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ply_chain\06222025\"/>
    </mc:Choice>
  </mc:AlternateContent>
  <xr:revisionPtr revIDLastSave="0" documentId="13_ncr:1_{5A2A89E7-48CA-4F30-8FDB-D1B5BFB09891}" xr6:coauthVersionLast="47" xr6:coauthVersionMax="47" xr10:uidLastSave="{00000000-0000-0000-0000-000000000000}"/>
  <bookViews>
    <workbookView xWindow="-108" yWindow="-108" windowWidth="23256" windowHeight="12456" xr2:uid="{EBC9B0FA-E55C-4697-9C45-45FA6F92E62F}"/>
  </bookViews>
  <sheets>
    <sheet name="Market Analysis" sheetId="16" r:id="rId1"/>
    <sheet name="Segment Analysis" sheetId="5" r:id="rId2"/>
    <sheet name="Stock Status" sheetId="9" r:id="rId3"/>
    <sheet name="Product Analysis" sheetId="11" r:id="rId4"/>
    <sheet name="Time Analysis" sheetId="13" r:id="rId5"/>
    <sheet name="stock_status_Raw" sheetId="2" r:id="rId6"/>
    <sheet name="abc_xyz_segmentation_Raw" sheetId="3" r:id="rId7"/>
    <sheet name="Stock_Status" sheetId="6" r:id="rId8"/>
    <sheet name="ABC_XYZ_Segmentation" sheetId="7" r:id="rId9"/>
    <sheet name="merged_analysis" sheetId="1" r:id="rId10"/>
    <sheet name="pivot_summary" sheetId="4" r:id="rId11"/>
  </sheets>
  <definedNames>
    <definedName name="_xlnm._FilterDatabase" localSheetId="9" hidden="1">merged_analysis!$A$1:$M$1695</definedName>
    <definedName name="_xlnm._FilterDatabase" localSheetId="3" hidden="1">'Product Analysis'!$B$6:$G$120</definedName>
    <definedName name="ExternalData_1" localSheetId="6" hidden="1">abc_xyz_segmentation_Raw!$A$1:$N$3190</definedName>
    <definedName name="ExternalData_1" localSheetId="5" hidden="1">stock_status_Raw!$A$1:$G$1695</definedName>
  </definedNames>
  <calcPr calcId="191029"/>
  <pivotCaches>
    <pivotCache cacheId="1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11" l="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C39" i="9"/>
  <c r="C38" i="9"/>
  <c r="C37" i="9"/>
  <c r="C36" i="9"/>
  <c r="C35" i="9"/>
  <c r="C34" i="9"/>
  <c r="C33" i="9"/>
  <c r="C32" i="9"/>
  <c r="C31" i="9"/>
  <c r="H23" i="9"/>
  <c r="G23" i="9"/>
  <c r="F23" i="9"/>
  <c r="H22" i="9"/>
  <c r="G22" i="9"/>
  <c r="F22" i="9"/>
  <c r="H21" i="9"/>
  <c r="G21" i="9"/>
  <c r="F21" i="9"/>
  <c r="H20" i="9"/>
  <c r="G20" i="9"/>
  <c r="F20" i="9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C15" i="9"/>
  <c r="E15" i="9"/>
  <c r="C16" i="9"/>
  <c r="E16" i="9"/>
  <c r="C17" i="9"/>
  <c r="E17" i="9"/>
  <c r="C18" i="9"/>
  <c r="E18" i="9"/>
  <c r="C19" i="9"/>
  <c r="E19" i="9"/>
  <c r="C20" i="9"/>
  <c r="E20" i="9"/>
  <c r="C21" i="9"/>
  <c r="E21" i="9"/>
  <c r="C22" i="9"/>
  <c r="E22" i="9"/>
  <c r="C23" i="9"/>
  <c r="E23" i="9"/>
  <c r="E16" i="5"/>
  <c r="E15" i="5"/>
  <c r="E14" i="5"/>
  <c r="E13" i="5"/>
  <c r="E12" i="5"/>
  <c r="E11" i="5"/>
  <c r="E10" i="5"/>
  <c r="E9" i="5"/>
  <c r="E8" i="5"/>
  <c r="C30" i="5"/>
  <c r="C29" i="5"/>
  <c r="C28" i="5"/>
  <c r="C27" i="5"/>
  <c r="C26" i="5"/>
  <c r="C25" i="5"/>
  <c r="C24" i="5"/>
  <c r="C23" i="5"/>
  <c r="C22" i="5"/>
  <c r="E13" i="16"/>
  <c r="D13" i="16"/>
  <c r="C13" i="16"/>
  <c r="E12" i="16"/>
  <c r="D12" i="16"/>
  <c r="C12" i="16"/>
  <c r="E11" i="16"/>
  <c r="D11" i="16"/>
  <c r="C11" i="16"/>
  <c r="E10" i="16"/>
  <c r="D10" i="16"/>
  <c r="C10" i="16"/>
  <c r="E9" i="16"/>
  <c r="D9" i="16"/>
  <c r="C9" i="16"/>
  <c r="C2" i="6"/>
  <c r="AA44" i="13"/>
  <c r="Z44" i="13"/>
  <c r="Y44" i="13"/>
  <c r="AA43" i="13"/>
  <c r="Z43" i="13"/>
  <c r="Y43" i="13"/>
  <c r="AA42" i="13"/>
  <c r="Z42" i="13"/>
  <c r="Y42" i="13"/>
  <c r="AA41" i="13"/>
  <c r="Z41" i="13"/>
  <c r="Y41" i="13"/>
  <c r="AA40" i="13"/>
  <c r="Z40" i="13"/>
  <c r="Y40" i="13"/>
  <c r="AA39" i="13"/>
  <c r="Z39" i="13"/>
  <c r="Y39" i="13"/>
  <c r="AA38" i="13"/>
  <c r="Z38" i="13"/>
  <c r="Y38" i="13"/>
  <c r="AA37" i="13"/>
  <c r="Z37" i="13"/>
  <c r="Y37" i="13"/>
  <c r="AA36" i="13"/>
  <c r="Z36" i="13"/>
  <c r="Y36" i="13"/>
  <c r="AA35" i="13"/>
  <c r="Z35" i="13"/>
  <c r="Y35" i="13"/>
  <c r="AA34" i="13"/>
  <c r="Z34" i="13"/>
  <c r="Y34" i="13"/>
  <c r="AA33" i="13"/>
  <c r="Z33" i="13"/>
  <c r="Y33" i="13"/>
  <c r="AA32" i="13"/>
  <c r="Z32" i="13"/>
  <c r="Y32" i="13"/>
  <c r="AA31" i="13"/>
  <c r="Z31" i="13"/>
  <c r="Y31" i="13"/>
  <c r="AA30" i="13"/>
  <c r="Z30" i="13"/>
  <c r="Y30" i="13"/>
  <c r="AA29" i="13"/>
  <c r="Z29" i="13"/>
  <c r="Y29" i="13"/>
  <c r="AA28" i="13"/>
  <c r="Z28" i="13"/>
  <c r="Y28" i="13"/>
  <c r="AA27" i="13"/>
  <c r="Z27" i="13"/>
  <c r="Y27" i="13"/>
  <c r="AA26" i="13"/>
  <c r="Z26" i="13"/>
  <c r="Y26" i="13"/>
  <c r="AA25" i="13"/>
  <c r="Z25" i="13"/>
  <c r="Y25" i="13"/>
  <c r="AA24" i="13"/>
  <c r="Z24" i="13"/>
  <c r="Y24" i="13"/>
  <c r="AA23" i="13"/>
  <c r="Z23" i="13"/>
  <c r="Y23" i="13"/>
  <c r="AA22" i="13"/>
  <c r="Z22" i="13"/>
  <c r="Y22" i="13"/>
  <c r="AA21" i="13"/>
  <c r="Z21" i="13"/>
  <c r="Y21" i="13"/>
  <c r="AA20" i="13"/>
  <c r="Z20" i="13"/>
  <c r="Y20" i="13"/>
  <c r="AA19" i="13"/>
  <c r="Z19" i="13"/>
  <c r="Y19" i="13"/>
  <c r="AA18" i="13"/>
  <c r="Z18" i="13"/>
  <c r="Y18" i="13"/>
  <c r="AA17" i="13"/>
  <c r="Z17" i="13"/>
  <c r="Y17" i="13"/>
  <c r="AA16" i="13"/>
  <c r="Z16" i="13"/>
  <c r="Y16" i="13"/>
  <c r="AA15" i="13"/>
  <c r="Z15" i="13"/>
  <c r="Y15" i="13"/>
  <c r="AA14" i="13"/>
  <c r="Z14" i="13"/>
  <c r="Y14" i="13"/>
  <c r="AA13" i="13"/>
  <c r="Z13" i="13"/>
  <c r="Y13" i="13"/>
  <c r="AA12" i="13"/>
  <c r="Z12" i="13"/>
  <c r="Y12" i="13"/>
  <c r="AA11" i="13"/>
  <c r="Z11" i="13"/>
  <c r="Y11" i="13"/>
  <c r="AA10" i="13"/>
  <c r="Z10" i="13"/>
  <c r="Y10" i="13"/>
  <c r="AA9" i="13"/>
  <c r="Z9" i="13"/>
  <c r="Y9" i="13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10" i="9"/>
  <c r="C9" i="9"/>
  <c r="C8" i="9"/>
  <c r="C1" i="6"/>
  <c r="D2" i="7"/>
  <c r="D1" i="7"/>
  <c r="H24" i="9" l="1"/>
  <c r="F120" i="11"/>
  <c r="G24" i="9"/>
  <c r="F24" i="9"/>
  <c r="E24" i="9"/>
  <c r="C24" i="9"/>
  <c r="E17" i="5"/>
  <c r="E104" i="11"/>
  <c r="E108" i="11"/>
  <c r="E112" i="11"/>
  <c r="E116" i="11"/>
  <c r="E8" i="11"/>
  <c r="E12" i="11"/>
  <c r="E16" i="11"/>
  <c r="E20" i="11"/>
  <c r="E24" i="11"/>
  <c r="E28" i="11"/>
  <c r="E32" i="11"/>
  <c r="E36" i="11"/>
  <c r="E40" i="11"/>
  <c r="E44" i="11"/>
  <c r="E48" i="11"/>
  <c r="E52" i="11"/>
  <c r="E56" i="11"/>
  <c r="E60" i="11"/>
  <c r="E64" i="11"/>
  <c r="E68" i="11"/>
  <c r="E72" i="11"/>
  <c r="E76" i="11"/>
  <c r="E80" i="11"/>
  <c r="E84" i="11"/>
  <c r="E88" i="11"/>
  <c r="E92" i="11"/>
  <c r="E96" i="11"/>
  <c r="E100" i="11"/>
  <c r="E10" i="11"/>
  <c r="E14" i="11"/>
  <c r="E18" i="11"/>
  <c r="E22" i="11"/>
  <c r="E26" i="11"/>
  <c r="E30" i="11"/>
  <c r="E34" i="11"/>
  <c r="E38" i="11"/>
  <c r="E42" i="11"/>
  <c r="E46" i="11"/>
  <c r="E50" i="11"/>
  <c r="E54" i="11"/>
  <c r="E58" i="11"/>
  <c r="E62" i="11"/>
  <c r="E118" i="11"/>
  <c r="E66" i="11"/>
  <c r="E70" i="11"/>
  <c r="E74" i="11"/>
  <c r="E78" i="11"/>
  <c r="E82" i="11"/>
  <c r="E86" i="11"/>
  <c r="E90" i="11"/>
  <c r="E94" i="11"/>
  <c r="E98" i="11"/>
  <c r="E102" i="11"/>
  <c r="E106" i="11"/>
  <c r="E110" i="11"/>
  <c r="E114" i="11"/>
  <c r="E19" i="11"/>
  <c r="E51" i="11"/>
  <c r="E83" i="11"/>
  <c r="E117" i="11"/>
  <c r="E11" i="11"/>
  <c r="E27" i="11"/>
  <c r="E35" i="11"/>
  <c r="E43" i="11"/>
  <c r="E59" i="11"/>
  <c r="E67" i="11"/>
  <c r="E75" i="11"/>
  <c r="E91" i="11"/>
  <c r="E99" i="11"/>
  <c r="E107" i="11"/>
  <c r="E11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E73" i="11"/>
  <c r="E77" i="11"/>
  <c r="E81" i="11"/>
  <c r="E85" i="11"/>
  <c r="E89" i="11"/>
  <c r="E93" i="11"/>
  <c r="E97" i="11"/>
  <c r="E101" i="11"/>
  <c r="E105" i="11"/>
  <c r="E109" i="11"/>
  <c r="E113" i="11"/>
  <c r="C120" i="11"/>
  <c r="D120" i="11"/>
  <c r="E15" i="11"/>
  <c r="E23" i="11"/>
  <c r="E31" i="11"/>
  <c r="E39" i="11"/>
  <c r="E47" i="11"/>
  <c r="E55" i="11"/>
  <c r="E63" i="11"/>
  <c r="E71" i="11"/>
  <c r="E79" i="11"/>
  <c r="E87" i="11"/>
  <c r="E95" i="11"/>
  <c r="E103" i="11"/>
  <c r="E111" i="11"/>
  <c r="E119" i="11"/>
  <c r="E7" i="11"/>
  <c r="C11" i="9"/>
  <c r="E120" i="11" l="1"/>
  <c r="C15" i="5"/>
  <c r="C14" i="5"/>
  <c r="C13" i="5"/>
  <c r="C12" i="5"/>
  <c r="C10" i="5"/>
  <c r="C9" i="5"/>
  <c r="C16" i="5"/>
  <c r="C8" i="5"/>
  <c r="C11" i="5"/>
  <c r="D9" i="9"/>
  <c r="D11" i="9"/>
  <c r="D10" i="9"/>
  <c r="D8" i="9"/>
  <c r="C17" i="5" l="1"/>
  <c r="D17" i="5" l="1"/>
  <c r="D23" i="9"/>
  <c r="D17" i="9"/>
  <c r="D19" i="9"/>
  <c r="D22" i="9"/>
  <c r="D18" i="9"/>
  <c r="D20" i="9"/>
  <c r="D15" i="9"/>
  <c r="D21" i="9"/>
  <c r="D16" i="9"/>
  <c r="D24" i="9"/>
  <c r="D16" i="5"/>
  <c r="D10" i="5"/>
  <c r="D12" i="5"/>
  <c r="D11" i="5"/>
  <c r="D14" i="5"/>
  <c r="D15" i="5"/>
  <c r="D9" i="5"/>
  <c r="D13" i="5"/>
  <c r="D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DBE3E1-5B3D-4B92-9F05-FF4EB6BBFA01}" keepAlive="1" name="Query - abc_xyz_segmentation" description="Connection to the 'abc_xyz_segmentation' query in the workbook." type="5" refreshedVersion="7" background="1" saveData="1">
    <dbPr connection="Provider=Microsoft.Mashup.OleDb.1;Data Source=$Workbook$;Location=abc_xyz_segmentation;Extended Properties=&quot;&quot;" command="SELECT * FROM [abc_xyz_segmentation]"/>
  </connection>
  <connection id="2" xr16:uid="{71B1549F-7DB7-4022-9786-8AAD0B91FC63}" keepAlive="1" name="Query - stock_status" description="Connection to the 'stock_status' query in the workbook." type="5" refreshedVersion="7" background="1" saveData="1">
    <dbPr connection="Provider=Microsoft.Mashup.OleDb.1;Data Source=$Workbook$;Location=stock_status;Extended Properties=&quot;&quot;" command="SELECT * FROM [stock_status]"/>
  </connection>
</connections>
</file>

<file path=xl/sharedStrings.xml><?xml version="1.0" encoding="utf-8"?>
<sst xmlns="http://schemas.openxmlformats.org/spreadsheetml/2006/main" count="81637" uniqueCount="1890">
  <si>
    <t>product_name</t>
  </si>
  <si>
    <t>order_yearmonth</t>
  </si>
  <si>
    <t>quarter</t>
  </si>
  <si>
    <t>total_order</t>
  </si>
  <si>
    <t>total_inventory</t>
  </si>
  <si>
    <t>stock_difference</t>
  </si>
  <si>
    <t>stock_status</t>
  </si>
  <si>
    <t>Field &amp; Stream Sportsman 16 Gun Fire Safe</t>
  </si>
  <si>
    <t>Q1</t>
  </si>
  <si>
    <t>Under Stock</t>
  </si>
  <si>
    <t>Over Stock</t>
  </si>
  <si>
    <t>Q2</t>
  </si>
  <si>
    <t>Balanced</t>
  </si>
  <si>
    <t>Q4</t>
  </si>
  <si>
    <t>Q3</t>
  </si>
  <si>
    <t>Pelican Sunstream 100 Kayak</t>
  </si>
  <si>
    <t>Diamondback Women's Serene Classic Comfort Bi</t>
  </si>
  <si>
    <t>O'Brien Men's Neoprene Life Vest</t>
  </si>
  <si>
    <t>Team Golf Texas Longhorns Putter Grip</t>
  </si>
  <si>
    <t>Titleist Pro V1x High Numbers Personalized Go</t>
  </si>
  <si>
    <t>Titleist Pro V1x Golf Balls</t>
  </si>
  <si>
    <t>Team Golf San Francisco Giants Putter Grip</t>
  </si>
  <si>
    <t>Titleist Pro V1 High Numbers Personalized Gol</t>
  </si>
  <si>
    <t>Polar Loop Activity Tracker</t>
  </si>
  <si>
    <t>LIJA Women's Argyle Golf Polo</t>
  </si>
  <si>
    <t>Ogio Race Golf Shoes</t>
  </si>
  <si>
    <t>Team Golf Tennessee Volunteers Putter Grip</t>
  </si>
  <si>
    <t>Bag Boy Beverage Holder</t>
  </si>
  <si>
    <t>Bridgestone e6 Straight Distance NFL Tennesse</t>
  </si>
  <si>
    <t>Hirzl Men's Hybrid Golf Glove</t>
  </si>
  <si>
    <t>Clicgear 8.0 Shoe Brush</t>
  </si>
  <si>
    <t>Glove It Women's Mod Oval 3-Zip Carry All Gol</t>
  </si>
  <si>
    <t>Glove It Imperial Golf Towel</t>
  </si>
  <si>
    <t>LIJA Women's Button Golf Dress</t>
  </si>
  <si>
    <t>TaylorMade 2017 Purelite Stand Bag</t>
  </si>
  <si>
    <t>GolfBuddy VT3 GPS Watch</t>
  </si>
  <si>
    <t>Cleveland Golf Women's 588 RTX CB Satin Chrom</t>
  </si>
  <si>
    <t>adidas Youth Germany Black/Red Away Match Soc</t>
  </si>
  <si>
    <t>Under Armour Women's Ignite PIP VI Slide</t>
  </si>
  <si>
    <t>Under Armour Hustle Storm Medium Duffle Bag</t>
  </si>
  <si>
    <t>Under Armour Men's Tech II T-Shirt</t>
  </si>
  <si>
    <t>Nike Women's Tempo Shorts</t>
  </si>
  <si>
    <t>Nike Men's Comfort 2 Slide</t>
  </si>
  <si>
    <t>Under Armour Kids' Mercenary Slide</t>
  </si>
  <si>
    <t>Nike Men's Deutschland Weltmeister Winners Bl</t>
  </si>
  <si>
    <t>Nike Men's Kobe IX Elite Low Basketball Shoe</t>
  </si>
  <si>
    <t>Nike Men's Fingertrap Max Training Shoe</t>
  </si>
  <si>
    <t>Nike Men's Free 5.0+ Running Shoe</t>
  </si>
  <si>
    <t>Under Armour Girls' Toddler Spine Surge Runni</t>
  </si>
  <si>
    <t>Nike Men's Dri-FIT Victory Golf Polo</t>
  </si>
  <si>
    <t>Perfect Fitness Perfect Rip Deck</t>
  </si>
  <si>
    <t>Merrell Women's Grassbow Sport Waterproof Hik</t>
  </si>
  <si>
    <t>Nike Men's CJ Elite 2 TD Football Cleat</t>
  </si>
  <si>
    <t>TYR Boys' Team Digi Jammer</t>
  </si>
  <si>
    <t>Clicgear Rovic Cooler Bag</t>
  </si>
  <si>
    <t>ENO Atlas Hammock Straps</t>
  </si>
  <si>
    <t>adidas Men's Germany Black Crest Away Tee</t>
  </si>
  <si>
    <t>Columbia Men's PFG Anchor Tough T-Shirt</t>
  </si>
  <si>
    <t>Nike Women's Legend V-Neck T-Shirt</t>
  </si>
  <si>
    <t>Under Armour Women's Ignite Slide</t>
  </si>
  <si>
    <t>Under Armour Women's Micro G Skulpt Running S</t>
  </si>
  <si>
    <t>Under Armour Men's Compression EV SL Slide</t>
  </si>
  <si>
    <t>Nike Women's Free 5.0 TR FIT PRT 4 Training S</t>
  </si>
  <si>
    <t>Hirzl Women's Soffft Flex Golf Glove</t>
  </si>
  <si>
    <t>Team Golf Pittsburgh Steelers Putter Grip</t>
  </si>
  <si>
    <t>Top Flite Women's 2017 XL Hybrid</t>
  </si>
  <si>
    <t>Team Golf New England Patriots Putter Grip</t>
  </si>
  <si>
    <t>Glove It Women's Imperial Golf Glove</t>
  </si>
  <si>
    <t>Hirzl Women's Hybrid Golf Glove</t>
  </si>
  <si>
    <t>Glove It Women's Mod Oval Golf Glove</t>
  </si>
  <si>
    <t>Glove It Urban Brick Golf Towel</t>
  </si>
  <si>
    <t>LIJA Women's Eyelet Sleeveless Golf Polo</t>
  </si>
  <si>
    <t>LIJA Women's Mid-Length Panel Golf Shorts</t>
  </si>
  <si>
    <t>Polar FT4 Heart Rate Monitor</t>
  </si>
  <si>
    <t>Bridgestone e6 Straight Distance NFL Carolina</t>
  </si>
  <si>
    <t>Titleist Pro V1x High Numbers Golf Balls</t>
  </si>
  <si>
    <t>Merrell Women's Grassbow Sport Hiking Shoe</t>
  </si>
  <si>
    <t>Nike Men's Free TR 5.0 TB Training Shoe</t>
  </si>
  <si>
    <t>adidas Men's F10 Messi TRX FG Soccer Cleat</t>
  </si>
  <si>
    <t>Nike Kids' Grade School KD VI Basketball Shoe</t>
  </si>
  <si>
    <t>Yakima DoubleDown Ace Hitch Mount 4-Bike Rack</t>
  </si>
  <si>
    <t>Brooks Women's Ghost 6 Running Shoe</t>
  </si>
  <si>
    <t>Nike Dri-FIT Crew Sock 6 Pack</t>
  </si>
  <si>
    <t>adidas Kids' F5 Messi FG Soccer Cleat</t>
  </si>
  <si>
    <t>Elevation Training Mask 2.0</t>
  </si>
  <si>
    <t>adidas Brazuca 2017 Official Match Ball</t>
  </si>
  <si>
    <t>Diamondback Girls' Clarity 24 Hybrid Bike 201</t>
  </si>
  <si>
    <t>MDGolf Pittsburgh Penguins Putter</t>
  </si>
  <si>
    <t>Fitbit The One Wireless Activity &amp; Sleep Trac</t>
  </si>
  <si>
    <t>Merrell Men's All Out Flash Trail Running Sho</t>
  </si>
  <si>
    <t>Merrell Women's Siren Mid Waterproof Hiking B</t>
  </si>
  <si>
    <t>TaylorMade Women's RBZ SL Rescue</t>
  </si>
  <si>
    <t>Titleist Small Wheeled Travel Cover</t>
  </si>
  <si>
    <t>Garmin Approach S4 Golf GPS Watch</t>
  </si>
  <si>
    <t>Garmin Approach S3 Golf GPS Watch</t>
  </si>
  <si>
    <t>Bridgestone e6 Straight Distance NFL San Dieg</t>
  </si>
  <si>
    <t>Team Golf St. Louis Cardinals Putter Grip</t>
  </si>
  <si>
    <t>Total Gym 1400</t>
  </si>
  <si>
    <t>Pelican Maverick 100X Kayak</t>
  </si>
  <si>
    <t>Bag Boy M330 Push Cart</t>
  </si>
  <si>
    <t>TaylorMade White Smoke IN-12 Putter</t>
  </si>
  <si>
    <t>Industrial consumer electronics</t>
  </si>
  <si>
    <t>Titleist Club Glove Travel Cover</t>
  </si>
  <si>
    <t>Cleveland Golf Collegiate My Custom Wedge 588</t>
  </si>
  <si>
    <t>Mio ALPHA Heart Rate Monitor/Sport Watch</t>
  </si>
  <si>
    <t>insta-bed Neverflat Air Mattress</t>
  </si>
  <si>
    <t>Lawn mower</t>
  </si>
  <si>
    <t>Children's heaters</t>
  </si>
  <si>
    <t>The North Face Women's Recon Backpack</t>
  </si>
  <si>
    <t>Sports Books</t>
  </si>
  <si>
    <t>Baby sweater</t>
  </si>
  <si>
    <t>CDs of rock</t>
  </si>
  <si>
    <t>Web Camera</t>
  </si>
  <si>
    <t>Porcelain crafts</t>
  </si>
  <si>
    <t>DVDs</t>
  </si>
  <si>
    <t>Diamondback Boys' Insight 24 Performance Hybr</t>
  </si>
  <si>
    <t>Stiga Master Series ST3100 Competition Indoor</t>
  </si>
  <si>
    <t>Garmin Forerunner 910XT GPS Watch</t>
  </si>
  <si>
    <t>Fighting video games</t>
  </si>
  <si>
    <t>Adult dog supplies</t>
  </si>
  <si>
    <t>Summer dresses</t>
  </si>
  <si>
    <t>Smart watch</t>
  </si>
  <si>
    <t>First aid kit</t>
  </si>
  <si>
    <t>Rock music</t>
  </si>
  <si>
    <t>Men's gala suit</t>
  </si>
  <si>
    <t>Toys</t>
  </si>
  <si>
    <t>GoPro HERO3+ Black Edition Camera</t>
  </si>
  <si>
    <t>customer_market</t>
  </si>
  <si>
    <t>total_orders</t>
  </si>
  <si>
    <t>total_gross_sales</t>
  </si>
  <si>
    <t>total_profit</t>
  </si>
  <si>
    <t>avg_discount</t>
  </si>
  <si>
    <t>sales_bucket</t>
  </si>
  <si>
    <t>profit_bucket</t>
  </si>
  <si>
    <t>demand_variability</t>
  </si>
  <si>
    <t>demand_bucket</t>
  </si>
  <si>
    <t>abc_xyz_segment</t>
  </si>
  <si>
    <t>segment_label</t>
  </si>
  <si>
    <t>Africa</t>
  </si>
  <si>
    <t>High</t>
  </si>
  <si>
    <t>High Variability</t>
  </si>
  <si>
    <t>A-Z</t>
  </si>
  <si>
    <t>Unstable Star</t>
  </si>
  <si>
    <t>Medium Variability</t>
  </si>
  <si>
    <t>A-Y</t>
  </si>
  <si>
    <t>Growth Driver</t>
  </si>
  <si>
    <t>Medium</t>
  </si>
  <si>
    <t>B-Z</t>
  </si>
  <si>
    <t>Volatile Opportunity</t>
  </si>
  <si>
    <t>B-Y</t>
  </si>
  <si>
    <t>Mid-Tier Performer</t>
  </si>
  <si>
    <t>Low Variability</t>
  </si>
  <si>
    <t>B-X</t>
  </si>
  <si>
    <t>Steady Opportunity</t>
  </si>
  <si>
    <t>Low</t>
  </si>
  <si>
    <t>C-Z</t>
  </si>
  <si>
    <t>Phase Out</t>
  </si>
  <si>
    <t>C-Y</t>
  </si>
  <si>
    <t>Uncertain Value</t>
  </si>
  <si>
    <t>C-X</t>
  </si>
  <si>
    <t>Slow Mover</t>
  </si>
  <si>
    <t>Europe</t>
  </si>
  <si>
    <t>LATAM</t>
  </si>
  <si>
    <t>A-X</t>
  </si>
  <si>
    <t>Top Focus</t>
  </si>
  <si>
    <t>North America</t>
  </si>
  <si>
    <t>Pacific Asia</t>
  </si>
  <si>
    <t>Field &amp; Stream Sportsman 16 Gun Fire Safe-201503</t>
  </si>
  <si>
    <t>Field &amp; Stream Sportsman 16 Gun Fire Safe-201504</t>
  </si>
  <si>
    <t>Field &amp; Stream Sportsman 16 Gun Fire Safe-201506</t>
  </si>
  <si>
    <t>Field &amp; Stream Sportsman 16 Gun Fire Safe-201510</t>
  </si>
  <si>
    <t>Field &amp; Stream Sportsman 16 Gun Fire Safe-201511</t>
  </si>
  <si>
    <t>Field &amp; Stream Sportsman 16 Gun Fire Safe-201512</t>
  </si>
  <si>
    <t>Field &amp; Stream Sportsman 16 Gun Fire Safe-201601</t>
  </si>
  <si>
    <t>Field &amp; Stream Sportsman 16 Gun Fire Safe-201602</t>
  </si>
  <si>
    <t>Field &amp; Stream Sportsman 16 Gun Fire Safe-201603</t>
  </si>
  <si>
    <t>Field &amp; Stream Sportsman 16 Gun Fire Safe-201605</t>
  </si>
  <si>
    <t>Field &amp; Stream Sportsman 16 Gun Fire Safe-201606</t>
  </si>
  <si>
    <t>Field &amp; Stream Sportsman 16 Gun Fire Safe-201607</t>
  </si>
  <si>
    <t>Field &amp; Stream Sportsman 16 Gun Fire Safe-201608</t>
  </si>
  <si>
    <t>Field &amp; Stream Sportsman 16 Gun Fire Safe-201609</t>
  </si>
  <si>
    <t>Field &amp; Stream Sportsman 16 Gun Fire Safe-201612</t>
  </si>
  <si>
    <t>Field &amp; Stream Sportsman 16 Gun Fire Safe-201702</t>
  </si>
  <si>
    <t>Field &amp; Stream Sportsman 16 Gun Fire Safe-201703</t>
  </si>
  <si>
    <t>Field &amp; Stream Sportsman 16 Gun Fire Safe-201705</t>
  </si>
  <si>
    <t>Field &amp; Stream Sportsman 16 Gun Fire Safe-201707</t>
  </si>
  <si>
    <t>Field &amp; Stream Sportsman 16 Gun Fire Safe-201709</t>
  </si>
  <si>
    <t>Field &amp; Stream Sportsman 16 Gun Fire Safe-201708</t>
  </si>
  <si>
    <t>Field &amp; Stream Sportsman 16 Gun Fire Safe-201508</t>
  </si>
  <si>
    <t>Field &amp; Stream Sportsman 16 Gun Fire Safe-201610</t>
  </si>
  <si>
    <t>Field &amp; Stream Sportsman 16 Gun Fire Safe-201611</t>
  </si>
  <si>
    <t>Field &amp; Stream Sportsman 16 Gun Fire Safe-201701</t>
  </si>
  <si>
    <t>Field &amp; Stream Sportsman 16 Gun Fire Safe-201706</t>
  </si>
  <si>
    <t>Field &amp; Stream Sportsman 16 Gun Fire Safe-201501</t>
  </si>
  <si>
    <t>Field &amp; Stream Sportsman 16 Gun Fire Safe-201604</t>
  </si>
  <si>
    <t>Field &amp; Stream Sportsman 16 Gun Fire Safe-201704</t>
  </si>
  <si>
    <t>Field &amp; Stream Sportsman 16 Gun Fire Safe-201509</t>
  </si>
  <si>
    <t>Field &amp; Stream Sportsman 16 Gun Fire Safe-201505</t>
  </si>
  <si>
    <t>Field &amp; Stream Sportsman 16 Gun Fire Safe-201507</t>
  </si>
  <si>
    <t>Pelican Sunstream 100 Kayak-201501</t>
  </si>
  <si>
    <t>Pelican Sunstream 100 Kayak-201504</t>
  </si>
  <si>
    <t>Pelican Sunstream 100 Kayak-201506</t>
  </si>
  <si>
    <t>Pelican Sunstream 100 Kayak-201508</t>
  </si>
  <si>
    <t>Pelican Sunstream 100 Kayak-201509</t>
  </si>
  <si>
    <t>Pelican Sunstream 100 Kayak-201511</t>
  </si>
  <si>
    <t>Pelican Sunstream 100 Kayak-201601</t>
  </si>
  <si>
    <t>Pelican Sunstream 100 Kayak-201602</t>
  </si>
  <si>
    <t>Pelican Sunstream 100 Kayak-201609</t>
  </si>
  <si>
    <t>Pelican Sunstream 100 Kayak-201701</t>
  </si>
  <si>
    <t>Pelican Sunstream 100 Kayak-201702</t>
  </si>
  <si>
    <t>Pelican Sunstream 100 Kayak-201705</t>
  </si>
  <si>
    <t>Pelican Sunstream 100 Kayak-201706</t>
  </si>
  <si>
    <t>Pelican Sunstream 100 Kayak-201709</t>
  </si>
  <si>
    <t>Pelican Sunstream 100 Kayak-201503</t>
  </si>
  <si>
    <t>Pelican Sunstream 100 Kayak-201505</t>
  </si>
  <si>
    <t>Pelican Sunstream 100 Kayak-201507</t>
  </si>
  <si>
    <t>Pelican Sunstream 100 Kayak-201510</t>
  </si>
  <si>
    <t>Pelican Sunstream 100 Kayak-201612</t>
  </si>
  <si>
    <t>Pelican Sunstream 100 Kayak-201502</t>
  </si>
  <si>
    <t>Pelican Sunstream 100 Kayak-201606</t>
  </si>
  <si>
    <t>Pelican Sunstream 100 Kayak-201611</t>
  </si>
  <si>
    <t>Pelican Sunstream 100 Kayak-201704</t>
  </si>
  <si>
    <t>Pelican Sunstream 100 Kayak-201707</t>
  </si>
  <si>
    <t>Pelican Sunstream 100 Kayak-201708</t>
  </si>
  <si>
    <t>Pelican Sunstream 100 Kayak-201605</t>
  </si>
  <si>
    <t>Pelican Sunstream 100 Kayak-201607</t>
  </si>
  <si>
    <t>Pelican Sunstream 100 Kayak-201703</t>
  </si>
  <si>
    <t>Pelican Sunstream 100 Kayak-201604</t>
  </si>
  <si>
    <t>Pelican Sunstream 100 Kayak-201608</t>
  </si>
  <si>
    <t>Pelican Sunstream 100 Kayak-201512</t>
  </si>
  <si>
    <t>Pelican Sunstream 100 Kayak-201603</t>
  </si>
  <si>
    <t>Diamondback Women's Serene Classic Comfort Bi-201502</t>
  </si>
  <si>
    <t>Diamondback Women's Serene Classic Comfort Bi-201503</t>
  </si>
  <si>
    <t>Diamondback Women's Serene Classic Comfort Bi-201504</t>
  </si>
  <si>
    <t>Diamondback Women's Serene Classic Comfort Bi-201509</t>
  </si>
  <si>
    <t>Diamondback Women's Serene Classic Comfort Bi-201605</t>
  </si>
  <si>
    <t>Diamondback Women's Serene Classic Comfort Bi-201606</t>
  </si>
  <si>
    <t>Diamondback Women's Serene Classic Comfort Bi-201611</t>
  </si>
  <si>
    <t>Diamondback Women's Serene Classic Comfort Bi-201702</t>
  </si>
  <si>
    <t>Diamondback Women's Serene Classic Comfort Bi-201706</t>
  </si>
  <si>
    <t>Diamondback Women's Serene Classic Comfort Bi-201707</t>
  </si>
  <si>
    <t>Diamondback Women's Serene Classic Comfort Bi-201506</t>
  </si>
  <si>
    <t>Diamondback Women's Serene Classic Comfort Bi-201511</t>
  </si>
  <si>
    <t>Diamondback Women's Serene Classic Comfort Bi-201607</t>
  </si>
  <si>
    <t>Diamondback Women's Serene Classic Comfort Bi-201609</t>
  </si>
  <si>
    <t>Diamondback Women's Serene Classic Comfort Bi-201708</t>
  </si>
  <si>
    <t>Diamondback Women's Serene Classic Comfort Bi-201709</t>
  </si>
  <si>
    <t>Diamondback Women's Serene Classic Comfort Bi-201501</t>
  </si>
  <si>
    <t>Diamondback Women's Serene Classic Comfort Bi-201610</t>
  </si>
  <si>
    <t>Diamondback Women's Serene Classic Comfort Bi-201701</t>
  </si>
  <si>
    <t>Diamondback Women's Serene Classic Comfort Bi-201507</t>
  </si>
  <si>
    <t>Diamondback Women's Serene Classic Comfort Bi-201602</t>
  </si>
  <si>
    <t>Diamondback Women's Serene Classic Comfort Bi-201603</t>
  </si>
  <si>
    <t>Diamondback Women's Serene Classic Comfort Bi-201608</t>
  </si>
  <si>
    <t>Diamondback Women's Serene Classic Comfort Bi-201612</t>
  </si>
  <si>
    <t>Diamondback Women's Serene Classic Comfort Bi-201512</t>
  </si>
  <si>
    <t>Diamondback Women's Serene Classic Comfort Bi-201703</t>
  </si>
  <si>
    <t>Diamondback Women's Serene Classic Comfort Bi-201508</t>
  </si>
  <si>
    <t>Diamondback Women's Serene Classic Comfort Bi-201604</t>
  </si>
  <si>
    <t>Diamondback Women's Serene Classic Comfort Bi-201704</t>
  </si>
  <si>
    <t>Diamondback Women's Serene Classic Comfort Bi-201505</t>
  </si>
  <si>
    <t>Diamondback Women's Serene Classic Comfort Bi-201510</t>
  </si>
  <si>
    <t>Diamondback Women's Serene Classic Comfort Bi-201601</t>
  </si>
  <si>
    <t>Diamondback Women's Serene Classic Comfort Bi-201705</t>
  </si>
  <si>
    <t>O'Brien Men's Neoprene Life Vest-201501</t>
  </si>
  <si>
    <t>O'Brien Men's Neoprene Life Vest-201503</t>
  </si>
  <si>
    <t>O'Brien Men's Neoprene Life Vest-201504</t>
  </si>
  <si>
    <t>O'Brien Men's Neoprene Life Vest-201505</t>
  </si>
  <si>
    <t>O'Brien Men's Neoprene Life Vest-201506</t>
  </si>
  <si>
    <t>O'Brien Men's Neoprene Life Vest-201507</t>
  </si>
  <si>
    <t>O'Brien Men's Neoprene Life Vest-201508</t>
  </si>
  <si>
    <t>O'Brien Men's Neoprene Life Vest-201512</t>
  </si>
  <si>
    <t>O'Brien Men's Neoprene Life Vest-201601</t>
  </si>
  <si>
    <t>O'Brien Men's Neoprene Life Vest-201602</t>
  </si>
  <si>
    <t>O'Brien Men's Neoprene Life Vest-201604</t>
  </si>
  <si>
    <t>O'Brien Men's Neoprene Life Vest-201605</t>
  </si>
  <si>
    <t>O'Brien Men's Neoprene Life Vest-201608</t>
  </si>
  <si>
    <t>O'Brien Men's Neoprene Life Vest-201610</t>
  </si>
  <si>
    <t>O'Brien Men's Neoprene Life Vest-201612</t>
  </si>
  <si>
    <t>O'Brien Men's Neoprene Life Vest-201701</t>
  </si>
  <si>
    <t>O'Brien Men's Neoprene Life Vest-201702</t>
  </si>
  <si>
    <t>O'Brien Men's Neoprene Life Vest-201703</t>
  </si>
  <si>
    <t>O'Brien Men's Neoprene Life Vest-201705</t>
  </si>
  <si>
    <t>O'Brien Men's Neoprene Life Vest-201509</t>
  </si>
  <si>
    <t>O'Brien Men's Neoprene Life Vest-201511</t>
  </si>
  <si>
    <t>O'Brien Men's Neoprene Life Vest-201603</t>
  </si>
  <si>
    <t>O'Brien Men's Neoprene Life Vest-201606</t>
  </si>
  <si>
    <t>O'Brien Men's Neoprene Life Vest-201607</t>
  </si>
  <si>
    <t>O'Brien Men's Neoprene Life Vest-201704</t>
  </si>
  <si>
    <t>Team Golf Texas Longhorns Putter Grip-201502</t>
  </si>
  <si>
    <t>Titleist Pro V1x High Numbers Personalized Go-201508</t>
  </si>
  <si>
    <t>Titleist Pro V1x Golf Balls-201512</t>
  </si>
  <si>
    <t>Team Golf San Francisco Giants Putter Grip-201603</t>
  </si>
  <si>
    <t>Titleist Pro V1 High Numbers Personalized Gol-201608</t>
  </si>
  <si>
    <t>Team Golf San Francisco Giants Putter Grip-201612</t>
  </si>
  <si>
    <t>Polar Loop Activity Tracker-201706</t>
  </si>
  <si>
    <t>LIJA Women's Argyle Golf Polo-201706</t>
  </si>
  <si>
    <t>Ogio Race Golf Shoes-201708</t>
  </si>
  <si>
    <t>Team Golf Tennessee Volunteers Putter Grip-201502</t>
  </si>
  <si>
    <t>Bag Boy Beverage Holder-201506</t>
  </si>
  <si>
    <t>Bridgestone e6 Straight Distance NFL Tennesse-201509</t>
  </si>
  <si>
    <t>Hirzl Men's Hybrid Golf Glove-201510</t>
  </si>
  <si>
    <t>Clicgear 8.0 Shoe Brush-201511</t>
  </si>
  <si>
    <t>Glove It Women's Mod Oval 3-Zip Carry All Gol-201602</t>
  </si>
  <si>
    <t>Glove It Imperial Golf Towel-201605</t>
  </si>
  <si>
    <t>LIJA Women's Button Golf Dress-201705</t>
  </si>
  <si>
    <t>TaylorMade 2017 Purelite Stand Bag-201705</t>
  </si>
  <si>
    <t>GolfBuddy VT3 GPS Watch-201706</t>
  </si>
  <si>
    <t>Cleveland Golf Women's 588 RTX CB Satin Chrom-201708</t>
  </si>
  <si>
    <t>Polar Loop Activity Tracker-201709</t>
  </si>
  <si>
    <t>adidas Youth Germany Black/Red Away Match Soc-201506</t>
  </si>
  <si>
    <t>Under Armour Women's Ignite PIP VI Slide-201511</t>
  </si>
  <si>
    <t>Under Armour Hustle Storm Medium Duffle Bag-201511</t>
  </si>
  <si>
    <t>Under Armour Men's Tech II T-Shirt-201511</t>
  </si>
  <si>
    <t>Nike Women's Tempo Shorts-201602</t>
  </si>
  <si>
    <t>Under Armour Hustle Storm Medium Duffle Bag-201603</t>
  </si>
  <si>
    <t>Nike Men's Comfort 2 Slide-201606</t>
  </si>
  <si>
    <t>Under Armour Kids' Mercenary Slide-201607</t>
  </si>
  <si>
    <t>Nike Women's Tempo Shorts-201608</t>
  </si>
  <si>
    <t>Nike Men's Deutschland Weltmeister Winners Bl-201702</t>
  </si>
  <si>
    <t>Nike Men's Kobe IX Elite Low Basketball Shoe-201705</t>
  </si>
  <si>
    <t>Nike Men's Fingertrap Max Training Shoe-201707</t>
  </si>
  <si>
    <t>Nike Men's Free 5.0+ Running Shoe-201503</t>
  </si>
  <si>
    <t>Nike Men's Free 5.0+ Running Shoe-201509</t>
  </si>
  <si>
    <t>Nike Men's Free 5.0+ Running Shoe-201602</t>
  </si>
  <si>
    <t>Nike Men's Free 5.0+ Running Shoe-201610</t>
  </si>
  <si>
    <t>Nike Men's Free 5.0+ Running Shoe-201707</t>
  </si>
  <si>
    <t>Nike Men's Free 5.0+ Running Shoe-201501</t>
  </si>
  <si>
    <t>Nike Men's Free 5.0+ Running Shoe-201502</t>
  </si>
  <si>
    <t>Nike Men's Free 5.0+ Running Shoe-201505</t>
  </si>
  <si>
    <t>Nike Men's Free 5.0+ Running Shoe-201506</t>
  </si>
  <si>
    <t>Nike Men's Free 5.0+ Running Shoe-201512</t>
  </si>
  <si>
    <t>Nike Men's Free 5.0+ Running Shoe-201605</t>
  </si>
  <si>
    <t>Nike Men's Free 5.0+ Running Shoe-201701</t>
  </si>
  <si>
    <t>Nike Men's Free 5.0+ Running Shoe-201706</t>
  </si>
  <si>
    <t>Nike Men's Free 5.0+ Running Shoe-201709</t>
  </si>
  <si>
    <t>Under Armour Girls' Toddler Spine Surge Runni-201511</t>
  </si>
  <si>
    <t>Under Armour Girls' Toddler Spine Surge Runni-201601</t>
  </si>
  <si>
    <t>Under Armour Girls' Toddler Spine Surge Runni-201603</t>
  </si>
  <si>
    <t>Under Armour Girls' Toddler Spine Surge Runni-201610</t>
  </si>
  <si>
    <t>Under Armour Girls' Toddler Spine Surge Runni-201701</t>
  </si>
  <si>
    <t>Under Armour Girls' Toddler Spine Surge Runni-201703</t>
  </si>
  <si>
    <t>Under Armour Girls' Toddler Spine Surge Runni-201704</t>
  </si>
  <si>
    <t>Under Armour Girls' Toddler Spine Surge Runni-201706</t>
  </si>
  <si>
    <t>Under Armour Girls' Toddler Spine Surge Runni-201502</t>
  </si>
  <si>
    <t>Under Armour Girls' Toddler Spine Surge Runni-201505</t>
  </si>
  <si>
    <t>Under Armour Girls' Toddler Spine Surge Runni-201508</t>
  </si>
  <si>
    <t>Under Armour Girls' Toddler Spine Surge Runni-201510</t>
  </si>
  <si>
    <t>Under Armour Girls' Toddler Spine Surge Runni-201602</t>
  </si>
  <si>
    <t>Under Armour Girls' Toddler Spine Surge Runni-201606</t>
  </si>
  <si>
    <t>Under Armour Girls' Toddler Spine Surge Runni-201607</t>
  </si>
  <si>
    <t>Under Armour Girls' Toddler Spine Surge Runni-201608</t>
  </si>
  <si>
    <t>Under Armour Girls' Toddler Spine Surge Runni-201609</t>
  </si>
  <si>
    <t>Under Armour Girls' Toddler Spine Surge Runni-201707</t>
  </si>
  <si>
    <t>Under Armour Girls' Toddler Spine Surge Runni-201708</t>
  </si>
  <si>
    <t>Nike Men's Dri-FIT Victory Golf Polo-201503</t>
  </si>
  <si>
    <t>Nike Men's Dri-FIT Victory Golf Polo-201504</t>
  </si>
  <si>
    <t>Nike Men's Dri-FIT Victory Golf Polo-201512</t>
  </si>
  <si>
    <t>Nike Men's Dri-FIT Victory Golf Polo-201601</t>
  </si>
  <si>
    <t>Nike Men's Dri-FIT Victory Golf Polo-201603</t>
  </si>
  <si>
    <t>Nike Men's Dri-FIT Victory Golf Polo-201604</t>
  </si>
  <si>
    <t>Nike Men's Dri-FIT Victory Golf Polo-201608</t>
  </si>
  <si>
    <t>Nike Men's Dri-FIT Victory Golf Polo-201609</t>
  </si>
  <si>
    <t>Nike Men's Dri-FIT Victory Golf Polo-201610</t>
  </si>
  <si>
    <t>Nike Men's Dri-FIT Victory Golf Polo-201702</t>
  </si>
  <si>
    <t>Nike Men's Dri-FIT Victory Golf Polo-201703</t>
  </si>
  <si>
    <t>Nike Men's Dri-FIT Victory Golf Polo-201708</t>
  </si>
  <si>
    <t>Nike Men's Dri-FIT Victory Golf Polo-201501</t>
  </si>
  <si>
    <t>Nike Men's Dri-FIT Victory Golf Polo-201506</t>
  </si>
  <si>
    <t>Nike Men's Dri-FIT Victory Golf Polo-201508</t>
  </si>
  <si>
    <t>Nike Men's Dri-FIT Victory Golf Polo-201509</t>
  </si>
  <si>
    <t>Nike Men's Dri-FIT Victory Golf Polo-201510</t>
  </si>
  <si>
    <t>Nike Men's Dri-FIT Victory Golf Polo-201511</t>
  </si>
  <si>
    <t>Nike Men's Dri-FIT Victory Golf Polo-201605</t>
  </si>
  <si>
    <t>Nike Men's Dri-FIT Victory Golf Polo-201606</t>
  </si>
  <si>
    <t>Nike Men's Dri-FIT Victory Golf Polo-201611</t>
  </si>
  <si>
    <t>Nike Men's Dri-FIT Victory Golf Polo-201701</t>
  </si>
  <si>
    <t>Nike Men's Dri-FIT Victory Golf Polo-201704</t>
  </si>
  <si>
    <t>Nike Men's Dri-FIT Victory Golf Polo-201707</t>
  </si>
  <si>
    <t>Nike Men's Dri-FIT Victory Golf Polo-201709</t>
  </si>
  <si>
    <t>Perfect Fitness Perfect Rip Deck-201506</t>
  </si>
  <si>
    <t>Perfect Fitness Perfect Rip Deck-201508</t>
  </si>
  <si>
    <t>Perfect Fitness Perfect Rip Deck-201509</t>
  </si>
  <si>
    <t>Perfect Fitness Perfect Rip Deck-201510</t>
  </si>
  <si>
    <t>Perfect Fitness Perfect Rip Deck-201603</t>
  </si>
  <si>
    <t>Perfect Fitness Perfect Rip Deck-201605</t>
  </si>
  <si>
    <t>Perfect Fitness Perfect Rip Deck-201608</t>
  </si>
  <si>
    <t>Perfect Fitness Perfect Rip Deck-201609</t>
  </si>
  <si>
    <t>Perfect Fitness Perfect Rip Deck-201612</t>
  </si>
  <si>
    <t>Perfect Fitness Perfect Rip Deck-201708</t>
  </si>
  <si>
    <t>Perfect Fitness Perfect Rip Deck-201709</t>
  </si>
  <si>
    <t>Perfect Fitness Perfect Rip Deck-201504</t>
  </si>
  <si>
    <t>Perfect Fitness Perfect Rip Deck-201505</t>
  </si>
  <si>
    <t>Perfect Fitness Perfect Rip Deck-201507</t>
  </si>
  <si>
    <t>Perfect Fitness Perfect Rip Deck-201511</t>
  </si>
  <si>
    <t>Perfect Fitness Perfect Rip Deck-201602</t>
  </si>
  <si>
    <t>Perfect Fitness Perfect Rip Deck-201606</t>
  </si>
  <si>
    <t>Perfect Fitness Perfect Rip Deck-201607</t>
  </si>
  <si>
    <t>Perfect Fitness Perfect Rip Deck-201703</t>
  </si>
  <si>
    <t>Perfect Fitness Perfect Rip Deck-201704</t>
  </si>
  <si>
    <t>Perfect Fitness Perfect Rip Deck-201706</t>
  </si>
  <si>
    <t>Merrell Women's Grassbow Sport Waterproof Hik-201705</t>
  </si>
  <si>
    <t>Merrell Women's Grassbow Sport Waterproof Hik-201707</t>
  </si>
  <si>
    <t>Nike Men's CJ Elite 2 TD Football Cleat-201507</t>
  </si>
  <si>
    <t>Nike Men's CJ Elite 2 TD Football Cleat-201511</t>
  </si>
  <si>
    <t>Nike Men's CJ Elite 2 TD Football Cleat-201603</t>
  </si>
  <si>
    <t>Nike Men's CJ Elite 2 TD Football Cleat-201604</t>
  </si>
  <si>
    <t>Nike Men's CJ Elite 2 TD Football Cleat-201610</t>
  </si>
  <si>
    <t>Nike Men's CJ Elite 2 TD Football Cleat-201707</t>
  </si>
  <si>
    <t>Nike Men's CJ Elite 2 TD Football Cleat-201709</t>
  </si>
  <si>
    <t>Nike Men's CJ Elite 2 TD Football Cleat-201501</t>
  </si>
  <si>
    <t>Nike Men's CJ Elite 2 TD Football Cleat-201502</t>
  </si>
  <si>
    <t>Nike Men's CJ Elite 2 TD Football Cleat-201503</t>
  </si>
  <si>
    <t>Nike Men's CJ Elite 2 TD Football Cleat-201504</t>
  </si>
  <si>
    <t>Nike Men's CJ Elite 2 TD Football Cleat-201508</t>
  </si>
  <si>
    <t>Nike Men's CJ Elite 2 TD Football Cleat-201510</t>
  </si>
  <si>
    <t>Nike Men's CJ Elite 2 TD Football Cleat-201601</t>
  </si>
  <si>
    <t>Nike Men's CJ Elite 2 TD Football Cleat-201605</t>
  </si>
  <si>
    <t>Nike Men's CJ Elite 2 TD Football Cleat-201701</t>
  </si>
  <si>
    <t>Nike Men's CJ Elite 2 TD Football Cleat-201705</t>
  </si>
  <si>
    <t>Nike Men's CJ Elite 2 TD Football Cleat-201706</t>
  </si>
  <si>
    <t>Nike Men's CJ Elite 2 TD Football Cleat-201506</t>
  </si>
  <si>
    <t>Nike Men's CJ Elite 2 TD Football Cleat-201606</t>
  </si>
  <si>
    <t>Nike Men's CJ Elite 2 TD Football Cleat-201609</t>
  </si>
  <si>
    <t>Nike Men's CJ Elite 2 TD Football Cleat-201612</t>
  </si>
  <si>
    <t>Nike Men's CJ Elite 2 TD Football Cleat-201509</t>
  </si>
  <si>
    <t>Nike Men's CJ Elite 2 TD Football Cleat-201602</t>
  </si>
  <si>
    <t>Nike Men's CJ Elite 2 TD Football Cleat-201608</t>
  </si>
  <si>
    <t>Nike Men's CJ Elite 2 TD Football Cleat-201611</t>
  </si>
  <si>
    <t>Nike Men's CJ Elite 2 TD Football Cleat-201703</t>
  </si>
  <si>
    <t>Nike Men's CJ Elite 2 TD Football Cleat-201704</t>
  </si>
  <si>
    <t>Nike Men's CJ Elite 2 TD Football Cleat-201708</t>
  </si>
  <si>
    <t>Nike Men's CJ Elite 2 TD Football Cleat-201512</t>
  </si>
  <si>
    <t>Nike Men's CJ Elite 2 TD Football Cleat-201607</t>
  </si>
  <si>
    <t>Nike Men's CJ Elite 2 TD Football Cleat-201702</t>
  </si>
  <si>
    <t>Nike Men's CJ Elite 2 TD Football Cleat-201505</t>
  </si>
  <si>
    <t>Under Armour Girls' Toddler Spine Surge Runni-201501</t>
  </si>
  <si>
    <t>Under Armour Girls' Toddler Spine Surge Runni-201507</t>
  </si>
  <si>
    <t>Under Armour Girls' Toddler Spine Surge Runni-201604</t>
  </si>
  <si>
    <t>Under Armour Girls' Toddler Spine Surge Runni-201605</t>
  </si>
  <si>
    <t>Under Armour Girls' Toddler Spine Surge Runni-201705</t>
  </si>
  <si>
    <t>Under Armour Girls' Toddler Spine Surge Runni-201709</t>
  </si>
  <si>
    <t>Under Armour Girls' Toddler Spine Surge Runni-201504</t>
  </si>
  <si>
    <t>Under Armour Girls' Toddler Spine Surge Runni-201611</t>
  </si>
  <si>
    <t>Under Armour Girls' Toddler Spine Surge Runni-201702</t>
  </si>
  <si>
    <t>Under Armour Girls' Toddler Spine Surge Runni-201503</t>
  </si>
  <si>
    <t>Under Armour Girls' Toddler Spine Surge Runni-201509</t>
  </si>
  <si>
    <t>Under Armour Girls' Toddler Spine Surge Runni-201512</t>
  </si>
  <si>
    <t>Under Armour Girls' Toddler Spine Surge Runni-201506</t>
  </si>
  <si>
    <t>TYR Boys' Team Digi Jammer-201506</t>
  </si>
  <si>
    <t>Clicgear Rovic Cooler Bag-201512</t>
  </si>
  <si>
    <t>ENO Atlas Hammock Straps-201502</t>
  </si>
  <si>
    <t>adidas Men's Germany Black Crest Away Tee-201502</t>
  </si>
  <si>
    <t>Nike Men's Deutschland Weltmeister Winners Bl-201503</t>
  </si>
  <si>
    <t>Nike Men's Deutschland Weltmeister Winners Bl-201504</t>
  </si>
  <si>
    <t>Nike Men's Deutschland Weltmeister Winners Bl-201506</t>
  </si>
  <si>
    <t>Nike Men's Deutschland Weltmeister Winners Bl-201507</t>
  </si>
  <si>
    <t>adidas Youth Germany Black/Red Away Match Soc-201508</t>
  </si>
  <si>
    <t>ENO Atlas Hammock Straps-201601</t>
  </si>
  <si>
    <t>adidas Men's Germany Black Crest Away Tee-201606</t>
  </si>
  <si>
    <t>adidas Youth Germany Black/Red Away Match Soc-201607</t>
  </si>
  <si>
    <t>adidas Men's Germany Black Crest Away Tee-201608</t>
  </si>
  <si>
    <t>Columbia Men's PFG Anchor Tough T-Shirt-201611</t>
  </si>
  <si>
    <t>Nike Men's Deutschland Weltmeister Winners Bl-201612</t>
  </si>
  <si>
    <t>adidas Youth Germany Black/Red Away Match Soc-201706</t>
  </si>
  <si>
    <t>Nike Men's Comfort 2 Slide-201502</t>
  </si>
  <si>
    <t>Nike Men's Comfort 2 Slide-201505</t>
  </si>
  <si>
    <t>Nike Men's Comfort 2 Slide-201511</t>
  </si>
  <si>
    <t>Nike Men's Comfort 2 Slide-201604</t>
  </si>
  <si>
    <t>Nike Women's Legend V-Neck T-Shirt-201609</t>
  </si>
  <si>
    <t>Under Armour Men's Tech II T-Shirt-201703</t>
  </si>
  <si>
    <t>Nike Men's Comfort 2 Slide-201703</t>
  </si>
  <si>
    <t>Nike Men's Comfort 2 Slide-201704</t>
  </si>
  <si>
    <t>Under Armour Women's Ignite PIP VI Slide-201502</t>
  </si>
  <si>
    <t>Under Armour Hustle Storm Medium Duffle Bag-201504</t>
  </si>
  <si>
    <t>Nike Women's Tempo Shorts-201504</t>
  </si>
  <si>
    <t>Under Armour Women's Ignite Slide-201505</t>
  </si>
  <si>
    <t>Under Armour Women's Micro G Skulpt Running S-201509</t>
  </si>
  <si>
    <t>Under Armour Men's Compression EV SL Slide-201510</t>
  </si>
  <si>
    <t>Nike Women's Tempo Shorts-201510</t>
  </si>
  <si>
    <t>Nike Women's Tempo Shorts-201601</t>
  </si>
  <si>
    <t>Under Armour Men's Compression EV SL Slide-201602</t>
  </si>
  <si>
    <t>Under Armour Kids' Mercenary Slide-201605</t>
  </si>
  <si>
    <t>Under Armour Hustle Storm Medium Duffle Bag-201608</t>
  </si>
  <si>
    <t>Under Armour Women's Ignite Slide-201609</t>
  </si>
  <si>
    <t>Under Armour Women's Ignite PIP VI Slide-201612</t>
  </si>
  <si>
    <t>Nike Women's Tempo Shorts-201704</t>
  </si>
  <si>
    <t>Nike Women's Free 5.0 TR FIT PRT 4 Training S-201707</t>
  </si>
  <si>
    <t>Hirzl Women's Soffft Flex Golf Glove-201501</t>
  </si>
  <si>
    <t>Bag Boy Beverage Holder-201502</t>
  </si>
  <si>
    <t>Glove It Women's Mod Oval 3-Zip Carry All Gol-201503</t>
  </si>
  <si>
    <t>Team Golf Pittsburgh Steelers Putter Grip-201505</t>
  </si>
  <si>
    <t>Top Flite Women's 2017 XL Hybrid-201510</t>
  </si>
  <si>
    <t>Team Golf San Francisco Giants Putter Grip-201510</t>
  </si>
  <si>
    <t>Team Golf Texas Longhorns Putter Grip-201511</t>
  </si>
  <si>
    <t>Team Golf New England Patriots Putter Grip-201512</t>
  </si>
  <si>
    <t>Glove It Women's Imperial Golf Glove-201602</t>
  </si>
  <si>
    <t>Team Golf Pittsburgh Steelers Putter Grip-201603</t>
  </si>
  <si>
    <t>Clicgear 8.0 Shoe Brush-201605</t>
  </si>
  <si>
    <t>Team Golf Tennessee Volunteers Putter Grip-201607</t>
  </si>
  <si>
    <t>Hirzl Women's Hybrid Golf Glove-201608</t>
  </si>
  <si>
    <t>Glove It Women's Mod Oval 3-Zip Carry All Gol-201609</t>
  </si>
  <si>
    <t>Glove It Women's Mod Oval Golf Glove-201609</t>
  </si>
  <si>
    <t>Glove It Imperial Golf Towel-201611</t>
  </si>
  <si>
    <t>Glove It Women's Mod Oval Golf Glove-201612</t>
  </si>
  <si>
    <t>Glove It Women's Mod Oval Golf Glove-201501</t>
  </si>
  <si>
    <t>Team Golf Pittsburgh Steelers Putter Grip-201501</t>
  </si>
  <si>
    <t>Team Golf San Francisco Giants Putter Grip-201502</t>
  </si>
  <si>
    <t>Team Golf Tennessee Volunteers Putter Grip-201503</t>
  </si>
  <si>
    <t>Top Flite Women's 2017 XL Hybrid-201503</t>
  </si>
  <si>
    <t>Team Golf Pittsburgh Steelers Putter Grip-201504</t>
  </si>
  <si>
    <t>Top Flite Women's 2017 XL Hybrid-201508</t>
  </si>
  <si>
    <t>Glove It Women's Imperial Golf Glove-201512</t>
  </si>
  <si>
    <t>Team Golf Pittsburgh Steelers Putter Grip-201605</t>
  </si>
  <si>
    <t>Glove It Urban Brick Golf Towel-201608</t>
  </si>
  <si>
    <t>Hirzl Women's Soffft Flex Golf Glove-201608</t>
  </si>
  <si>
    <t>Team Golf San Francisco Giants Putter Grip-201610</t>
  </si>
  <si>
    <t>Team Golf Tennessee Volunteers Putter Grip-201612</t>
  </si>
  <si>
    <t>Clicgear 8.0 Shoe Brush-201701</t>
  </si>
  <si>
    <t>LIJA Women's Eyelet Sleeveless Golf Polo-201701</t>
  </si>
  <si>
    <t>Team Golf Tennessee Volunteers Putter Grip-201702</t>
  </si>
  <si>
    <t>LIJA Women's Mid-Length Panel Golf Shorts-201705</t>
  </si>
  <si>
    <t>LIJA Women's Mid-Length Panel Golf Shorts-201706</t>
  </si>
  <si>
    <t>Polar FT4 Heart Rate Monitor-201708</t>
  </si>
  <si>
    <t>Titleist Pro V1 High Numbers Personalized Gol-201501</t>
  </si>
  <si>
    <t>Bridgestone e6 Straight Distance NFL Carolina-201507</t>
  </si>
  <si>
    <t>Bridgestone e6 Straight Distance NFL Tennesse-201508</t>
  </si>
  <si>
    <t>Titleist Pro V1x High Numbers Personalized Go-201511</t>
  </si>
  <si>
    <t>Titleist Pro V1x High Numbers Golf Balls-201512</t>
  </si>
  <si>
    <t>Titleist Pro V1x High Numbers Personalized Go-201602</t>
  </si>
  <si>
    <t>Titleist Pro V1 High Numbers Personalized Gol-201603</t>
  </si>
  <si>
    <t>Titleist Pro V1x High Numbers Personalized Go-201611</t>
  </si>
  <si>
    <t>Titleist Pro V1x High Numbers Personalized Go-201701</t>
  </si>
  <si>
    <t>Titleist Pro V1x Golf Balls-201703</t>
  </si>
  <si>
    <t>Merrell Women's Grassbow Sport Hiking Shoe-201709</t>
  </si>
  <si>
    <t>Nike Men's Free TR 5.0 TB Training Shoe-201709</t>
  </si>
  <si>
    <t>Nike Men's Free 5.0+ Running Shoe-201603</t>
  </si>
  <si>
    <t>Nike Men's Free 5.0+ Running Shoe-201606</t>
  </si>
  <si>
    <t>Nike Men's Free 5.0+ Running Shoe-201608</t>
  </si>
  <si>
    <t>Nike Men's Free 5.0+ Running Shoe-201612</t>
  </si>
  <si>
    <t>Nike Men's Free 5.0+ Running Shoe-201703</t>
  </si>
  <si>
    <t>Nike Men's Free 5.0+ Running Shoe-201704</t>
  </si>
  <si>
    <t>Nike Men's Free 5.0+ Running Shoe-201705</t>
  </si>
  <si>
    <t>Nike Men's Free 5.0+ Running Shoe-201507</t>
  </si>
  <si>
    <t>Nike Men's Free 5.0+ Running Shoe-201511</t>
  </si>
  <si>
    <t>Nike Men's Free 5.0+ Running Shoe-201601</t>
  </si>
  <si>
    <t>Nike Men's Free 5.0+ Running Shoe-201604</t>
  </si>
  <si>
    <t>Nike Men's Free 5.0+ Running Shoe-201702</t>
  </si>
  <si>
    <t>Nike Men's Free 5.0+ Running Shoe-201504</t>
  </si>
  <si>
    <t>Nike Men's Free 5.0+ Running Shoe-201510</t>
  </si>
  <si>
    <t>Nike Men's Free 5.0+ Running Shoe-201607</t>
  </si>
  <si>
    <t>Nike Men's Free 5.0+ Running Shoe-201708</t>
  </si>
  <si>
    <t>Nike Men's Free 5.0+ Running Shoe-201609</t>
  </si>
  <si>
    <t>Nike Men's Free 5.0+ Running Shoe-201508</t>
  </si>
  <si>
    <t>O'Brien Men's Neoprene Life Vest-201502</t>
  </si>
  <si>
    <t>O'Brien Men's Neoprene Life Vest-201609</t>
  </si>
  <si>
    <t>O'Brien Men's Neoprene Life Vest-201706</t>
  </si>
  <si>
    <t>O'Brien Men's Neoprene Life Vest-201611</t>
  </si>
  <si>
    <t>O'Brien Men's Neoprene Life Vest-201707</t>
  </si>
  <si>
    <t>O'Brien Men's Neoprene Life Vest-201708</t>
  </si>
  <si>
    <t>O'Brien Men's Neoprene Life Vest-201709</t>
  </si>
  <si>
    <t>Nike Men's Dri-FIT Victory Golf Polo-201502</t>
  </si>
  <si>
    <t>Nike Men's Dri-FIT Victory Golf Polo-201607</t>
  </si>
  <si>
    <t>Nike Men's Dri-FIT Victory Golf Polo-201507</t>
  </si>
  <si>
    <t>Nike Men's Dri-FIT Victory Golf Polo-201602</t>
  </si>
  <si>
    <t>Nike Men's Dri-FIT Victory Golf Polo-201612</t>
  </si>
  <si>
    <t>Nike Men's Dri-FIT Victory Golf Polo-201705</t>
  </si>
  <si>
    <t>Nike Men's Dri-FIT Victory Golf Polo-201706</t>
  </si>
  <si>
    <t>Nike Men's Dri-FIT Victory Golf Polo-201505</t>
  </si>
  <si>
    <t>Perfect Fitness Perfect Rip Deck-201501</t>
  </si>
  <si>
    <t>Perfect Fitness Perfect Rip Deck-201503</t>
  </si>
  <si>
    <t>Perfect Fitness Perfect Rip Deck-201512</t>
  </si>
  <si>
    <t>Perfect Fitness Perfect Rip Deck-201601</t>
  </si>
  <si>
    <t>Perfect Fitness Perfect Rip Deck-201610</t>
  </si>
  <si>
    <t>Perfect Fitness Perfect Rip Deck-201611</t>
  </si>
  <si>
    <t>Perfect Fitness Perfect Rip Deck-201705</t>
  </si>
  <si>
    <t>Perfect Fitness Perfect Rip Deck-201707</t>
  </si>
  <si>
    <t>Perfect Fitness Perfect Rip Deck-201502</t>
  </si>
  <si>
    <t>Perfect Fitness Perfect Rip Deck-201604</t>
  </si>
  <si>
    <t>Perfect Fitness Perfect Rip Deck-201701</t>
  </si>
  <si>
    <t>Perfect Fitness Perfect Rip Deck-201702</t>
  </si>
  <si>
    <t>adidas Men's F10 Messi TRX FG Soccer Cleat-201505</t>
  </si>
  <si>
    <t>Merrell Women's Grassbow Sport Hiking Shoe-201706</t>
  </si>
  <si>
    <t>Nike Men's Free TR 5.0 TB Training Shoe-201707</t>
  </si>
  <si>
    <t>Nike Kids' Grade School KD VI Basketball Shoe-201708</t>
  </si>
  <si>
    <t>Nike Men's Free 5.0+ Running Shoe-201611</t>
  </si>
  <si>
    <t>Under Armour Girls' Toddler Spine Surge Runni-201612</t>
  </si>
  <si>
    <t>Clicgear Rovic Cooler Bag-201503</t>
  </si>
  <si>
    <t>TYR Boys' Team Digi Jammer-201601</t>
  </si>
  <si>
    <t>Clicgear Rovic Cooler Bag-201604</t>
  </si>
  <si>
    <t>TYR Boys' Team Digi Jammer-201604</t>
  </si>
  <si>
    <t>Clicgear Rovic Cooler Bag-201606</t>
  </si>
  <si>
    <t>TYR Boys' Team Digi Jammer-201606</t>
  </si>
  <si>
    <t>Clicgear Rovic Cooler Bag-201610</t>
  </si>
  <si>
    <t>Clicgear Rovic Cooler Bag-201701</t>
  </si>
  <si>
    <t>adidas Youth Germany Black/Red Away Match Soc-201502</t>
  </si>
  <si>
    <t>Columbia Men's PFG Anchor Tough T-Shirt-201508</t>
  </si>
  <si>
    <t>adidas Youth Germany Black/Red Away Match Soc-201608</t>
  </si>
  <si>
    <t>Nike Men's Deutschland Weltmeister Winners Bl-201609</t>
  </si>
  <si>
    <t>Columbia Men's PFG Anchor Tough T-Shirt-201703</t>
  </si>
  <si>
    <t>Nike Men's Deutschland Weltmeister Winners Bl-201704</t>
  </si>
  <si>
    <t>adidas Youth Germany Black/Red Away Match Soc-201704</t>
  </si>
  <si>
    <t>Nike Men's Deutschland Weltmeister Winners Bl-201501</t>
  </si>
  <si>
    <t>adidas Youth Germany Black/Red Away Match Soc-201507</t>
  </si>
  <si>
    <t>Nike Men's Deutschland Weltmeister Winners Bl-201511</t>
  </si>
  <si>
    <t>Columbia Men's PFG Anchor Tough T-Shirt-201602</t>
  </si>
  <si>
    <t>Columbia Men's PFG Anchor Tough T-Shirt-201606</t>
  </si>
  <si>
    <t>Nike Men's Deutschland Weltmeister Winners Bl-201608</t>
  </si>
  <si>
    <t>Nike Men's Deutschland Weltmeister Winners Bl-201610</t>
  </si>
  <si>
    <t>Columbia Men's PFG Anchor Tough T-Shirt-201612</t>
  </si>
  <si>
    <t>Nike Men's Kobe IX Elite Low Basketball Shoe-201706</t>
  </si>
  <si>
    <t>Under Armour Women's Ignite Slide-201504</t>
  </si>
  <si>
    <t>Under Armour Women's Ignite Slide-201710</t>
  </si>
  <si>
    <t>Under Armour Women's Ignite Slide-201501</t>
  </si>
  <si>
    <t>Nike Women's Tempo Shorts-201502</t>
  </si>
  <si>
    <t>Under Armour Men's Compression EV SL Slide-201503</t>
  </si>
  <si>
    <t>Under Armour Hustle Storm Medium Duffle Bag-201503</t>
  </si>
  <si>
    <t>Nike Women's Tempo Shorts-201503</t>
  </si>
  <si>
    <t>Under Armour Women's Ignite PIP VI Slide-201503</t>
  </si>
  <si>
    <t>Under Armour Hustle Storm Medium Duffle Bag-201505</t>
  </si>
  <si>
    <t>Under Armour Women's Ignite Slide-201509</t>
  </si>
  <si>
    <t>Under Armour Men's Compression EV SL Slide-201511</t>
  </si>
  <si>
    <t>Yakima DoubleDown Ace Hitch Mount 4-Bike Rack-201511</t>
  </si>
  <si>
    <t>Nike Women's Free 5.0 TR FIT PRT 4 Training S-201512</t>
  </si>
  <si>
    <t>Nike Women's Tempo Shorts-201606</t>
  </si>
  <si>
    <t>Under Armour Hustle Storm Medium Duffle Bag-201607</t>
  </si>
  <si>
    <t>Under Armour Women's Micro G Skulpt Running S-201607</t>
  </si>
  <si>
    <t>Under Armour Women's Ignite PIP VI Slide-201608</t>
  </si>
  <si>
    <t>Under Armour Women's Ignite Slide-201612</t>
  </si>
  <si>
    <t>Under Armour Women's Ignite Slide-201706</t>
  </si>
  <si>
    <t>Nike Women's Tempo Shorts-201707</t>
  </si>
  <si>
    <t>Under Armour Hustle Storm Medium Duffle Bag-201701</t>
  </si>
  <si>
    <t>Under Armour Women's Ignite Slide-201503</t>
  </si>
  <si>
    <t>Nike Women's Free 5.0 TR FIT PRT 4 Training S-201506</t>
  </si>
  <si>
    <t>Nike Women's Tempo Shorts-201509</t>
  </si>
  <si>
    <t>Under Armour Hustle Storm Medium Duffle Bag-201510</t>
  </si>
  <si>
    <t>Under Armour Women's Ignite Slide-201511</t>
  </si>
  <si>
    <t>Under Armour Hustle Storm Medium Duffle Bag-201512</t>
  </si>
  <si>
    <t>Under Armour Women's Ignite Slide-201602</t>
  </si>
  <si>
    <t>Nike Women's Tempo Shorts-201607</t>
  </si>
  <si>
    <t>Under Armour Women's Micro G Skulpt Running S-201608</t>
  </si>
  <si>
    <t>Under Armour Women's Ignite PIP VI Slide-201610</t>
  </si>
  <si>
    <t>Under Armour Men's Compression EV SL Slide-201611</t>
  </si>
  <si>
    <t>Under Armour Women's Ignite PIP VI Slide-201706</t>
  </si>
  <si>
    <t>Yakima DoubleDown Ace Hitch Mount 4-Bike Rack-201707</t>
  </si>
  <si>
    <t>Brooks Women's Ghost 6 Running Shoe-201707</t>
  </si>
  <si>
    <t>Brooks Women's Ghost 6 Running Shoe-201709</t>
  </si>
  <si>
    <t>Nike Dri-FIT Crew Sock 6 Pack-201501</t>
  </si>
  <si>
    <t>Nike Men's Comfort 2 Slide-201503</t>
  </si>
  <si>
    <t>Nike Dri-FIT Crew Sock 6 Pack-201505</t>
  </si>
  <si>
    <t>Nike Women's Legend V-Neck T-Shirt-201505</t>
  </si>
  <si>
    <t>Nike Women's Legend V-Neck T-Shirt-201507</t>
  </si>
  <si>
    <t>adidas Men's F10 Messi TRX FG Soccer Cleat-201507</t>
  </si>
  <si>
    <t>Nike Dri-FIT Crew Sock 6 Pack-201507</t>
  </si>
  <si>
    <t>Nike Men's Comfort 2 Slide-201508</t>
  </si>
  <si>
    <t>Nike Dri-FIT Crew Sock 6 Pack-201509</t>
  </si>
  <si>
    <t>Nike Men's Comfort 2 Slide-201510</t>
  </si>
  <si>
    <t>adidas Men's F10 Messi TRX FG Soccer Cleat-201510</t>
  </si>
  <si>
    <t>Nike Dri-FIT Crew Sock 6 Pack-201510</t>
  </si>
  <si>
    <t>adidas Kids' F5 Messi FG Soccer Cleat-201512</t>
  </si>
  <si>
    <t>Nike Men's Comfort 2 Slide-201601</t>
  </si>
  <si>
    <t>Nike Dri-FIT Crew Sock 6 Pack-201603</t>
  </si>
  <si>
    <t>Nike Women's Legend V-Neck T-Shirt-201603</t>
  </si>
  <si>
    <t>adidas Men's F10 Messi TRX FG Soccer Cleat-201605</t>
  </si>
  <si>
    <t>Nike Dri-FIT Crew Sock 6 Pack-201605</t>
  </si>
  <si>
    <t>Under Armour Men's Tech II T-Shirt-201606</t>
  </si>
  <si>
    <t>Nike Women's Legend V-Neck T-Shirt-201607</t>
  </si>
  <si>
    <t>Nike Dri-FIT Crew Sock 6 Pack-201608</t>
  </si>
  <si>
    <t>adidas Men's F10 Messi TRX FG Soccer Cleat-201610</t>
  </si>
  <si>
    <t>adidas Kids' F5 Messi FG Soccer Cleat-201611</t>
  </si>
  <si>
    <t>adidas Kids' F5 Messi FG Soccer Cleat-201701</t>
  </si>
  <si>
    <t>Nike Men's Comfort 2 Slide-201701</t>
  </si>
  <si>
    <t>adidas Men's F10 Messi TRX FG Soccer Cleat-201702</t>
  </si>
  <si>
    <t>adidas Men's F10 Messi TRX FG Soccer Cleat-201703</t>
  </si>
  <si>
    <t>adidas Kids' F5 Messi FG Soccer Cleat-201703</t>
  </si>
  <si>
    <t>adidas Men's F10 Messi TRX FG Soccer Cleat-201704</t>
  </si>
  <si>
    <t>Elevation Training Mask 2.0-201705</t>
  </si>
  <si>
    <t>adidas Brazuca 2017 Official Match Ball-201706</t>
  </si>
  <si>
    <t>Diamondback Girls' Clarity 24 Hybrid Bike 201-201709</t>
  </si>
  <si>
    <t>LIJA Women's Eyelet Sleeveless Golf Polo-201501</t>
  </si>
  <si>
    <t>Clicgear 8.0 Shoe Brush-201504</t>
  </si>
  <si>
    <t>Top Flite Women's 2017 XL Hybrid-201505</t>
  </si>
  <si>
    <t>LIJA Women's Eyelet Sleeveless Golf Polo-201507</t>
  </si>
  <si>
    <t>LIJA Women's Eyelet Sleeveless Golf Polo-201512</t>
  </si>
  <si>
    <t>Top Flite Women's 2017 XL Hybrid-201604</t>
  </si>
  <si>
    <t>Clicgear 8.0 Shoe Brush-201608</t>
  </si>
  <si>
    <t>Top Flite Women's 2017 XL Hybrid-201609</t>
  </si>
  <si>
    <t>LIJA Women's Argyle Golf Polo-201705</t>
  </si>
  <si>
    <t>MDGolf Pittsburgh Penguins Putter-201705</t>
  </si>
  <si>
    <t>LIJA Women's Mid-Length Panel Golf Shorts-201707</t>
  </si>
  <si>
    <t>LIJA Women's Mid-Length Panel Golf Shorts-201708</t>
  </si>
  <si>
    <t>Fitbit The One Wireless Activity &amp; Sleep Trac-201708</t>
  </si>
  <si>
    <t>Merrell Women's Grassbow Sport Waterproof Hik-201610</t>
  </si>
  <si>
    <t>Merrell Men's All Out Flash Trail Running Sho-201701</t>
  </si>
  <si>
    <t>LIJA Women's Mid-Length Panel Golf Shorts-201703</t>
  </si>
  <si>
    <t>TaylorMade 2017 Purelite Stand Bag-201704</t>
  </si>
  <si>
    <t>Merrell Women's Siren Mid Waterproof Hiking B-201704</t>
  </si>
  <si>
    <t>Merrell Men's All Out Flash Trail Running Sho-201705</t>
  </si>
  <si>
    <t>TaylorMade Women's RBZ SL Rescue-201705</t>
  </si>
  <si>
    <t>Top Flite Women's 2017 XL Hybrid-201706</t>
  </si>
  <si>
    <t>Clicgear 8.0 Shoe Brush-201706</t>
  </si>
  <si>
    <t>TaylorMade 2017 Purelite Stand Bag-201706</t>
  </si>
  <si>
    <t>LIJA Women's Button Golf Dress-201707</t>
  </si>
  <si>
    <t>Polar Loop Activity Tracker-201708</t>
  </si>
  <si>
    <t>Titleist Small Wheeled Travel Cover-201708</t>
  </si>
  <si>
    <t>Merrell Women's Siren Mid Waterproof Hiking B-201708</t>
  </si>
  <si>
    <t>TaylorMade Women's RBZ SL Rescue-201708</t>
  </si>
  <si>
    <t>Garmin Approach S4 Golf GPS Watch-201709</t>
  </si>
  <si>
    <t>Glove It Urban Brick Golf Towel-201501</t>
  </si>
  <si>
    <t>Glove It Urban Brick Golf Towel-201503</t>
  </si>
  <si>
    <t>Glove It Urban Brick Golf Towel-201506</t>
  </si>
  <si>
    <t>Glove It Women's Mod Oval 3-Zip Carry All Gol-201507</t>
  </si>
  <si>
    <t>Glove It Women's Mod Oval 3-Zip Carry All Gol-201508</t>
  </si>
  <si>
    <t>Glove It Urban Brick Golf Towel-201509</t>
  </si>
  <si>
    <t>Glove It Women's Mod Oval 3-Zip Carry All Gol-201510</t>
  </si>
  <si>
    <t>Glove It Women's Mod Oval 3-Zip Carry All Gol-201512</t>
  </si>
  <si>
    <t>Glove It Imperial Golf Towel-201602</t>
  </si>
  <si>
    <t>Glove It Imperial Golf Towel-201603</t>
  </si>
  <si>
    <t>Glove It Urban Brick Golf Towel-201604</t>
  </si>
  <si>
    <t>Glove It Women's Mod Oval 3-Zip Carry All Gol-201606</t>
  </si>
  <si>
    <t>Glove It Imperial Golf Towel-201606</t>
  </si>
  <si>
    <t>Glove It Urban Brick Golf Towel-201607</t>
  </si>
  <si>
    <t>Glove It Women's Mod Oval 3-Zip Carry All Gol-201611</t>
  </si>
  <si>
    <t>Glove It Urban Brick Golf Towel-201702</t>
  </si>
  <si>
    <t>Glove It Imperial Golf Towel-201703</t>
  </si>
  <si>
    <t>Garmin Approach S3 Golf GPS Watch-201705</t>
  </si>
  <si>
    <t>Garmin Approach S3 Golf GPS Watch-201708</t>
  </si>
  <si>
    <t>Hirzl Women's Hybrid Golf Glove-201501</t>
  </si>
  <si>
    <t>Hirzl Men's Hybrid Golf Glove-201502</t>
  </si>
  <si>
    <t>Glove It Women's Mod Oval Golf Glove-201503</t>
  </si>
  <si>
    <t>Glove It Women's Imperial Golf Glove-201503</t>
  </si>
  <si>
    <t>Hirzl Women's Hybrid Golf Glove-201504</t>
  </si>
  <si>
    <t>Glove It Women's Mod Oval Golf Glove-201505</t>
  </si>
  <si>
    <t>Hirzl Men's Hybrid Golf Glove-201507</t>
  </si>
  <si>
    <t>Glove It Women's Mod Oval Golf Glove-201510</t>
  </si>
  <si>
    <t>Hirzl Men's Hybrid Golf Glove-201511</t>
  </si>
  <si>
    <t>Glove It Women's Mod Oval Golf Glove-201511</t>
  </si>
  <si>
    <t>Hirzl Men's Hybrid Golf Glove-201601</t>
  </si>
  <si>
    <t>Hirzl Men's Hybrid Golf Glove-201604</t>
  </si>
  <si>
    <t>Glove It Women's Imperial Golf Glove-201608</t>
  </si>
  <si>
    <t>Hirzl Women's Hybrid Golf Glove-201609</t>
  </si>
  <si>
    <t>Hirzl Men's Hybrid Golf Glove-201609</t>
  </si>
  <si>
    <t>Glove It Women's Imperial Golf Glove-201612</t>
  </si>
  <si>
    <t>Glove It Women's Mod Oval Golf Glove-201702</t>
  </si>
  <si>
    <t>Hirzl Men's Hybrid Golf Glove-201702</t>
  </si>
  <si>
    <t>Hirzl Women's Soffft Flex Golf Glove-201704</t>
  </si>
  <si>
    <t>Glove It Women's Mod Oval Golf Glove-201704</t>
  </si>
  <si>
    <t>Titleist Pro V1x High Numbers Golf Balls-201502</t>
  </si>
  <si>
    <t>Bridgestone e6 Straight Distance NFL San Dieg-201503</t>
  </si>
  <si>
    <t>Titleist Pro V1x High Numbers Personalized Go-201504</t>
  </si>
  <si>
    <t>Titleist Pro V1 High Numbers Personalized Gol-201505</t>
  </si>
  <si>
    <t>Bridgestone e6 Straight Distance NFL Carolina-201506</t>
  </si>
  <si>
    <t>Titleist Pro V1x High Numbers Personalized Go-201507</t>
  </si>
  <si>
    <t>Titleist Pro V1 High Numbers Personalized Gol-201508</t>
  </si>
  <si>
    <t>Bridgestone e6 Straight Distance NFL Carolina-201511</t>
  </si>
  <si>
    <t>Bridgestone e6 Straight Distance NFL San Dieg-201602</t>
  </si>
  <si>
    <t>Titleist Pro V1x Golf Balls-201604</t>
  </si>
  <si>
    <t>Bridgestone e6 Straight Distance NFL San Dieg-201607</t>
  </si>
  <si>
    <t>Bridgestone e6 Straight Distance NFL Tennesse-201608</t>
  </si>
  <si>
    <t>Bridgestone e6 Straight Distance NFL Carolina-201609</t>
  </si>
  <si>
    <t>Titleist Pro V1 High Numbers Personalized Gol-201610</t>
  </si>
  <si>
    <t>Bridgestone e6 Straight Distance NFL Carolina-201703</t>
  </si>
  <si>
    <t>Titleist Pro V1x High Numbers Golf Balls-201505</t>
  </si>
  <si>
    <t>Titleist Pro V1x Golf Balls-201506</t>
  </si>
  <si>
    <t>Bridgestone e6 Straight Distance NFL Tennesse-201601</t>
  </si>
  <si>
    <t>Bridgestone e6 Straight Distance NFL Carolina-201605</t>
  </si>
  <si>
    <t>Bridgestone e6 Straight Distance NFL San Dieg-201606</t>
  </si>
  <si>
    <t>Titleist Pro V1 High Numbers Personalized Gol-201609</t>
  </si>
  <si>
    <t>Bridgestone e6 Straight Distance NFL Tennesse-201611</t>
  </si>
  <si>
    <t>Bridgestone e6 Straight Distance NFL Carolina-201701</t>
  </si>
  <si>
    <t>Team Golf Pittsburgh Steelers Putter Grip-201503</t>
  </si>
  <si>
    <t>Team Golf St. Louis Cardinals Putter Grip-201505</t>
  </si>
  <si>
    <t>Team Golf Tennessee Volunteers Putter Grip-201507</t>
  </si>
  <si>
    <t>Team Golf Tennessee Volunteers Putter Grip-201512</t>
  </si>
  <si>
    <t>Team Golf St. Louis Cardinals Putter Grip-201601</t>
  </si>
  <si>
    <t>Team Golf New England Patriots Putter Grip-201601</t>
  </si>
  <si>
    <t>Team Golf Texas Longhorns Putter Grip-201601</t>
  </si>
  <si>
    <t>Team Golf Pittsburgh Steelers Putter Grip-201608</t>
  </si>
  <si>
    <t>Team Golf St. Louis Cardinals Putter Grip-201609</t>
  </si>
  <si>
    <t>Team Golf Texas Longhorns Putter Grip-201701</t>
  </si>
  <si>
    <t>Team Golf San Francisco Giants Putter Grip-201503</t>
  </si>
  <si>
    <t>Team Golf Texas Longhorns Putter Grip-201505</t>
  </si>
  <si>
    <t>Team Golf San Francisco Giants Putter Grip-201509</t>
  </si>
  <si>
    <t>Team Golf New England Patriots Putter Grip-201510</t>
  </si>
  <si>
    <t>Team Golf San Francisco Giants Putter Grip-201511</t>
  </si>
  <si>
    <t>Team Golf St. Louis Cardinals Putter Grip-201605</t>
  </si>
  <si>
    <t>Team Golf Texas Longhorns Putter Grip-201605</t>
  </si>
  <si>
    <t>Team Golf St. Louis Cardinals Putter Grip-201610</t>
  </si>
  <si>
    <t>Team Golf St. Louis Cardinals Putter Grip-201612</t>
  </si>
  <si>
    <t>Team Golf San Francisco Giants Putter Grip-201704</t>
  </si>
  <si>
    <t>Bag Boy Beverage Holder-201501</t>
  </si>
  <si>
    <t>Bag Boy Beverage Holder-201512</t>
  </si>
  <si>
    <t>Bag Boy Beverage Holder-201606</t>
  </si>
  <si>
    <t>Bag Boy Beverage Holder-201607</t>
  </si>
  <si>
    <t>Bag Boy Beverage Holder-201610</t>
  </si>
  <si>
    <t>Bag Boy Beverage Holder-201612</t>
  </si>
  <si>
    <t>Bag Boy Beverage Holder-201703</t>
  </si>
  <si>
    <t>Total Gym 1400-201709</t>
  </si>
  <si>
    <t>O'Brien Men's Neoprene Life Vest-201710</t>
  </si>
  <si>
    <t>O'Brien Men's Neoprene Life Vest-201510</t>
  </si>
  <si>
    <t>ENO Atlas Hammock Straps-201503</t>
  </si>
  <si>
    <t>ENO Atlas Hammock Straps-201507</t>
  </si>
  <si>
    <t>ENO Atlas Hammock Straps-201703</t>
  </si>
  <si>
    <t>Pelican Maverick 100X Kayak-201709</t>
  </si>
  <si>
    <t>Pelican Sunstream 100 Kayak-201610</t>
  </si>
  <si>
    <t>Team Golf New England Patriots Putter Grip-201504</t>
  </si>
  <si>
    <t>Team Golf Pittsburgh Steelers Putter Grip-201510</t>
  </si>
  <si>
    <t>Team Golf Pittsburgh Steelers Putter Grip-201512</t>
  </si>
  <si>
    <t>Team Golf New England Patriots Putter Grip-201604</t>
  </si>
  <si>
    <t>Team Golf San Francisco Giants Putter Grip-201608</t>
  </si>
  <si>
    <t>Team Golf Texas Longhorns Putter Grip-201610</t>
  </si>
  <si>
    <t>Team Golf Pittsburgh Steelers Putter Grip-201610</t>
  </si>
  <si>
    <t>Team Golf Texas Longhorns Putter Grip-201702</t>
  </si>
  <si>
    <t>Team Golf San Francisco Giants Putter Grip-201703</t>
  </si>
  <si>
    <t>Team Golf St. Louis Cardinals Putter Grip-201502</t>
  </si>
  <si>
    <t>Team Golf Pittsburgh Steelers Putter Grip-201509</t>
  </si>
  <si>
    <t>Team Golf Texas Longhorns Putter Grip-201509</t>
  </si>
  <si>
    <t>Team Golf St. Louis Cardinals Putter Grip-201511</t>
  </si>
  <si>
    <t>Team Golf St. Louis Cardinals Putter Grip-201604</t>
  </si>
  <si>
    <t>Team Golf New England Patriots Putter Grip-201605</t>
  </si>
  <si>
    <t>Team Golf New England Patriots Putter Grip-201606</t>
  </si>
  <si>
    <t>Team Golf New England Patriots Putter Grip-201607</t>
  </si>
  <si>
    <t>Team Golf St. Louis Cardinals Putter Grip-201607</t>
  </si>
  <si>
    <t>Team Golf Texas Longhorns Putter Grip-201609</t>
  </si>
  <si>
    <t>Team Golf Pittsburgh Steelers Putter Grip-201611</t>
  </si>
  <si>
    <t>Team Golf Tennessee Volunteers Putter Grip-201703</t>
  </si>
  <si>
    <t>Bag Boy Beverage Holder-201601</t>
  </si>
  <si>
    <t>Bag Boy Beverage Holder-201604</t>
  </si>
  <si>
    <t>LIJA Women's Eyelet Sleeveless Golf Polo-201502</t>
  </si>
  <si>
    <t>Top Flite Women's 2017 XL Hybrid-201502</t>
  </si>
  <si>
    <t>Top Flite Women's 2017 XL Hybrid-201607</t>
  </si>
  <si>
    <t>Clicgear 8.0 Shoe Brush-201611</t>
  </si>
  <si>
    <t>LIJA Women's Eyelet Sleeveless Golf Polo-201702</t>
  </si>
  <si>
    <t>Top Flite Women's 2017 XL Hybrid-201704</t>
  </si>
  <si>
    <t>Top Flite Women's 2017 XL Hybrid-201709</t>
  </si>
  <si>
    <t>Clicgear 8.0 Shoe Brush-201703</t>
  </si>
  <si>
    <t>LIJA Women's Eyelet Sleeveless Golf Polo-201704</t>
  </si>
  <si>
    <t>Clicgear 8.0 Shoe Brush-201508</t>
  </si>
  <si>
    <t>Clicgear 8.0 Shoe Brush-201509</t>
  </si>
  <si>
    <t>LIJA Women's Mid-Length Panel Golf Shorts-201604</t>
  </si>
  <si>
    <t>Fitbit The One Wireless Activity &amp; Sleep Trac-201612</t>
  </si>
  <si>
    <t>Bag Boy M330 Push Cart-201704</t>
  </si>
  <si>
    <t>MDGolf Pittsburgh Penguins Putter-201706</t>
  </si>
  <si>
    <t>LIJA Women's Argyle Golf Polo-201707</t>
  </si>
  <si>
    <t>Glove It Imperial Golf Towel-201503</t>
  </si>
  <si>
    <t>Glove It Women's Mod Oval 3-Zip Carry All Gol-201511</t>
  </si>
  <si>
    <t>Glove It Imperial Golf Towel-201511</t>
  </si>
  <si>
    <t>Glove It Women's Mod Oval 3-Zip Carry All Gol-201607</t>
  </si>
  <si>
    <t>Glove It Women's Mod Oval 3-Zip Carry All Gol-201610</t>
  </si>
  <si>
    <t>Glove It Women's Mod Oval 3-Zip Carry All Gol-201502</t>
  </si>
  <si>
    <t>Glove It Women's Mod Oval 3-Zip Carry All Gol-201504</t>
  </si>
  <si>
    <t>Glove It Imperial Golf Towel-201505</t>
  </si>
  <si>
    <t>Glove It Urban Brick Golf Towel-201612</t>
  </si>
  <si>
    <t>Glove It Women's Mod Oval 3-Zip Carry All Gol-201701</t>
  </si>
  <si>
    <t>Hirzl Women's Hybrid Golf Glove-201508</t>
  </si>
  <si>
    <t>Hirzl Women's Soffft Flex Golf Glove-201510</t>
  </si>
  <si>
    <t>Hirzl Women's Hybrid Golf Glove-201511</t>
  </si>
  <si>
    <t>Hirzl Women's Hybrid Golf Glove-201601</t>
  </si>
  <si>
    <t>Hirzl Women's Soffft Flex Golf Glove-201601</t>
  </si>
  <si>
    <t>Hirzl Women's Hybrid Golf Glove-201602</t>
  </si>
  <si>
    <t>Hirzl Men's Hybrid Golf Glove-201602</t>
  </si>
  <si>
    <t>Hirzl Women's Soffft Flex Golf Glove-201602</t>
  </si>
  <si>
    <t>Glove It Women's Mod Oval Golf Glove-201604</t>
  </si>
  <si>
    <t>Glove It Women's Imperial Golf Glove-201604</t>
  </si>
  <si>
    <t>Glove It Women's Imperial Golf Glove-201605</t>
  </si>
  <si>
    <t>Glove It Women's Mod Oval Golf Glove-201607</t>
  </si>
  <si>
    <t>Titleist Pro V1 High Numbers Personalized Gol-201507</t>
  </si>
  <si>
    <t>Titleist Pro V1x High Numbers Golf Balls-201507</t>
  </si>
  <si>
    <t>Titleist Pro V1x High Numbers Personalized Go-201512</t>
  </si>
  <si>
    <t>Titleist Pro V1x High Numbers Personalized Go-201601</t>
  </si>
  <si>
    <t>Titleist Pro V1x Golf Balls-201607</t>
  </si>
  <si>
    <t>Titleist Pro V1x High Numbers Golf Balls-201610</t>
  </si>
  <si>
    <t>Titleist Pro V1x High Numbers Golf Balls-201506</t>
  </si>
  <si>
    <t>Titleist Pro V1 High Numbers Personalized Gol-201509</t>
  </si>
  <si>
    <t>Titleist Pro V1x Golf Balls-201510</t>
  </si>
  <si>
    <t>Titleist Pro V1x Golf Balls-201511</t>
  </si>
  <si>
    <t>Titleist Pro V1x Golf Balls-201605</t>
  </si>
  <si>
    <t>Titleist Pro V1x High Numbers Golf Balls-201607</t>
  </si>
  <si>
    <t>Titleist Pro V1x High Numbers Personalized Go-201608</t>
  </si>
  <si>
    <t>Titleist Pro V1x High Numbers Golf Balls-201609</t>
  </si>
  <si>
    <t>Titleist Pro V1x Golf Balls-201611</t>
  </si>
  <si>
    <t>Bridgestone e6 Straight Distance NFL San Dieg-201701</t>
  </si>
  <si>
    <t>Bridgestone e6 Straight Distance NFL Tennesse-201701</t>
  </si>
  <si>
    <t>Bridgestone e6 Straight Distance NFL Tennesse-201702</t>
  </si>
  <si>
    <t>Bridgestone e6 Straight Distance NFL San Dieg-201501</t>
  </si>
  <si>
    <t>Bridgestone e6 Straight Distance NFL Tennesse-201501</t>
  </si>
  <si>
    <t>Bridgestone e6 Straight Distance NFL Tennesse-201502</t>
  </si>
  <si>
    <t>Bridgestone e6 Straight Distance NFL Tennesse-201503</t>
  </si>
  <si>
    <t>Bridgestone e6 Straight Distance NFL San Dieg-201505</t>
  </si>
  <si>
    <t>Bridgestone e6 Straight Distance NFL San Dieg-201510</t>
  </si>
  <si>
    <t>Bridgestone e6 Straight Distance NFL San Dieg-201511</t>
  </si>
  <si>
    <t>Bridgestone e6 Straight Distance NFL Carolina-201606</t>
  </si>
  <si>
    <t>Bridgestone e6 Straight Distance NFL San Dieg-201608</t>
  </si>
  <si>
    <t>Bridgestone e6 Straight Distance NFL San Dieg-201611</t>
  </si>
  <si>
    <t>Bridgestone e6 Straight Distance NFL San Dieg-201612</t>
  </si>
  <si>
    <t>Bridgestone e6 Straight Distance NFL San Dieg-201704</t>
  </si>
  <si>
    <t>Under Armour Kids' Mercenary Slide-201501</t>
  </si>
  <si>
    <t>Under Armour Men's Compression EV SL Slide-201507</t>
  </si>
  <si>
    <t>Under Armour Women's Ignite Slide-201512</t>
  </si>
  <si>
    <t>Under Armour Women's Ignite PIP VI Slide-201607</t>
  </si>
  <si>
    <t>Under Armour Women's Ignite Slide-201607</t>
  </si>
  <si>
    <t>Under Armour Men's Compression EV SL Slide-201701</t>
  </si>
  <si>
    <t>Under Armour Kids' Mercenary Slide-201503</t>
  </si>
  <si>
    <t>Under Armour Women's Ignite Slide-201506</t>
  </si>
  <si>
    <t>Under Armour Kids' Mercenary Slide-201601</t>
  </si>
  <si>
    <t>Under Armour Women's Ignite PIP VI Slide-201602</t>
  </si>
  <si>
    <t>Under Armour Kids' Mercenary Slide-201603</t>
  </si>
  <si>
    <t>Under Armour Women's Ignite Slide-201610</t>
  </si>
  <si>
    <t>Under Armour Men's Compression EV SL Slide-201610</t>
  </si>
  <si>
    <t>Under Armour Kids' Mercenary Slide-201612</t>
  </si>
  <si>
    <t>Nike Women's Tempo Shorts-201501</t>
  </si>
  <si>
    <t>Under Armour Women's Micro G Skulpt Running S-201508</t>
  </si>
  <si>
    <t>Under Armour Women's Micro G Skulpt Running S-201510</t>
  </si>
  <si>
    <t>Under Armour Hustle Storm Medium Duffle Bag-201604</t>
  </si>
  <si>
    <t>Under Armour Women's Micro G Skulpt Running S-201610</t>
  </si>
  <si>
    <t>Under Armour Women's Micro G Skulpt Running S-201701</t>
  </si>
  <si>
    <t>Under Armour Hustle Storm Medium Duffle Bag-201702</t>
  </si>
  <si>
    <t>Nike Women's Free 5.0 TR FIT PRT 4 Training S-201709</t>
  </si>
  <si>
    <t>Nike Men's Comfort 2 Slide-201501</t>
  </si>
  <si>
    <t>adidas Kids' F5 Messi FG Soccer Cleat-201502</t>
  </si>
  <si>
    <t>adidas Kids' F5 Messi FG Soccer Cleat-201503</t>
  </si>
  <si>
    <t>Under Armour Men's Tech II T-Shirt-201503</t>
  </si>
  <si>
    <t>Under Armour Men's Tech II T-Shirt-201504</t>
  </si>
  <si>
    <t>Under Armour Men's Tech II T-Shirt-201506</t>
  </si>
  <si>
    <t>Under Armour Men's Tech II T-Shirt-201507</t>
  </si>
  <si>
    <t>Elevation Training Mask 2.0-201509</t>
  </si>
  <si>
    <t>Under Armour Men's Tech II T-Shirt-201601</t>
  </si>
  <si>
    <t>adidas Kids' F5 Messi FG Soccer Cleat-201602</t>
  </si>
  <si>
    <t>Nike Men's Comfort 2 Slide-201603</t>
  </si>
  <si>
    <t>adidas Kids' F5 Messi FG Soccer Cleat-201604</t>
  </si>
  <si>
    <t>Elevation Training Mask 2.0-201608</t>
  </si>
  <si>
    <t>Nike Women's Legend V-Neck T-Shirt-201610</t>
  </si>
  <si>
    <t>Nike Dri-FIT Crew Sock 6 Pack-201610</t>
  </si>
  <si>
    <t>Nike Women's Legend V-Neck T-Shirt-201611</t>
  </si>
  <si>
    <t>Nike Dri-FIT Crew Sock 6 Pack-201611</t>
  </si>
  <si>
    <t>Nike Women's Legend V-Neck T-Shirt-201612</t>
  </si>
  <si>
    <t>Nike Dri-FIT Crew Sock 6 Pack-201701</t>
  </si>
  <si>
    <t>Nike Dri-FIT Crew Sock 6 Pack-201703</t>
  </si>
  <si>
    <t>Columbia Men's PFG Anchor Tough T-Shirt-201502</t>
  </si>
  <si>
    <t>ENO Atlas Hammock Straps-201505</t>
  </si>
  <si>
    <t>ENO Atlas Hammock Straps-201603</t>
  </si>
  <si>
    <t>ENO Atlas Hammock Straps-201608</t>
  </si>
  <si>
    <t>Columbia Men's PFG Anchor Tough T-Shirt-201608</t>
  </si>
  <si>
    <t>ENO Atlas Hammock Straps-201610</t>
  </si>
  <si>
    <t>Columbia Men's PFG Anchor Tough T-Shirt-201704</t>
  </si>
  <si>
    <t>ENO Atlas Hammock Straps-201702</t>
  </si>
  <si>
    <t>adidas Men's Germany Black Crest Away Tee-201510</t>
  </si>
  <si>
    <t>Nike Men's Deutschland Weltmeister Winners Bl-201602</t>
  </si>
  <si>
    <t>adidas Youth Germany Black/Red Away Match Soc-201602</t>
  </si>
  <si>
    <t>Nike Men's Deutschland Weltmeister Winners Bl-201603</t>
  </si>
  <si>
    <t>adidas Men's Germany Black Crest Away Tee-201604</t>
  </si>
  <si>
    <t>Nike Men's Deutschland Weltmeister Winners Bl-201604</t>
  </si>
  <si>
    <t>adidas Men's Germany Black Crest Away Tee-201612</t>
  </si>
  <si>
    <t>adidas Men's Germany Black Crest Away Tee-201702</t>
  </si>
  <si>
    <t>adidas Men's Germany Black Crest Away Tee-201703</t>
  </si>
  <si>
    <t>adidas Youth Germany Black/Red Away Match Soc-201501</t>
  </si>
  <si>
    <t>adidas Men's Germany Black Crest Away Tee-201503</t>
  </si>
  <si>
    <t>adidas Youth Germany Black/Red Away Match Soc-201509</t>
  </si>
  <si>
    <t>adidas Men's Germany Black Crest Away Tee-201601</t>
  </si>
  <si>
    <t>adidas Youth Germany Black/Red Away Match Soc-201701</t>
  </si>
  <si>
    <t>adidas Men's Germany Black Crest Away Tee-201707</t>
  </si>
  <si>
    <t>adidas Youth Germany Black/Red Away Match Soc-201708</t>
  </si>
  <si>
    <t>Clicgear Rovic Cooler Bag-201505</t>
  </si>
  <si>
    <t>TYR Boys' Team Digi Jammer-201505</t>
  </si>
  <si>
    <t>Clicgear Rovic Cooler Bag-201507</t>
  </si>
  <si>
    <t>TYR Boys' Team Digi Jammer-201508</t>
  </si>
  <si>
    <t>TYR Boys' Team Digi Jammer-201511</t>
  </si>
  <si>
    <t>Clicgear Rovic Cooler Bag-201602</t>
  </si>
  <si>
    <t>TYR Boys' Team Digi Jammer-201610</t>
  </si>
  <si>
    <t>Nike Kids' Grade School KD VI Basketball Shoe-201705</t>
  </si>
  <si>
    <t>TaylorMade White Smoke IN-12 Putter-201705</t>
  </si>
  <si>
    <t>TaylorMade White Smoke IN-12 Putter-201706</t>
  </si>
  <si>
    <t>Nike Men's Free TR 5.0 TB Training Shoe-201706</t>
  </si>
  <si>
    <t>TaylorMade White Smoke IN-12 Putter-201708</t>
  </si>
  <si>
    <t>Nike Kids' Grade School KD VI Basketball Shoe-201709</t>
  </si>
  <si>
    <t>Nike Men's Free 5.0+ Running Shoe-201710</t>
  </si>
  <si>
    <t>Perfect Fitness Perfect Rip Deck-201710</t>
  </si>
  <si>
    <t>adidas Men's F10 Messi TRX FG Soccer Cleat-201503</t>
  </si>
  <si>
    <t>adidas Men's F10 Messi TRX FG Soccer Cleat-201508</t>
  </si>
  <si>
    <t>adidas Men's F10 Messi TRX FG Soccer Cleat-201512</t>
  </si>
  <si>
    <t>adidas Men's F10 Messi TRX FG Soccer Cleat-201602</t>
  </si>
  <si>
    <t>adidas Men's F10 Messi TRX FG Soccer Cleat-201607</t>
  </si>
  <si>
    <t>adidas Men's F10 Messi TRX FG Soccer Cleat-201701</t>
  </si>
  <si>
    <t>Under Armour Women's Ignite PIP VI Slide-201504</t>
  </si>
  <si>
    <t>adidas Men's Germany Black Crest Away Tee-201507</t>
  </si>
  <si>
    <t>Under Armour Women's Ignite PIP VI Slide-201509</t>
  </si>
  <si>
    <t>Under Armour Women's Ignite PIP VI Slide-201510</t>
  </si>
  <si>
    <t>Nike Women's Tempo Shorts-201512</t>
  </si>
  <si>
    <t>Total Gym 1400-201605</t>
  </si>
  <si>
    <t>Under Armour Women's Micro G Skulpt Running S-201702</t>
  </si>
  <si>
    <t>Under Armour Women's Micro G Skulpt Running S-201704</t>
  </si>
  <si>
    <t>Columbia Men's PFG Anchor Tough T-Shirt-201705</t>
  </si>
  <si>
    <t>adidas Men's Germany Black Crest Away Tee-201706</t>
  </si>
  <si>
    <t>Columbia Men's PFG Anchor Tough T-Shirt-201708</t>
  </si>
  <si>
    <t>Yakima DoubleDown Ace Hitch Mount 4-Bike Rack-201709</t>
  </si>
  <si>
    <t>Industrial consumer electronics-201711</t>
  </si>
  <si>
    <t>Under Armour Men's Tech II T-Shirt-201505</t>
  </si>
  <si>
    <t>adidas Kids' F5 Messi FG Soccer Cleat-201505</t>
  </si>
  <si>
    <t>Nike Men's Comfort 2 Slide-201512</t>
  </si>
  <si>
    <t>Nike Dri-FIT Crew Sock 6 Pack-201612</t>
  </si>
  <si>
    <t>Nike Women's Legend V-Neck T-Shirt-201701</t>
  </si>
  <si>
    <t>Under Armour Men's Tech II T-Shirt-201704</t>
  </si>
  <si>
    <t>Nike Dri-FIT Crew Sock 6 Pack-201704</t>
  </si>
  <si>
    <t>adidas Brazuca 2017 Official Match Ball-201705</t>
  </si>
  <si>
    <t>Nike Men's Fingertrap Max Training Shoe-201706</t>
  </si>
  <si>
    <t>Nike Men's Fingertrap Max Training Shoe-201708</t>
  </si>
  <si>
    <t>Team Golf St. Louis Cardinals Putter Grip-201512</t>
  </si>
  <si>
    <t>Glove It Urban Brick Golf Towel-201610</t>
  </si>
  <si>
    <t>Hirzl Women's Soffft Flex Golf Glove-201611</t>
  </si>
  <si>
    <t>Cleveland Golf Women's 588 RTX CB Satin Chrom-201706</t>
  </si>
  <si>
    <t>Merrell Men's All Out Flash Trail Running Sho-201706</t>
  </si>
  <si>
    <t>Titleist Club Glove Travel Cover-201709</t>
  </si>
  <si>
    <t>Team Golf San Francisco Giants Putter Grip-201504</t>
  </si>
  <si>
    <t>Hirzl Women's Soffft Flex Golf Glove-201508</t>
  </si>
  <si>
    <t>Titleist Pro V1x High Numbers Golf Balls-201601</t>
  </si>
  <si>
    <t>Top Flite Women's 2017 XL Hybrid-201611</t>
  </si>
  <si>
    <t>Titleist Pro V1 High Numbers Personalized Gol-201611</t>
  </si>
  <si>
    <t>Cleveland Golf Collegiate My Custom Wedge 588-201705</t>
  </si>
  <si>
    <t>Cleveland Golf Women's 588 RTX CB Satin Chrom-201705</t>
  </si>
  <si>
    <t>Team Golf New England Patriots Putter Grip-201503</t>
  </si>
  <si>
    <t>Team Golf San Francisco Giants Putter Grip-201602</t>
  </si>
  <si>
    <t>Top Flite Women's 2017 XL Hybrid-201610</t>
  </si>
  <si>
    <t>LIJA Women's Button Golf Dress-201706</t>
  </si>
  <si>
    <t>GolfBuddy VT3 GPS Watch-201707</t>
  </si>
  <si>
    <t>Hirzl Women's Soffft Flex Golf Glove-201512</t>
  </si>
  <si>
    <t>Team Golf St. Louis Cardinals Putter Grip-201606</t>
  </si>
  <si>
    <t>Hirzl Men's Hybrid Golf Glove-201606</t>
  </si>
  <si>
    <t>Titleist Pro V1x High Numbers Personalized Go-201607</t>
  </si>
  <si>
    <t>Team Golf San Francisco Giants Putter Grip-201611</t>
  </si>
  <si>
    <t>Polar Loop Activity Tracker-201704</t>
  </si>
  <si>
    <t>Ogio Race Golf Shoes-201705</t>
  </si>
  <si>
    <t>Ogio Race Golf Shoes-201706</t>
  </si>
  <si>
    <t>Cleveland Golf Collegiate My Custom Wedge 588-201706</t>
  </si>
  <si>
    <t>Merrell Women's Siren Mid Waterproof Hiking B-201707</t>
  </si>
  <si>
    <t>Merrell Men's All Out Flash Trail Running Sho-201707</t>
  </si>
  <si>
    <t>Mio ALPHA Heart Rate Monitor/Sport Watch-201707</t>
  </si>
  <si>
    <t>TaylorMade 2017 Purelite Stand Bag-201708</t>
  </si>
  <si>
    <t>Mio ALPHA Heart Rate Monitor/Sport Watch-201709</t>
  </si>
  <si>
    <t>Clicgear Rovic Cooler Bag-201504</t>
  </si>
  <si>
    <t>TYR Boys' Team Digi Jammer-201603</t>
  </si>
  <si>
    <t>TYR Boys' Team Digi Jammer-201607</t>
  </si>
  <si>
    <t>Clicgear Rovic Cooler Bag-201609</t>
  </si>
  <si>
    <t>Nike Men's CJ Elite 2 TD Football Cleat-201710</t>
  </si>
  <si>
    <t>ENO Atlas Hammock Straps-201501</t>
  </si>
  <si>
    <t>insta-bed Neverflat Air Mattress-201704</t>
  </si>
  <si>
    <t>insta-bed Neverflat Air Mattress-201707</t>
  </si>
  <si>
    <t>insta-bed Neverflat Air Mattress-201708</t>
  </si>
  <si>
    <t>ENO Atlas Hammock Straps-201506</t>
  </si>
  <si>
    <t>ENO Atlas Hammock Straps-201612</t>
  </si>
  <si>
    <t>Glove It Imperial Golf Towel-201502</t>
  </si>
  <si>
    <t>Glove It Women's Mod Oval Golf Glove-201512</t>
  </si>
  <si>
    <t>Hirzl Women's Hybrid Golf Glove-201606</t>
  </si>
  <si>
    <t>Top Flite Women's 2017 XL Hybrid-201606</t>
  </si>
  <si>
    <t>GolfBuddy VT3 GPS Watch-201705</t>
  </si>
  <si>
    <t>Team Golf Texas Longhorns Putter Grip-201507</t>
  </si>
  <si>
    <t>Team Golf Tennessee Volunteers Putter Grip-201509</t>
  </si>
  <si>
    <t>Glove It Urban Brick Golf Towel-201511</t>
  </si>
  <si>
    <t>Bag Boy Beverage Holder-201602</t>
  </si>
  <si>
    <t>Titleist Pro V1x Golf Balls-201608</t>
  </si>
  <si>
    <t>Team Golf Pittsburgh Steelers Putter Grip-201703</t>
  </si>
  <si>
    <t>Cleveland Golf Collegiate My Custom Wedge 588-201707</t>
  </si>
  <si>
    <t>Merrell Women's Siren Mid Waterproof Hiking B-201709</t>
  </si>
  <si>
    <t>Lawn mower-201711</t>
  </si>
  <si>
    <t>Under Armour Kids' Mercenary Slide-201507</t>
  </si>
  <si>
    <t>Columbia Men's PFG Anchor Tough T-Shirt-201509</t>
  </si>
  <si>
    <t>adidas Youth Germany Black/Red Away Match Soc-201511</t>
  </si>
  <si>
    <t>Under Armour Kids' Mercenary Slide-201512</t>
  </si>
  <si>
    <t>Nike Women's Legend V-Neck T-Shirt-201512</t>
  </si>
  <si>
    <t>Under Armour Women's Micro G Skulpt Running S-201512</t>
  </si>
  <si>
    <t>Under Armour Women's Ignite PIP VI Slide-201601</t>
  </si>
  <si>
    <t>Nike Dri-FIT Crew Sock 6 Pack-201607</t>
  </si>
  <si>
    <t>Under Armour Men's Compression EV SL Slide-201609</t>
  </si>
  <si>
    <t>Nike Men's Comfort 2 Slide-201612</t>
  </si>
  <si>
    <t>Nike Women's Tempo Shorts-201703</t>
  </si>
  <si>
    <t>Nike Men's Kobe IX Elite Low Basketball Shoe-201707</t>
  </si>
  <si>
    <t>Children's heaters-201710</t>
  </si>
  <si>
    <t>TYR Boys' Team Digi Jammer-201612</t>
  </si>
  <si>
    <t>Clicgear Rovic Cooler Bag-201702</t>
  </si>
  <si>
    <t>Clicgear Rovic Cooler Bag-201603</t>
  </si>
  <si>
    <t>Clicgear Rovic Cooler Bag-201612</t>
  </si>
  <si>
    <t>TYR Boys' Team Digi Jammer-201702</t>
  </si>
  <si>
    <t>Nike Men's Comfort 2 Slide-201507</t>
  </si>
  <si>
    <t>ENO Atlas Hammock Straps-201508</t>
  </si>
  <si>
    <t>ENO Atlas Hammock Straps-201511</t>
  </si>
  <si>
    <t>Under Armour Men's Tech II T-Shirt-201610</t>
  </si>
  <si>
    <t>Nike Men's Deutschland Weltmeister Winners Bl-201701</t>
  </si>
  <si>
    <t>adidas Youth Germany Black/Red Away Match Soc-201702</t>
  </si>
  <si>
    <t>Nike Men's Comfort 2 Slide-201702</t>
  </si>
  <si>
    <t>ENO Atlas Hammock Straps-201704</t>
  </si>
  <si>
    <t>Nike Men's Deutschland Weltmeister Winners Bl-201508</t>
  </si>
  <si>
    <t>Columbia Men's PFG Anchor Tough T-Shirt-201511</t>
  </si>
  <si>
    <t>adidas Youth Germany Black/Red Away Match Soc-201512</t>
  </si>
  <si>
    <t>Nike Men's Deutschland Weltmeister Winners Bl-201512</t>
  </si>
  <si>
    <t>adidas Men's Germany Black Crest Away Tee-201602</t>
  </si>
  <si>
    <t>adidas Kids' F5 Messi FG Soccer Cleat-201612</t>
  </si>
  <si>
    <t>adidas Men's Germany Black Crest Away Tee-201701</t>
  </si>
  <si>
    <t>Under Armour Men's Tech II T-Shirt-201702</t>
  </si>
  <si>
    <t>The North Face Women's Recon Backpack-201705</t>
  </si>
  <si>
    <t>Under Armour Men's Compression EV SL Slide-201502</t>
  </si>
  <si>
    <t>Under Armour Kids' Mercenary Slide-201505</t>
  </si>
  <si>
    <t>Under Armour Men's Compression EV SL Slide-201512</t>
  </si>
  <si>
    <t>Under Armour Women's Micro G Skulpt Running S-201703</t>
  </si>
  <si>
    <t>Nike Women's Free 5.0 TR FIT PRT 4 Training S-201705</t>
  </si>
  <si>
    <t>Brooks Women's Ghost 6 Running Shoe-201706</t>
  </si>
  <si>
    <t>Nike Women's Free 5.0 TR FIT PRT 4 Training S-201708</t>
  </si>
  <si>
    <t>Brooks Women's Ghost 6 Running Shoe-201708</t>
  </si>
  <si>
    <t>adidas Youth Germany Black/Red Away Match Soc-201605</t>
  </si>
  <si>
    <t>Nike Women's Tempo Shorts-201605</t>
  </si>
  <si>
    <t>Under Armour Men's Compression EV SL Slide-201605</t>
  </si>
  <si>
    <t>ENO Atlas Hammock Straps-201607</t>
  </si>
  <si>
    <t>Under Armour Men's Tech II T-Shirt-201607</t>
  </si>
  <si>
    <t>adidas Kids' F5 Messi FG Soccer Cleat-201607</t>
  </si>
  <si>
    <t>LIJA Women's Eyelet Sleeveless Golf Polo-201504</t>
  </si>
  <si>
    <t>LIJA Women's Eyelet Sleeveless Golf Polo-201506</t>
  </si>
  <si>
    <t>LIJA Women's Eyelet Sleeveless Golf Polo-201602</t>
  </si>
  <si>
    <t>LIJA Women's Eyelet Sleeveless Golf Polo-201611</t>
  </si>
  <si>
    <t>LIJA Women's Eyelet Sleeveless Golf Polo-201612</t>
  </si>
  <si>
    <t>Top Flite Women's 2017 XL Hybrid-201705</t>
  </si>
  <si>
    <t>Bag Boy M330 Push Cart-201705</t>
  </si>
  <si>
    <t>MDGolf Pittsburgh Penguins Putter-201501</t>
  </si>
  <si>
    <t>Bag Boy M330 Push Cart-201502</t>
  </si>
  <si>
    <t>Glove It Urban Brick Golf Towel-201504</t>
  </si>
  <si>
    <t>Glove It Imperial Golf Towel-201504</t>
  </si>
  <si>
    <t>Glove It Women's Mod Oval 3-Zip Carry All Gol-201506</t>
  </si>
  <si>
    <t>Glove It Urban Brick Golf Towel-201601</t>
  </si>
  <si>
    <t>Glove It Urban Brick Golf Towel-201609</t>
  </si>
  <si>
    <t>Glove It Women's Mod Oval 3-Zip Carry All Gol-201612</t>
  </si>
  <si>
    <t>Glove It Imperial Golf Towel-201705</t>
  </si>
  <si>
    <t>Glove It Women's Mod Oval 3-Zip Carry All Gol-201707</t>
  </si>
  <si>
    <t>Glove It Urban Brick Golf Towel-201708</t>
  </si>
  <si>
    <t>Hirzl Women's Soffft Flex Golf Glove-201505</t>
  </si>
  <si>
    <t>Hirzl Women's Hybrid Golf Glove-201506</t>
  </si>
  <si>
    <t>Glove It Women's Imperial Golf Glove-201509</t>
  </si>
  <si>
    <t>Hirzl Women's Hybrid Golf Glove-201510</t>
  </si>
  <si>
    <t>Hirzl Women's Soffft Flex Golf Glove-201604</t>
  </si>
  <si>
    <t>Glove It Women's Imperial Golf Glove-201701</t>
  </si>
  <si>
    <t>Hirzl Women's Hybrid Golf Glove-201703</t>
  </si>
  <si>
    <t>Glove It Women's Imperial Golf Glove-201703</t>
  </si>
  <si>
    <t>Bridgestone e6 Straight Distance NFL Carolina-201501</t>
  </si>
  <si>
    <t>Bridgestone e6 Straight Distance NFL Carolina-201504</t>
  </si>
  <si>
    <t>Bridgestone e6 Straight Distance NFL San Dieg-201506</t>
  </si>
  <si>
    <t>Titleist Pro V1x Golf Balls-201508</t>
  </si>
  <si>
    <t>Titleist Pro V1x Golf Balls-201509</t>
  </si>
  <si>
    <t>Titleist Pro V1x High Numbers Golf Balls-201509</t>
  </si>
  <si>
    <t>Bridgestone e6 Straight Distance NFL San Dieg-201512</t>
  </si>
  <si>
    <t>Titleist Pro V1x Golf Balls-201602</t>
  </si>
  <si>
    <t>Titleist Pro V1 High Numbers Personalized Gol-201606</t>
  </si>
  <si>
    <t>Titleist Pro V1x High Numbers Golf Balls-201606</t>
  </si>
  <si>
    <t>Bridgestone e6 Straight Distance NFL Tennesse-201606</t>
  </si>
  <si>
    <t>Titleist Pro V1x Golf Balls-201612</t>
  </si>
  <si>
    <t>Titleist Pro V1 High Numbers Personalized Gol-201702</t>
  </si>
  <si>
    <t>Titleist Pro V1x High Numbers Golf Balls-201703</t>
  </si>
  <si>
    <t>Team Golf Texas Longhorns Putter Grip-201504</t>
  </si>
  <si>
    <t>Team Golf Pittsburgh Steelers Putter Grip-201506</t>
  </si>
  <si>
    <t>Team Golf San Francisco Giants Putter Grip-201601</t>
  </si>
  <si>
    <t>Team Golf St. Louis Cardinals Putter Grip-201602</t>
  </si>
  <si>
    <t>Team Golf Texas Longhorns Putter Grip-201608</t>
  </si>
  <si>
    <t>Team Golf Tennessee Volunteers Putter Grip-201609</t>
  </si>
  <si>
    <t>Team Golf New England Patriots Putter Grip-201612</t>
  </si>
  <si>
    <t>Team Golf New England Patriots Putter Grip-201505</t>
  </si>
  <si>
    <t>Team Golf St. Louis Cardinals Putter Grip-201507</t>
  </si>
  <si>
    <t>Team Golf Texas Longhorns Putter Grip-201602</t>
  </si>
  <si>
    <t>Team Golf Tennessee Volunteers Putter Grip-201608</t>
  </si>
  <si>
    <t>Team Golf San Francisco Giants Putter Grip-201702</t>
  </si>
  <si>
    <t>Team Golf St. Louis Cardinals Putter Grip-201702</t>
  </si>
  <si>
    <t>Team Golf New England Patriots Putter Grip-201703</t>
  </si>
  <si>
    <t>Bag Boy Beverage Holder-201510</t>
  </si>
  <si>
    <t>Merrell Women's Grassbow Sport Hiking Shoe-201707</t>
  </si>
  <si>
    <t>adidas Men's F10 Messi TRX FG Soccer Cleat-201606</t>
  </si>
  <si>
    <t>Clicgear Rovic Cooler Bag-201501</t>
  </si>
  <si>
    <t>TYR Boys' Team Digi Jammer-201503</t>
  </si>
  <si>
    <t>TYR Boys' Team Digi Jammer-201509</t>
  </si>
  <si>
    <t>Clicgear Rovic Cooler Bag-201601</t>
  </si>
  <si>
    <t>Clicgear Rovic Cooler Bag-201605</t>
  </si>
  <si>
    <t>TYR Boys' Team Digi Jammer-201703</t>
  </si>
  <si>
    <t>Clicgear Rovic Cooler Bag-201703</t>
  </si>
  <si>
    <t>Clicgear Rovic Cooler Bag-201704</t>
  </si>
  <si>
    <t>Under Armour Women's Ignite PIP VI Slide-201508</t>
  </si>
  <si>
    <t>Under Armour Women's Ignite Slide-201601</t>
  </si>
  <si>
    <t>Under Armour Women's Ignite Slide-201604</t>
  </si>
  <si>
    <t>Under Armour Women's Ignite Slide-201606</t>
  </si>
  <si>
    <t>Under Armour Women's Ignite PIP VI Slide-201702</t>
  </si>
  <si>
    <t>Under Armour Women's Ignite Slide-201703</t>
  </si>
  <si>
    <t>Under Armour Women's Ignite PIP VI Slide-201507</t>
  </si>
  <si>
    <t>Under Armour Women's Ignite Slide-201508</t>
  </si>
  <si>
    <t>Under Armour Women's Ignite PIP VI Slide-201603</t>
  </si>
  <si>
    <t>Under Armour Women's Ignite PIP VI Slide-201611</t>
  </si>
  <si>
    <t>Under Armour Kids' Mercenary Slide-201506</t>
  </si>
  <si>
    <t>Under Armour Kids' Mercenary Slide-201508</t>
  </si>
  <si>
    <t>Under Armour Men's Compression EV SL Slide-201508</t>
  </si>
  <si>
    <t>Under Armour Kids' Mercenary Slide-201509</t>
  </si>
  <si>
    <t>Under Armour Kids' Mercenary Slide-201602</t>
  </si>
  <si>
    <t>Under Armour Kids' Mercenary Slide-201606</t>
  </si>
  <si>
    <t>Under Armour Kids' Mercenary Slide-201608</t>
  </si>
  <si>
    <t>Under Armour Kids' Mercenary Slide-201704</t>
  </si>
  <si>
    <t>Under Armour Women's Micro G Skulpt Running S-201503</t>
  </si>
  <si>
    <t>Under Armour Women's Micro G Skulpt Running S-201504</t>
  </si>
  <si>
    <t>Under Armour Women's Micro G Skulpt Running S-201602</t>
  </si>
  <si>
    <t>Under Armour Women's Micro G Skulpt Running S-201605</t>
  </si>
  <si>
    <t>Under Armour Women's Micro G Skulpt Running S-201612</t>
  </si>
  <si>
    <t>Brooks Women's Ghost 6 Running Shoe-201705</t>
  </si>
  <si>
    <t>Nike Women's Tempo Shorts-201506</t>
  </si>
  <si>
    <t>Nike Women's Tempo Shorts-201612</t>
  </si>
  <si>
    <t>Under Armour Hustle Storm Medium Duffle Bag-201612</t>
  </si>
  <si>
    <t>Under Armour Hustle Storm Medium Duffle Bag-201703</t>
  </si>
  <si>
    <t>Under Armour Hustle Storm Medium Duffle Bag-201507</t>
  </si>
  <si>
    <t>Under Armour Hustle Storm Medium Duffle Bag-201610</t>
  </si>
  <si>
    <t>Nike Women's Tempo Shorts-201610</t>
  </si>
  <si>
    <t>Under Armour Hustle Storm Medium Duffle Bag-201611</t>
  </si>
  <si>
    <t>adidas Kids' F5 Messi FG Soccer Cleat-201501</t>
  </si>
  <si>
    <t>adidas Kids' F5 Messi FG Soccer Cleat-201510</t>
  </si>
  <si>
    <t>adidas Kids' F5 Messi FG Soccer Cleat-201601</t>
  </si>
  <si>
    <t>Nike Men's Comfort 2 Slide-201602</t>
  </si>
  <si>
    <t>adidas Kids' F5 Messi FG Soccer Cleat-201603</t>
  </si>
  <si>
    <t>Under Armour Men's Tech II T-Shirt-201604</t>
  </si>
  <si>
    <t>Nike Men's Comfort 2 Slide-201609</t>
  </si>
  <si>
    <t>adidas Kids' F5 Messi FG Soccer Cleat-201609</t>
  </si>
  <si>
    <t>Under Armour Men's Tech II T-Shirt-201605</t>
  </si>
  <si>
    <t>Under Armour Men's Tech II T-Shirt-201512</t>
  </si>
  <si>
    <t>Nike Men's Comfort 2 Slide-201504</t>
  </si>
  <si>
    <t>Under Armour Men's Tech II T-Shirt-201508</t>
  </si>
  <si>
    <t>Under Armour Men's Tech II T-Shirt-201612</t>
  </si>
  <si>
    <t>Nike Dri-FIT Crew Sock 6 Pack-201503</t>
  </si>
  <si>
    <t>Nike Dri-FIT Crew Sock 6 Pack-201508</t>
  </si>
  <si>
    <t>Nike Women's Legend V-Neck T-Shirt-201510</t>
  </si>
  <si>
    <t>Nike Dri-FIT Crew Sock 6 Pack-201604</t>
  </si>
  <si>
    <t>Nike Women's Legend V-Neck T-Shirt-201604</t>
  </si>
  <si>
    <t>Nike Women's Legend V-Neck T-Shirt-201511</t>
  </si>
  <si>
    <t>Nike Women's Legend V-Neck T-Shirt-201602</t>
  </si>
  <si>
    <t>Nike Dri-FIT Crew Sock 6 Pack-201609</t>
  </si>
  <si>
    <t>Nike Women's Legend V-Neck T-Shirt-201703</t>
  </si>
  <si>
    <t>Columbia Men's PFG Anchor Tough T-Shirt-201512</t>
  </si>
  <si>
    <t>Columbia Men's PFG Anchor Tough T-Shirt-201603</t>
  </si>
  <si>
    <t>Columbia Men's PFG Anchor Tough T-Shirt-201604</t>
  </si>
  <si>
    <t>Columbia Men's PFG Anchor Tough T-Shirt-201605</t>
  </si>
  <si>
    <t>Columbia Men's PFG Anchor Tough T-Shirt-201610</t>
  </si>
  <si>
    <t>The North Face Women's Recon Backpack-201709</t>
  </si>
  <si>
    <t>ENO Atlas Hammock Straps-201509</t>
  </si>
  <si>
    <t>ENO Atlas Hammock Straps-201604</t>
  </si>
  <si>
    <t>ENO Atlas Hammock Straps-201605</t>
  </si>
  <si>
    <t>ENO Atlas Hammock Straps-201606</t>
  </si>
  <si>
    <t>ENO Atlas Hammock Straps-201701</t>
  </si>
  <si>
    <t>Nike Men's Deutschland Weltmeister Winners Bl-201510</t>
  </si>
  <si>
    <t>Nike Men's Deutschland Weltmeister Winners Bl-201606</t>
  </si>
  <si>
    <t>adidas Youth Germany Black/Red Away Match Soc-201609</t>
  </si>
  <si>
    <t>adidas Men's Germany Black Crest Away Tee-201610</t>
  </si>
  <si>
    <t>Nike Men's Deutschland Weltmeister Winners Bl-201703</t>
  </si>
  <si>
    <t>adidas Youth Germany Black/Red Away Match Soc-201503</t>
  </si>
  <si>
    <t>adidas Youth Germany Black/Red Away Match Soc-201510</t>
  </si>
  <si>
    <t>adidas Youth Germany Black/Red Away Match Soc-201603</t>
  </si>
  <si>
    <t>adidas Youth Germany Black/Red Away Match Soc-201604</t>
  </si>
  <si>
    <t>adidas Men's Germany Black Crest Away Tee-201611</t>
  </si>
  <si>
    <t>adidas Youth Germany Black/Red Away Match Soc-201703</t>
  </si>
  <si>
    <t>LIJA Women's Eyelet Sleeveless Golf Polo-201505</t>
  </si>
  <si>
    <t>LIJA Women's Eyelet Sleeveless Golf Polo-201509</t>
  </si>
  <si>
    <t>LIJA Women's Eyelet Sleeveless Golf Polo-201510</t>
  </si>
  <si>
    <t>LIJA Women's Eyelet Sleeveless Golf Polo-201603</t>
  </si>
  <si>
    <t>LIJA Women's Eyelet Sleeveless Golf Polo-201604</t>
  </si>
  <si>
    <t>LIJA Women's Eyelet Sleeveless Golf Polo-201605</t>
  </si>
  <si>
    <t>LIJA Women's Eyelet Sleeveless Golf Polo-201606</t>
  </si>
  <si>
    <t>LIJA Women's Eyelet Sleeveless Golf Polo-201608</t>
  </si>
  <si>
    <t>LIJA Women's Argyle Golf Polo-201708</t>
  </si>
  <si>
    <t>Clicgear 8.0 Shoe Brush-201505</t>
  </si>
  <si>
    <t>Clicgear 8.0 Shoe Brush-201510</t>
  </si>
  <si>
    <t>Clicgear 8.0 Shoe Brush-201610</t>
  </si>
  <si>
    <t>Top Flite Women's 2017 XL Hybrid-201702</t>
  </si>
  <si>
    <t>Fitbit The One Wireless Activity &amp; Sleep Trac-201705</t>
  </si>
  <si>
    <t>Polar FT4 Heart Rate Monitor-201705</t>
  </si>
  <si>
    <t>Polar FT4 Heart Rate Monitor-201709</t>
  </si>
  <si>
    <t>Clicgear 8.0 Shoe Brush-201501</t>
  </si>
  <si>
    <t>Top Flite Women's 2017 XL Hybrid-201603</t>
  </si>
  <si>
    <t>Clicgear 8.0 Shoe Brush-201704</t>
  </si>
  <si>
    <t>Fitbit The One Wireless Activity &amp; Sleep Trac-201706</t>
  </si>
  <si>
    <t>Fitbit The One Wireless Activity &amp; Sleep Trac-201707</t>
  </si>
  <si>
    <t>Bag Boy M330 Push Cart-201708</t>
  </si>
  <si>
    <t>Fitbit The One Wireless Activity &amp; Sleep Trac-201709</t>
  </si>
  <si>
    <t>Bag Boy M330 Push Cart-201709</t>
  </si>
  <si>
    <t>Glove It Women's Mod Oval 3-Zip Carry All Gol-201501</t>
  </si>
  <si>
    <t>Glove It Urban Brick Golf Towel-201508</t>
  </si>
  <si>
    <t>Glove It Imperial Golf Towel-201509</t>
  </si>
  <si>
    <t>Glove It Imperial Golf Towel-201510</t>
  </si>
  <si>
    <t>Glove It Urban Brick Golf Towel-201603</t>
  </si>
  <si>
    <t>Glove It Urban Brick Golf Towel-201606</t>
  </si>
  <si>
    <t>Glove It Imperial Golf Towel-201608</t>
  </si>
  <si>
    <t>Glove It Imperial Golf Towel-201612</t>
  </si>
  <si>
    <t>Glove It Imperial Golf Towel-201701</t>
  </si>
  <si>
    <t>Hirzl Women's Soffft Flex Golf Glove-201503</t>
  </si>
  <si>
    <t>Hirzl Women's Soffft Flex Golf Glove-201606</t>
  </si>
  <si>
    <t>Hirzl Women's Soffft Flex Golf Glove-201607</t>
  </si>
  <si>
    <t>Hirzl Women's Soffft Flex Golf Glove-201701</t>
  </si>
  <si>
    <t>Hirzl Women's Soffft Flex Golf Glove-201702</t>
  </si>
  <si>
    <t>Hirzl Women's Soffft Flex Golf Glove-201703</t>
  </si>
  <si>
    <t>Hirzl Men's Hybrid Golf Glove-201501</t>
  </si>
  <si>
    <t>Hirzl Men's Hybrid Golf Glove-201503</t>
  </si>
  <si>
    <t>Hirzl Women's Hybrid Golf Glove-201604</t>
  </si>
  <si>
    <t>Hirzl Men's Hybrid Golf Glove-201701</t>
  </si>
  <si>
    <t>Hirzl Women's Hybrid Golf Glove-201702</t>
  </si>
  <si>
    <t>Hirzl Women's Hybrid Golf Glove-201507</t>
  </si>
  <si>
    <t>Hirzl Women's Hybrid Golf Glove-201509</t>
  </si>
  <si>
    <t>Hirzl Women's Hybrid Golf Glove-201607</t>
  </si>
  <si>
    <t>Hirzl Women's Hybrid Golf Glove-201612</t>
  </si>
  <si>
    <t>Glove It Women's Imperial Golf Glove-201501</t>
  </si>
  <si>
    <t>Glove It Women's Mod Oval Golf Glove-201506</t>
  </si>
  <si>
    <t>Glove It Women's Mod Oval Golf Glove-201508</t>
  </si>
  <si>
    <t>Glove It Women's Mod Oval Golf Glove-201608</t>
  </si>
  <si>
    <t>Glove It Women's Mod Oval Golf Glove-201610</t>
  </si>
  <si>
    <t>Glove It Women's Mod Oval Golf Glove-201701</t>
  </si>
  <si>
    <t>Glove It Women's Imperial Golf Glove-201504</t>
  </si>
  <si>
    <t>Glove It Women's Imperial Golf Glove-201505</t>
  </si>
  <si>
    <t>Glove It Women's Mod Oval Golf Glove-201602</t>
  </si>
  <si>
    <t>Glove It Women's Imperial Golf Glove-201606</t>
  </si>
  <si>
    <t>Titleist Pro V1x High Numbers Personalized Go-201509</t>
  </si>
  <si>
    <t>Titleist Pro V1x High Numbers Personalized Go-201506</t>
  </si>
  <si>
    <t>Titleist Pro V1x High Numbers Personalized Go-201510</t>
  </si>
  <si>
    <t>Titleist Pro V1 High Numbers Personalized Gol-201601</t>
  </si>
  <si>
    <t>Titleist Pro V1x High Numbers Personalized Go-201605</t>
  </si>
  <si>
    <t>Titleist Pro V1x High Numbers Personalized Go-201612</t>
  </si>
  <si>
    <t>Titleist Pro V1 High Numbers Personalized Gol-201704</t>
  </si>
  <si>
    <t>Titleist Pro V1x High Numbers Golf Balls-201501</t>
  </si>
  <si>
    <t>Titleist Pro V1x Golf Balls-201503</t>
  </si>
  <si>
    <t>Titleist Pro V1x Golf Balls-201505</t>
  </si>
  <si>
    <t>Titleist Pro V1x Golf Balls-201606</t>
  </si>
  <si>
    <t>Titleist Pro V1x Golf Balls-201610</t>
  </si>
  <si>
    <t>Titleist Pro V1x High Numbers Golf Balls-201612</t>
  </si>
  <si>
    <t>Titleist Pro V1x High Numbers Golf Balls-201701</t>
  </si>
  <si>
    <t>Bridgestone e6 Straight Distance NFL Tennesse-201504</t>
  </si>
  <si>
    <t>Bridgestone e6 Straight Distance NFL Carolina-201604</t>
  </si>
  <si>
    <t>Bridgestone e6 Straight Distance NFL San Dieg-201605</t>
  </si>
  <si>
    <t>Bridgestone e6 Straight Distance NFL San Dieg-201609</t>
  </si>
  <si>
    <t>Bridgestone e6 Straight Distance NFL Carolina-201611</t>
  </si>
  <si>
    <t>Bridgestone e6 Straight Distance NFL San Dieg-201702</t>
  </si>
  <si>
    <t>Bridgestone e6 Straight Distance NFL San Dieg-201504</t>
  </si>
  <si>
    <t>Bridgestone e6 Straight Distance NFL Tennesse-201512</t>
  </si>
  <si>
    <t>Bridgestone e6 Straight Distance NFL Carolina-201512</t>
  </si>
  <si>
    <t>Bridgestone e6 Straight Distance NFL Tennesse-201602</t>
  </si>
  <si>
    <t>Bridgestone e6 Straight Distance NFL Carolina-201607</t>
  </si>
  <si>
    <t>Bridgestone e6 Straight Distance NFL Carolina-201610</t>
  </si>
  <si>
    <t>Bridgestone e6 Straight Distance NFL Carolina-201612</t>
  </si>
  <si>
    <t>Bridgestone e6 Straight Distance NFL Tennesse-201703</t>
  </si>
  <si>
    <t>Bridgestone e6 Straight Distance NFL San Dieg-201703</t>
  </si>
  <si>
    <t>Team Golf New England Patriots Putter Grip-201506</t>
  </si>
  <si>
    <t>Team Golf Pittsburgh Steelers Putter Grip-201508</t>
  </si>
  <si>
    <t>Team Golf New England Patriots Putter Grip-201509</t>
  </si>
  <si>
    <t>Team Golf Tennessee Volunteers Putter Grip-201511</t>
  </si>
  <si>
    <t>Team Golf Texas Longhorns Putter Grip-201512</t>
  </si>
  <si>
    <t>Team Golf San Francisco Giants Putter Grip-201606</t>
  </si>
  <si>
    <t>Team Golf Texas Longhorns Putter Grip-201607</t>
  </si>
  <si>
    <t>Team Golf New England Patriots Putter Grip-201610</t>
  </si>
  <si>
    <t>Team Golf Tennessee Volunteers Putter Grip-201701</t>
  </si>
  <si>
    <t>Team Golf New England Patriots Putter Grip-201704</t>
  </si>
  <si>
    <t>Team Golf Texas Longhorns Putter Grip-201506</t>
  </si>
  <si>
    <t>Team Golf San Francisco Giants Putter Grip-201507</t>
  </si>
  <si>
    <t>Team Golf Tennessee Volunteers Putter Grip-201510</t>
  </si>
  <si>
    <t>Team Golf Tennessee Volunteers Putter Grip-201603</t>
  </si>
  <si>
    <t>Team Golf Pittsburgh Steelers Putter Grip-201606</t>
  </si>
  <si>
    <t>Team Golf Pittsburgh Steelers Putter Grip-201607</t>
  </si>
  <si>
    <t>Team Golf New England Patriots Putter Grip-201608</t>
  </si>
  <si>
    <t>Team Golf St. Louis Cardinals Putter Grip-201608</t>
  </si>
  <si>
    <t>Team Golf New England Patriots Putter Grip-201702</t>
  </si>
  <si>
    <t>Team Golf Pittsburgh Steelers Putter Grip-201704</t>
  </si>
  <si>
    <t>Team Golf San Francisco Giants Putter Grip-201501</t>
  </si>
  <si>
    <t>Team Golf St. Louis Cardinals Putter Grip-201504</t>
  </si>
  <si>
    <t>Team Golf San Francisco Giants Putter Grip-201506</t>
  </si>
  <si>
    <t>Team Golf Texas Longhorns Putter Grip-201508</t>
  </si>
  <si>
    <t>Team Golf San Francisco Giants Putter Grip-201508</t>
  </si>
  <si>
    <t>Team Golf New England Patriots Putter Grip-201511</t>
  </si>
  <si>
    <t>Team Golf New England Patriots Putter Grip-201611</t>
  </si>
  <si>
    <t>Team Golf Tennessee Volunteers Putter Grip-201611</t>
  </si>
  <si>
    <t>Team Golf Texas Longhorns Putter Grip-201612</t>
  </si>
  <si>
    <t>Bag Boy Beverage Holder-201503</t>
  </si>
  <si>
    <t>Bag Boy Beverage Holder-201509</t>
  </si>
  <si>
    <t>Bag Boy Beverage Holder-201605</t>
  </si>
  <si>
    <t>Bag Boy Beverage Holder-201702</t>
  </si>
  <si>
    <t>Merrell Women's Grassbow Sport Hiking Shoe-201704</t>
  </si>
  <si>
    <t>Nike Kids' Grade School KD VI Basketball Shoe-201704</t>
  </si>
  <si>
    <t>Nike Men's Free TR 5.0 TB Training Shoe-201705</t>
  </si>
  <si>
    <t>Merrell Women's Grassbow Sport Hiking Shoe-201705</t>
  </si>
  <si>
    <t>Merrell Women's Grassbow Sport Hiking Shoe-201708</t>
  </si>
  <si>
    <t>adidas Men's F10 Messi TRX FG Soccer Cleat-201601</t>
  </si>
  <si>
    <t>adidas Men's F10 Messi TRX FG Soccer Cleat-201604</t>
  </si>
  <si>
    <t>adidas Men's F10 Messi TRX FG Soccer Cleat-201609</t>
  </si>
  <si>
    <t>adidas Men's F10 Messi TRX FG Soccer Cleat-201612</t>
  </si>
  <si>
    <t>Under Armour Women's Micro G Skulpt Running S-201609</t>
  </si>
  <si>
    <t>adidas Youth Germany Black/Red Away Match Soc-201612</t>
  </si>
  <si>
    <t>Under Armour Hustle Storm Medium Duffle Bag-201609</t>
  </si>
  <si>
    <t>Team Golf Tennessee Volunteers Putter Grip-201501</t>
  </si>
  <si>
    <t>Glove It Urban Brick Golf Towel-201701</t>
  </si>
  <si>
    <t>Bridgestone e6 Straight Distance NFL Carolina-201704</t>
  </si>
  <si>
    <t>Yakima DoubleDown Ace Hitch Mount 4-Bike Rack-201705</t>
  </si>
  <si>
    <t>Team Golf Pittsburgh Steelers Putter Grip-201702</t>
  </si>
  <si>
    <t>Merrell Men's All Out Flash Trail Running Sho-201704</t>
  </si>
  <si>
    <t>Merrell Women's Siren Mid Waterproof Hiking B-201705</t>
  </si>
  <si>
    <t>Team Golf Texas Longhorns Putter Grip-201503</t>
  </si>
  <si>
    <t>Bag Boy Beverage Holder-201706</t>
  </si>
  <si>
    <t>Glove It Urban Brick Golf Towel-201706</t>
  </si>
  <si>
    <t>Titleist Small Wheeled Travel Cover-201505</t>
  </si>
  <si>
    <t>Brooks Women's Ghost 6 Running Shoe-201703</t>
  </si>
  <si>
    <t>Titleist Small Wheeled Travel Cover-201703</t>
  </si>
  <si>
    <t>Nike Men's Kobe IX Elite Low Basketball Shoe-201703</t>
  </si>
  <si>
    <t>LIJA Women's Button Golf Dress-201703</t>
  </si>
  <si>
    <t>Nike Women's Tempo Shorts-201701</t>
  </si>
  <si>
    <t>Nike Men's Fingertrap Max Training Shoe-201705</t>
  </si>
  <si>
    <t>Titleist Pro V1x Golf Balls-201705</t>
  </si>
  <si>
    <t>Glove It Women's Mod Oval Golf Glove-201706</t>
  </si>
  <si>
    <t>Merrell Women's Grassbow Sport Hiking Shoe-201505</t>
  </si>
  <si>
    <t>Under Armour Men's Tech II T-Shirt-201501</t>
  </si>
  <si>
    <t>Team Golf Tennessee Volunteers Putter Grip-201704</t>
  </si>
  <si>
    <t>Titleist Pro V1x High Numbers Golf Balls-201706</t>
  </si>
  <si>
    <t>Merrell Men's All Out Flash Trail Running Sho-201501</t>
  </si>
  <si>
    <t>Polar Loop Activity Tracker-201501</t>
  </si>
  <si>
    <t>Cleveland Golf Collegiate My Custom Wedge 588-201502</t>
  </si>
  <si>
    <t>Team Golf Tennessee Volunteers Putter Grip-201606</t>
  </si>
  <si>
    <t>Clicgear 8.0 Shoe Brush-201606</t>
  </si>
  <si>
    <t>adidas Kids' F5 Messi FG Soccer Cleat-201606</t>
  </si>
  <si>
    <t>Under Armour Women's Ignite Slide-201608</t>
  </si>
  <si>
    <t>TYR Boys' Team Digi Jammer-201609</t>
  </si>
  <si>
    <t>Polar Loop Activity Tracker-201711</t>
  </si>
  <si>
    <t>Nike Men's Kobe IX Elite Low Basketball Shoe-201701</t>
  </si>
  <si>
    <t>Ogio Race Golf Shoes-201707</t>
  </si>
  <si>
    <t>Sports Books-201710</t>
  </si>
  <si>
    <t>Baby sweater-201710</t>
  </si>
  <si>
    <t>CDs of rock-201710</t>
  </si>
  <si>
    <t>Web Camera-201710</t>
  </si>
  <si>
    <t>Porcelain crafts-201711</t>
  </si>
  <si>
    <t>DVDs-201711</t>
  </si>
  <si>
    <t>Baby sweater-201508</t>
  </si>
  <si>
    <t>Web Camera-201508</t>
  </si>
  <si>
    <t>Web Camera-201509</t>
  </si>
  <si>
    <t>Industrial consumer electronics-201706</t>
  </si>
  <si>
    <t>Industrial consumer electronics-201707</t>
  </si>
  <si>
    <t>Porcelain crafts-201707</t>
  </si>
  <si>
    <t>GolfBuddy VT3 GPS Watch-201709</t>
  </si>
  <si>
    <t>Nike Men's Free 5.0+ Running Shoe-201711</t>
  </si>
  <si>
    <t>Nike Men's Dri-FIT Victory Golf Polo-201711</t>
  </si>
  <si>
    <t>Sports Books-201711</t>
  </si>
  <si>
    <t>Baby sweater-201711</t>
  </si>
  <si>
    <t>CDs of rock-201711</t>
  </si>
  <si>
    <t>Web Camera-201711</t>
  </si>
  <si>
    <t>Porcelain crafts-201710</t>
  </si>
  <si>
    <t>Under Armour Girls' Toddler Spine Surge Runni-201710</t>
  </si>
  <si>
    <t>Nike Men's Dri-FIT Victory Golf Polo-201710</t>
  </si>
  <si>
    <t>Industrial consumer electronics-201710</t>
  </si>
  <si>
    <t>Porcelain crafts-201510</t>
  </si>
  <si>
    <t>DVDs-201510</t>
  </si>
  <si>
    <t>Cleveland Golf Collegiate My Custom Wedge 588-201508</t>
  </si>
  <si>
    <t>LIJA Women's Argyle Golf Polo-201508</t>
  </si>
  <si>
    <t>Sports Books-201509</t>
  </si>
  <si>
    <t>Baby sweater-201509</t>
  </si>
  <si>
    <t>CDs of rock-201509</t>
  </si>
  <si>
    <t>CDs of rock-201706</t>
  </si>
  <si>
    <t>Web Camera-201707</t>
  </si>
  <si>
    <t>Industrial consumer electronics-201708</t>
  </si>
  <si>
    <t>Sports Books-201709</t>
  </si>
  <si>
    <t>CDs of rock-201709</t>
  </si>
  <si>
    <t>Web Camera-201709</t>
  </si>
  <si>
    <t>Merrell Men's All Out Flash Trail Running Sho-201711</t>
  </si>
  <si>
    <t>DVDs-201710</t>
  </si>
  <si>
    <t>adidas Men's Germany Black Crest Away Tee-201710</t>
  </si>
  <si>
    <t>CDs of rock-201508</t>
  </si>
  <si>
    <t>adidas Men's F10 Messi TRX FG Soccer Cleat-201708</t>
  </si>
  <si>
    <t>TaylorMade 2017 Purelite Stand Bag-201709</t>
  </si>
  <si>
    <t>Merrell Men's All Out Flash Trail Running Sho-201709</t>
  </si>
  <si>
    <t>Porcelain crafts-201708</t>
  </si>
  <si>
    <t>DVDs-201708</t>
  </si>
  <si>
    <t>DVDs-201709</t>
  </si>
  <si>
    <t>Bag Boy Beverage Holder-201710</t>
  </si>
  <si>
    <t>Cleveland Golf Women's 588 RTX CB Satin Chrom-201710</t>
  </si>
  <si>
    <t>Diamondback Boys' Insight 24 Performance Hybr-201710</t>
  </si>
  <si>
    <t>LIJA Women's Button Golf Dress-201507</t>
  </si>
  <si>
    <t>Web Camera-201706</t>
  </si>
  <si>
    <t>Web Camera-201708</t>
  </si>
  <si>
    <t>Nike Men's Free TR 5.0 TB Training Shoe-201708</t>
  </si>
  <si>
    <t>Glove It Urban Brick Golf Towel-201507</t>
  </si>
  <si>
    <t>TaylorMade 2017 Purelite Stand Bag-201707</t>
  </si>
  <si>
    <t>MDGolf Pittsburgh Penguins Putter-201708</t>
  </si>
  <si>
    <t>Yakima DoubleDown Ace Hitch Mount 4-Bike Rack-201708</t>
  </si>
  <si>
    <t>Diamondback Boys' Insight 24 Performance Hybr-201709</t>
  </si>
  <si>
    <t>Stiga Master Series ST3100 Competition Indoor-201709</t>
  </si>
  <si>
    <t>Yakima DoubleDown Ace Hitch Mount 4-Bike Rack-201711</t>
  </si>
  <si>
    <t>Garmin Approach S3 Golf GPS Watch-201710</t>
  </si>
  <si>
    <t>Bridgestone e6 Straight Distance NFL Carolina-201509</t>
  </si>
  <si>
    <t>GolfBuddy VT3 GPS Watch-201708</t>
  </si>
  <si>
    <t>Yakima DoubleDown Ace Hitch Mount 4-Bike Rack-201506</t>
  </si>
  <si>
    <t>Sports Books-201508</t>
  </si>
  <si>
    <t>Porcelain crafts-201706</t>
  </si>
  <si>
    <t>DVDs-201706</t>
  </si>
  <si>
    <t>Nike Men's Comfort 2 Slide-201707</t>
  </si>
  <si>
    <t>CDs of rock-201708</t>
  </si>
  <si>
    <t>Children's heaters-201709</t>
  </si>
  <si>
    <t>Merrell Women's Siren Mid Waterproof Hiking B-201710</t>
  </si>
  <si>
    <t>Garmin Forerunner 910XT GPS Watch-201710</t>
  </si>
  <si>
    <t>Top Flite Women's 2017 XL Hybrid-201710</t>
  </si>
  <si>
    <t>adidas Brazuca 2017 Official Match Ball-201710</t>
  </si>
  <si>
    <t>MDGolf Pittsburgh Penguins Putter-201710</t>
  </si>
  <si>
    <t>Diamondback Girls' Clarity 24 Hybrid Bike 201-201710</t>
  </si>
  <si>
    <t>Web Camera-201510</t>
  </si>
  <si>
    <t>Industrial consumer electronics-201507</t>
  </si>
  <si>
    <t>Porcelain crafts-201507</t>
  </si>
  <si>
    <t>Porcelain crafts-201508</t>
  </si>
  <si>
    <t>Stiga Master Series ST3100 Competition Indoor-201707</t>
  </si>
  <si>
    <t>Baby sweater-201709</t>
  </si>
  <si>
    <t>Lawn mower-201602</t>
  </si>
  <si>
    <t>Fighting video games-201603</t>
  </si>
  <si>
    <t>Adult dog supplies-201711</t>
  </si>
  <si>
    <t>Summer dresses-201711</t>
  </si>
  <si>
    <t>Smart watch-201711</t>
  </si>
  <si>
    <t>Perfect Fitness Perfect Rip Deck-201711</t>
  </si>
  <si>
    <t>Fighting video games-201711</t>
  </si>
  <si>
    <t>First aid kit-201711</t>
  </si>
  <si>
    <t>Summer dresses-201512</t>
  </si>
  <si>
    <t>Summer dresses-201712</t>
  </si>
  <si>
    <t>Rock music-201712</t>
  </si>
  <si>
    <t>Adult dog supplies-201712</t>
  </si>
  <si>
    <t>Smart watch-201712</t>
  </si>
  <si>
    <t>Nike Men's Dri-FIT Victory Golf Polo-201712</t>
  </si>
  <si>
    <t>Perfect Fitness Perfect Rip Deck-201712</t>
  </si>
  <si>
    <t>DVDs-201712</t>
  </si>
  <si>
    <t>Lawn mower-201712</t>
  </si>
  <si>
    <t>Fighting video games-201712</t>
  </si>
  <si>
    <t>First aid kit-201712</t>
  </si>
  <si>
    <t>Smart watch-201601</t>
  </si>
  <si>
    <t>Team Golf Texas Longhorns Putter Grip-201712</t>
  </si>
  <si>
    <t>Nike Men's Free 5.0+ Running Shoe-201712</t>
  </si>
  <si>
    <t>Under Armour Hustle Storm Medium Duffle Bag-201711</t>
  </si>
  <si>
    <t>Lawn mower-201510</t>
  </si>
  <si>
    <t>Adult dog supplies-201602</t>
  </si>
  <si>
    <t>Glove It Imperial Golf Towel-201610</t>
  </si>
  <si>
    <t>Under Armour Men's Compression EV SL Slide-201612</t>
  </si>
  <si>
    <t>Fighting video games-201609</t>
  </si>
  <si>
    <t>Smart watch-201512</t>
  </si>
  <si>
    <t>Fighting video games-201612</t>
  </si>
  <si>
    <t>Summer dresses-201602</t>
  </si>
  <si>
    <t>Rock music-201602</t>
  </si>
  <si>
    <t>Smart watch-201603</t>
  </si>
  <si>
    <t>Rock music-201711</t>
  </si>
  <si>
    <t>Under Armour Girls' Toddler Spine Surge Runni-201711</t>
  </si>
  <si>
    <t>Men's gala suit-201712</t>
  </si>
  <si>
    <t>Under Armour Girls' Toddler Spine Surge Runni-201712</t>
  </si>
  <si>
    <t>Rock music-201512</t>
  </si>
  <si>
    <t>Glove It Women's Mod Oval 3-Zip Carry All Gol-201712</t>
  </si>
  <si>
    <t>Under Armour Hustle Storm Medium Duffle Bag-201712</t>
  </si>
  <si>
    <t>DVDs-201601</t>
  </si>
  <si>
    <t>Lawn mower-201601</t>
  </si>
  <si>
    <t>Under Armour Women's Ignite Slide-201712</t>
  </si>
  <si>
    <t>DVDs-201512</t>
  </si>
  <si>
    <t>Adult dog supplies-201603</t>
  </si>
  <si>
    <t>Nike Men's Deutschland Weltmeister Winners Bl-201601</t>
  </si>
  <si>
    <t>Titleist Pro V1x High Numbers Golf Balls-201603</t>
  </si>
  <si>
    <t>DVDs-201602</t>
  </si>
  <si>
    <t>Lawn mower-201603</t>
  </si>
  <si>
    <t>Men's gala suit-201711</t>
  </si>
  <si>
    <t>Under Armour Hustle Storm Medium Duffle Bag-201601</t>
  </si>
  <si>
    <t>Sports Books-201712</t>
  </si>
  <si>
    <t>Smart watch-201602</t>
  </si>
  <si>
    <t>First aid kit-201601</t>
  </si>
  <si>
    <t>Glove It Imperial Golf Towel-201512</t>
  </si>
  <si>
    <t>Nike Dri-FIT Crew Sock 6 Pack-201602</t>
  </si>
  <si>
    <t>Fighting video games-201511</t>
  </si>
  <si>
    <t>Fighting video games-201512</t>
  </si>
  <si>
    <t>Fighting video games-201601</t>
  </si>
  <si>
    <t>Glove It Imperial Golf Towel-201711</t>
  </si>
  <si>
    <t>TaylorMade Women's RBZ SL Rescue-201706</t>
  </si>
  <si>
    <t>Merrell Women's Grassbow Sport Waterproof Hik-201708</t>
  </si>
  <si>
    <t>Merrell Women's Grassbow Sport Waterproof Hik-201709</t>
  </si>
  <si>
    <t>Toys-201712</t>
  </si>
  <si>
    <t>ENO Atlas Hammock Straps-201609</t>
  </si>
  <si>
    <t>ENO Atlas Hammock Straps-201611</t>
  </si>
  <si>
    <t>insta-bed Neverflat Air Mattress-201705</t>
  </si>
  <si>
    <t>Diamondback Women's Serene Classic Comfort Bi-201710</t>
  </si>
  <si>
    <t>Merrell Women's Grassbow Sport Waterproof Hik-201706</t>
  </si>
  <si>
    <t>Under Armour Hustle Storm Medium Duffle Bag-201501</t>
  </si>
  <si>
    <t>Nike Women's Tempo Shorts-201505</t>
  </si>
  <si>
    <t>Under Armour Women's Ignite PIP VI Slide-201505</t>
  </si>
  <si>
    <t>Nike Women's Tempo Shorts-201508</t>
  </si>
  <si>
    <t>Under Armour Women's Micro G Skulpt Running S-201606</t>
  </si>
  <si>
    <t>Nike Women's Tempo Shorts-201611</t>
  </si>
  <si>
    <t>Yakima DoubleDown Ace Hitch Mount 4-Bike Rack-201706</t>
  </si>
  <si>
    <t>Columbia Men's PFG Anchor Tough T-Shirt-201607</t>
  </si>
  <si>
    <t>adidas Men's Germany Black Crest Away Tee-201607</t>
  </si>
  <si>
    <t>Columbia Men's PFG Anchor Tough T-Shirt-201609</t>
  </si>
  <si>
    <t>adidas Kids' F5 Messi FG Soccer Cleat-201702</t>
  </si>
  <si>
    <t>adidas Brazuca 2017 Official Match Ball-201707</t>
  </si>
  <si>
    <t>Nike Men's Kobe IX Elite Low Basketball Shoe-201708</t>
  </si>
  <si>
    <t>adidas Brazuca 2017 Official Match Ball-201708</t>
  </si>
  <si>
    <t>Nike Women's Legend V-Neck T-Shirt-201508</t>
  </si>
  <si>
    <t>adidas Men's Germany Black Crest Away Tee-201509</t>
  </si>
  <si>
    <t>Team Golf Pittsburgh Steelers Putter Grip-201604</t>
  </si>
  <si>
    <t>Hirzl Women's Hybrid Golf Glove-201610</t>
  </si>
  <si>
    <t>Polar Loop Activity Tracker-201707</t>
  </si>
  <si>
    <t>Glove It Women's Imperial Golf Glove-201508</t>
  </si>
  <si>
    <t>Glove It Imperial Golf Towel-201508</t>
  </si>
  <si>
    <t>Bridgestone e6 Straight Distance NFL Tennesse-201603</t>
  </si>
  <si>
    <t>Bag Boy Beverage Holder-201609</t>
  </si>
  <si>
    <t>Mio ALPHA Heart Rate Monitor/Sport Watch-201706</t>
  </si>
  <si>
    <t>Mio ALPHA Heart Rate Monitor/Sport Watch-201708</t>
  </si>
  <si>
    <t>Garmin Forerunner 910XT GPS Watch-201709</t>
  </si>
  <si>
    <t>Bridgestone e6 Straight Distance NFL Tennesse-201505</t>
  </si>
  <si>
    <t>Bridgestone e6 Straight Distance NFL San Dieg-201507</t>
  </si>
  <si>
    <t>Titleist Pro V1 High Numbers Personalized Gol-201605</t>
  </si>
  <si>
    <t>Glove It Women's Imperial Golf Glove-201610</t>
  </si>
  <si>
    <t>Titleist Pro V1x High Numbers Golf Balls-201702</t>
  </si>
  <si>
    <t>Titleist Small Wheeled Travel Cover-201709</t>
  </si>
  <si>
    <t>Garmin Approach S3 Golf GPS Watch-201709</t>
  </si>
  <si>
    <t>Under Armour Women's Micro G Skulpt Running S-201506</t>
  </si>
  <si>
    <t>Under Armour Hustle Storm Medium Duffle Bag-201602</t>
  </si>
  <si>
    <t>Under Armour Women's Micro G Skulpt Running S-201611</t>
  </si>
  <si>
    <t>Under Armour Hustle Storm Medium Duffle Bag-201706</t>
  </si>
  <si>
    <t>Under Armour Women's Micro G Skulpt Running S-201708</t>
  </si>
  <si>
    <t>Under Armour Hustle Storm Medium Duffle Bag-201502</t>
  </si>
  <si>
    <t>Nike Women's Tempo Shorts-201511</t>
  </si>
  <si>
    <t>Under Armour Women's Micro G Skulpt Running S-201511</t>
  </si>
  <si>
    <t>Brooks Women's Ghost 6 Running Shoe-201601</t>
  </si>
  <si>
    <t>Brooks Women's Ghost 6 Running Shoe-201608</t>
  </si>
  <si>
    <t>Nike Women's Free 5.0 TR FIT PRT 4 Training S-201608</t>
  </si>
  <si>
    <t>Nike Women's Free 5.0 TR FIT PRT 4 Training S-201703</t>
  </si>
  <si>
    <t>Under Armour Women's Ignite PIP VI Slide-201704</t>
  </si>
  <si>
    <t>Under Armour Women's Ignite Slide-201708</t>
  </si>
  <si>
    <t>Under Armour Men's Compression EV SL Slide-201506</t>
  </si>
  <si>
    <t>Under Armour Men's Compression EV SL Slide-201509</t>
  </si>
  <si>
    <t>Under Armour Men's Compression EV SL Slide-201601</t>
  </si>
  <si>
    <t>Under Armour Kids' Mercenary Slide-201610</t>
  </si>
  <si>
    <t>Under Armour Women's Ignite PIP VI Slide-201701</t>
  </si>
  <si>
    <t>Under Armour Men's Tech II T-Shirt-201502</t>
  </si>
  <si>
    <t>Nike Women's Legend V-Neck T-Shirt-201502</t>
  </si>
  <si>
    <t>adidas Kids' F5 Messi FG Soccer Cleat-201506</t>
  </si>
  <si>
    <t>Nike Women's Legend V-Neck T-Shirt-201608</t>
  </si>
  <si>
    <t>Nike Women's Legend V-Neck T-Shirt-201704</t>
  </si>
  <si>
    <t>Nike Dri-FIT Crew Sock 6 Pack-201502</t>
  </si>
  <si>
    <t>Nike Women's Legend V-Neck T-Shirt-201504</t>
  </si>
  <si>
    <t>Nike Dri-FIT Crew Sock 6 Pack-201512</t>
  </si>
  <si>
    <t>Nike Men's Comfort 2 Slide-201610</t>
  </si>
  <si>
    <t>Under Armour Men's Tech II T-Shirt-201701</t>
  </si>
  <si>
    <t>Nike Women's Legend V-Neck T-Shirt-201702</t>
  </si>
  <si>
    <t>Columbia Men's PFG Anchor Tough T-Shirt-201601</t>
  </si>
  <si>
    <t>The North Face Women's Recon Backpack-201506</t>
  </si>
  <si>
    <t>Nike Men's Deutschland Weltmeister Winners Bl-201605</t>
  </si>
  <si>
    <t>adidas Youth Germany Black/Red Away Match Soc-201601</t>
  </si>
  <si>
    <t>Nike Men's Deutschland Weltmeister Winners Bl-201705</t>
  </si>
  <si>
    <t>Nike Men's Deutschland Weltmeister Winners Bl-201709</t>
  </si>
  <si>
    <t>Top Flite Women's 2017 XL Hybrid-201501</t>
  </si>
  <si>
    <t>Clicgear 8.0 Shoe Brush-201502</t>
  </si>
  <si>
    <t>LIJA Women's Eyelet Sleeveless Golf Polo-201503</t>
  </si>
  <si>
    <t>Top Flite Women's 2017 XL Hybrid-201507</t>
  </si>
  <si>
    <t>Top Flite Women's 2017 XL Hybrid-201511</t>
  </si>
  <si>
    <t>Top Flite Women's 2017 XL Hybrid-201608</t>
  </si>
  <si>
    <t>LIJA Women's Eyelet Sleeveless Golf Polo-201703</t>
  </si>
  <si>
    <t>Polar FT4 Heart Rate Monitor-201706</t>
  </si>
  <si>
    <t>Polar FT4 Heart Rate Monitor-201707</t>
  </si>
  <si>
    <t>LIJA Women's Argyle Golf Polo-201709</t>
  </si>
  <si>
    <t>Glove It Women's Mod Oval 3-Zip Carry All Gol-201505</t>
  </si>
  <si>
    <t>Glove It Imperial Golf Towel-201507</t>
  </si>
  <si>
    <t>Glove It Urban Brick Golf Towel-201512</t>
  </si>
  <si>
    <t>Glove It Women's Mod Oval 3-Zip Carry All Gol-201603</t>
  </si>
  <si>
    <t>Glove It Imperial Golf Towel-201604</t>
  </si>
  <si>
    <t>Glove It Women's Mod Oval 3-Zip Carry All Gol-201605</t>
  </si>
  <si>
    <t>Glove It Women's Mod Oval 3-Zip Carry All Gol-201702</t>
  </si>
  <si>
    <t>Glove It Imperial Golf Towel-201704</t>
  </si>
  <si>
    <t>Glove It Women's Imperial Golf Glove-201502</t>
  </si>
  <si>
    <t>Glove It Women's Imperial Golf Glove-201603</t>
  </si>
  <si>
    <t>Glove It Women's Mod Oval Golf Glove-201603</t>
  </si>
  <si>
    <t>Glove It Women's Imperial Golf Glove-201611</t>
  </si>
  <si>
    <t>Titleist Pro V1x High Numbers Personalized Go-201502</t>
  </si>
  <si>
    <t>Titleist Pro V1x High Numbers Personalized Go-201505</t>
  </si>
  <si>
    <t>Titleist Pro V1 High Numbers Personalized Gol-201703</t>
  </si>
  <si>
    <t>Titleist Pro V1 High Numbers Personalized Gol-201502</t>
  </si>
  <si>
    <t>Titleist Pro V1x High Numbers Golf Balls-201510</t>
  </si>
  <si>
    <t>Titleist Pro V1x Golf Balls-201609</t>
  </si>
  <si>
    <t>Bridgestone e6 Straight Distance NFL Tennesse-201607</t>
  </si>
  <si>
    <t>Bridgestone e6 Straight Distance NFL Carolina-201608</t>
  </si>
  <si>
    <t>Team Golf New England Patriots Putter Grip-201609</t>
  </si>
  <si>
    <t>Team Golf St. Louis Cardinals Putter Grip-201703</t>
  </si>
  <si>
    <t>Team Golf Texas Longhorns Putter Grip-201501</t>
  </si>
  <si>
    <t>Team Golf St. Louis Cardinals Putter Grip-201506</t>
  </si>
  <si>
    <t>Team Golf Pittsburgh Steelers Putter Grip-201507</t>
  </si>
  <si>
    <t>Team Golf St. Louis Cardinals Putter Grip-201510</t>
  </si>
  <si>
    <t>Team Golf Pittsburgh Steelers Putter Grip-201602</t>
  </si>
  <si>
    <t>Team Golf New England Patriots Putter Grip-201603</t>
  </si>
  <si>
    <t>Team Golf Texas Longhorns Putter Grip-201603</t>
  </si>
  <si>
    <t>Bag Boy Beverage Holder-201505</t>
  </si>
  <si>
    <t>Clicgear Rovic Cooler Bag-201502</t>
  </si>
  <si>
    <t>Clicgear Rovic Cooler Bag-201508</t>
  </si>
  <si>
    <t>TYR Boys' Team Digi Jammer-201510</t>
  </si>
  <si>
    <t>Clicgear Rovic Cooler Bag-201607</t>
  </si>
  <si>
    <t>Clicgear Rovic Cooler Bag-201608</t>
  </si>
  <si>
    <t>TYR Boys' Team Digi Jammer-201701</t>
  </si>
  <si>
    <t>TYR Boys' Team Digi Jammer-201704</t>
  </si>
  <si>
    <t>adidas Men's F10 Messi TRX FG Soccer Cleat-201506</t>
  </si>
  <si>
    <t>adidas Men's F10 Messi TRX FG Soccer Cleat-201608</t>
  </si>
  <si>
    <t>adidas Men's F10 Messi TRX FG Soccer Cleat-201611</t>
  </si>
  <si>
    <t>adidas Men's F10 Messi TRX FG Soccer Cleat-201502</t>
  </si>
  <si>
    <t>adidas Men's F10 Messi TRX FG Soccer Cleat-201509</t>
  </si>
  <si>
    <t>Clicgear Rovic Cooler Bag-201506</t>
  </si>
  <si>
    <t>TYR Boys' Team Digi Jammer-201608</t>
  </si>
  <si>
    <t>TYR Boys' Team Digi Jammer-201611</t>
  </si>
  <si>
    <t>Under Armour Kids' Mercenary Slide-201502</t>
  </si>
  <si>
    <t>Under Armour Women's Ignite Slide-201510</t>
  </si>
  <si>
    <t>Under Armour Hustle Storm Medium Duffle Bag-201605</t>
  </si>
  <si>
    <t>Under Armour Kids' Mercenary Slide-201702</t>
  </si>
  <si>
    <t>Under Armour Men's Compression EV SL Slide-201702</t>
  </si>
  <si>
    <t>Nike Women's Free 5.0 TR FIT PRT 4 Training S-201706</t>
  </si>
  <si>
    <t>adidas Kids' F5 Messi FG Soccer Cleat-201509</t>
  </si>
  <si>
    <t>Nike Dri-FIT Crew Sock 6 Pack-201702</t>
  </si>
  <si>
    <t>Elevation Training Mask 2.0-201706</t>
  </si>
  <si>
    <t>Nike Men's Comfort 2 Slide-201509</t>
  </si>
  <si>
    <t>Columbia Men's PFG Anchor Tough T-Shirt-201503</t>
  </si>
  <si>
    <t>Columbia Men's PFG Anchor Tough T-Shirt-201505</t>
  </si>
  <si>
    <t>The North Face Women's Recon Backpack-201708</t>
  </si>
  <si>
    <t>Clicgear 8.0 Shoe Brush-201603</t>
  </si>
  <si>
    <t>Glove It Urban Brick Golf Towel-201605</t>
  </si>
  <si>
    <t>Glove It Women's Mod Oval 3-Zip Carry All Gol-201703</t>
  </si>
  <si>
    <t>LIJA Women's Eyelet Sleeveless Golf Polo-201707</t>
  </si>
  <si>
    <t>Glove It Imperial Golf Towel-201506</t>
  </si>
  <si>
    <t>Clicgear 8.0 Shoe Brush-201604</t>
  </si>
  <si>
    <t>Glove It Women's Mod Oval 3-Zip Carry All Gol-201604</t>
  </si>
  <si>
    <t>LIJA Women's Eyelet Sleeveless Golf Polo-201609</t>
  </si>
  <si>
    <t>Polar FT4 Heart Rate Monitor-201702</t>
  </si>
  <si>
    <t>Bag Boy M330 Push Cart-201703</t>
  </si>
  <si>
    <t>MDGolf Pittsburgh Penguins Putter-201704</t>
  </si>
  <si>
    <t>Hirzl Men's Hybrid Golf Glove-201703</t>
  </si>
  <si>
    <t>Hirzl Women's Soffft Flex Golf Glove-201504</t>
  </si>
  <si>
    <t>Hirzl Women's Soffft Flex Golf Glove-201511</t>
  </si>
  <si>
    <t>Hirzl Women's Hybrid Golf Glove-201512</t>
  </si>
  <si>
    <t>Titleist Pro V1x Golf Balls-201501</t>
  </si>
  <si>
    <t>Bridgestone e6 Straight Distance NFL San Dieg-201502</t>
  </si>
  <si>
    <t>Titleist Pro V1x Golf Balls-201507</t>
  </si>
  <si>
    <t>Titleist Pro V1x Golf Balls-201601</t>
  </si>
  <si>
    <t>Titleist Pro V1x Golf Balls-201603</t>
  </si>
  <si>
    <t>Titleist Pro V1x High Numbers Golf Balls-201604</t>
  </si>
  <si>
    <t>Titleist Pro V1x High Numbers Personalized Go-201609</t>
  </si>
  <si>
    <t>Titleist Pro V1x High Numbers Personalized Go-201610</t>
  </si>
  <si>
    <t>Bridgestone e6 Straight Distance NFL Tennesse-201610</t>
  </si>
  <si>
    <t>Titleist Pro V1x High Numbers Golf Balls-201611</t>
  </si>
  <si>
    <t>Titleist Pro V1x Golf Balls-201702</t>
  </si>
  <si>
    <t>Team Golf San Francisco Giants Putter Grip-201505</t>
  </si>
  <si>
    <t>Team Golf St. Louis Cardinals Putter Grip-201508</t>
  </si>
  <si>
    <t>Team Golf New England Patriots Putter Grip-201602</t>
  </si>
  <si>
    <t>Team Golf Pittsburgh Steelers Putter Grip-201502</t>
  </si>
  <si>
    <t>Team Golf Pittsburgh Steelers Putter Grip-201701</t>
  </si>
  <si>
    <t>Bag Boy Beverage Holder-201511</t>
  </si>
  <si>
    <t>adidas Kids' F5 Messi FG Soccer Cleat-201511</t>
  </si>
  <si>
    <t>Under Armour Women's Ignite PIP VI Slide-201606</t>
  </si>
  <si>
    <t>Yakima DoubleDown Ace Hitch Mount 4-Bike Rack-201704</t>
  </si>
  <si>
    <t>Titleist Pro V1x High Numbers Golf Balls-201504</t>
  </si>
  <si>
    <t>Glove It Women's Mod Oval 3-Zip Carry All Gol-201706</t>
  </si>
  <si>
    <t>Team Golf Pittsburgh Steelers Putter Grip-201609</t>
  </si>
  <si>
    <t>Mio ALPHA Heart Rate Monitor/Sport Watch-201701</t>
  </si>
  <si>
    <t>Titleist Small Wheeled Travel Cover-201704</t>
  </si>
  <si>
    <t>Mio ALPHA Heart Rate Monitor/Sport Watch-201508</t>
  </si>
  <si>
    <t>Titleist Club Glove Travel Cover-201706</t>
  </si>
  <si>
    <t>Cleveland Golf Collegiate My Custom Wedge 588-201509</t>
  </si>
  <si>
    <t>Cleveland Golf Women's 588 RTX CB Satin Chrom-201510</t>
  </si>
  <si>
    <t>Garmin Approach S3 Golf GPS Watch-201707</t>
  </si>
  <si>
    <t>Merrell Women's Grassbow Sport Waterproof Hik-201704</t>
  </si>
  <si>
    <t>TaylorMade Women's RBZ SL Rescue-201709</t>
  </si>
  <si>
    <t>Team Golf New England Patriots Putter Grip-201502</t>
  </si>
  <si>
    <t>Team Golf Tennessee Volunteers Putter Grip-201604</t>
  </si>
  <si>
    <t>Team Golf Tennessee Volunteers Putter Grip-201610</t>
  </si>
  <si>
    <t>Team Golf St. Louis Cardinals Putter Grip-201611</t>
  </si>
  <si>
    <t>Team Golf San Francisco Giants Putter Grip-201701</t>
  </si>
  <si>
    <t>Team Golf Tennessee Volunteers Putter Grip-201605</t>
  </si>
  <si>
    <t>Team Golf Tennessee Volunteers Putter Grip-201506</t>
  </si>
  <si>
    <t>Team Golf St. Louis Cardinals Putter Grip-201603</t>
  </si>
  <si>
    <t>Team Golf Texas Longhorns Putter Grip-201606</t>
  </si>
  <si>
    <t>Team Golf San Francisco Giants Putter Grip-201607</t>
  </si>
  <si>
    <t>Team Golf Texas Longhorns Putter Grip-201611</t>
  </si>
  <si>
    <t>Bag Boy Beverage Holder-201504</t>
  </si>
  <si>
    <t>Bag Boy Beverage Holder-201508</t>
  </si>
  <si>
    <t>Bag Boy Beverage Holder-201603</t>
  </si>
  <si>
    <t>Clicgear 8.0 Shoe Brush-201507</t>
  </si>
  <si>
    <t>Clicgear 8.0 Shoe Brush-201607</t>
  </si>
  <si>
    <t>Top Flite Women's 2017 XL Hybrid-201612</t>
  </si>
  <si>
    <t>Clicgear 8.0 Shoe Brush-201708</t>
  </si>
  <si>
    <t>Top Flite Women's 2017 XL Hybrid-201504</t>
  </si>
  <si>
    <t>Clicgear 8.0 Shoe Brush-201506</t>
  </si>
  <si>
    <t>LIJA Women's Eyelet Sleeveless Golf Polo-201511</t>
  </si>
  <si>
    <t>LIJA Women's Eyelet Sleeveless Golf Polo-201607</t>
  </si>
  <si>
    <t>Fitbit The One Wireless Activity &amp; Sleep Trac-201702</t>
  </si>
  <si>
    <t>Fitbit The One Wireless Activity &amp; Sleep Trac-201703</t>
  </si>
  <si>
    <t>Polar FT4 Heart Rate Monitor-201704</t>
  </si>
  <si>
    <t>Bag Boy M330 Push Cart-201706</t>
  </si>
  <si>
    <t>LIJA Women's Mid-Length Panel Golf Shorts-201709</t>
  </si>
  <si>
    <t>Glove It Urban Brick Golf Towel-201505</t>
  </si>
  <si>
    <t>Glove It Imperial Golf Towel-201607</t>
  </si>
  <si>
    <t>Glove It Urban Brick Golf Towel-201703</t>
  </si>
  <si>
    <t>Hirzl Women's Soffft Flex Golf Glove-201502</t>
  </si>
  <si>
    <t>Hirzl Men's Hybrid Golf Glove-201504</t>
  </si>
  <si>
    <t>Hirzl Men's Hybrid Golf Glove-201512</t>
  </si>
  <si>
    <t>Glove It Women's Mod Oval Golf Glove-201601</t>
  </si>
  <si>
    <t>Glove It Women's Mod Oval Golf Glove-201611</t>
  </si>
  <si>
    <t>Hirzl Men's Hybrid Golf Glove-201612</t>
  </si>
  <si>
    <t>Hirzl Women's Soffft Flex Golf Glove-201506</t>
  </si>
  <si>
    <t>Hirzl Men's Hybrid Golf Glove-201603</t>
  </si>
  <si>
    <t>Hirzl Men's Hybrid Golf Glove-201610</t>
  </si>
  <si>
    <t>Titleist Pro V1x High Numbers Personalized Go-201501</t>
  </si>
  <si>
    <t>Titleist Pro V1x High Numbers Personalized Go-201503</t>
  </si>
  <si>
    <t>Titleist Pro V1 High Numbers Personalized Gol-201506</t>
  </si>
  <si>
    <t>Titleist Pro V1 High Numbers Personalized Gol-201510</t>
  </si>
  <si>
    <t>Titleist Pro V1 High Numbers Personalized Gol-201511</t>
  </si>
  <si>
    <t>Titleist Pro V1 High Numbers Personalized Gol-201512</t>
  </si>
  <si>
    <t>Titleist Pro V1 High Numbers Personalized Gol-201602</t>
  </si>
  <si>
    <t>Titleist Pro V1x Golf Balls-201704</t>
  </si>
  <si>
    <t>Titleist Pro V1x High Numbers Golf Balls-201503</t>
  </si>
  <si>
    <t>Bridgestone e6 Straight Distance NFL San Dieg-201610</t>
  </si>
  <si>
    <t>Bridgestone e6 Straight Distance NFL Carolina-201503</t>
  </si>
  <si>
    <t>Bridgestone e6 Straight Distance NFL San Dieg-201509</t>
  </si>
  <si>
    <t>Bridgestone e6 Straight Distance NFL San Dieg-201603</t>
  </si>
  <si>
    <t>Bridgestone e6 Straight Distance NFL Carolina-201702</t>
  </si>
  <si>
    <t>Under Armour Men's Compression EV SL Slide-201703</t>
  </si>
  <si>
    <t>Under Armour Men's Compression EV SL Slide-201501</t>
  </si>
  <si>
    <t>Under Armour Women's Ignite PIP VI Slide-201506</t>
  </si>
  <si>
    <t>Under Armour Women's Ignite PIP VI Slide-201512</t>
  </si>
  <si>
    <t>Under Armour Kids' Mercenary Slide-201611</t>
  </si>
  <si>
    <t>Under Armour Women's Micro G Skulpt Running S-201501</t>
  </si>
  <si>
    <t>Nike Women's Tempo Shorts-201603</t>
  </si>
  <si>
    <t>adidas Kids' F5 Messi FG Soccer Cleat-201507</t>
  </si>
  <si>
    <t>Elevation Training Mask 2.0-201708</t>
  </si>
  <si>
    <t>Nike Women's Legend V-Neck T-Shirt-201501</t>
  </si>
  <si>
    <t>Nike Women's Legend V-Neck T-Shirt-201606</t>
  </si>
  <si>
    <t>Elevation Training Mask 2.0-201709</t>
  </si>
  <si>
    <t>Columbia Men's PFG Anchor Tough T-Shirt-201504</t>
  </si>
  <si>
    <t>Columbia Men's PFG Anchor Tough T-Shirt-201702</t>
  </si>
  <si>
    <t>adidas Youth Germany Black/Red Away Match Soc-201504</t>
  </si>
  <si>
    <t>adidas Men's Germany Black Crest Away Tee-201603</t>
  </si>
  <si>
    <t>adidas Men's Germany Black Crest Away Tee-201504</t>
  </si>
  <si>
    <t>adidas Men's Germany Black Crest Away Tee-201511</t>
  </si>
  <si>
    <t>adidas Youth Germany Black/Red Away Match Soc-201606</t>
  </si>
  <si>
    <t>TYR Boys' Team Digi Jammer-201502</t>
  </si>
  <si>
    <t>TYR Boys' Team Digi Jammer-201602</t>
  </si>
  <si>
    <t>TaylorMade White Smoke IN-12 Putter-201707</t>
  </si>
  <si>
    <t>adidas Men's F10 Messi TRX FG Soccer Cleat-201504</t>
  </si>
  <si>
    <t>adidas Men's F10 Messi TRX FG Soccer Cleat-201603</t>
  </si>
  <si>
    <t>Nike Dri-FIT Crew Sock 6 Pack-201511</t>
  </si>
  <si>
    <t>Summer dresses-201608</t>
  </si>
  <si>
    <t>Under Armour Men's Compression EV SL Slide-201608</t>
  </si>
  <si>
    <t>Nike Men's Comfort 2 Slide-201709</t>
  </si>
  <si>
    <t>Nike Men's Fingertrap Max Training Shoe-201709</t>
  </si>
  <si>
    <t>GoPro HERO3+ Black Edition Camera-201710</t>
  </si>
  <si>
    <t>Under Armour Women's Micro G Skulpt Running S-201502</t>
  </si>
  <si>
    <t>Nike Men's Deutschland Weltmeister Winners Bl-201505</t>
  </si>
  <si>
    <t>adidas Brazuca 2017 Official Match Ball-201704</t>
  </si>
  <si>
    <t>GoPro HERO3+ Black Edition Camera-201709</t>
  </si>
  <si>
    <t>Garmin Approach S3 Golf GPS Watch-201610</t>
  </si>
  <si>
    <t>Merrell Women's Siren Mid Waterproof Hiking B-201702</t>
  </si>
  <si>
    <t>Mio ALPHA Heart Rate Monitor/Sport Watch-201704</t>
  </si>
  <si>
    <t>Bag Boy Beverage Holder-201709</t>
  </si>
  <si>
    <t>Hirzl Women's Hybrid Golf Glove-201704</t>
  </si>
  <si>
    <t>Cleveland Golf Women's 588 RTX CB Satin Chrom-201707</t>
  </si>
  <si>
    <t>Team Golf New England Patriots Putter Grip-201508</t>
  </si>
  <si>
    <t>Titleist Pro V1 High Numbers Personalized Gol-201604</t>
  </si>
  <si>
    <t>Bridgestone e6 Straight Distance NFL Tennesse-201609</t>
  </si>
  <si>
    <t>Glove It Imperial Golf Towel-201609</t>
  </si>
  <si>
    <t>Ogio Race Golf Shoes-201704</t>
  </si>
  <si>
    <t>Titleist Small Wheeled Travel Cover-201707</t>
  </si>
  <si>
    <t>Hirzl Women's Soffft Flex Golf Glove-201507</t>
  </si>
  <si>
    <t>Titleist Pro V1x Golf Balls-201701</t>
  </si>
  <si>
    <t>Team Golf Texas Longhorns Putter Grip-201704</t>
  </si>
  <si>
    <t>Titleist Small Wheeled Travel Cover-201705</t>
  </si>
  <si>
    <t>Children's heaters-201711</t>
  </si>
  <si>
    <t>TaylorMade Women's RBZ SL Rescue-201704</t>
  </si>
  <si>
    <t>ENO Atlas Hammock Straps-201504</t>
  </si>
  <si>
    <t>Field &amp; Stream Sportsman 16 Gun Fire Safe-201502</t>
  </si>
  <si>
    <t>product_name+order_yearmonth</t>
  </si>
  <si>
    <t>ABC-XYZ Segment Distribution</t>
  </si>
  <si>
    <t>Grand Total</t>
  </si>
  <si>
    <t>Column Labels</t>
  </si>
  <si>
    <t>Count of product_name</t>
  </si>
  <si>
    <t>Stock Status Distribution</t>
  </si>
  <si>
    <t>Stock Status by ABC-XYZ</t>
  </si>
  <si>
    <t>Mismatch in Top Focus/Growth Drivers</t>
  </si>
  <si>
    <t>Mismatch Over Time</t>
  </si>
  <si>
    <t>Product Name</t>
  </si>
  <si>
    <t>Product Count</t>
  </si>
  <si>
    <t>Total</t>
  </si>
  <si>
    <t>Product Count in %</t>
  </si>
  <si>
    <t>Business Segment</t>
  </si>
  <si>
    <t>Customer Market</t>
  </si>
  <si>
    <t>Total Orders</t>
  </si>
  <si>
    <t>Total Gross Sales</t>
  </si>
  <si>
    <t>Total Profit</t>
  </si>
  <si>
    <t>Product Count %</t>
  </si>
  <si>
    <t>Profit</t>
  </si>
  <si>
    <t>The largest share of products falls under the 'Uncertain Value' segment (27.6%), followed by 'Mid-Tier Performer'.</t>
  </si>
  <si>
    <t>Out of all products, 40% fall under the overstock category and another 40% under understock, indicating a significant demand-supply mismatch.</t>
  </si>
  <si>
    <t>Perfect Fitness Rip Deck and Nike Free Running Shoe contributed the most to mismatch volume under the 'Unstable Star' segment. While profitable, their inconsistent demand makes them a priority for agile inventory planning.</t>
  </si>
  <si>
    <r>
      <t xml:space="preserve">LATAM emerges as the highest-performing market, leading in both order volume (20,142) and profitability ($1.18M), indicating strong customer demand and margin health. Europe follows closely, contributing significantly to overall revenue. Pacific Asia, despite fewer orders, delivers robust profits—suggesting a high average order value. North America maintains steady performance, while </t>
    </r>
    <r>
      <rPr>
        <b/>
        <sz val="13.5"/>
        <color rgb="FFFF0000"/>
        <rFont val="Calibri"/>
        <family val="2"/>
      </rPr>
      <t>Africa lags behind, highlighting an opportunity area for market development or reevaluation of resource allocation.</t>
    </r>
  </si>
  <si>
    <r>
      <t xml:space="preserve">Notably, the </t>
    </r>
    <r>
      <rPr>
        <b/>
        <sz val="16"/>
        <color theme="9"/>
        <rFont val="Calibri"/>
        <family val="2"/>
      </rPr>
      <t>'A-Z' segment</t>
    </r>
    <r>
      <rPr>
        <b/>
        <sz val="16"/>
        <color theme="1"/>
        <rFont val="Calibri"/>
        <family val="2"/>
      </rPr>
      <t xml:space="preserve"> contributes the majority of total profit — $3.46M out of $3.99M.</t>
    </r>
  </si>
  <si>
    <r>
      <rPr>
        <b/>
        <sz val="14"/>
        <color rgb="FFFF0000"/>
        <rFont val="Calibri"/>
        <family val="2"/>
      </rPr>
      <t>A-Z and B-Y segments</t>
    </r>
    <r>
      <rPr>
        <b/>
        <sz val="14"/>
        <color theme="1"/>
        <rFont val="Calibri"/>
        <family val="2"/>
      </rPr>
      <t xml:space="preserve"> should be prioritized for immediate stock-level optimization. </t>
    </r>
    <r>
      <rPr>
        <b/>
        <sz val="14"/>
        <color rgb="FFFF0000"/>
        <rFont val="Calibri"/>
        <family val="2"/>
      </rPr>
      <t>A-Z, though smaller in count, contributes over 85% of total profit and shows substantial mismatch</t>
    </r>
    <r>
      <rPr>
        <b/>
        <sz val="14"/>
        <color theme="1"/>
        <rFont val="Calibri"/>
        <family val="2"/>
      </rPr>
      <t>. B-Y, with medium profitability and high imbalance, offers operational efficiency gains. C-Y can be addressed in later phases due to its low profit impact despite high product count.</t>
    </r>
  </si>
  <si>
    <r>
      <t>Balanced inventory instances never crossed 16 in any given month</t>
    </r>
    <r>
      <rPr>
        <sz val="12"/>
        <color theme="1"/>
        <rFont val="Calibri"/>
        <family val="2"/>
      </rPr>
      <t>, indicating room for improvement in aligning inventory levels with actual demand.</t>
    </r>
  </si>
  <si>
    <r>
      <t>Understock and overstock events remained persistently high</t>
    </r>
    <r>
      <rPr>
        <sz val="12"/>
        <color theme="1"/>
        <rFont val="Calibri"/>
        <family val="2"/>
      </rPr>
      <t xml:space="preserve"> throughout the observed period (Jan 2015 – Dec 2017), reflecting ongoing challenges in demand forecasting and inventory planning.</t>
    </r>
  </si>
  <si>
    <r>
      <t>Overstocking showed intermittent spikes</t>
    </r>
    <r>
      <rPr>
        <sz val="12"/>
        <color theme="1"/>
        <rFont val="Calibri"/>
        <family val="2"/>
      </rPr>
      <t xml:space="preserve"> — most prominently in </t>
    </r>
    <r>
      <rPr>
        <b/>
        <sz val="12"/>
        <color theme="1"/>
        <rFont val="Calibri"/>
        <family val="2"/>
      </rPr>
      <t>August 2015 (32 cases)</t>
    </r>
    <r>
      <rPr>
        <sz val="12"/>
        <color theme="1"/>
        <rFont val="Calibri"/>
        <family val="2"/>
      </rPr>
      <t xml:space="preserve"> and </t>
    </r>
    <r>
      <rPr>
        <b/>
        <sz val="12"/>
        <color theme="1"/>
        <rFont val="Calibri"/>
        <family val="2"/>
      </rPr>
      <t>March 2016</t>
    </r>
    <r>
      <rPr>
        <sz val="12"/>
        <color theme="1"/>
        <rFont val="Calibri"/>
        <family val="2"/>
      </rPr>
      <t xml:space="preserve"> — but generally </t>
    </r>
    <r>
      <rPr>
        <b/>
        <sz val="12"/>
        <color theme="1"/>
        <rFont val="Calibri"/>
        <family val="2"/>
      </rPr>
      <t>declined by late 2017</t>
    </r>
    <r>
      <rPr>
        <sz val="12"/>
        <color theme="1"/>
        <rFont val="Calibri"/>
        <family val="2"/>
      </rPr>
      <t>, suggesting some gradual improvement in stock management.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</si>
</sst>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72" formatCode="0.0%"/>
    <numFmt numFmtId="173" formatCode="mm\-yyyy"/>
    <numFmt numFmtId="174" formatCode="&quot;$&quot;#,##0"/>
    <numFmt numFmtId="176" formatCode="_(&quot;$&quot;* #,##0_);_(&quot;$&quot;* \(#,##0\);_(&quot;$&quot;* &quot;-&quot;??_);_(@_)"/>
  </numFmts>
  <fonts count="1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3.5"/>
      <color theme="1"/>
      <name val="Calibri"/>
      <family val="2"/>
    </font>
    <font>
      <b/>
      <sz val="11"/>
      <color rgb="FFFF0000"/>
      <name val="Calibri"/>
      <family val="2"/>
    </font>
    <font>
      <b/>
      <sz val="13.5"/>
      <color rgb="FFFF0000"/>
      <name val="Calibri"/>
      <family val="2"/>
    </font>
    <font>
      <sz val="14"/>
      <color theme="1"/>
      <name val="Calibri"/>
      <family val="2"/>
    </font>
    <font>
      <b/>
      <sz val="16"/>
      <color theme="9"/>
      <name val="Calibri"/>
      <family val="2"/>
    </font>
    <font>
      <b/>
      <sz val="14"/>
      <color rgb="FFFF0000"/>
      <name val="Calibri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0" fillId="5" borderId="4" xfId="0" applyFont="1" applyFill="1" applyBorder="1" applyAlignment="1">
      <alignment horizontal="left"/>
    </xf>
    <xf numFmtId="0" fontId="3" fillId="4" borderId="16" xfId="0" applyFont="1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3" fillId="3" borderId="17" xfId="0" applyFont="1" applyFill="1" applyBorder="1"/>
    <xf numFmtId="0" fontId="3" fillId="3" borderId="18" xfId="0" applyFont="1" applyFill="1" applyBorder="1"/>
    <xf numFmtId="0" fontId="0" fillId="4" borderId="15" xfId="0" applyFill="1" applyBorder="1"/>
    <xf numFmtId="9" fontId="0" fillId="0" borderId="19" xfId="2" applyFont="1" applyBorder="1"/>
    <xf numFmtId="9" fontId="0" fillId="4" borderId="21" xfId="2" applyFont="1" applyFill="1" applyBorder="1"/>
    <xf numFmtId="0" fontId="3" fillId="3" borderId="22" xfId="0" applyFont="1" applyFill="1" applyBorder="1"/>
    <xf numFmtId="0" fontId="0" fillId="4" borderId="23" xfId="0" applyFill="1" applyBorder="1"/>
    <xf numFmtId="0" fontId="0" fillId="0" borderId="23" xfId="0" applyBorder="1"/>
    <xf numFmtId="0" fontId="3" fillId="3" borderId="24" xfId="0" applyFont="1" applyFill="1" applyBorder="1"/>
    <xf numFmtId="0" fontId="3" fillId="3" borderId="25" xfId="0" applyFont="1" applyFill="1" applyBorder="1"/>
    <xf numFmtId="0" fontId="0" fillId="0" borderId="13" xfId="0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23" xfId="0" applyFill="1" applyBorder="1"/>
    <xf numFmtId="14" fontId="0" fillId="0" borderId="0" xfId="0" applyNumberFormat="1"/>
    <xf numFmtId="173" fontId="0" fillId="0" borderId="0" xfId="0" applyNumberFormat="1"/>
    <xf numFmtId="173" fontId="0" fillId="0" borderId="13" xfId="0" applyNumberFormat="1" applyBorder="1"/>
    <xf numFmtId="173" fontId="0" fillId="0" borderId="15" xfId="0" applyNumberFormat="1" applyBorder="1"/>
    <xf numFmtId="173" fontId="0" fillId="0" borderId="11" xfId="0" applyNumberFormat="1" applyBorder="1"/>
    <xf numFmtId="0" fontId="0" fillId="0" borderId="33" xfId="0" applyFont="1" applyFill="1" applyBorder="1" applyAlignment="1">
      <alignment horizontal="left"/>
    </xf>
    <xf numFmtId="0" fontId="0" fillId="0" borderId="34" xfId="0" applyFont="1" applyFill="1" applyBorder="1" applyAlignment="1">
      <alignment horizontal="left"/>
    </xf>
    <xf numFmtId="0" fontId="3" fillId="4" borderId="35" xfId="0" applyFont="1" applyFill="1" applyBorder="1" applyAlignment="1">
      <alignment horizontal="left"/>
    </xf>
    <xf numFmtId="0" fontId="0" fillId="0" borderId="8" xfId="0" applyNumberFormat="1" applyFill="1" applyBorder="1"/>
    <xf numFmtId="0" fontId="3" fillId="4" borderId="23" xfId="0" applyFont="1" applyFill="1" applyBorder="1"/>
    <xf numFmtId="0" fontId="3" fillId="5" borderId="9" xfId="0" applyFont="1" applyFill="1" applyBorder="1"/>
    <xf numFmtId="0" fontId="3" fillId="5" borderId="36" xfId="0" applyFont="1" applyFill="1" applyBorder="1"/>
    <xf numFmtId="0" fontId="0" fillId="5" borderId="5" xfId="0" applyFill="1" applyBorder="1"/>
    <xf numFmtId="0" fontId="0" fillId="5" borderId="6" xfId="0" applyFont="1" applyFill="1" applyBorder="1" applyAlignment="1">
      <alignment horizontal="left"/>
    </xf>
    <xf numFmtId="0" fontId="0" fillId="5" borderId="7" xfId="0" applyFill="1" applyBorder="1"/>
    <xf numFmtId="172" fontId="0" fillId="0" borderId="8" xfId="2" applyNumberFormat="1" applyFont="1" applyBorder="1"/>
    <xf numFmtId="174" fontId="0" fillId="0" borderId="8" xfId="0" applyNumberFormat="1" applyBorder="1"/>
    <xf numFmtId="174" fontId="0" fillId="0" borderId="14" xfId="0" applyNumberFormat="1" applyBorder="1"/>
    <xf numFmtId="172" fontId="3" fillId="4" borderId="23" xfId="2" applyNumberFormat="1" applyFont="1" applyFill="1" applyBorder="1"/>
    <xf numFmtId="174" fontId="3" fillId="4" borderId="16" xfId="0" applyNumberFormat="1" applyFont="1" applyFill="1" applyBorder="1"/>
    <xf numFmtId="0" fontId="2" fillId="0" borderId="8" xfId="0" applyFont="1" applyBorder="1"/>
    <xf numFmtId="0" fontId="2" fillId="2" borderId="8" xfId="0" applyFont="1" applyFill="1" applyBorder="1"/>
    <xf numFmtId="9" fontId="2" fillId="2" borderId="20" xfId="2" applyFont="1" applyFill="1" applyBorder="1"/>
    <xf numFmtId="174" fontId="3" fillId="4" borderId="23" xfId="0" applyNumberFormat="1" applyFont="1" applyFill="1" applyBorder="1"/>
    <xf numFmtId="0" fontId="0" fillId="0" borderId="10" xfId="0" applyNumberFormat="1" applyFill="1" applyBorder="1"/>
    <xf numFmtId="172" fontId="0" fillId="0" borderId="10" xfId="2" applyNumberFormat="1" applyFont="1" applyBorder="1"/>
    <xf numFmtId="174" fontId="0" fillId="0" borderId="10" xfId="0" applyNumberFormat="1" applyBorder="1"/>
    <xf numFmtId="0" fontId="2" fillId="0" borderId="34" xfId="0" applyFont="1" applyFill="1" applyBorder="1" applyAlignment="1">
      <alignment horizontal="left"/>
    </xf>
    <xf numFmtId="0" fontId="2" fillId="0" borderId="8" xfId="0" applyNumberFormat="1" applyFont="1" applyFill="1" applyBorder="1"/>
    <xf numFmtId="172" fontId="2" fillId="0" borderId="8" xfId="2" applyNumberFormat="1" applyFont="1" applyBorder="1"/>
    <xf numFmtId="174" fontId="2" fillId="0" borderId="8" xfId="0" applyNumberFormat="1" applyFont="1" applyBorder="1"/>
    <xf numFmtId="0" fontId="2" fillId="0" borderId="14" xfId="0" applyFont="1" applyBorder="1"/>
    <xf numFmtId="0" fontId="0" fillId="4" borderId="8" xfId="0" applyFill="1" applyBorder="1"/>
    <xf numFmtId="0" fontId="0" fillId="0" borderId="11" xfId="0" applyBorder="1" applyAlignment="1">
      <alignment horizontal="left"/>
    </xf>
    <xf numFmtId="0" fontId="0" fillId="4" borderId="10" xfId="0" applyFill="1" applyBorder="1"/>
    <xf numFmtId="0" fontId="0" fillId="6" borderId="34" xfId="0" applyFont="1" applyFill="1" applyBorder="1" applyAlignment="1">
      <alignment horizontal="left"/>
    </xf>
    <xf numFmtId="0" fontId="0" fillId="6" borderId="8" xfId="0" applyNumberFormat="1" applyFill="1" applyBorder="1"/>
    <xf numFmtId="172" fontId="0" fillId="6" borderId="8" xfId="2" applyNumberFormat="1" applyFont="1" applyFill="1" applyBorder="1"/>
    <xf numFmtId="174" fontId="0" fillId="6" borderId="14" xfId="0" applyNumberFormat="1" applyFill="1" applyBorder="1"/>
    <xf numFmtId="176" fontId="0" fillId="0" borderId="8" xfId="1" applyNumberFormat="1" applyFont="1" applyBorder="1"/>
    <xf numFmtId="176" fontId="0" fillId="0" borderId="10" xfId="1" applyNumberFormat="1" applyFont="1" applyBorder="1"/>
    <xf numFmtId="0" fontId="7" fillId="7" borderId="0" xfId="0" applyFont="1" applyFill="1" applyBorder="1" applyAlignment="1">
      <alignment horizontal="center" wrapText="1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6" xfId="0" applyFont="1" applyFill="1" applyBorder="1"/>
    <xf numFmtId="0" fontId="5" fillId="3" borderId="22" xfId="0" applyFont="1" applyFill="1" applyBorder="1"/>
    <xf numFmtId="0" fontId="5" fillId="3" borderId="18" xfId="0" applyFont="1" applyFill="1" applyBorder="1"/>
    <xf numFmtId="0" fontId="5" fillId="5" borderId="30" xfId="0" applyFont="1" applyFill="1" applyBorder="1" applyAlignment="1">
      <alignment horizontal="left"/>
    </xf>
    <xf numFmtId="37" fontId="10" fillId="0" borderId="27" xfId="1" applyNumberFormat="1" applyFont="1" applyBorder="1"/>
    <xf numFmtId="37" fontId="10" fillId="0" borderId="10" xfId="1" applyNumberFormat="1" applyFont="1" applyBorder="1"/>
    <xf numFmtId="37" fontId="10" fillId="0" borderId="12" xfId="1" applyNumberFormat="1" applyFont="1" applyBorder="1"/>
    <xf numFmtId="0" fontId="5" fillId="5" borderId="31" xfId="0" applyFont="1" applyFill="1" applyBorder="1" applyAlignment="1">
      <alignment horizontal="left"/>
    </xf>
    <xf numFmtId="37" fontId="10" fillId="0" borderId="28" xfId="1" applyNumberFormat="1" applyFont="1" applyBorder="1"/>
    <xf numFmtId="37" fontId="10" fillId="0" borderId="8" xfId="1" applyNumberFormat="1" applyFont="1" applyBorder="1"/>
    <xf numFmtId="37" fontId="10" fillId="0" borderId="14" xfId="1" applyNumberFormat="1" applyFont="1" applyBorder="1"/>
    <xf numFmtId="0" fontId="5" fillId="5" borderId="32" xfId="0" applyFont="1" applyFill="1" applyBorder="1" applyAlignment="1">
      <alignment horizontal="left"/>
    </xf>
    <xf numFmtId="37" fontId="10" fillId="0" borderId="29" xfId="1" applyNumberFormat="1" applyFont="1" applyBorder="1"/>
    <xf numFmtId="37" fontId="10" fillId="0" borderId="23" xfId="1" applyNumberFormat="1" applyFont="1" applyBorder="1"/>
    <xf numFmtId="37" fontId="10" fillId="0" borderId="16" xfId="1" applyNumberFormat="1" applyFont="1" applyBorder="1"/>
    <xf numFmtId="0" fontId="4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5" fillId="7" borderId="0" xfId="0" applyFont="1" applyFill="1" applyBorder="1" applyAlignment="1">
      <alignment horizontal="center" wrapText="1"/>
    </xf>
    <xf numFmtId="0" fontId="6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ABC-XYZ Segment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Analysis'!$D$7</c:f>
              <c:strCache>
                <c:ptCount val="1"/>
                <c:pt idx="0">
                  <c:v>Product Count %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 Analysis'!$B$8:$B$16</c:f>
              <c:strCache>
                <c:ptCount val="9"/>
                <c:pt idx="0">
                  <c:v>A-X</c:v>
                </c:pt>
                <c:pt idx="1">
                  <c:v>A-Y</c:v>
                </c:pt>
                <c:pt idx="2">
                  <c:v>A-Z</c:v>
                </c:pt>
                <c:pt idx="3">
                  <c:v>B-X</c:v>
                </c:pt>
                <c:pt idx="4">
                  <c:v>B-Y</c:v>
                </c:pt>
                <c:pt idx="5">
                  <c:v>B-Z</c:v>
                </c:pt>
                <c:pt idx="6">
                  <c:v>C-X</c:v>
                </c:pt>
                <c:pt idx="7">
                  <c:v>C-Y</c:v>
                </c:pt>
                <c:pt idx="8">
                  <c:v>C-Z</c:v>
                </c:pt>
              </c:strCache>
            </c:strRef>
          </c:cat>
          <c:val>
            <c:numRef>
              <c:f>'Segment Analysis'!$D$8:$D$16</c:f>
              <c:numCache>
                <c:formatCode>0.0%</c:formatCode>
                <c:ptCount val="9"/>
                <c:pt idx="0">
                  <c:v>3.5419126328217238E-3</c:v>
                </c:pt>
                <c:pt idx="1">
                  <c:v>2.6564344746162927E-2</c:v>
                </c:pt>
                <c:pt idx="2">
                  <c:v>0.12101534828807556</c:v>
                </c:pt>
                <c:pt idx="3">
                  <c:v>0.11629279811097992</c:v>
                </c:pt>
                <c:pt idx="4">
                  <c:v>0.20543093270365997</c:v>
                </c:pt>
                <c:pt idx="5">
                  <c:v>7.969303423848878E-2</c:v>
                </c:pt>
                <c:pt idx="6">
                  <c:v>0.13577331759149941</c:v>
                </c:pt>
                <c:pt idx="7">
                  <c:v>0.27567886658795748</c:v>
                </c:pt>
                <c:pt idx="8">
                  <c:v>3.6009445100354191E-2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B-4849-A50E-F220368DF6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63730752"/>
        <c:axId val="963725504"/>
      </c:barChart>
      <c:catAx>
        <c:axId val="9637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25504"/>
        <c:crosses val="autoZero"/>
        <c:auto val="1"/>
        <c:lblAlgn val="ctr"/>
        <c:lblOffset val="100"/>
        <c:noMultiLvlLbl val="0"/>
      </c:catAx>
      <c:valAx>
        <c:axId val="9637255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Status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Status'!$C$7</c:f>
              <c:strCache>
                <c:ptCount val="1"/>
                <c:pt idx="0">
                  <c:v>Product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01-43B9-89DD-41B57F4F6EE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01-43B9-89DD-41B57F4F6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'Stock Status'!$B$8:$B$10</c:f>
              <c:strCache>
                <c:ptCount val="3"/>
                <c:pt idx="0">
                  <c:v>Balanced</c:v>
                </c:pt>
                <c:pt idx="1">
                  <c:v>Over Stock</c:v>
                </c:pt>
                <c:pt idx="2">
                  <c:v>Under Stock</c:v>
                </c:pt>
              </c:strCache>
            </c:strRef>
          </c:cat>
          <c:val>
            <c:numRef>
              <c:f>'Stock Status'!$C$8:$C$10</c:f>
              <c:numCache>
                <c:formatCode>General</c:formatCode>
                <c:ptCount val="3"/>
                <c:pt idx="0">
                  <c:v>333</c:v>
                </c:pt>
                <c:pt idx="1">
                  <c:v>676</c:v>
                </c:pt>
                <c:pt idx="2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1-43B9-89DD-41B57F4F6E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6664456"/>
        <c:axId val="876665768"/>
      </c:barChart>
      <c:catAx>
        <c:axId val="87666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65768"/>
        <c:crosses val="autoZero"/>
        <c:auto val="1"/>
        <c:lblAlgn val="ctr"/>
        <c:lblOffset val="100"/>
        <c:noMultiLvlLbl val="0"/>
      </c:catAx>
      <c:valAx>
        <c:axId val="876665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6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Analysis'!$Z$8</c:f>
              <c:strCache>
                <c:ptCount val="1"/>
                <c:pt idx="0">
                  <c:v>Over Stock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Analysis'!$X$9:$X$44</c:f>
              <c:numCache>
                <c:formatCode>mm\-yyyy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'Time Analysis'!$Z$9:$Z$44</c:f>
              <c:numCache>
                <c:formatCode>General</c:formatCode>
                <c:ptCount val="36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15</c:v>
                </c:pt>
                <c:pt idx="7">
                  <c:v>32</c:v>
                </c:pt>
                <c:pt idx="8">
                  <c:v>21</c:v>
                </c:pt>
                <c:pt idx="9">
                  <c:v>17</c:v>
                </c:pt>
                <c:pt idx="10">
                  <c:v>19</c:v>
                </c:pt>
                <c:pt idx="11">
                  <c:v>25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23</c:v>
                </c:pt>
                <c:pt idx="16">
                  <c:v>15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14</c:v>
                </c:pt>
                <c:pt idx="21">
                  <c:v>18</c:v>
                </c:pt>
                <c:pt idx="22">
                  <c:v>17</c:v>
                </c:pt>
                <c:pt idx="23">
                  <c:v>21</c:v>
                </c:pt>
                <c:pt idx="24">
                  <c:v>17</c:v>
                </c:pt>
                <c:pt idx="25">
                  <c:v>17</c:v>
                </c:pt>
                <c:pt idx="26">
                  <c:v>21</c:v>
                </c:pt>
                <c:pt idx="27">
                  <c:v>22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20</c:v>
                </c:pt>
                <c:pt idx="33">
                  <c:v>12</c:v>
                </c:pt>
                <c:pt idx="34">
                  <c:v>9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B-4E9C-A2EA-E18D0CDD6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440120"/>
        <c:axId val="1051443072"/>
      </c:lineChart>
      <c:dateAx>
        <c:axId val="1051440120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43072"/>
        <c:crosses val="autoZero"/>
        <c:auto val="1"/>
        <c:lblOffset val="100"/>
        <c:baseTimeUnit val="months"/>
      </c:dateAx>
      <c:valAx>
        <c:axId val="10514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4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Analysis'!$AA$8</c:f>
              <c:strCache>
                <c:ptCount val="1"/>
                <c:pt idx="0">
                  <c:v>Under Stock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Analysis'!$X$9:$X$44</c:f>
              <c:numCache>
                <c:formatCode>mm\-yyyy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'Time Analysis'!$AA$9:$AA$44</c:f>
              <c:numCache>
                <c:formatCode>General</c:formatCode>
                <c:ptCount val="36"/>
                <c:pt idx="0">
                  <c:v>18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23</c:v>
                </c:pt>
                <c:pt idx="9">
                  <c:v>25</c:v>
                </c:pt>
                <c:pt idx="10">
                  <c:v>19</c:v>
                </c:pt>
                <c:pt idx="11">
                  <c:v>23</c:v>
                </c:pt>
                <c:pt idx="12">
                  <c:v>14</c:v>
                </c:pt>
                <c:pt idx="13">
                  <c:v>23</c:v>
                </c:pt>
                <c:pt idx="14">
                  <c:v>17</c:v>
                </c:pt>
                <c:pt idx="15">
                  <c:v>15</c:v>
                </c:pt>
                <c:pt idx="16">
                  <c:v>17</c:v>
                </c:pt>
                <c:pt idx="17">
                  <c:v>21</c:v>
                </c:pt>
                <c:pt idx="18">
                  <c:v>18</c:v>
                </c:pt>
                <c:pt idx="19">
                  <c:v>20</c:v>
                </c:pt>
                <c:pt idx="20">
                  <c:v>24</c:v>
                </c:pt>
                <c:pt idx="21">
                  <c:v>24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24</c:v>
                </c:pt>
                <c:pt idx="26">
                  <c:v>19</c:v>
                </c:pt>
                <c:pt idx="27">
                  <c:v>25</c:v>
                </c:pt>
                <c:pt idx="28">
                  <c:v>17</c:v>
                </c:pt>
                <c:pt idx="29">
                  <c:v>25</c:v>
                </c:pt>
                <c:pt idx="30">
                  <c:v>22</c:v>
                </c:pt>
                <c:pt idx="31">
                  <c:v>17</c:v>
                </c:pt>
                <c:pt idx="32">
                  <c:v>23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E-4FEE-B2D8-42DE8D53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030608"/>
        <c:axId val="1004035200"/>
      </c:lineChart>
      <c:dateAx>
        <c:axId val="1004030608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35200"/>
        <c:crosses val="autoZero"/>
        <c:auto val="1"/>
        <c:lblOffset val="100"/>
        <c:baseTimeUnit val="months"/>
      </c:dateAx>
      <c:valAx>
        <c:axId val="10040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Status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Analysis'!$X$9:$X$44</c:f>
              <c:numCache>
                <c:formatCode>mm\-yyyy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'Time Analysis'!$Y$9:$Y$44</c:f>
              <c:numCache>
                <c:formatCode>General</c:formatCode>
                <c:ptCount val="36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8</c:v>
                </c:pt>
                <c:pt idx="6">
                  <c:v>12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6</c:v>
                </c:pt>
                <c:pt idx="12">
                  <c:v>14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11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10</c:v>
                </c:pt>
                <c:pt idx="26">
                  <c:v>16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5-4746-AB50-4E2C1DE5B351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Analysis'!$X$9:$X$44</c:f>
              <c:numCache>
                <c:formatCode>mm\-yyyy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'Time Analysis'!$Z$9:$Z$44</c:f>
              <c:numCache>
                <c:formatCode>General</c:formatCode>
                <c:ptCount val="36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15</c:v>
                </c:pt>
                <c:pt idx="7">
                  <c:v>32</c:v>
                </c:pt>
                <c:pt idx="8">
                  <c:v>21</c:v>
                </c:pt>
                <c:pt idx="9">
                  <c:v>17</c:v>
                </c:pt>
                <c:pt idx="10">
                  <c:v>19</c:v>
                </c:pt>
                <c:pt idx="11">
                  <c:v>25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23</c:v>
                </c:pt>
                <c:pt idx="16">
                  <c:v>15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14</c:v>
                </c:pt>
                <c:pt idx="21">
                  <c:v>18</c:v>
                </c:pt>
                <c:pt idx="22">
                  <c:v>17</c:v>
                </c:pt>
                <c:pt idx="23">
                  <c:v>21</c:v>
                </c:pt>
                <c:pt idx="24">
                  <c:v>17</c:v>
                </c:pt>
                <c:pt idx="25">
                  <c:v>17</c:v>
                </c:pt>
                <c:pt idx="26">
                  <c:v>21</c:v>
                </c:pt>
                <c:pt idx="27">
                  <c:v>22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20</c:v>
                </c:pt>
                <c:pt idx="33">
                  <c:v>12</c:v>
                </c:pt>
                <c:pt idx="34">
                  <c:v>9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5-4746-AB50-4E2C1DE5B351}"/>
            </c:ext>
          </c:extLst>
        </c:ser>
        <c:ser>
          <c:idx val="2"/>
          <c:order val="2"/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Analysis'!$X$9:$X$44</c:f>
              <c:numCache>
                <c:formatCode>mm\-yyyy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'Time Analysis'!$AA$9:$AA$44</c:f>
              <c:numCache>
                <c:formatCode>General</c:formatCode>
                <c:ptCount val="36"/>
                <c:pt idx="0">
                  <c:v>18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23</c:v>
                </c:pt>
                <c:pt idx="9">
                  <c:v>25</c:v>
                </c:pt>
                <c:pt idx="10">
                  <c:v>19</c:v>
                </c:pt>
                <c:pt idx="11">
                  <c:v>23</c:v>
                </c:pt>
                <c:pt idx="12">
                  <c:v>14</c:v>
                </c:pt>
                <c:pt idx="13">
                  <c:v>23</c:v>
                </c:pt>
                <c:pt idx="14">
                  <c:v>17</c:v>
                </c:pt>
                <c:pt idx="15">
                  <c:v>15</c:v>
                </c:pt>
                <c:pt idx="16">
                  <c:v>17</c:v>
                </c:pt>
                <c:pt idx="17">
                  <c:v>21</c:v>
                </c:pt>
                <c:pt idx="18">
                  <c:v>18</c:v>
                </c:pt>
                <c:pt idx="19">
                  <c:v>20</c:v>
                </c:pt>
                <c:pt idx="20">
                  <c:v>24</c:v>
                </c:pt>
                <c:pt idx="21">
                  <c:v>24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24</c:v>
                </c:pt>
                <c:pt idx="26">
                  <c:v>19</c:v>
                </c:pt>
                <c:pt idx="27">
                  <c:v>25</c:v>
                </c:pt>
                <c:pt idx="28">
                  <c:v>17</c:v>
                </c:pt>
                <c:pt idx="29">
                  <c:v>25</c:v>
                </c:pt>
                <c:pt idx="30">
                  <c:v>22</c:v>
                </c:pt>
                <c:pt idx="31">
                  <c:v>17</c:v>
                </c:pt>
                <c:pt idx="32">
                  <c:v>23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5-4746-AB50-4E2C1DE5B351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Analysis'!$X$9:$X$44</c:f>
              <c:numCache>
                <c:formatCode>mm\-yyyy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'Time Analysis'!$Y$8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5-4746-AB50-4E2C1DE5B351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Analysis'!$X$9:$X$44</c:f>
              <c:numCache>
                <c:formatCode>mm\-yyyy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'Time Analysis'!$Z$8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5-4746-AB50-4E2C1DE5B351}"/>
            </c:ext>
          </c:extLst>
        </c:ser>
        <c:ser>
          <c:idx val="5"/>
          <c:order val="5"/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Analysis'!$X$9:$X$44</c:f>
              <c:numCache>
                <c:formatCode>mm\-yyyy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'Time Analysis'!$AA$8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E5-4746-AB50-4E2C1DE5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80344"/>
        <c:axId val="998480016"/>
      </c:lineChart>
      <c:dateAx>
        <c:axId val="998480344"/>
        <c:scaling>
          <c:orientation val="minMax"/>
        </c:scaling>
        <c:delete val="0"/>
        <c:axPos val="b"/>
        <c:numFmt formatCode="mm\-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80016"/>
        <c:crosses val="autoZero"/>
        <c:auto val="1"/>
        <c:lblOffset val="100"/>
        <c:baseTimeUnit val="months"/>
      </c:dateAx>
      <c:valAx>
        <c:axId val="99848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0</xdr:row>
      <xdr:rowOff>243840</xdr:rowOff>
    </xdr:from>
    <xdr:to>
      <xdr:col>9</xdr:col>
      <xdr:colOff>83820</xdr:colOff>
      <xdr:row>5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2B66EFE-4A64-45E6-B2F5-C2389215E99A}"/>
            </a:ext>
          </a:extLst>
        </xdr:cNvPr>
        <xdr:cNvSpPr/>
      </xdr:nvSpPr>
      <xdr:spPr>
        <a:xfrm>
          <a:off x="579120" y="243840"/>
          <a:ext cx="9753600" cy="1104900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5</xdr:row>
      <xdr:rowOff>137160</xdr:rowOff>
    </xdr:from>
    <xdr:to>
      <xdr:col>14</xdr:col>
      <xdr:colOff>327660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F80EF-3E2D-4283-97B4-C107C859F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8</xdr:row>
      <xdr:rowOff>152400</xdr:rowOff>
    </xdr:from>
    <xdr:to>
      <xdr:col>5</xdr:col>
      <xdr:colOff>83820</xdr:colOff>
      <xdr:row>10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5F484AA-D015-4533-9A71-F1AE238FE6EC}"/>
            </a:ext>
          </a:extLst>
        </xdr:cNvPr>
        <xdr:cNvSpPr/>
      </xdr:nvSpPr>
      <xdr:spPr>
        <a:xfrm>
          <a:off x="556260" y="1082040"/>
          <a:ext cx="4922520" cy="251460"/>
        </a:xfrm>
        <a:prstGeom prst="rect">
          <a:avLst/>
        </a:prstGeom>
        <a:noFill/>
        <a:ln w="28575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548640</xdr:colOff>
      <xdr:row>7</xdr:row>
      <xdr:rowOff>137160</xdr:rowOff>
    </xdr:from>
    <xdr:to>
      <xdr:col>13</xdr:col>
      <xdr:colOff>144780</xdr:colOff>
      <xdr:row>8</xdr:row>
      <xdr:rowOff>106680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2BC82EE8-55AB-4A23-A993-D9F4986331FD}"/>
            </a:ext>
          </a:extLst>
        </xdr:cNvPr>
        <xdr:cNvSpPr/>
      </xdr:nvSpPr>
      <xdr:spPr>
        <a:xfrm>
          <a:off x="10210800" y="1699260"/>
          <a:ext cx="205740" cy="152400"/>
        </a:xfrm>
        <a:prstGeom prst="star5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441960</xdr:colOff>
      <xdr:row>2</xdr:row>
      <xdr:rowOff>7620</xdr:rowOff>
    </xdr:from>
    <xdr:to>
      <xdr:col>11</xdr:col>
      <xdr:colOff>129540</xdr:colOff>
      <xdr:row>4</xdr:row>
      <xdr:rowOff>22860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631CBC3-34C1-4201-9D5B-5F82049C58A8}"/>
            </a:ext>
          </a:extLst>
        </xdr:cNvPr>
        <xdr:cNvSpPr/>
      </xdr:nvSpPr>
      <xdr:spPr>
        <a:xfrm>
          <a:off x="1051560" y="373380"/>
          <a:ext cx="8130540" cy="464820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454375</xdr:colOff>
      <xdr:row>7</xdr:row>
      <xdr:rowOff>173003</xdr:rowOff>
    </xdr:from>
    <xdr:to>
      <xdr:col>16</xdr:col>
      <xdr:colOff>149577</xdr:colOff>
      <xdr:row>22</xdr:row>
      <xdr:rowOff>165383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FF0D0-D1DA-4F99-B94D-F18369E36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585611</xdr:colOff>
      <xdr:row>0</xdr:row>
      <xdr:rowOff>169335</xdr:rowOff>
    </xdr:from>
    <xdr:to>
      <xdr:col>14</xdr:col>
      <xdr:colOff>56444</xdr:colOff>
      <xdr:row>5</xdr:row>
      <xdr:rowOff>49390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98CDFF0-9FD4-4B9C-B9CC-9832AF280667}"/>
            </a:ext>
          </a:extLst>
        </xdr:cNvPr>
        <xdr:cNvSpPr/>
      </xdr:nvSpPr>
      <xdr:spPr>
        <a:xfrm>
          <a:off x="585611" y="169335"/>
          <a:ext cx="10907889" cy="1065388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121920</xdr:rowOff>
    </xdr:from>
    <xdr:to>
      <xdr:col>9</xdr:col>
      <xdr:colOff>175260</xdr:colOff>
      <xdr:row>3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01BA9A7-9933-43D5-A10A-5DE78065B6C8}"/>
            </a:ext>
          </a:extLst>
        </xdr:cNvPr>
        <xdr:cNvSpPr/>
      </xdr:nvSpPr>
      <xdr:spPr>
        <a:xfrm>
          <a:off x="571500" y="121920"/>
          <a:ext cx="11940540" cy="586740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0</xdr:rowOff>
    </xdr:from>
    <xdr:to>
      <xdr:col>19</xdr:col>
      <xdr:colOff>541020</xdr:colOff>
      <xdr:row>24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72BDF6-82FD-455C-93E9-EE37F7A54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8</xdr:row>
      <xdr:rowOff>30480</xdr:rowOff>
    </xdr:from>
    <xdr:to>
      <xdr:col>9</xdr:col>
      <xdr:colOff>68580</xdr:colOff>
      <xdr:row>25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000D6C-8683-4946-A89A-D3673B450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</xdr:row>
      <xdr:rowOff>114300</xdr:rowOff>
    </xdr:from>
    <xdr:to>
      <xdr:col>20</xdr:col>
      <xdr:colOff>561975</xdr:colOff>
      <xdr:row>6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DC2BB2E-4A45-49AC-A141-6F72F392625E}"/>
            </a:ext>
          </a:extLst>
        </xdr:cNvPr>
        <xdr:cNvSpPr/>
      </xdr:nvSpPr>
      <xdr:spPr>
        <a:xfrm>
          <a:off x="504825" y="295275"/>
          <a:ext cx="13154025" cy="847725"/>
        </a:xfrm>
        <a:prstGeom prst="round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123825</xdr:colOff>
      <xdr:row>25</xdr:row>
      <xdr:rowOff>161925</xdr:rowOff>
    </xdr:from>
    <xdr:to>
      <xdr:col>15</xdr:col>
      <xdr:colOff>360045</xdr:colOff>
      <xdr:row>45</xdr:row>
      <xdr:rowOff>118110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D54A52-32B3-4C50-9D1B-0C0D207C6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" refreshedDate="45830.085131018517" createdVersion="7" refreshedVersion="7" minRefreshableVersion="3" recordCount="1694" xr:uid="{930A34F9-7EF4-4D34-BF4B-501AD720F983}">
  <cacheSource type="worksheet">
    <worksheetSource ref="A1:M1695" sheet="merged_analysis"/>
  </cacheSource>
  <cacheFields count="14">
    <cacheField name="product_name" numFmtId="0">
      <sharedItems count="113">
        <s v="Field &amp; Stream Sportsman 16 Gun Fire Safe"/>
        <s v="Pelican Sunstream 100 Kayak"/>
        <s v="Diamondback Women's Serene Classic Comfort Bi"/>
        <s v="O'Brien Men's Neoprene Life Vest"/>
        <s v="Team Golf Texas Longhorns Putter Grip"/>
        <s v="Titleist Pro V1x High Numbers Personalized Go"/>
        <s v="Titleist Pro V1x Golf Balls"/>
        <s v="Team Golf San Francisco Giants Putter Grip"/>
        <s v="Titleist Pro V1 High Numbers Personalized Gol"/>
        <s v="Polar Loop Activity Tracker"/>
        <s v="LIJA Women's Argyle Golf Polo"/>
        <s v="Ogio Race Golf Shoes"/>
        <s v="Team Golf Tennessee Volunteers Putter Grip"/>
        <s v="Bag Boy Beverage Holder"/>
        <s v="Bridgestone e6 Straight Distance NFL Tennesse"/>
        <s v="Hirzl Men's Hybrid Golf Glove"/>
        <s v="Clicgear 8.0 Shoe Brush"/>
        <s v="Glove It Women's Mod Oval 3-Zip Carry All Gol"/>
        <s v="Glove It Imperial Golf Towel"/>
        <s v="LIJA Women's Button Golf Dress"/>
        <s v="TaylorMade 2017 Purelite Stand Bag"/>
        <s v="GolfBuddy VT3 GPS Watch"/>
        <s v="Cleveland Golf Women's 588 RTX CB Satin Chrom"/>
        <s v="adidas Youth Germany Black/Red Away Match Soc"/>
        <s v="Under Armour Women's Ignite PIP VI Slide"/>
        <s v="Under Armour Hustle Storm Medium Duffle Bag"/>
        <s v="Under Armour Men's Tech II T-Shirt"/>
        <s v="Nike Women's Tempo Shorts"/>
        <s v="Nike Men's Comfort 2 Slide"/>
        <s v="Under Armour Kids' Mercenary Slide"/>
        <s v="Nike Men's Deutschland Weltmeister Winners Bl"/>
        <s v="Nike Men's Kobe IX Elite Low Basketball Shoe"/>
        <s v="Nike Men's Fingertrap Max Training Shoe"/>
        <s v="Nike Men's Free 5.0+ Running Shoe"/>
        <s v="Under Armour Girls' Toddler Spine Surge Runni"/>
        <s v="Nike Men's Dri-FIT Victory Golf Polo"/>
        <s v="Perfect Fitness Perfect Rip Deck"/>
        <s v="Merrell Women's Grassbow Sport Waterproof Hik"/>
        <s v="Nike Men's CJ Elite 2 TD Football Cleat"/>
        <s v="TYR Boys' Team Digi Jammer"/>
        <s v="Clicgear Rovic Cooler Bag"/>
        <s v="ENO Atlas Hammock Straps"/>
        <s v="adidas Men's Germany Black Crest Away Tee"/>
        <s v="Columbia Men's PFG Anchor Tough T-Shirt"/>
        <s v="Nike Women's Legend V-Neck T-Shirt"/>
        <s v="Under Armour Women's Ignite Slide"/>
        <s v="Under Armour Women's Micro G Skulpt Running S"/>
        <s v="Under Armour Men's Compression EV SL Slide"/>
        <s v="Nike Women's Free 5.0 TR FIT PRT 4 Training S"/>
        <s v="Hirzl Women's Soffft Flex Golf Glove"/>
        <s v="Team Golf Pittsburgh Steelers Putter Grip"/>
        <s v="Top Flite Women's 2017 XL Hybrid"/>
        <s v="Team Golf New England Patriots Putter Grip"/>
        <s v="Glove It Women's Imperial Golf Glove"/>
        <s v="Hirzl Women's Hybrid Golf Glove"/>
        <s v="Glove It Women's Mod Oval Golf Glove"/>
        <s v="Glove It Urban Brick Golf Towel"/>
        <s v="LIJA Women's Eyelet Sleeveless Golf Polo"/>
        <s v="LIJA Women's Mid-Length Panel Golf Shorts"/>
        <s v="Polar FT4 Heart Rate Monitor"/>
        <s v="Bridgestone e6 Straight Distance NFL Carolina"/>
        <s v="Titleist Pro V1x High Numbers Golf Balls"/>
        <s v="Merrell Women's Grassbow Sport Hiking Shoe"/>
        <s v="Nike Men's Free TR 5.0 TB Training Shoe"/>
        <s v="adidas Men's F10 Messi TRX FG Soccer Cleat"/>
        <s v="Nike Kids' Grade School KD VI Basketball Shoe"/>
        <s v="Yakima DoubleDown Ace Hitch Mount 4-Bike Rack"/>
        <s v="Brooks Women's Ghost 6 Running Shoe"/>
        <s v="Nike Dri-FIT Crew Sock 6 Pack"/>
        <s v="adidas Kids' F5 Messi FG Soccer Cleat"/>
        <s v="Elevation Training Mask 2.0"/>
        <s v="adidas Brazuca 2017 Official Match Ball"/>
        <s v="Diamondback Girls' Clarity 24 Hybrid Bike 201"/>
        <s v="MDGolf Pittsburgh Penguins Putter"/>
        <s v="Fitbit The One Wireless Activity &amp; Sleep Trac"/>
        <s v="Merrell Men's All Out Flash Trail Running Sho"/>
        <s v="Merrell Women's Siren Mid Waterproof Hiking B"/>
        <s v="TaylorMade Women's RBZ SL Rescue"/>
        <s v="Titleist Small Wheeled Travel Cover"/>
        <s v="Garmin Approach S4 Golf GPS Watch"/>
        <s v="Garmin Approach S3 Golf GPS Watch"/>
        <s v="Bridgestone e6 Straight Distance NFL San Dieg"/>
        <s v="Team Golf St. Louis Cardinals Putter Grip"/>
        <s v="Total Gym 1400"/>
        <s v="Pelican Maverick 100X Kayak"/>
        <s v="Bag Boy M330 Push Cart"/>
        <s v="TaylorMade White Smoke IN-12 Putter"/>
        <s v="Industrial consumer electronics"/>
        <s v="Titleist Club Glove Travel Cover"/>
        <s v="Cleveland Golf Collegiate My Custom Wedge 588"/>
        <s v="Mio ALPHA Heart Rate Monitor/Sport Watch"/>
        <s v="insta-bed Neverflat Air Mattress"/>
        <s v="Lawn mower"/>
        <s v="Children's heaters"/>
        <s v="The North Face Women's Recon Backpack"/>
        <s v="Sports Books"/>
        <s v="Baby sweater"/>
        <s v="CDs of rock"/>
        <s v="Web Camera"/>
        <s v="Porcelain crafts"/>
        <s v="DVDs"/>
        <s v="Diamondback Boys' Insight 24 Performance Hybr"/>
        <s v="Stiga Master Series ST3100 Competition Indoor"/>
        <s v="Garmin Forerunner 910XT GPS Watch"/>
        <s v="Fighting video games"/>
        <s v="Adult dog supplies"/>
        <s v="Summer dresses"/>
        <s v="Smart watch"/>
        <s v="First aid kit"/>
        <s v="Rock music"/>
        <s v="Men's gala suit"/>
        <s v="Toys"/>
        <s v="GoPro HERO3+ Black Edition Camera"/>
      </sharedItems>
    </cacheField>
    <cacheField name="order_yearmonth" numFmtId="0">
      <sharedItems containsSemiMixedTypes="0" containsString="0" containsNumber="1" containsInteger="1" minValue="201501" maxValue="201712" count="36">
        <n v="201502"/>
        <n v="201503"/>
        <n v="201504"/>
        <n v="201506"/>
        <n v="201510"/>
        <n v="201511"/>
        <n v="201512"/>
        <n v="201601"/>
        <n v="201602"/>
        <n v="201603"/>
        <n v="201605"/>
        <n v="201606"/>
        <n v="201607"/>
        <n v="201608"/>
        <n v="201609"/>
        <n v="201612"/>
        <n v="201702"/>
        <n v="201703"/>
        <n v="201705"/>
        <n v="201707"/>
        <n v="201709"/>
        <n v="201708"/>
        <n v="201508"/>
        <n v="201610"/>
        <n v="201611"/>
        <n v="201701"/>
        <n v="201706"/>
        <n v="201501"/>
        <n v="201604"/>
        <n v="201704"/>
        <n v="201509"/>
        <n v="201505"/>
        <n v="201507"/>
        <n v="201710"/>
        <n v="201711"/>
        <n v="201712"/>
      </sharedItems>
    </cacheField>
    <cacheField name="product_name+order_yearmonth" numFmtId="0">
      <sharedItems/>
    </cacheField>
    <cacheField name="quarter" numFmtId="0">
      <sharedItems/>
    </cacheField>
    <cacheField name="total_order" numFmtId="0">
      <sharedItems containsSemiMixedTypes="0" containsString="0" containsNumber="1" containsInteger="1" minValue="1" maxValue="492"/>
    </cacheField>
    <cacheField name="total_inventory" numFmtId="0">
      <sharedItems containsSemiMixedTypes="0" containsString="0" containsNumber="1" containsInteger="1" minValue="0" maxValue="931"/>
    </cacheField>
    <cacheField name="stock_difference" numFmtId="0">
      <sharedItems containsSemiMixedTypes="0" containsString="0" containsNumber="1" containsInteger="1" minValue="-453" maxValue="415"/>
    </cacheField>
    <cacheField name=" Warehouse Order Fulfillment (days) " numFmtId="0">
      <sharedItems containsSemiMixedTypes="0" containsString="0" containsNumber="1" minValue="1" maxValue="9.9" count="58">
        <n v="4.9000000000000004"/>
        <n v="1.8"/>
        <n v="6.9"/>
        <n v="5.5"/>
        <n v="8.4"/>
        <n v="4.8"/>
        <n v="9.9"/>
        <n v="2.2999999999999998"/>
        <n v="3.3"/>
        <n v="1.4"/>
        <n v="4.2"/>
        <n v="6.6"/>
        <n v="1.7"/>
        <n v="6.4"/>
        <n v="9.5"/>
        <n v="5.3"/>
        <n v="5.4"/>
        <n v="8.6"/>
        <n v="4.7"/>
        <n v="6.7"/>
        <n v="7.5"/>
        <n v="5"/>
        <n v="3.7"/>
        <n v="3.9"/>
        <n v="2.8"/>
        <n v="7"/>
        <n v="9.4"/>
        <n v="6.3"/>
        <n v="8.3000000000000007"/>
        <n v="6"/>
        <n v="8"/>
        <n v="6.5"/>
        <n v="2.2000000000000002"/>
        <n v="1"/>
        <n v="9.1"/>
        <n v="2.6"/>
        <n v="2.9"/>
        <n v="1.9"/>
        <n v="7.6"/>
        <n v="5.6"/>
        <n v="8.1999999999999993"/>
        <n v="6.2"/>
        <n v="3.1"/>
        <n v="3"/>
        <n v="7.9"/>
        <n v="4.3"/>
        <n v="6.8"/>
        <n v="2.7"/>
        <n v="9.8000000000000007"/>
        <n v="9.3000000000000007"/>
        <n v="4.5"/>
        <n v="1.3"/>
        <n v="5.2"/>
        <n v="2.1"/>
        <n v="4.0999999999999996"/>
        <n v="3.5"/>
        <n v="7.1"/>
        <n v="8.8000000000000007"/>
      </sharedItems>
    </cacheField>
    <cacheField name="stock_status" numFmtId="0">
      <sharedItems count="3">
        <s v="Under Stock"/>
        <s v="Over Stock"/>
        <s v="Balanced"/>
      </sharedItems>
    </cacheField>
    <cacheField name="sales_bucket" numFmtId="0">
      <sharedItems/>
    </cacheField>
    <cacheField name="profit_bucket" numFmtId="0">
      <sharedItems/>
    </cacheField>
    <cacheField name="demand_bucket" numFmtId="0">
      <sharedItems/>
    </cacheField>
    <cacheField name="abc_xyz_segment" numFmtId="0">
      <sharedItems count="9">
        <s v="B-Z"/>
        <s v="A-Z"/>
        <s v="C-Z"/>
        <s v="C-Y"/>
        <s v="B-Y"/>
        <s v="C-X"/>
        <s v="A-Y"/>
        <s v="B-X"/>
        <s v="A-X"/>
      </sharedItems>
    </cacheField>
    <cacheField name="segment_label" numFmtId="0">
      <sharedItems count="9">
        <s v="Volatile Opportunity"/>
        <s v="Unstable Star"/>
        <s v="Phase Out"/>
        <s v="Uncertain Value"/>
        <s v="Mid-Tier Performer"/>
        <s v="Slow Mover"/>
        <s v="Growth Driver"/>
        <s v="Steady Opportunity"/>
        <s v="Top Foc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4">
  <r>
    <x v="0"/>
    <x v="0"/>
    <s v="Field &amp; Stream Sportsman 16 Gun Fire Safe-201502"/>
    <s v="Q1"/>
    <n v="87"/>
    <n v="7"/>
    <n v="80"/>
    <x v="0"/>
    <x v="0"/>
    <s v="Medium"/>
    <s v="Medium"/>
    <s v="High Variability"/>
    <x v="0"/>
    <x v="0"/>
  </r>
  <r>
    <x v="0"/>
    <x v="1"/>
    <s v="Field &amp; Stream Sportsman 16 Gun Fire Safe-201503"/>
    <s v="Q1"/>
    <n v="85"/>
    <n v="153"/>
    <n v="-68"/>
    <x v="0"/>
    <x v="1"/>
    <s v="High"/>
    <s v="High"/>
    <s v="High Variability"/>
    <x v="1"/>
    <x v="1"/>
  </r>
  <r>
    <x v="0"/>
    <x v="2"/>
    <s v="Field &amp; Stream Sportsman 16 Gun Fire Safe-201504"/>
    <s v="Q2"/>
    <n v="87"/>
    <n v="73"/>
    <n v="14"/>
    <x v="0"/>
    <x v="2"/>
    <s v="Medium"/>
    <s v="Medium"/>
    <s v="High Variability"/>
    <x v="0"/>
    <x v="0"/>
  </r>
  <r>
    <x v="0"/>
    <x v="3"/>
    <s v="Field &amp; Stream Sportsman 16 Gun Fire Safe-201506"/>
    <s v="Q2"/>
    <n v="92"/>
    <n v="76"/>
    <n v="16"/>
    <x v="0"/>
    <x v="2"/>
    <s v="High"/>
    <s v="High"/>
    <s v="High Variability"/>
    <x v="1"/>
    <x v="1"/>
  </r>
  <r>
    <x v="0"/>
    <x v="4"/>
    <s v="Field &amp; Stream Sportsman 16 Gun Fire Safe-201510"/>
    <s v="Q4"/>
    <n v="92"/>
    <n v="66"/>
    <n v="26"/>
    <x v="0"/>
    <x v="0"/>
    <s v="High"/>
    <s v="High"/>
    <s v="High Variability"/>
    <x v="1"/>
    <x v="1"/>
  </r>
  <r>
    <x v="0"/>
    <x v="5"/>
    <s v="Field &amp; Stream Sportsman 16 Gun Fire Safe-201511"/>
    <s v="Q4"/>
    <n v="80"/>
    <n v="106"/>
    <n v="-26"/>
    <x v="0"/>
    <x v="1"/>
    <s v="High"/>
    <s v="High"/>
    <s v="High Variability"/>
    <x v="1"/>
    <x v="1"/>
  </r>
  <r>
    <x v="0"/>
    <x v="6"/>
    <s v="Field &amp; Stream Sportsman 16 Gun Fire Safe-201512"/>
    <s v="Q4"/>
    <n v="88"/>
    <n v="30"/>
    <n v="58"/>
    <x v="0"/>
    <x v="0"/>
    <s v="Medium"/>
    <s v="Medium"/>
    <s v="High Variability"/>
    <x v="0"/>
    <x v="0"/>
  </r>
  <r>
    <x v="0"/>
    <x v="7"/>
    <s v="Field &amp; Stream Sportsman 16 Gun Fire Safe-201601"/>
    <s v="Q1"/>
    <n v="90"/>
    <n v="91"/>
    <n v="-1"/>
    <x v="0"/>
    <x v="2"/>
    <s v="High"/>
    <s v="Medium"/>
    <s v="High Variability"/>
    <x v="1"/>
    <x v="1"/>
  </r>
  <r>
    <x v="0"/>
    <x v="8"/>
    <s v="Field &amp; Stream Sportsman 16 Gun Fire Safe-201602"/>
    <s v="Q1"/>
    <n v="85"/>
    <n v="29"/>
    <n v="56"/>
    <x v="0"/>
    <x v="0"/>
    <s v="High"/>
    <s v="High"/>
    <s v="High Variability"/>
    <x v="1"/>
    <x v="1"/>
  </r>
  <r>
    <x v="0"/>
    <x v="9"/>
    <s v="Field &amp; Stream Sportsman 16 Gun Fire Safe-201603"/>
    <s v="Q1"/>
    <n v="86"/>
    <n v="32"/>
    <n v="54"/>
    <x v="0"/>
    <x v="0"/>
    <s v="Medium"/>
    <s v="Medium"/>
    <s v="High Variability"/>
    <x v="0"/>
    <x v="0"/>
  </r>
  <r>
    <x v="0"/>
    <x v="10"/>
    <s v="Field &amp; Stream Sportsman 16 Gun Fire Safe-201605"/>
    <s v="Q2"/>
    <n v="80"/>
    <n v="32"/>
    <n v="48"/>
    <x v="0"/>
    <x v="0"/>
    <s v="High"/>
    <s v="High"/>
    <s v="High Variability"/>
    <x v="1"/>
    <x v="1"/>
  </r>
  <r>
    <x v="0"/>
    <x v="11"/>
    <s v="Field &amp; Stream Sportsman 16 Gun Fire Safe-201606"/>
    <s v="Q2"/>
    <n v="81"/>
    <n v="131"/>
    <n v="-50"/>
    <x v="0"/>
    <x v="1"/>
    <s v="High"/>
    <s v="High"/>
    <s v="High Variability"/>
    <x v="1"/>
    <x v="1"/>
  </r>
  <r>
    <x v="0"/>
    <x v="12"/>
    <s v="Field &amp; Stream Sportsman 16 Gun Fire Safe-201607"/>
    <s v="Q3"/>
    <n v="107"/>
    <n v="16"/>
    <n v="91"/>
    <x v="0"/>
    <x v="0"/>
    <s v="High"/>
    <s v="High"/>
    <s v="High Variability"/>
    <x v="1"/>
    <x v="1"/>
  </r>
  <r>
    <x v="0"/>
    <x v="13"/>
    <s v="Field &amp; Stream Sportsman 16 Gun Fire Safe-201608"/>
    <s v="Q3"/>
    <n v="108"/>
    <n v="120"/>
    <n v="-12"/>
    <x v="0"/>
    <x v="2"/>
    <s v="High"/>
    <s v="High"/>
    <s v="High Variability"/>
    <x v="1"/>
    <x v="1"/>
  </r>
  <r>
    <x v="0"/>
    <x v="14"/>
    <s v="Field &amp; Stream Sportsman 16 Gun Fire Safe-201609"/>
    <s v="Q3"/>
    <n v="86"/>
    <n v="131"/>
    <n v="-45"/>
    <x v="0"/>
    <x v="1"/>
    <s v="High"/>
    <s v="High"/>
    <s v="High Variability"/>
    <x v="1"/>
    <x v="1"/>
  </r>
  <r>
    <x v="0"/>
    <x v="15"/>
    <s v="Field &amp; Stream Sportsman 16 Gun Fire Safe-201612"/>
    <s v="Q4"/>
    <n v="87"/>
    <n v="128"/>
    <n v="-41"/>
    <x v="0"/>
    <x v="1"/>
    <s v="High"/>
    <s v="High"/>
    <s v="High Variability"/>
    <x v="1"/>
    <x v="1"/>
  </r>
  <r>
    <x v="0"/>
    <x v="16"/>
    <s v="Field &amp; Stream Sportsman 16 Gun Fire Safe-201702"/>
    <s v="Q1"/>
    <n v="83"/>
    <n v="91"/>
    <n v="-8"/>
    <x v="0"/>
    <x v="2"/>
    <s v="High"/>
    <s v="High"/>
    <s v="High Variability"/>
    <x v="1"/>
    <x v="1"/>
  </r>
  <r>
    <x v="0"/>
    <x v="17"/>
    <s v="Field &amp; Stream Sportsman 16 Gun Fire Safe-201703"/>
    <s v="Q1"/>
    <n v="77"/>
    <n v="91"/>
    <n v="-14"/>
    <x v="0"/>
    <x v="2"/>
    <s v="High"/>
    <s v="High"/>
    <s v="High Variability"/>
    <x v="1"/>
    <x v="1"/>
  </r>
  <r>
    <x v="0"/>
    <x v="18"/>
    <s v="Field &amp; Stream Sportsman 16 Gun Fire Safe-201705"/>
    <s v="Q2"/>
    <n v="82"/>
    <n v="85"/>
    <n v="-3"/>
    <x v="0"/>
    <x v="2"/>
    <s v="High"/>
    <s v="High"/>
    <s v="High Variability"/>
    <x v="1"/>
    <x v="1"/>
  </r>
  <r>
    <x v="0"/>
    <x v="19"/>
    <s v="Field &amp; Stream Sportsman 16 Gun Fire Safe-201707"/>
    <s v="Q3"/>
    <n v="85"/>
    <n v="35"/>
    <n v="50"/>
    <x v="0"/>
    <x v="0"/>
    <s v="Medium"/>
    <s v="Medium"/>
    <s v="High Variability"/>
    <x v="0"/>
    <x v="0"/>
  </r>
  <r>
    <x v="0"/>
    <x v="20"/>
    <s v="Field &amp; Stream Sportsman 16 Gun Fire Safe-201709"/>
    <s v="Q3"/>
    <n v="94"/>
    <n v="8"/>
    <n v="86"/>
    <x v="0"/>
    <x v="0"/>
    <s v="High"/>
    <s v="High"/>
    <s v="High Variability"/>
    <x v="1"/>
    <x v="1"/>
  </r>
  <r>
    <x v="0"/>
    <x v="21"/>
    <s v="Field &amp; Stream Sportsman 16 Gun Fire Safe-201708"/>
    <s v="Q3"/>
    <n v="87"/>
    <n v="167"/>
    <n v="-80"/>
    <x v="0"/>
    <x v="1"/>
    <s v="High"/>
    <s v="High"/>
    <s v="High Variability"/>
    <x v="1"/>
    <x v="1"/>
  </r>
  <r>
    <x v="0"/>
    <x v="22"/>
    <s v="Field &amp; Stream Sportsman 16 Gun Fire Safe-201508"/>
    <s v="Q3"/>
    <n v="91"/>
    <n v="146"/>
    <n v="-55"/>
    <x v="0"/>
    <x v="1"/>
    <s v="Medium"/>
    <s v="Medium"/>
    <s v="High Variability"/>
    <x v="0"/>
    <x v="0"/>
  </r>
  <r>
    <x v="0"/>
    <x v="23"/>
    <s v="Field &amp; Stream Sportsman 16 Gun Fire Safe-201610"/>
    <s v="Q4"/>
    <n v="80"/>
    <n v="112"/>
    <n v="-32"/>
    <x v="0"/>
    <x v="1"/>
    <s v="High"/>
    <s v="High"/>
    <s v="High Variability"/>
    <x v="1"/>
    <x v="1"/>
  </r>
  <r>
    <x v="0"/>
    <x v="24"/>
    <s v="Field &amp; Stream Sportsman 16 Gun Fire Safe-201611"/>
    <s v="Q4"/>
    <n v="104"/>
    <n v="81"/>
    <n v="23"/>
    <x v="0"/>
    <x v="0"/>
    <s v="High"/>
    <s v="High"/>
    <s v="High Variability"/>
    <x v="1"/>
    <x v="1"/>
  </r>
  <r>
    <x v="0"/>
    <x v="25"/>
    <s v="Field &amp; Stream Sportsman 16 Gun Fire Safe-201701"/>
    <s v="Q1"/>
    <n v="73"/>
    <n v="32"/>
    <n v="41"/>
    <x v="0"/>
    <x v="0"/>
    <s v="High"/>
    <s v="High"/>
    <s v="High Variability"/>
    <x v="1"/>
    <x v="1"/>
  </r>
  <r>
    <x v="0"/>
    <x v="26"/>
    <s v="Field &amp; Stream Sportsman 16 Gun Fire Safe-201706"/>
    <s v="Q2"/>
    <n v="91"/>
    <n v="14"/>
    <n v="77"/>
    <x v="0"/>
    <x v="0"/>
    <s v="Medium"/>
    <s v="Medium"/>
    <s v="High Variability"/>
    <x v="0"/>
    <x v="0"/>
  </r>
  <r>
    <x v="0"/>
    <x v="27"/>
    <s v="Field &amp; Stream Sportsman 16 Gun Fire Safe-201501"/>
    <s v="Q1"/>
    <n v="94"/>
    <n v="141"/>
    <n v="-47"/>
    <x v="0"/>
    <x v="1"/>
    <s v="High"/>
    <s v="High"/>
    <s v="High Variability"/>
    <x v="1"/>
    <x v="1"/>
  </r>
  <r>
    <x v="0"/>
    <x v="28"/>
    <s v="Field &amp; Stream Sportsman 16 Gun Fire Safe-201604"/>
    <s v="Q2"/>
    <n v="89"/>
    <n v="154"/>
    <n v="-65"/>
    <x v="0"/>
    <x v="1"/>
    <s v="High"/>
    <s v="High"/>
    <s v="High Variability"/>
    <x v="1"/>
    <x v="1"/>
  </r>
  <r>
    <x v="0"/>
    <x v="29"/>
    <s v="Field &amp; Stream Sportsman 16 Gun Fire Safe-201704"/>
    <s v="Q2"/>
    <n v="85"/>
    <n v="8"/>
    <n v="77"/>
    <x v="0"/>
    <x v="0"/>
    <s v="High"/>
    <s v="High"/>
    <s v="High Variability"/>
    <x v="1"/>
    <x v="1"/>
  </r>
  <r>
    <x v="0"/>
    <x v="30"/>
    <s v="Field &amp; Stream Sportsman 16 Gun Fire Safe-201509"/>
    <s v="Q3"/>
    <n v="77"/>
    <n v="130"/>
    <n v="-53"/>
    <x v="0"/>
    <x v="1"/>
    <s v="Medium"/>
    <s v="Medium"/>
    <s v="High Variability"/>
    <x v="0"/>
    <x v="0"/>
  </r>
  <r>
    <x v="0"/>
    <x v="31"/>
    <s v="Field &amp; Stream Sportsman 16 Gun Fire Safe-201505"/>
    <s v="Q2"/>
    <n v="87"/>
    <n v="68"/>
    <n v="19"/>
    <x v="0"/>
    <x v="0"/>
    <s v="High"/>
    <s v="High"/>
    <s v="High Variability"/>
    <x v="1"/>
    <x v="1"/>
  </r>
  <r>
    <x v="0"/>
    <x v="32"/>
    <s v="Field &amp; Stream Sportsman 16 Gun Fire Safe-201507"/>
    <s v="Q3"/>
    <n v="78"/>
    <n v="46"/>
    <n v="32"/>
    <x v="0"/>
    <x v="0"/>
    <s v="Medium"/>
    <s v="Medium"/>
    <s v="High Variability"/>
    <x v="0"/>
    <x v="0"/>
  </r>
  <r>
    <x v="1"/>
    <x v="27"/>
    <s v="Pelican Sunstream 100 Kayak-201501"/>
    <s v="Q1"/>
    <n v="86"/>
    <n v="132"/>
    <n v="-46"/>
    <x v="1"/>
    <x v="1"/>
    <s v="Medium"/>
    <s v="Low"/>
    <s v="High Variability"/>
    <x v="0"/>
    <x v="0"/>
  </r>
  <r>
    <x v="1"/>
    <x v="2"/>
    <s v="Pelican Sunstream 100 Kayak-201504"/>
    <s v="Q2"/>
    <n v="84"/>
    <n v="100"/>
    <n v="-16"/>
    <x v="1"/>
    <x v="2"/>
    <s v="Medium"/>
    <s v="Low"/>
    <s v="High Variability"/>
    <x v="0"/>
    <x v="0"/>
  </r>
  <r>
    <x v="1"/>
    <x v="3"/>
    <s v="Pelican Sunstream 100 Kayak-201506"/>
    <s v="Q2"/>
    <n v="67"/>
    <n v="12"/>
    <n v="55"/>
    <x v="1"/>
    <x v="0"/>
    <s v="Medium"/>
    <s v="Low"/>
    <s v="High Variability"/>
    <x v="0"/>
    <x v="0"/>
  </r>
  <r>
    <x v="1"/>
    <x v="22"/>
    <s v="Pelican Sunstream 100 Kayak-201508"/>
    <s v="Q3"/>
    <n v="95"/>
    <n v="105"/>
    <n v="-10"/>
    <x v="1"/>
    <x v="2"/>
    <s v="High"/>
    <s v="High"/>
    <s v="High Variability"/>
    <x v="1"/>
    <x v="1"/>
  </r>
  <r>
    <x v="1"/>
    <x v="30"/>
    <s v="Pelican Sunstream 100 Kayak-201509"/>
    <s v="Q3"/>
    <n v="82"/>
    <n v="22"/>
    <n v="60"/>
    <x v="1"/>
    <x v="0"/>
    <s v="High"/>
    <s v="High"/>
    <s v="High Variability"/>
    <x v="1"/>
    <x v="1"/>
  </r>
  <r>
    <x v="1"/>
    <x v="5"/>
    <s v="Pelican Sunstream 100 Kayak-201511"/>
    <s v="Q4"/>
    <n v="66"/>
    <n v="53"/>
    <n v="13"/>
    <x v="1"/>
    <x v="2"/>
    <s v="Medium"/>
    <s v="Medium"/>
    <s v="High Variability"/>
    <x v="0"/>
    <x v="0"/>
  </r>
  <r>
    <x v="1"/>
    <x v="7"/>
    <s v="Pelican Sunstream 100 Kayak-201601"/>
    <s v="Q1"/>
    <n v="95"/>
    <n v="106"/>
    <n v="-11"/>
    <x v="1"/>
    <x v="2"/>
    <s v="Medium"/>
    <s v="Low"/>
    <s v="High Variability"/>
    <x v="0"/>
    <x v="0"/>
  </r>
  <r>
    <x v="1"/>
    <x v="8"/>
    <s v="Pelican Sunstream 100 Kayak-201602"/>
    <s v="Q1"/>
    <n v="68"/>
    <n v="22"/>
    <n v="46"/>
    <x v="1"/>
    <x v="0"/>
    <s v="Medium"/>
    <s v="Low"/>
    <s v="High Variability"/>
    <x v="0"/>
    <x v="0"/>
  </r>
  <r>
    <x v="1"/>
    <x v="14"/>
    <s v="Pelican Sunstream 100 Kayak-201609"/>
    <s v="Q3"/>
    <n v="84"/>
    <n v="155"/>
    <n v="-71"/>
    <x v="1"/>
    <x v="1"/>
    <s v="High"/>
    <s v="High"/>
    <s v="High Variability"/>
    <x v="1"/>
    <x v="1"/>
  </r>
  <r>
    <x v="1"/>
    <x v="25"/>
    <s v="Pelican Sunstream 100 Kayak-201701"/>
    <s v="Q1"/>
    <n v="60"/>
    <n v="104"/>
    <n v="-44"/>
    <x v="1"/>
    <x v="1"/>
    <s v="High"/>
    <s v="High"/>
    <s v="High Variability"/>
    <x v="1"/>
    <x v="1"/>
  </r>
  <r>
    <x v="1"/>
    <x v="16"/>
    <s v="Pelican Sunstream 100 Kayak-201702"/>
    <s v="Q1"/>
    <n v="68"/>
    <n v="105"/>
    <n v="-37"/>
    <x v="1"/>
    <x v="1"/>
    <s v="High"/>
    <s v="High"/>
    <s v="High Variability"/>
    <x v="1"/>
    <x v="1"/>
  </r>
  <r>
    <x v="1"/>
    <x v="18"/>
    <s v="Pelican Sunstream 100 Kayak-201705"/>
    <s v="Q2"/>
    <n v="79"/>
    <n v="4"/>
    <n v="75"/>
    <x v="1"/>
    <x v="0"/>
    <s v="Medium"/>
    <s v="Medium"/>
    <s v="High Variability"/>
    <x v="0"/>
    <x v="0"/>
  </r>
  <r>
    <x v="1"/>
    <x v="26"/>
    <s v="Pelican Sunstream 100 Kayak-201706"/>
    <s v="Q2"/>
    <n v="75"/>
    <n v="84"/>
    <n v="-9"/>
    <x v="1"/>
    <x v="2"/>
    <s v="High"/>
    <s v="High"/>
    <s v="High Variability"/>
    <x v="1"/>
    <x v="1"/>
  </r>
  <r>
    <x v="1"/>
    <x v="20"/>
    <s v="Pelican Sunstream 100 Kayak-201709"/>
    <s v="Q3"/>
    <n v="75"/>
    <n v="29"/>
    <n v="46"/>
    <x v="1"/>
    <x v="0"/>
    <s v="High"/>
    <s v="High"/>
    <s v="High Variability"/>
    <x v="1"/>
    <x v="1"/>
  </r>
  <r>
    <x v="1"/>
    <x v="1"/>
    <s v="Pelican Sunstream 100 Kayak-201503"/>
    <s v="Q1"/>
    <n v="68"/>
    <n v="42"/>
    <n v="26"/>
    <x v="1"/>
    <x v="0"/>
    <s v="Medium"/>
    <s v="Low"/>
    <s v="High Variability"/>
    <x v="0"/>
    <x v="0"/>
  </r>
  <r>
    <x v="1"/>
    <x v="31"/>
    <s v="Pelican Sunstream 100 Kayak-201505"/>
    <s v="Q2"/>
    <n v="80"/>
    <n v="35"/>
    <n v="45"/>
    <x v="1"/>
    <x v="0"/>
    <s v="Medium"/>
    <s v="Medium"/>
    <s v="High Variability"/>
    <x v="0"/>
    <x v="0"/>
  </r>
  <r>
    <x v="1"/>
    <x v="32"/>
    <s v="Pelican Sunstream 100 Kayak-201507"/>
    <s v="Q3"/>
    <n v="71"/>
    <n v="26"/>
    <n v="45"/>
    <x v="1"/>
    <x v="0"/>
    <s v="Medium"/>
    <s v="Low"/>
    <s v="High Variability"/>
    <x v="0"/>
    <x v="0"/>
  </r>
  <r>
    <x v="1"/>
    <x v="4"/>
    <s v="Pelican Sunstream 100 Kayak-201510"/>
    <s v="Q4"/>
    <n v="80"/>
    <n v="138"/>
    <n v="-58"/>
    <x v="1"/>
    <x v="1"/>
    <s v="High"/>
    <s v="High"/>
    <s v="High Variability"/>
    <x v="1"/>
    <x v="1"/>
  </r>
  <r>
    <x v="1"/>
    <x v="15"/>
    <s v="Pelican Sunstream 100 Kayak-201612"/>
    <s v="Q4"/>
    <n v="73"/>
    <n v="81"/>
    <n v="-8"/>
    <x v="1"/>
    <x v="2"/>
    <s v="High"/>
    <s v="High"/>
    <s v="High Variability"/>
    <x v="1"/>
    <x v="1"/>
  </r>
  <r>
    <x v="1"/>
    <x v="0"/>
    <s v="Pelican Sunstream 100 Kayak-201502"/>
    <s v="Q1"/>
    <n v="81"/>
    <n v="32"/>
    <n v="49"/>
    <x v="1"/>
    <x v="0"/>
    <s v="High"/>
    <s v="High"/>
    <s v="High Variability"/>
    <x v="1"/>
    <x v="1"/>
  </r>
  <r>
    <x v="1"/>
    <x v="11"/>
    <s v="Pelican Sunstream 100 Kayak-201606"/>
    <s v="Q2"/>
    <n v="68"/>
    <n v="55"/>
    <n v="13"/>
    <x v="1"/>
    <x v="2"/>
    <s v="Medium"/>
    <s v="Low"/>
    <s v="High Variability"/>
    <x v="0"/>
    <x v="0"/>
  </r>
  <r>
    <x v="1"/>
    <x v="24"/>
    <s v="Pelican Sunstream 100 Kayak-201611"/>
    <s v="Q4"/>
    <n v="107"/>
    <n v="121"/>
    <n v="-14"/>
    <x v="1"/>
    <x v="2"/>
    <s v="High"/>
    <s v="High"/>
    <s v="High Variability"/>
    <x v="1"/>
    <x v="1"/>
  </r>
  <r>
    <x v="1"/>
    <x v="29"/>
    <s v="Pelican Sunstream 100 Kayak-201704"/>
    <s v="Q2"/>
    <n v="79"/>
    <n v="23"/>
    <n v="56"/>
    <x v="1"/>
    <x v="0"/>
    <s v="Medium"/>
    <s v="Low"/>
    <s v="High Variability"/>
    <x v="0"/>
    <x v="0"/>
  </r>
  <r>
    <x v="1"/>
    <x v="19"/>
    <s v="Pelican Sunstream 100 Kayak-201707"/>
    <s v="Q3"/>
    <n v="82"/>
    <n v="22"/>
    <n v="60"/>
    <x v="1"/>
    <x v="0"/>
    <s v="High"/>
    <s v="High"/>
    <s v="High Variability"/>
    <x v="1"/>
    <x v="1"/>
  </r>
  <r>
    <x v="1"/>
    <x v="21"/>
    <s v="Pelican Sunstream 100 Kayak-201708"/>
    <s v="Q3"/>
    <n v="94"/>
    <n v="129"/>
    <n v="-35"/>
    <x v="1"/>
    <x v="1"/>
    <s v="High"/>
    <s v="High"/>
    <s v="High Variability"/>
    <x v="1"/>
    <x v="1"/>
  </r>
  <r>
    <x v="1"/>
    <x v="10"/>
    <s v="Pelican Sunstream 100 Kayak-201605"/>
    <s v="Q2"/>
    <n v="89"/>
    <n v="95"/>
    <n v="-6"/>
    <x v="1"/>
    <x v="2"/>
    <s v="Medium"/>
    <s v="Low"/>
    <s v="High Variability"/>
    <x v="0"/>
    <x v="0"/>
  </r>
  <r>
    <x v="1"/>
    <x v="12"/>
    <s v="Pelican Sunstream 100 Kayak-201607"/>
    <s v="Q3"/>
    <n v="100"/>
    <n v="74"/>
    <n v="26"/>
    <x v="1"/>
    <x v="0"/>
    <s v="Medium"/>
    <s v="Medium"/>
    <s v="High Variability"/>
    <x v="0"/>
    <x v="0"/>
  </r>
  <r>
    <x v="1"/>
    <x v="17"/>
    <s v="Pelican Sunstream 100 Kayak-201703"/>
    <s v="Q1"/>
    <n v="96"/>
    <n v="100"/>
    <n v="-4"/>
    <x v="1"/>
    <x v="2"/>
    <s v="Medium"/>
    <s v="Medium"/>
    <s v="High Variability"/>
    <x v="0"/>
    <x v="0"/>
  </r>
  <r>
    <x v="1"/>
    <x v="28"/>
    <s v="Pelican Sunstream 100 Kayak-201604"/>
    <s v="Q2"/>
    <n v="75"/>
    <n v="9"/>
    <n v="66"/>
    <x v="1"/>
    <x v="0"/>
    <s v="High"/>
    <s v="Medium"/>
    <s v="High Variability"/>
    <x v="1"/>
    <x v="1"/>
  </r>
  <r>
    <x v="1"/>
    <x v="13"/>
    <s v="Pelican Sunstream 100 Kayak-201608"/>
    <s v="Q3"/>
    <n v="89"/>
    <n v="78"/>
    <n v="11"/>
    <x v="1"/>
    <x v="2"/>
    <s v="High"/>
    <s v="High"/>
    <s v="High Variability"/>
    <x v="1"/>
    <x v="1"/>
  </r>
  <r>
    <x v="1"/>
    <x v="6"/>
    <s v="Pelican Sunstream 100 Kayak-201512"/>
    <s v="Q4"/>
    <n v="97"/>
    <n v="55"/>
    <n v="42"/>
    <x v="1"/>
    <x v="0"/>
    <s v="High"/>
    <s v="Medium"/>
    <s v="High Variability"/>
    <x v="1"/>
    <x v="1"/>
  </r>
  <r>
    <x v="1"/>
    <x v="9"/>
    <s v="Pelican Sunstream 100 Kayak-201603"/>
    <s v="Q1"/>
    <n v="75"/>
    <n v="125"/>
    <n v="-50"/>
    <x v="1"/>
    <x v="1"/>
    <s v="Medium"/>
    <s v="Low"/>
    <s v="High Variability"/>
    <x v="0"/>
    <x v="0"/>
  </r>
  <r>
    <x v="2"/>
    <x v="0"/>
    <s v="Diamondback Women's Serene Classic Comfort Bi-201502"/>
    <s v="Q1"/>
    <n v="85"/>
    <n v="101"/>
    <n v="-16"/>
    <x v="2"/>
    <x v="2"/>
    <s v="High"/>
    <s v="High"/>
    <s v="High Variability"/>
    <x v="1"/>
    <x v="1"/>
  </r>
  <r>
    <x v="2"/>
    <x v="1"/>
    <s v="Diamondback Women's Serene Classic Comfort Bi-201503"/>
    <s v="Q1"/>
    <n v="71"/>
    <n v="97"/>
    <n v="-26"/>
    <x v="2"/>
    <x v="1"/>
    <s v="High"/>
    <s v="High"/>
    <s v="High Variability"/>
    <x v="1"/>
    <x v="1"/>
  </r>
  <r>
    <x v="2"/>
    <x v="2"/>
    <s v="Diamondback Women's Serene Classic Comfort Bi-201504"/>
    <s v="Q2"/>
    <n v="76"/>
    <n v="72"/>
    <n v="4"/>
    <x v="2"/>
    <x v="2"/>
    <s v="Medium"/>
    <s v="Medium"/>
    <s v="High Variability"/>
    <x v="0"/>
    <x v="0"/>
  </r>
  <r>
    <x v="2"/>
    <x v="30"/>
    <s v="Diamondback Women's Serene Classic Comfort Bi-201509"/>
    <s v="Q3"/>
    <n v="79"/>
    <n v="39"/>
    <n v="40"/>
    <x v="2"/>
    <x v="0"/>
    <s v="High"/>
    <s v="High"/>
    <s v="High Variability"/>
    <x v="1"/>
    <x v="1"/>
  </r>
  <r>
    <x v="2"/>
    <x v="10"/>
    <s v="Diamondback Women's Serene Classic Comfort Bi-201605"/>
    <s v="Q2"/>
    <n v="83"/>
    <n v="39"/>
    <n v="44"/>
    <x v="2"/>
    <x v="0"/>
    <s v="Medium"/>
    <s v="Medium"/>
    <s v="High Variability"/>
    <x v="0"/>
    <x v="0"/>
  </r>
  <r>
    <x v="2"/>
    <x v="11"/>
    <s v="Diamondback Women's Serene Classic Comfort Bi-201606"/>
    <s v="Q2"/>
    <n v="76"/>
    <n v="109"/>
    <n v="-33"/>
    <x v="2"/>
    <x v="1"/>
    <s v="High"/>
    <s v="High"/>
    <s v="High Variability"/>
    <x v="1"/>
    <x v="1"/>
  </r>
  <r>
    <x v="2"/>
    <x v="24"/>
    <s v="Diamondback Women's Serene Classic Comfort Bi-201611"/>
    <s v="Q4"/>
    <n v="84"/>
    <n v="149"/>
    <n v="-65"/>
    <x v="2"/>
    <x v="1"/>
    <s v="High"/>
    <s v="High"/>
    <s v="High Variability"/>
    <x v="1"/>
    <x v="1"/>
  </r>
  <r>
    <x v="2"/>
    <x v="16"/>
    <s v="Diamondback Women's Serene Classic Comfort Bi-201702"/>
    <s v="Q1"/>
    <n v="81"/>
    <n v="81"/>
    <n v="0"/>
    <x v="2"/>
    <x v="2"/>
    <s v="High"/>
    <s v="High"/>
    <s v="High Variability"/>
    <x v="1"/>
    <x v="1"/>
  </r>
  <r>
    <x v="2"/>
    <x v="26"/>
    <s v="Diamondback Women's Serene Classic Comfort Bi-201706"/>
    <s v="Q2"/>
    <n v="73"/>
    <n v="113"/>
    <n v="-40"/>
    <x v="2"/>
    <x v="1"/>
    <s v="High"/>
    <s v="High"/>
    <s v="High Variability"/>
    <x v="1"/>
    <x v="1"/>
  </r>
  <r>
    <x v="2"/>
    <x v="19"/>
    <s v="Diamondback Women's Serene Classic Comfort Bi-201707"/>
    <s v="Q3"/>
    <n v="71"/>
    <n v="90"/>
    <n v="-19"/>
    <x v="2"/>
    <x v="1"/>
    <s v="High"/>
    <s v="High"/>
    <s v="High Variability"/>
    <x v="1"/>
    <x v="1"/>
  </r>
  <r>
    <x v="2"/>
    <x v="3"/>
    <s v="Diamondback Women's Serene Classic Comfort Bi-201506"/>
    <s v="Q2"/>
    <n v="79"/>
    <n v="103"/>
    <n v="-24"/>
    <x v="2"/>
    <x v="1"/>
    <s v="High"/>
    <s v="High"/>
    <s v="High Variability"/>
    <x v="1"/>
    <x v="1"/>
  </r>
  <r>
    <x v="2"/>
    <x v="5"/>
    <s v="Diamondback Women's Serene Classic Comfort Bi-201511"/>
    <s v="Q4"/>
    <n v="66"/>
    <n v="101"/>
    <n v="-35"/>
    <x v="2"/>
    <x v="1"/>
    <s v="Medium"/>
    <s v="Medium"/>
    <s v="High Variability"/>
    <x v="0"/>
    <x v="0"/>
  </r>
  <r>
    <x v="2"/>
    <x v="12"/>
    <s v="Diamondback Women's Serene Classic Comfort Bi-201607"/>
    <s v="Q3"/>
    <n v="68"/>
    <n v="123"/>
    <n v="-55"/>
    <x v="2"/>
    <x v="1"/>
    <s v="High"/>
    <s v="High"/>
    <s v="High Variability"/>
    <x v="1"/>
    <x v="1"/>
  </r>
  <r>
    <x v="2"/>
    <x v="14"/>
    <s v="Diamondback Women's Serene Classic Comfort Bi-201609"/>
    <s v="Q3"/>
    <n v="71"/>
    <n v="42"/>
    <n v="29"/>
    <x v="2"/>
    <x v="0"/>
    <s v="High"/>
    <s v="High"/>
    <s v="High Variability"/>
    <x v="1"/>
    <x v="1"/>
  </r>
  <r>
    <x v="2"/>
    <x v="21"/>
    <s v="Diamondback Women's Serene Classic Comfort Bi-201708"/>
    <s v="Q3"/>
    <n v="69"/>
    <n v="6"/>
    <n v="63"/>
    <x v="2"/>
    <x v="0"/>
    <s v="High"/>
    <s v="High"/>
    <s v="High Variability"/>
    <x v="1"/>
    <x v="1"/>
  </r>
  <r>
    <x v="2"/>
    <x v="20"/>
    <s v="Diamondback Women's Serene Classic Comfort Bi-201709"/>
    <s v="Q3"/>
    <n v="75"/>
    <n v="34"/>
    <n v="41"/>
    <x v="2"/>
    <x v="0"/>
    <s v="Medium"/>
    <s v="Medium"/>
    <s v="High Variability"/>
    <x v="0"/>
    <x v="0"/>
  </r>
  <r>
    <x v="2"/>
    <x v="27"/>
    <s v="Diamondback Women's Serene Classic Comfort Bi-201501"/>
    <s v="Q1"/>
    <n v="74"/>
    <n v="82"/>
    <n v="-8"/>
    <x v="2"/>
    <x v="2"/>
    <s v="Medium"/>
    <s v="Medium"/>
    <s v="High Variability"/>
    <x v="0"/>
    <x v="0"/>
  </r>
  <r>
    <x v="2"/>
    <x v="23"/>
    <s v="Diamondback Women's Serene Classic Comfort Bi-201610"/>
    <s v="Q4"/>
    <n v="90"/>
    <n v="2"/>
    <n v="88"/>
    <x v="2"/>
    <x v="0"/>
    <s v="High"/>
    <s v="High"/>
    <s v="High Variability"/>
    <x v="1"/>
    <x v="1"/>
  </r>
  <r>
    <x v="2"/>
    <x v="25"/>
    <s v="Diamondback Women's Serene Classic Comfort Bi-201701"/>
    <s v="Q1"/>
    <n v="66"/>
    <n v="15"/>
    <n v="51"/>
    <x v="2"/>
    <x v="0"/>
    <s v="High"/>
    <s v="High"/>
    <s v="High Variability"/>
    <x v="1"/>
    <x v="1"/>
  </r>
  <r>
    <x v="2"/>
    <x v="32"/>
    <s v="Diamondback Women's Serene Classic Comfort Bi-201507"/>
    <s v="Q3"/>
    <n v="75"/>
    <n v="125"/>
    <n v="-50"/>
    <x v="2"/>
    <x v="1"/>
    <s v="High"/>
    <s v="High"/>
    <s v="High Variability"/>
    <x v="1"/>
    <x v="1"/>
  </r>
  <r>
    <x v="2"/>
    <x v="8"/>
    <s v="Diamondback Women's Serene Classic Comfort Bi-201602"/>
    <s v="Q1"/>
    <n v="66"/>
    <n v="90"/>
    <n v="-24"/>
    <x v="2"/>
    <x v="1"/>
    <s v="Medium"/>
    <s v="Medium"/>
    <s v="High Variability"/>
    <x v="0"/>
    <x v="0"/>
  </r>
  <r>
    <x v="2"/>
    <x v="9"/>
    <s v="Diamondback Women's Serene Classic Comfort Bi-201603"/>
    <s v="Q1"/>
    <n v="71"/>
    <n v="31"/>
    <n v="40"/>
    <x v="2"/>
    <x v="0"/>
    <s v="High"/>
    <s v="High"/>
    <s v="High Variability"/>
    <x v="1"/>
    <x v="1"/>
  </r>
  <r>
    <x v="2"/>
    <x v="13"/>
    <s v="Diamondback Women's Serene Classic Comfort Bi-201608"/>
    <s v="Q3"/>
    <n v="72"/>
    <n v="56"/>
    <n v="16"/>
    <x v="2"/>
    <x v="0"/>
    <s v="High"/>
    <s v="High"/>
    <s v="High Variability"/>
    <x v="1"/>
    <x v="1"/>
  </r>
  <r>
    <x v="2"/>
    <x v="15"/>
    <s v="Diamondback Women's Serene Classic Comfort Bi-201612"/>
    <s v="Q4"/>
    <n v="71"/>
    <n v="87"/>
    <n v="-16"/>
    <x v="2"/>
    <x v="1"/>
    <s v="High"/>
    <s v="High"/>
    <s v="High Variability"/>
    <x v="1"/>
    <x v="1"/>
  </r>
  <r>
    <x v="2"/>
    <x v="6"/>
    <s v="Diamondback Women's Serene Classic Comfort Bi-201512"/>
    <s v="Q4"/>
    <n v="65"/>
    <n v="76"/>
    <n v="-11"/>
    <x v="2"/>
    <x v="2"/>
    <s v="Medium"/>
    <s v="Medium"/>
    <s v="High Variability"/>
    <x v="0"/>
    <x v="0"/>
  </r>
  <r>
    <x v="2"/>
    <x v="17"/>
    <s v="Diamondback Women's Serene Classic Comfort Bi-201703"/>
    <s v="Q1"/>
    <n v="62"/>
    <n v="11"/>
    <n v="51"/>
    <x v="2"/>
    <x v="0"/>
    <s v="Medium"/>
    <s v="Medium"/>
    <s v="High Variability"/>
    <x v="0"/>
    <x v="0"/>
  </r>
  <r>
    <x v="2"/>
    <x v="22"/>
    <s v="Diamondback Women's Serene Classic Comfort Bi-201508"/>
    <s v="Q3"/>
    <n v="74"/>
    <n v="132"/>
    <n v="-58"/>
    <x v="2"/>
    <x v="1"/>
    <s v="High"/>
    <s v="High"/>
    <s v="High Variability"/>
    <x v="1"/>
    <x v="1"/>
  </r>
  <r>
    <x v="2"/>
    <x v="28"/>
    <s v="Diamondback Women's Serene Classic Comfort Bi-201604"/>
    <s v="Q2"/>
    <n v="68"/>
    <n v="42"/>
    <n v="26"/>
    <x v="2"/>
    <x v="0"/>
    <s v="Medium"/>
    <s v="Medium"/>
    <s v="High Variability"/>
    <x v="0"/>
    <x v="0"/>
  </r>
  <r>
    <x v="2"/>
    <x v="29"/>
    <s v="Diamondback Women's Serene Classic Comfort Bi-201704"/>
    <s v="Q2"/>
    <n v="71"/>
    <n v="91"/>
    <n v="-20"/>
    <x v="2"/>
    <x v="1"/>
    <s v="Medium"/>
    <s v="Medium"/>
    <s v="High Variability"/>
    <x v="0"/>
    <x v="0"/>
  </r>
  <r>
    <x v="2"/>
    <x v="31"/>
    <s v="Diamondback Women's Serene Classic Comfort Bi-201505"/>
    <s v="Q2"/>
    <n v="54"/>
    <n v="59"/>
    <n v="-5"/>
    <x v="2"/>
    <x v="2"/>
    <s v="Medium"/>
    <s v="Medium"/>
    <s v="High Variability"/>
    <x v="0"/>
    <x v="0"/>
  </r>
  <r>
    <x v="2"/>
    <x v="4"/>
    <s v="Diamondback Women's Serene Classic Comfort Bi-201510"/>
    <s v="Q4"/>
    <n v="83"/>
    <n v="101"/>
    <n v="-18"/>
    <x v="2"/>
    <x v="1"/>
    <s v="Medium"/>
    <s v="Medium"/>
    <s v="High Variability"/>
    <x v="0"/>
    <x v="0"/>
  </r>
  <r>
    <x v="2"/>
    <x v="7"/>
    <s v="Diamondback Women's Serene Classic Comfort Bi-201601"/>
    <s v="Q1"/>
    <n v="87"/>
    <n v="62"/>
    <n v="25"/>
    <x v="2"/>
    <x v="0"/>
    <s v="Medium"/>
    <s v="Medium"/>
    <s v="High Variability"/>
    <x v="0"/>
    <x v="0"/>
  </r>
  <r>
    <x v="2"/>
    <x v="18"/>
    <s v="Diamondback Women's Serene Classic Comfort Bi-201705"/>
    <s v="Q2"/>
    <n v="70"/>
    <n v="97"/>
    <n v="-27"/>
    <x v="2"/>
    <x v="1"/>
    <s v="High"/>
    <s v="High"/>
    <s v="High Variability"/>
    <x v="1"/>
    <x v="1"/>
  </r>
  <r>
    <x v="3"/>
    <x v="27"/>
    <s v="O'Brien Men's Neoprene Life Vest-201501"/>
    <s v="Q1"/>
    <n v="400"/>
    <n v="442"/>
    <n v="-42"/>
    <x v="3"/>
    <x v="2"/>
    <s v="Low"/>
    <s v="Medium"/>
    <s v="High Variability"/>
    <x v="2"/>
    <x v="2"/>
  </r>
  <r>
    <x v="3"/>
    <x v="1"/>
    <s v="O'Brien Men's Neoprene Life Vest-201503"/>
    <s v="Q1"/>
    <n v="355"/>
    <n v="589"/>
    <n v="-234"/>
    <x v="3"/>
    <x v="1"/>
    <s v="High"/>
    <s v="High"/>
    <s v="High Variability"/>
    <x v="1"/>
    <x v="1"/>
  </r>
  <r>
    <x v="3"/>
    <x v="2"/>
    <s v="O'Brien Men's Neoprene Life Vest-201504"/>
    <s v="Q2"/>
    <n v="329"/>
    <n v="116"/>
    <n v="213"/>
    <x v="3"/>
    <x v="0"/>
    <s v="Medium"/>
    <s v="Medium"/>
    <s v="High Variability"/>
    <x v="0"/>
    <x v="0"/>
  </r>
  <r>
    <x v="3"/>
    <x v="31"/>
    <s v="O'Brien Men's Neoprene Life Vest-201505"/>
    <s v="Q2"/>
    <n v="218"/>
    <n v="399"/>
    <n v="-181"/>
    <x v="3"/>
    <x v="1"/>
    <s v="Medium"/>
    <s v="Medium"/>
    <s v="High Variability"/>
    <x v="0"/>
    <x v="0"/>
  </r>
  <r>
    <x v="3"/>
    <x v="3"/>
    <s v="O'Brien Men's Neoprene Life Vest-201506"/>
    <s v="Q2"/>
    <n v="277"/>
    <n v="430"/>
    <n v="-153"/>
    <x v="3"/>
    <x v="1"/>
    <s v="Medium"/>
    <s v="Medium"/>
    <s v="High Variability"/>
    <x v="0"/>
    <x v="0"/>
  </r>
  <r>
    <x v="3"/>
    <x v="32"/>
    <s v="O'Brien Men's Neoprene Life Vest-201507"/>
    <s v="Q3"/>
    <n v="284"/>
    <n v="22"/>
    <n v="262"/>
    <x v="3"/>
    <x v="0"/>
    <s v="High"/>
    <s v="High"/>
    <s v="High Variability"/>
    <x v="1"/>
    <x v="1"/>
  </r>
  <r>
    <x v="3"/>
    <x v="22"/>
    <s v="O'Brien Men's Neoprene Life Vest-201508"/>
    <s v="Q3"/>
    <n v="230"/>
    <n v="58"/>
    <n v="172"/>
    <x v="3"/>
    <x v="0"/>
    <s v="Medium"/>
    <s v="High"/>
    <s v="High Variability"/>
    <x v="0"/>
    <x v="0"/>
  </r>
  <r>
    <x v="3"/>
    <x v="6"/>
    <s v="O'Brien Men's Neoprene Life Vest-201512"/>
    <s v="Q4"/>
    <n v="346"/>
    <n v="326"/>
    <n v="20"/>
    <x v="3"/>
    <x v="2"/>
    <s v="Medium"/>
    <s v="High"/>
    <s v="High Variability"/>
    <x v="0"/>
    <x v="0"/>
  </r>
  <r>
    <x v="3"/>
    <x v="7"/>
    <s v="O'Brien Men's Neoprene Life Vest-201601"/>
    <s v="Q1"/>
    <n v="332"/>
    <n v="56"/>
    <n v="276"/>
    <x v="3"/>
    <x v="0"/>
    <s v="Medium"/>
    <s v="Medium"/>
    <s v="High Variability"/>
    <x v="0"/>
    <x v="0"/>
  </r>
  <r>
    <x v="3"/>
    <x v="8"/>
    <s v="O'Brien Men's Neoprene Life Vest-201602"/>
    <s v="Q1"/>
    <n v="336"/>
    <n v="132"/>
    <n v="204"/>
    <x v="3"/>
    <x v="0"/>
    <s v="High"/>
    <s v="High"/>
    <s v="High Variability"/>
    <x v="1"/>
    <x v="1"/>
  </r>
  <r>
    <x v="3"/>
    <x v="28"/>
    <s v="O'Brien Men's Neoprene Life Vest-201604"/>
    <s v="Q2"/>
    <n v="283"/>
    <n v="470"/>
    <n v="-187"/>
    <x v="3"/>
    <x v="1"/>
    <s v="Low"/>
    <s v="Medium"/>
    <s v="High Variability"/>
    <x v="2"/>
    <x v="2"/>
  </r>
  <r>
    <x v="3"/>
    <x v="10"/>
    <s v="O'Brien Men's Neoprene Life Vest-201605"/>
    <s v="Q2"/>
    <n v="375"/>
    <n v="136"/>
    <n v="239"/>
    <x v="3"/>
    <x v="0"/>
    <s v="Medium"/>
    <s v="Medium"/>
    <s v="High Variability"/>
    <x v="0"/>
    <x v="0"/>
  </r>
  <r>
    <x v="3"/>
    <x v="13"/>
    <s v="O'Brien Men's Neoprene Life Vest-201608"/>
    <s v="Q3"/>
    <n v="303"/>
    <n v="528"/>
    <n v="-225"/>
    <x v="3"/>
    <x v="1"/>
    <s v="High"/>
    <s v="High"/>
    <s v="High Variability"/>
    <x v="1"/>
    <x v="1"/>
  </r>
  <r>
    <x v="3"/>
    <x v="23"/>
    <s v="O'Brien Men's Neoprene Life Vest-201610"/>
    <s v="Q4"/>
    <n v="406"/>
    <n v="135"/>
    <n v="271"/>
    <x v="3"/>
    <x v="0"/>
    <s v="High"/>
    <s v="High"/>
    <s v="High Variability"/>
    <x v="1"/>
    <x v="1"/>
  </r>
  <r>
    <x v="3"/>
    <x v="15"/>
    <s v="O'Brien Men's Neoprene Life Vest-201612"/>
    <s v="Q4"/>
    <n v="328"/>
    <n v="460"/>
    <n v="-132"/>
    <x v="3"/>
    <x v="1"/>
    <s v="High"/>
    <s v="High"/>
    <s v="High Variability"/>
    <x v="1"/>
    <x v="1"/>
  </r>
  <r>
    <x v="3"/>
    <x v="25"/>
    <s v="O'Brien Men's Neoprene Life Vest-201701"/>
    <s v="Q1"/>
    <n v="288"/>
    <n v="491"/>
    <n v="-203"/>
    <x v="3"/>
    <x v="1"/>
    <s v="High"/>
    <s v="High"/>
    <s v="High Variability"/>
    <x v="1"/>
    <x v="1"/>
  </r>
  <r>
    <x v="3"/>
    <x v="16"/>
    <s v="O'Brien Men's Neoprene Life Vest-201702"/>
    <s v="Q1"/>
    <n v="337"/>
    <n v="189"/>
    <n v="148"/>
    <x v="3"/>
    <x v="0"/>
    <s v="High"/>
    <s v="High"/>
    <s v="High Variability"/>
    <x v="1"/>
    <x v="1"/>
  </r>
  <r>
    <x v="3"/>
    <x v="17"/>
    <s v="O'Brien Men's Neoprene Life Vest-201703"/>
    <s v="Q1"/>
    <n v="287"/>
    <n v="175"/>
    <n v="112"/>
    <x v="3"/>
    <x v="0"/>
    <s v="High"/>
    <s v="High"/>
    <s v="High Variability"/>
    <x v="1"/>
    <x v="1"/>
  </r>
  <r>
    <x v="3"/>
    <x v="18"/>
    <s v="O'Brien Men's Neoprene Life Vest-201705"/>
    <s v="Q2"/>
    <n v="335"/>
    <n v="599"/>
    <n v="-264"/>
    <x v="3"/>
    <x v="1"/>
    <s v="High"/>
    <s v="High"/>
    <s v="High Variability"/>
    <x v="1"/>
    <x v="1"/>
  </r>
  <r>
    <x v="3"/>
    <x v="30"/>
    <s v="O'Brien Men's Neoprene Life Vest-201509"/>
    <s v="Q3"/>
    <n v="349"/>
    <n v="414"/>
    <n v="-65"/>
    <x v="3"/>
    <x v="2"/>
    <s v="High"/>
    <s v="High"/>
    <s v="High Variability"/>
    <x v="1"/>
    <x v="1"/>
  </r>
  <r>
    <x v="3"/>
    <x v="5"/>
    <s v="O'Brien Men's Neoprene Life Vest-201511"/>
    <s v="Q4"/>
    <n v="329"/>
    <n v="64"/>
    <n v="265"/>
    <x v="3"/>
    <x v="0"/>
    <s v="High"/>
    <s v="High"/>
    <s v="High Variability"/>
    <x v="1"/>
    <x v="1"/>
  </r>
  <r>
    <x v="3"/>
    <x v="9"/>
    <s v="O'Brien Men's Neoprene Life Vest-201603"/>
    <s v="Q1"/>
    <n v="298"/>
    <n v="83"/>
    <n v="215"/>
    <x v="3"/>
    <x v="0"/>
    <s v="Medium"/>
    <s v="Medium"/>
    <s v="High Variability"/>
    <x v="0"/>
    <x v="0"/>
  </r>
  <r>
    <x v="3"/>
    <x v="11"/>
    <s v="O'Brien Men's Neoprene Life Vest-201606"/>
    <s v="Q2"/>
    <n v="283"/>
    <n v="190"/>
    <n v="93"/>
    <x v="3"/>
    <x v="0"/>
    <s v="High"/>
    <s v="High"/>
    <s v="High Variability"/>
    <x v="1"/>
    <x v="1"/>
  </r>
  <r>
    <x v="3"/>
    <x v="12"/>
    <s v="O'Brien Men's Neoprene Life Vest-201607"/>
    <s v="Q3"/>
    <n v="383"/>
    <n v="24"/>
    <n v="359"/>
    <x v="3"/>
    <x v="0"/>
    <s v="High"/>
    <s v="High"/>
    <s v="High Variability"/>
    <x v="1"/>
    <x v="1"/>
  </r>
  <r>
    <x v="3"/>
    <x v="29"/>
    <s v="O'Brien Men's Neoprene Life Vest-201704"/>
    <s v="Q2"/>
    <n v="316"/>
    <n v="583"/>
    <n v="-267"/>
    <x v="3"/>
    <x v="1"/>
    <s v="High"/>
    <s v="High"/>
    <s v="High Variability"/>
    <x v="1"/>
    <x v="1"/>
  </r>
  <r>
    <x v="4"/>
    <x v="0"/>
    <s v="Team Golf Texas Longhorns Putter Grip-201502"/>
    <s v="Q1"/>
    <n v="13"/>
    <n v="19"/>
    <n v="-6"/>
    <x v="4"/>
    <x v="1"/>
    <s v="Low"/>
    <s v="Low"/>
    <s v="Medium Variability"/>
    <x v="3"/>
    <x v="3"/>
  </r>
  <r>
    <x v="5"/>
    <x v="22"/>
    <s v="Titleist Pro V1x High Numbers Personalized Go-201508"/>
    <s v="Q3"/>
    <n v="6"/>
    <n v="4"/>
    <n v="2"/>
    <x v="5"/>
    <x v="0"/>
    <s v="Medium"/>
    <s v="Medium"/>
    <s v="Medium Variability"/>
    <x v="4"/>
    <x v="4"/>
  </r>
  <r>
    <x v="6"/>
    <x v="6"/>
    <s v="Titleist Pro V1x Golf Balls-201512"/>
    <s v="Q4"/>
    <n v="7"/>
    <n v="3"/>
    <n v="4"/>
    <x v="6"/>
    <x v="0"/>
    <s v="Medium"/>
    <s v="High"/>
    <s v="Medium Variability"/>
    <x v="4"/>
    <x v="4"/>
  </r>
  <r>
    <x v="7"/>
    <x v="9"/>
    <s v="Team Golf San Francisco Giants Putter Grip-201603"/>
    <s v="Q1"/>
    <n v="1"/>
    <n v="0"/>
    <n v="1"/>
    <x v="7"/>
    <x v="0"/>
    <s v="Low"/>
    <s v="Low"/>
    <s v="Medium Variability"/>
    <x v="3"/>
    <x v="3"/>
  </r>
  <r>
    <x v="8"/>
    <x v="13"/>
    <s v="Titleist Pro V1 High Numbers Personalized Gol-201608"/>
    <s v="Q3"/>
    <n v="1"/>
    <n v="2"/>
    <n v="-1"/>
    <x v="8"/>
    <x v="1"/>
    <s v="Low"/>
    <s v="Low"/>
    <s v="Medium Variability"/>
    <x v="3"/>
    <x v="3"/>
  </r>
  <r>
    <x v="7"/>
    <x v="15"/>
    <s v="Team Golf San Francisco Giants Putter Grip-201612"/>
    <s v="Q4"/>
    <n v="1"/>
    <n v="0"/>
    <n v="1"/>
    <x v="7"/>
    <x v="0"/>
    <s v="Low"/>
    <s v="Low"/>
    <s v="Medium Variability"/>
    <x v="3"/>
    <x v="3"/>
  </r>
  <r>
    <x v="9"/>
    <x v="26"/>
    <s v="Polar Loop Activity Tracker-201706"/>
    <s v="Q2"/>
    <n v="3"/>
    <n v="3"/>
    <n v="0"/>
    <x v="9"/>
    <x v="2"/>
    <s v="Low"/>
    <s v="Low"/>
    <s v="Low Variability"/>
    <x v="5"/>
    <x v="5"/>
  </r>
  <r>
    <x v="10"/>
    <x v="26"/>
    <s v="LIJA Women's Argyle Golf Polo-201706"/>
    <s v="Q2"/>
    <n v="10"/>
    <n v="15"/>
    <n v="-5"/>
    <x v="10"/>
    <x v="1"/>
    <s v="Low"/>
    <s v="Medium"/>
    <s v="Medium Variability"/>
    <x v="3"/>
    <x v="3"/>
  </r>
  <r>
    <x v="11"/>
    <x v="21"/>
    <s v="Ogio Race Golf Shoes-201708"/>
    <s v="Q3"/>
    <n v="6"/>
    <n v="1"/>
    <n v="5"/>
    <x v="11"/>
    <x v="0"/>
    <s v="High"/>
    <s v="Medium"/>
    <s v="Medium Variability"/>
    <x v="6"/>
    <x v="6"/>
  </r>
  <r>
    <x v="12"/>
    <x v="0"/>
    <s v="Team Golf Tennessee Volunteers Putter Grip-201502"/>
    <s v="Q1"/>
    <n v="4"/>
    <n v="2"/>
    <n v="2"/>
    <x v="12"/>
    <x v="0"/>
    <s v="Low"/>
    <s v="Low"/>
    <s v="Medium Variability"/>
    <x v="3"/>
    <x v="3"/>
  </r>
  <r>
    <x v="13"/>
    <x v="3"/>
    <s v="Bag Boy Beverage Holder-201506"/>
    <s v="Q2"/>
    <n v="1"/>
    <n v="1"/>
    <n v="0"/>
    <x v="13"/>
    <x v="2"/>
    <s v="Low"/>
    <s v="Low"/>
    <s v="Medium Variability"/>
    <x v="3"/>
    <x v="3"/>
  </r>
  <r>
    <x v="14"/>
    <x v="30"/>
    <s v="Bridgestone e6 Straight Distance NFL Tennesse-201509"/>
    <s v="Q3"/>
    <n v="8"/>
    <n v="13"/>
    <n v="-5"/>
    <x v="14"/>
    <x v="1"/>
    <s v="Low"/>
    <s v="Medium"/>
    <s v="Low Variability"/>
    <x v="5"/>
    <x v="5"/>
  </r>
  <r>
    <x v="15"/>
    <x v="4"/>
    <s v="Hirzl Men's Hybrid Golf Glove-201510"/>
    <s v="Q4"/>
    <n v="8"/>
    <n v="8"/>
    <n v="0"/>
    <x v="15"/>
    <x v="2"/>
    <s v="Low"/>
    <s v="Low"/>
    <s v="Medium Variability"/>
    <x v="3"/>
    <x v="3"/>
  </r>
  <r>
    <x v="16"/>
    <x v="5"/>
    <s v="Clicgear 8.0 Shoe Brush-201511"/>
    <s v="Q4"/>
    <n v="1"/>
    <n v="2"/>
    <n v="-1"/>
    <x v="16"/>
    <x v="1"/>
    <s v="Low"/>
    <s v="Low"/>
    <s v="Medium Variability"/>
    <x v="3"/>
    <x v="3"/>
  </r>
  <r>
    <x v="17"/>
    <x v="8"/>
    <s v="Glove It Women's Mod Oval 3-Zip Carry All Gol-201602"/>
    <s v="Q1"/>
    <n v="11"/>
    <n v="2"/>
    <n v="9"/>
    <x v="8"/>
    <x v="0"/>
    <s v="Low"/>
    <s v="Low"/>
    <s v="Medium Variability"/>
    <x v="3"/>
    <x v="3"/>
  </r>
  <r>
    <x v="18"/>
    <x v="10"/>
    <s v="Glove It Imperial Golf Towel-201605"/>
    <s v="Q2"/>
    <n v="4"/>
    <n v="1"/>
    <n v="3"/>
    <x v="17"/>
    <x v="0"/>
    <s v="Low"/>
    <s v="Low"/>
    <s v="Medium Variability"/>
    <x v="3"/>
    <x v="3"/>
  </r>
  <r>
    <x v="19"/>
    <x v="18"/>
    <s v="LIJA Women's Button Golf Dress-201705"/>
    <s v="Q2"/>
    <n v="3"/>
    <n v="4"/>
    <n v="-1"/>
    <x v="9"/>
    <x v="1"/>
    <s v="Medium"/>
    <s v="Medium"/>
    <s v="Low Variability"/>
    <x v="7"/>
    <x v="7"/>
  </r>
  <r>
    <x v="20"/>
    <x v="18"/>
    <s v="TaylorMade 2017 Purelite Stand Bag-201705"/>
    <s v="Q2"/>
    <n v="3"/>
    <n v="5"/>
    <n v="-2"/>
    <x v="18"/>
    <x v="1"/>
    <s v="Medium"/>
    <s v="Medium"/>
    <s v="Low Variability"/>
    <x v="7"/>
    <x v="7"/>
  </r>
  <r>
    <x v="21"/>
    <x v="26"/>
    <s v="GolfBuddy VT3 GPS Watch-201706"/>
    <s v="Q2"/>
    <n v="2"/>
    <n v="1"/>
    <n v="1"/>
    <x v="19"/>
    <x v="0"/>
    <s v="Medium"/>
    <s v="Low"/>
    <s v="Medium Variability"/>
    <x v="4"/>
    <x v="4"/>
  </r>
  <r>
    <x v="22"/>
    <x v="21"/>
    <s v="Cleveland Golf Women's 588 RTX CB Satin Chrom-201708"/>
    <s v="Q3"/>
    <n v="1"/>
    <n v="1"/>
    <n v="0"/>
    <x v="20"/>
    <x v="2"/>
    <s v="Low"/>
    <s v="Low"/>
    <s v="Low Variability"/>
    <x v="5"/>
    <x v="5"/>
  </r>
  <r>
    <x v="9"/>
    <x v="20"/>
    <s v="Polar Loop Activity Tracker-201709"/>
    <s v="Q3"/>
    <n v="3"/>
    <n v="3"/>
    <n v="0"/>
    <x v="9"/>
    <x v="2"/>
    <s v="Medium"/>
    <s v="Medium"/>
    <s v="Low Variability"/>
    <x v="7"/>
    <x v="7"/>
  </r>
  <r>
    <x v="23"/>
    <x v="3"/>
    <s v="adidas Youth Germany Black/Red Away Match Soc-201506"/>
    <s v="Q2"/>
    <n v="8"/>
    <n v="16"/>
    <n v="-8"/>
    <x v="21"/>
    <x v="1"/>
    <s v="Medium"/>
    <s v="Medium"/>
    <s v="Medium Variability"/>
    <x v="4"/>
    <x v="4"/>
  </r>
  <r>
    <x v="24"/>
    <x v="5"/>
    <s v="Under Armour Women's Ignite PIP VI Slide-201511"/>
    <s v="Q4"/>
    <n v="17"/>
    <n v="17"/>
    <n v="0"/>
    <x v="22"/>
    <x v="2"/>
    <s v="Medium"/>
    <s v="Medium"/>
    <s v="Medium Variability"/>
    <x v="4"/>
    <x v="4"/>
  </r>
  <r>
    <x v="25"/>
    <x v="5"/>
    <s v="Under Armour Hustle Storm Medium Duffle Bag-201511"/>
    <s v="Q4"/>
    <n v="1"/>
    <n v="2"/>
    <n v="-1"/>
    <x v="13"/>
    <x v="1"/>
    <s v="Low"/>
    <s v="Low"/>
    <s v="Medium Variability"/>
    <x v="3"/>
    <x v="3"/>
  </r>
  <r>
    <x v="26"/>
    <x v="5"/>
    <s v="Under Armour Men's Tech II T-Shirt-201511"/>
    <s v="Q4"/>
    <n v="1"/>
    <n v="1"/>
    <n v="0"/>
    <x v="23"/>
    <x v="2"/>
    <s v="Low"/>
    <s v="Low"/>
    <s v="Medium Variability"/>
    <x v="3"/>
    <x v="3"/>
  </r>
  <r>
    <x v="27"/>
    <x v="8"/>
    <s v="Nike Women's Tempo Shorts-201602"/>
    <s v="Q1"/>
    <n v="3"/>
    <n v="0"/>
    <n v="3"/>
    <x v="24"/>
    <x v="0"/>
    <s v="Low"/>
    <s v="Medium"/>
    <s v="Low Variability"/>
    <x v="5"/>
    <x v="5"/>
  </r>
  <r>
    <x v="25"/>
    <x v="9"/>
    <s v="Under Armour Hustle Storm Medium Duffle Bag-201603"/>
    <s v="Q1"/>
    <n v="2"/>
    <n v="2"/>
    <n v="0"/>
    <x v="13"/>
    <x v="2"/>
    <s v="Low"/>
    <s v="Medium"/>
    <s v="Medium Variability"/>
    <x v="3"/>
    <x v="3"/>
  </r>
  <r>
    <x v="28"/>
    <x v="11"/>
    <s v="Nike Men's Comfort 2 Slide-201606"/>
    <s v="Q2"/>
    <n v="1"/>
    <n v="1"/>
    <n v="0"/>
    <x v="11"/>
    <x v="2"/>
    <s v="Low"/>
    <s v="Medium"/>
    <s v="Medium Variability"/>
    <x v="3"/>
    <x v="3"/>
  </r>
  <r>
    <x v="29"/>
    <x v="12"/>
    <s v="Under Armour Kids' Mercenary Slide-201607"/>
    <s v="Q3"/>
    <n v="1"/>
    <n v="2"/>
    <n v="-1"/>
    <x v="10"/>
    <x v="1"/>
    <s v="Low"/>
    <s v="Low"/>
    <s v="High Variability"/>
    <x v="2"/>
    <x v="2"/>
  </r>
  <r>
    <x v="27"/>
    <x v="13"/>
    <s v="Nike Women's Tempo Shorts-201608"/>
    <s v="Q3"/>
    <n v="13"/>
    <n v="1"/>
    <n v="12"/>
    <x v="24"/>
    <x v="0"/>
    <s v="Low"/>
    <s v="Low"/>
    <s v="Medium Variability"/>
    <x v="3"/>
    <x v="3"/>
  </r>
  <r>
    <x v="30"/>
    <x v="16"/>
    <s v="Nike Men's Deutschland Weltmeister Winners Bl-201702"/>
    <s v="Q1"/>
    <n v="9"/>
    <n v="0"/>
    <n v="9"/>
    <x v="19"/>
    <x v="0"/>
    <s v="Medium"/>
    <s v="Medium"/>
    <s v="Medium Variability"/>
    <x v="4"/>
    <x v="4"/>
  </r>
  <r>
    <x v="31"/>
    <x v="18"/>
    <s v="Nike Men's Kobe IX Elite Low Basketball Shoe-201705"/>
    <s v="Q2"/>
    <n v="4"/>
    <n v="5"/>
    <n v="-1"/>
    <x v="1"/>
    <x v="1"/>
    <s v="High"/>
    <s v="Medium"/>
    <s v="Medium Variability"/>
    <x v="6"/>
    <x v="6"/>
  </r>
  <r>
    <x v="32"/>
    <x v="19"/>
    <s v="Nike Men's Fingertrap Max Training Shoe-201707"/>
    <s v="Q3"/>
    <n v="1"/>
    <n v="2"/>
    <n v="-1"/>
    <x v="25"/>
    <x v="1"/>
    <s v="Low"/>
    <s v="Low"/>
    <s v="Medium Variability"/>
    <x v="3"/>
    <x v="3"/>
  </r>
  <r>
    <x v="33"/>
    <x v="1"/>
    <s v="Nike Men's Free 5.0+ Running Shoe-201503"/>
    <s v="Q1"/>
    <n v="181"/>
    <n v="190"/>
    <n v="-9"/>
    <x v="26"/>
    <x v="2"/>
    <s v="High"/>
    <s v="High"/>
    <s v="High Variability"/>
    <x v="1"/>
    <x v="1"/>
  </r>
  <r>
    <x v="33"/>
    <x v="30"/>
    <s v="Nike Men's Free 5.0+ Running Shoe-201509"/>
    <s v="Q3"/>
    <n v="137"/>
    <n v="28"/>
    <n v="109"/>
    <x v="26"/>
    <x v="0"/>
    <s v="High"/>
    <s v="High"/>
    <s v="High Variability"/>
    <x v="1"/>
    <x v="1"/>
  </r>
  <r>
    <x v="33"/>
    <x v="8"/>
    <s v="Nike Men's Free 5.0+ Running Shoe-201602"/>
    <s v="Q1"/>
    <n v="130"/>
    <n v="163"/>
    <n v="-33"/>
    <x v="26"/>
    <x v="1"/>
    <s v="Low"/>
    <s v="Medium"/>
    <s v="High Variability"/>
    <x v="2"/>
    <x v="2"/>
  </r>
  <r>
    <x v="33"/>
    <x v="23"/>
    <s v="Nike Men's Free 5.0+ Running Shoe-201610"/>
    <s v="Q4"/>
    <n v="207"/>
    <n v="148"/>
    <n v="59"/>
    <x v="26"/>
    <x v="0"/>
    <s v="High"/>
    <s v="High"/>
    <s v="High Variability"/>
    <x v="1"/>
    <x v="1"/>
  </r>
  <r>
    <x v="33"/>
    <x v="19"/>
    <s v="Nike Men's Free 5.0+ Running Shoe-201707"/>
    <s v="Q3"/>
    <n v="204"/>
    <n v="329"/>
    <n v="-125"/>
    <x v="26"/>
    <x v="1"/>
    <s v="High"/>
    <s v="High"/>
    <s v="High Variability"/>
    <x v="1"/>
    <x v="1"/>
  </r>
  <r>
    <x v="33"/>
    <x v="27"/>
    <s v="Nike Men's Free 5.0+ Running Shoe-201501"/>
    <s v="Q1"/>
    <n v="244"/>
    <n v="18"/>
    <n v="226"/>
    <x v="26"/>
    <x v="0"/>
    <s v="High"/>
    <s v="High"/>
    <s v="High Variability"/>
    <x v="1"/>
    <x v="1"/>
  </r>
  <r>
    <x v="33"/>
    <x v="0"/>
    <s v="Nike Men's Free 5.0+ Running Shoe-201502"/>
    <s v="Q1"/>
    <n v="208"/>
    <n v="97"/>
    <n v="111"/>
    <x v="26"/>
    <x v="0"/>
    <s v="Medium"/>
    <s v="Medium"/>
    <s v="High Variability"/>
    <x v="0"/>
    <x v="0"/>
  </r>
  <r>
    <x v="33"/>
    <x v="31"/>
    <s v="Nike Men's Free 5.0+ Running Shoe-201505"/>
    <s v="Q2"/>
    <n v="217"/>
    <n v="252"/>
    <n v="-35"/>
    <x v="26"/>
    <x v="2"/>
    <s v="High"/>
    <s v="High"/>
    <s v="High Variability"/>
    <x v="1"/>
    <x v="1"/>
  </r>
  <r>
    <x v="33"/>
    <x v="3"/>
    <s v="Nike Men's Free 5.0+ Running Shoe-201506"/>
    <s v="Q2"/>
    <n v="179"/>
    <n v="29"/>
    <n v="150"/>
    <x v="26"/>
    <x v="0"/>
    <s v="High"/>
    <s v="High"/>
    <s v="High Variability"/>
    <x v="1"/>
    <x v="1"/>
  </r>
  <r>
    <x v="33"/>
    <x v="6"/>
    <s v="Nike Men's Free 5.0+ Running Shoe-201512"/>
    <s v="Q4"/>
    <n v="191"/>
    <n v="370"/>
    <n v="-179"/>
    <x v="26"/>
    <x v="1"/>
    <s v="Low"/>
    <s v="Medium"/>
    <s v="High Variability"/>
    <x v="2"/>
    <x v="2"/>
  </r>
  <r>
    <x v="33"/>
    <x v="10"/>
    <s v="Nike Men's Free 5.0+ Running Shoe-201605"/>
    <s v="Q2"/>
    <n v="150"/>
    <n v="261"/>
    <n v="-111"/>
    <x v="26"/>
    <x v="1"/>
    <s v="High"/>
    <s v="High"/>
    <s v="High Variability"/>
    <x v="1"/>
    <x v="1"/>
  </r>
  <r>
    <x v="33"/>
    <x v="25"/>
    <s v="Nike Men's Free 5.0+ Running Shoe-201701"/>
    <s v="Q1"/>
    <n v="166"/>
    <n v="17"/>
    <n v="149"/>
    <x v="26"/>
    <x v="0"/>
    <s v="High"/>
    <s v="High"/>
    <s v="High Variability"/>
    <x v="1"/>
    <x v="1"/>
  </r>
  <r>
    <x v="33"/>
    <x v="26"/>
    <s v="Nike Men's Free 5.0+ Running Shoe-201706"/>
    <s v="Q2"/>
    <n v="206"/>
    <n v="80"/>
    <n v="126"/>
    <x v="26"/>
    <x v="0"/>
    <s v="High"/>
    <s v="High"/>
    <s v="High Variability"/>
    <x v="1"/>
    <x v="1"/>
  </r>
  <r>
    <x v="33"/>
    <x v="20"/>
    <s v="Nike Men's Free 5.0+ Running Shoe-201709"/>
    <s v="Q3"/>
    <n v="243"/>
    <n v="105"/>
    <n v="138"/>
    <x v="26"/>
    <x v="0"/>
    <s v="High"/>
    <s v="High"/>
    <s v="High Variability"/>
    <x v="1"/>
    <x v="1"/>
  </r>
  <r>
    <x v="34"/>
    <x v="5"/>
    <s v="Under Armour Girls' Toddler Spine Surge Runni-201511"/>
    <s v="Q4"/>
    <n v="161"/>
    <n v="267"/>
    <n v="-106"/>
    <x v="27"/>
    <x v="1"/>
    <s v="Medium"/>
    <s v="Low"/>
    <s v="Medium Variability"/>
    <x v="4"/>
    <x v="4"/>
  </r>
  <r>
    <x v="34"/>
    <x v="7"/>
    <s v="Under Armour Girls' Toddler Spine Surge Runni-201601"/>
    <s v="Q1"/>
    <n v="183"/>
    <n v="57"/>
    <n v="126"/>
    <x v="27"/>
    <x v="0"/>
    <s v="Medium"/>
    <s v="Medium"/>
    <s v="Medium Variability"/>
    <x v="4"/>
    <x v="4"/>
  </r>
  <r>
    <x v="34"/>
    <x v="9"/>
    <s v="Under Armour Girls' Toddler Spine Surge Runni-201603"/>
    <s v="Q1"/>
    <n v="138"/>
    <n v="189"/>
    <n v="-51"/>
    <x v="27"/>
    <x v="1"/>
    <s v="Medium"/>
    <s v="Low"/>
    <s v="Medium Variability"/>
    <x v="4"/>
    <x v="4"/>
  </r>
  <r>
    <x v="34"/>
    <x v="23"/>
    <s v="Under Armour Girls' Toddler Spine Surge Runni-201610"/>
    <s v="Q4"/>
    <n v="166"/>
    <n v="244"/>
    <n v="-78"/>
    <x v="27"/>
    <x v="1"/>
    <s v="High"/>
    <s v="High"/>
    <s v="Medium Variability"/>
    <x v="6"/>
    <x v="6"/>
  </r>
  <r>
    <x v="34"/>
    <x v="25"/>
    <s v="Under Armour Girls' Toddler Spine Surge Runni-201701"/>
    <s v="Q1"/>
    <n v="227"/>
    <n v="222"/>
    <n v="5"/>
    <x v="27"/>
    <x v="2"/>
    <s v="High"/>
    <s v="High"/>
    <s v="Medium Variability"/>
    <x v="6"/>
    <x v="6"/>
  </r>
  <r>
    <x v="34"/>
    <x v="17"/>
    <s v="Under Armour Girls' Toddler Spine Surge Runni-201703"/>
    <s v="Q1"/>
    <n v="184"/>
    <n v="176"/>
    <n v="8"/>
    <x v="27"/>
    <x v="2"/>
    <s v="High"/>
    <s v="High"/>
    <s v="Medium Variability"/>
    <x v="6"/>
    <x v="6"/>
  </r>
  <r>
    <x v="34"/>
    <x v="29"/>
    <s v="Under Armour Girls' Toddler Spine Surge Runni-201704"/>
    <s v="Q2"/>
    <n v="182"/>
    <n v="141"/>
    <n v="41"/>
    <x v="27"/>
    <x v="0"/>
    <s v="High"/>
    <s v="High"/>
    <s v="Medium Variability"/>
    <x v="6"/>
    <x v="6"/>
  </r>
  <r>
    <x v="34"/>
    <x v="26"/>
    <s v="Under Armour Girls' Toddler Spine Surge Runni-201706"/>
    <s v="Q2"/>
    <n v="161"/>
    <n v="187"/>
    <n v="-26"/>
    <x v="27"/>
    <x v="2"/>
    <s v="High"/>
    <s v="High"/>
    <s v="Medium Variability"/>
    <x v="6"/>
    <x v="6"/>
  </r>
  <r>
    <x v="34"/>
    <x v="0"/>
    <s v="Under Armour Girls' Toddler Spine Surge Runni-201502"/>
    <s v="Q1"/>
    <n v="181"/>
    <n v="155"/>
    <n v="26"/>
    <x v="27"/>
    <x v="2"/>
    <s v="Medium"/>
    <s v="Low"/>
    <s v="Medium Variability"/>
    <x v="4"/>
    <x v="4"/>
  </r>
  <r>
    <x v="34"/>
    <x v="31"/>
    <s v="Under Armour Girls' Toddler Spine Surge Runni-201505"/>
    <s v="Q2"/>
    <n v="187"/>
    <n v="43"/>
    <n v="144"/>
    <x v="27"/>
    <x v="0"/>
    <s v="Medium"/>
    <s v="Medium"/>
    <s v="Medium Variability"/>
    <x v="4"/>
    <x v="4"/>
  </r>
  <r>
    <x v="34"/>
    <x v="22"/>
    <s v="Under Armour Girls' Toddler Spine Surge Runni-201508"/>
    <s v="Q3"/>
    <n v="173"/>
    <n v="289"/>
    <n v="-116"/>
    <x v="27"/>
    <x v="1"/>
    <s v="Medium"/>
    <s v="Medium"/>
    <s v="Medium Variability"/>
    <x v="4"/>
    <x v="4"/>
  </r>
  <r>
    <x v="34"/>
    <x v="4"/>
    <s v="Under Armour Girls' Toddler Spine Surge Runni-201510"/>
    <s v="Q4"/>
    <n v="137"/>
    <n v="99"/>
    <n v="38"/>
    <x v="27"/>
    <x v="0"/>
    <s v="Medium"/>
    <s v="Medium"/>
    <s v="Medium Variability"/>
    <x v="4"/>
    <x v="4"/>
  </r>
  <r>
    <x v="34"/>
    <x v="8"/>
    <s v="Under Armour Girls' Toddler Spine Surge Runni-201602"/>
    <s v="Q1"/>
    <n v="129"/>
    <n v="37"/>
    <n v="92"/>
    <x v="27"/>
    <x v="0"/>
    <s v="High"/>
    <s v="High"/>
    <s v="Medium Variability"/>
    <x v="6"/>
    <x v="6"/>
  </r>
  <r>
    <x v="34"/>
    <x v="11"/>
    <s v="Under Armour Girls' Toddler Spine Surge Runni-201606"/>
    <s v="Q2"/>
    <n v="127"/>
    <n v="81"/>
    <n v="46"/>
    <x v="27"/>
    <x v="0"/>
    <s v="Medium"/>
    <s v="Medium"/>
    <s v="Medium Variability"/>
    <x v="4"/>
    <x v="4"/>
  </r>
  <r>
    <x v="34"/>
    <x v="12"/>
    <s v="Under Armour Girls' Toddler Spine Surge Runni-201607"/>
    <s v="Q3"/>
    <n v="145"/>
    <n v="280"/>
    <n v="-135"/>
    <x v="27"/>
    <x v="1"/>
    <s v="High"/>
    <s v="High"/>
    <s v="Medium Variability"/>
    <x v="6"/>
    <x v="6"/>
  </r>
  <r>
    <x v="34"/>
    <x v="13"/>
    <s v="Under Armour Girls' Toddler Spine Surge Runni-201608"/>
    <s v="Q3"/>
    <n v="191"/>
    <n v="139"/>
    <n v="52"/>
    <x v="27"/>
    <x v="0"/>
    <s v="Medium"/>
    <s v="High"/>
    <s v="Medium Variability"/>
    <x v="4"/>
    <x v="4"/>
  </r>
  <r>
    <x v="34"/>
    <x v="14"/>
    <s v="Under Armour Girls' Toddler Spine Surge Runni-201609"/>
    <s v="Q3"/>
    <n v="185"/>
    <n v="108"/>
    <n v="77"/>
    <x v="27"/>
    <x v="0"/>
    <s v="High"/>
    <s v="High"/>
    <s v="Medium Variability"/>
    <x v="6"/>
    <x v="6"/>
  </r>
  <r>
    <x v="34"/>
    <x v="19"/>
    <s v="Under Armour Girls' Toddler Spine Surge Runni-201707"/>
    <s v="Q3"/>
    <n v="183"/>
    <n v="353"/>
    <n v="-170"/>
    <x v="27"/>
    <x v="1"/>
    <s v="Low"/>
    <s v="Low"/>
    <s v="Medium Variability"/>
    <x v="3"/>
    <x v="3"/>
  </r>
  <r>
    <x v="34"/>
    <x v="21"/>
    <s v="Under Armour Girls' Toddler Spine Surge Runni-201708"/>
    <s v="Q3"/>
    <n v="178"/>
    <n v="329"/>
    <n v="-151"/>
    <x v="27"/>
    <x v="1"/>
    <s v="Low"/>
    <s v="Low"/>
    <s v="Medium Variability"/>
    <x v="3"/>
    <x v="3"/>
  </r>
  <r>
    <x v="35"/>
    <x v="1"/>
    <s v="Nike Men's Dri-FIT Victory Golf Polo-201503"/>
    <s v="Q1"/>
    <n v="376"/>
    <n v="11"/>
    <n v="365"/>
    <x v="11"/>
    <x v="0"/>
    <s v="Low"/>
    <s v="Medium"/>
    <s v="High Variability"/>
    <x v="2"/>
    <x v="2"/>
  </r>
  <r>
    <x v="35"/>
    <x v="2"/>
    <s v="Nike Men's Dri-FIT Victory Golf Polo-201504"/>
    <s v="Q2"/>
    <n v="344"/>
    <n v="625"/>
    <n v="-281"/>
    <x v="11"/>
    <x v="1"/>
    <s v="High"/>
    <s v="High"/>
    <s v="High Variability"/>
    <x v="1"/>
    <x v="1"/>
  </r>
  <r>
    <x v="35"/>
    <x v="6"/>
    <s v="Nike Men's Dri-FIT Victory Golf Polo-201512"/>
    <s v="Q4"/>
    <n v="252"/>
    <n v="37"/>
    <n v="215"/>
    <x v="11"/>
    <x v="0"/>
    <s v="Low"/>
    <s v="Medium"/>
    <s v="High Variability"/>
    <x v="2"/>
    <x v="2"/>
  </r>
  <r>
    <x v="35"/>
    <x v="7"/>
    <s v="Nike Men's Dri-FIT Victory Golf Polo-201601"/>
    <s v="Q1"/>
    <n v="361"/>
    <n v="596"/>
    <n v="-235"/>
    <x v="11"/>
    <x v="1"/>
    <s v="Low"/>
    <s v="Medium"/>
    <s v="High Variability"/>
    <x v="2"/>
    <x v="2"/>
  </r>
  <r>
    <x v="35"/>
    <x v="9"/>
    <s v="Nike Men's Dri-FIT Victory Golf Polo-201603"/>
    <s v="Q1"/>
    <n v="289"/>
    <n v="78"/>
    <n v="211"/>
    <x v="11"/>
    <x v="0"/>
    <s v="High"/>
    <s v="High"/>
    <s v="High Variability"/>
    <x v="1"/>
    <x v="1"/>
  </r>
  <r>
    <x v="35"/>
    <x v="28"/>
    <s v="Nike Men's Dri-FIT Victory Golf Polo-201604"/>
    <s v="Q2"/>
    <n v="283"/>
    <n v="156"/>
    <n v="127"/>
    <x v="11"/>
    <x v="0"/>
    <s v="Low"/>
    <s v="Medium"/>
    <s v="High Variability"/>
    <x v="2"/>
    <x v="2"/>
  </r>
  <r>
    <x v="35"/>
    <x v="13"/>
    <s v="Nike Men's Dri-FIT Victory Golf Polo-201608"/>
    <s v="Q3"/>
    <n v="385"/>
    <n v="103"/>
    <n v="282"/>
    <x v="11"/>
    <x v="0"/>
    <s v="High"/>
    <s v="High"/>
    <s v="High Variability"/>
    <x v="1"/>
    <x v="1"/>
  </r>
  <r>
    <x v="35"/>
    <x v="14"/>
    <s v="Nike Men's Dri-FIT Victory Golf Polo-201609"/>
    <s v="Q3"/>
    <n v="321"/>
    <n v="137"/>
    <n v="184"/>
    <x v="11"/>
    <x v="0"/>
    <s v="High"/>
    <s v="High"/>
    <s v="High Variability"/>
    <x v="1"/>
    <x v="1"/>
  </r>
  <r>
    <x v="35"/>
    <x v="23"/>
    <s v="Nike Men's Dri-FIT Victory Golf Polo-201610"/>
    <s v="Q4"/>
    <n v="401"/>
    <n v="251"/>
    <n v="150"/>
    <x v="11"/>
    <x v="0"/>
    <s v="High"/>
    <s v="High"/>
    <s v="High Variability"/>
    <x v="1"/>
    <x v="1"/>
  </r>
  <r>
    <x v="35"/>
    <x v="16"/>
    <s v="Nike Men's Dri-FIT Victory Golf Polo-201702"/>
    <s v="Q1"/>
    <n v="383"/>
    <n v="302"/>
    <n v="81"/>
    <x v="11"/>
    <x v="0"/>
    <s v="High"/>
    <s v="High"/>
    <s v="High Variability"/>
    <x v="1"/>
    <x v="1"/>
  </r>
  <r>
    <x v="35"/>
    <x v="17"/>
    <s v="Nike Men's Dri-FIT Victory Golf Polo-201703"/>
    <s v="Q1"/>
    <n v="337"/>
    <n v="619"/>
    <n v="-282"/>
    <x v="11"/>
    <x v="1"/>
    <s v="Medium"/>
    <s v="Medium"/>
    <s v="High Variability"/>
    <x v="0"/>
    <x v="0"/>
  </r>
  <r>
    <x v="35"/>
    <x v="21"/>
    <s v="Nike Men's Dri-FIT Victory Golf Polo-201708"/>
    <s v="Q3"/>
    <n v="336"/>
    <n v="154"/>
    <n v="182"/>
    <x v="11"/>
    <x v="0"/>
    <s v="High"/>
    <s v="High"/>
    <s v="High Variability"/>
    <x v="1"/>
    <x v="1"/>
  </r>
  <r>
    <x v="35"/>
    <x v="27"/>
    <s v="Nike Men's Dri-FIT Victory Golf Polo-201501"/>
    <s v="Q1"/>
    <n v="312"/>
    <n v="164"/>
    <n v="148"/>
    <x v="11"/>
    <x v="0"/>
    <s v="High"/>
    <s v="High"/>
    <s v="High Variability"/>
    <x v="1"/>
    <x v="1"/>
  </r>
  <r>
    <x v="35"/>
    <x v="3"/>
    <s v="Nike Men's Dri-FIT Victory Golf Polo-201506"/>
    <s v="Q2"/>
    <n v="373"/>
    <n v="520"/>
    <n v="-147"/>
    <x v="11"/>
    <x v="1"/>
    <s v="High"/>
    <s v="Medium"/>
    <s v="High Variability"/>
    <x v="1"/>
    <x v="1"/>
  </r>
  <r>
    <x v="35"/>
    <x v="22"/>
    <s v="Nike Men's Dri-FIT Victory Golf Polo-201508"/>
    <s v="Q3"/>
    <n v="278"/>
    <n v="111"/>
    <n v="167"/>
    <x v="11"/>
    <x v="0"/>
    <s v="Medium"/>
    <s v="Medium"/>
    <s v="High Variability"/>
    <x v="0"/>
    <x v="0"/>
  </r>
  <r>
    <x v="35"/>
    <x v="30"/>
    <s v="Nike Men's Dri-FIT Victory Golf Polo-201509"/>
    <s v="Q3"/>
    <n v="290"/>
    <n v="139"/>
    <n v="151"/>
    <x v="11"/>
    <x v="0"/>
    <s v="High"/>
    <s v="High"/>
    <s v="High Variability"/>
    <x v="1"/>
    <x v="1"/>
  </r>
  <r>
    <x v="35"/>
    <x v="4"/>
    <s v="Nike Men's Dri-FIT Victory Golf Polo-201510"/>
    <s v="Q4"/>
    <n v="333"/>
    <n v="505"/>
    <n v="-172"/>
    <x v="11"/>
    <x v="1"/>
    <s v="High"/>
    <s v="High"/>
    <s v="High Variability"/>
    <x v="1"/>
    <x v="1"/>
  </r>
  <r>
    <x v="35"/>
    <x v="5"/>
    <s v="Nike Men's Dri-FIT Victory Golf Polo-201511"/>
    <s v="Q4"/>
    <n v="294"/>
    <n v="455"/>
    <n v="-161"/>
    <x v="11"/>
    <x v="1"/>
    <s v="High"/>
    <s v="High"/>
    <s v="High Variability"/>
    <x v="1"/>
    <x v="1"/>
  </r>
  <r>
    <x v="35"/>
    <x v="10"/>
    <s v="Nike Men's Dri-FIT Victory Golf Polo-201605"/>
    <s v="Q2"/>
    <n v="371"/>
    <n v="204"/>
    <n v="167"/>
    <x v="11"/>
    <x v="0"/>
    <s v="Medium"/>
    <s v="Medium"/>
    <s v="High Variability"/>
    <x v="0"/>
    <x v="0"/>
  </r>
  <r>
    <x v="35"/>
    <x v="11"/>
    <s v="Nike Men's Dri-FIT Victory Golf Polo-201606"/>
    <s v="Q2"/>
    <n v="300"/>
    <n v="417"/>
    <n v="-117"/>
    <x v="11"/>
    <x v="1"/>
    <s v="Low"/>
    <s v="Medium"/>
    <s v="High Variability"/>
    <x v="2"/>
    <x v="2"/>
  </r>
  <r>
    <x v="35"/>
    <x v="24"/>
    <s v="Nike Men's Dri-FIT Victory Golf Polo-201611"/>
    <s v="Q4"/>
    <n v="401"/>
    <n v="248"/>
    <n v="153"/>
    <x v="11"/>
    <x v="0"/>
    <s v="High"/>
    <s v="High"/>
    <s v="High Variability"/>
    <x v="1"/>
    <x v="1"/>
  </r>
  <r>
    <x v="35"/>
    <x v="25"/>
    <s v="Nike Men's Dri-FIT Victory Golf Polo-201701"/>
    <s v="Q1"/>
    <n v="350"/>
    <n v="13"/>
    <n v="337"/>
    <x v="11"/>
    <x v="0"/>
    <s v="High"/>
    <s v="High"/>
    <s v="High Variability"/>
    <x v="1"/>
    <x v="1"/>
  </r>
  <r>
    <x v="35"/>
    <x v="29"/>
    <s v="Nike Men's Dri-FIT Victory Golf Polo-201704"/>
    <s v="Q2"/>
    <n v="246"/>
    <n v="159"/>
    <n v="87"/>
    <x v="11"/>
    <x v="0"/>
    <s v="Medium"/>
    <s v="Medium"/>
    <s v="High Variability"/>
    <x v="0"/>
    <x v="0"/>
  </r>
  <r>
    <x v="35"/>
    <x v="19"/>
    <s v="Nike Men's Dri-FIT Victory Golf Polo-201707"/>
    <s v="Q3"/>
    <n v="322"/>
    <n v="619"/>
    <n v="-297"/>
    <x v="11"/>
    <x v="1"/>
    <s v="Medium"/>
    <s v="Medium"/>
    <s v="High Variability"/>
    <x v="0"/>
    <x v="0"/>
  </r>
  <r>
    <x v="35"/>
    <x v="20"/>
    <s v="Nike Men's Dri-FIT Victory Golf Polo-201709"/>
    <s v="Q3"/>
    <n v="348"/>
    <n v="531"/>
    <n v="-183"/>
    <x v="11"/>
    <x v="1"/>
    <s v="High"/>
    <s v="High"/>
    <s v="High Variability"/>
    <x v="1"/>
    <x v="1"/>
  </r>
  <r>
    <x v="36"/>
    <x v="3"/>
    <s v="Perfect Fitness Perfect Rip Deck-201506"/>
    <s v="Q2"/>
    <n v="371"/>
    <n v="462"/>
    <n v="-91"/>
    <x v="28"/>
    <x v="1"/>
    <s v="High"/>
    <s v="High"/>
    <s v="High Variability"/>
    <x v="1"/>
    <x v="1"/>
  </r>
  <r>
    <x v="36"/>
    <x v="22"/>
    <s v="Perfect Fitness Perfect Rip Deck-201508"/>
    <s v="Q3"/>
    <n v="374"/>
    <n v="508"/>
    <n v="-134"/>
    <x v="28"/>
    <x v="1"/>
    <s v="High"/>
    <s v="High"/>
    <s v="High Variability"/>
    <x v="1"/>
    <x v="1"/>
  </r>
  <r>
    <x v="36"/>
    <x v="30"/>
    <s v="Perfect Fitness Perfect Rip Deck-201509"/>
    <s v="Q3"/>
    <n v="339"/>
    <n v="550"/>
    <n v="-211"/>
    <x v="28"/>
    <x v="1"/>
    <s v="High"/>
    <s v="High"/>
    <s v="High Variability"/>
    <x v="1"/>
    <x v="1"/>
  </r>
  <r>
    <x v="36"/>
    <x v="4"/>
    <s v="Perfect Fitness Perfect Rip Deck-201510"/>
    <s v="Q4"/>
    <n v="328"/>
    <n v="48"/>
    <n v="280"/>
    <x v="28"/>
    <x v="0"/>
    <s v="High"/>
    <s v="High"/>
    <s v="High Variability"/>
    <x v="1"/>
    <x v="1"/>
  </r>
  <r>
    <x v="36"/>
    <x v="9"/>
    <s v="Perfect Fitness Perfect Rip Deck-201603"/>
    <s v="Q1"/>
    <n v="487"/>
    <n v="543"/>
    <n v="-56"/>
    <x v="28"/>
    <x v="2"/>
    <s v="High"/>
    <s v="High"/>
    <s v="High Variability"/>
    <x v="1"/>
    <x v="1"/>
  </r>
  <r>
    <x v="36"/>
    <x v="10"/>
    <s v="Perfect Fitness Perfect Rip Deck-201605"/>
    <s v="Q2"/>
    <n v="492"/>
    <n v="884"/>
    <n v="-392"/>
    <x v="28"/>
    <x v="1"/>
    <s v="Medium"/>
    <s v="Medium"/>
    <s v="High Variability"/>
    <x v="0"/>
    <x v="0"/>
  </r>
  <r>
    <x v="36"/>
    <x v="13"/>
    <s v="Perfect Fitness Perfect Rip Deck-201608"/>
    <s v="Q3"/>
    <n v="478"/>
    <n v="931"/>
    <n v="-453"/>
    <x v="28"/>
    <x v="1"/>
    <s v="High"/>
    <s v="High"/>
    <s v="High Variability"/>
    <x v="1"/>
    <x v="1"/>
  </r>
  <r>
    <x v="36"/>
    <x v="14"/>
    <s v="Perfect Fitness Perfect Rip Deck-201609"/>
    <s v="Q3"/>
    <n v="399"/>
    <n v="582"/>
    <n v="-183"/>
    <x v="28"/>
    <x v="1"/>
    <s v="High"/>
    <s v="High"/>
    <s v="High Variability"/>
    <x v="1"/>
    <x v="1"/>
  </r>
  <r>
    <x v="36"/>
    <x v="15"/>
    <s v="Perfect Fitness Perfect Rip Deck-201612"/>
    <s v="Q4"/>
    <n v="403"/>
    <n v="674"/>
    <n v="-271"/>
    <x v="28"/>
    <x v="1"/>
    <s v="High"/>
    <s v="High"/>
    <s v="High Variability"/>
    <x v="1"/>
    <x v="1"/>
  </r>
  <r>
    <x v="36"/>
    <x v="21"/>
    <s v="Perfect Fitness Perfect Rip Deck-201708"/>
    <s v="Q3"/>
    <n v="396"/>
    <n v="158"/>
    <n v="238"/>
    <x v="28"/>
    <x v="0"/>
    <s v="Medium"/>
    <s v="Medium"/>
    <s v="High Variability"/>
    <x v="0"/>
    <x v="0"/>
  </r>
  <r>
    <x v="36"/>
    <x v="20"/>
    <s v="Perfect Fitness Perfect Rip Deck-201709"/>
    <s v="Q3"/>
    <n v="391"/>
    <n v="536"/>
    <n v="-145"/>
    <x v="28"/>
    <x v="1"/>
    <s v="Medium"/>
    <s v="High"/>
    <s v="High Variability"/>
    <x v="0"/>
    <x v="0"/>
  </r>
  <r>
    <x v="36"/>
    <x v="2"/>
    <s v="Perfect Fitness Perfect Rip Deck-201504"/>
    <s v="Q2"/>
    <n v="403"/>
    <n v="633"/>
    <n v="-230"/>
    <x v="28"/>
    <x v="1"/>
    <s v="Low"/>
    <s v="Medium"/>
    <s v="High Variability"/>
    <x v="2"/>
    <x v="2"/>
  </r>
  <r>
    <x v="36"/>
    <x v="31"/>
    <s v="Perfect Fitness Perfect Rip Deck-201505"/>
    <s v="Q2"/>
    <n v="330"/>
    <n v="624"/>
    <n v="-294"/>
    <x v="28"/>
    <x v="1"/>
    <s v="High"/>
    <s v="High"/>
    <s v="High Variability"/>
    <x v="1"/>
    <x v="1"/>
  </r>
  <r>
    <x v="36"/>
    <x v="32"/>
    <s v="Perfect Fitness Perfect Rip Deck-201507"/>
    <s v="Q3"/>
    <n v="398"/>
    <n v="1"/>
    <n v="397"/>
    <x v="28"/>
    <x v="0"/>
    <s v="High"/>
    <s v="High"/>
    <s v="High Variability"/>
    <x v="1"/>
    <x v="1"/>
  </r>
  <r>
    <x v="36"/>
    <x v="5"/>
    <s v="Perfect Fitness Perfect Rip Deck-201511"/>
    <s v="Q4"/>
    <n v="392"/>
    <n v="391"/>
    <n v="1"/>
    <x v="28"/>
    <x v="2"/>
    <s v="Medium"/>
    <s v="Medium"/>
    <s v="High Variability"/>
    <x v="0"/>
    <x v="0"/>
  </r>
  <r>
    <x v="36"/>
    <x v="8"/>
    <s v="Perfect Fitness Perfect Rip Deck-201602"/>
    <s v="Q1"/>
    <n v="341"/>
    <n v="261"/>
    <n v="80"/>
    <x v="28"/>
    <x v="0"/>
    <s v="Medium"/>
    <s v="Medium"/>
    <s v="High Variability"/>
    <x v="0"/>
    <x v="0"/>
  </r>
  <r>
    <x v="36"/>
    <x v="11"/>
    <s v="Perfect Fitness Perfect Rip Deck-201606"/>
    <s v="Q2"/>
    <n v="423"/>
    <n v="211"/>
    <n v="212"/>
    <x v="28"/>
    <x v="0"/>
    <s v="Low"/>
    <s v="Medium"/>
    <s v="High Variability"/>
    <x v="2"/>
    <x v="2"/>
  </r>
  <r>
    <x v="36"/>
    <x v="12"/>
    <s v="Perfect Fitness Perfect Rip Deck-201607"/>
    <s v="Q3"/>
    <n v="387"/>
    <n v="51"/>
    <n v="336"/>
    <x v="28"/>
    <x v="0"/>
    <s v="High"/>
    <s v="High"/>
    <s v="High Variability"/>
    <x v="1"/>
    <x v="1"/>
  </r>
  <r>
    <x v="36"/>
    <x v="17"/>
    <s v="Perfect Fitness Perfect Rip Deck-201703"/>
    <s v="Q1"/>
    <n v="345"/>
    <n v="57"/>
    <n v="288"/>
    <x v="28"/>
    <x v="0"/>
    <s v="High"/>
    <s v="High"/>
    <s v="High Variability"/>
    <x v="1"/>
    <x v="1"/>
  </r>
  <r>
    <x v="36"/>
    <x v="29"/>
    <s v="Perfect Fitness Perfect Rip Deck-201704"/>
    <s v="Q2"/>
    <n v="406"/>
    <n v="621"/>
    <n v="-215"/>
    <x v="28"/>
    <x v="1"/>
    <s v="High"/>
    <s v="High"/>
    <s v="High Variability"/>
    <x v="1"/>
    <x v="1"/>
  </r>
  <r>
    <x v="36"/>
    <x v="26"/>
    <s v="Perfect Fitness Perfect Rip Deck-201706"/>
    <s v="Q2"/>
    <n v="317"/>
    <n v="288"/>
    <n v="29"/>
    <x v="28"/>
    <x v="2"/>
    <s v="Medium"/>
    <s v="Medium"/>
    <s v="High Variability"/>
    <x v="0"/>
    <x v="0"/>
  </r>
  <r>
    <x v="37"/>
    <x v="18"/>
    <s v="Merrell Women's Grassbow Sport Waterproof Hik-201705"/>
    <s v="Q2"/>
    <n v="1"/>
    <n v="1"/>
    <n v="0"/>
    <x v="29"/>
    <x v="2"/>
    <s v="Low"/>
    <s v="Low"/>
    <s v="Low Variability"/>
    <x v="5"/>
    <x v="5"/>
  </r>
  <r>
    <x v="37"/>
    <x v="19"/>
    <s v="Merrell Women's Grassbow Sport Waterproof Hik-201707"/>
    <s v="Q3"/>
    <n v="3"/>
    <n v="3"/>
    <n v="0"/>
    <x v="29"/>
    <x v="2"/>
    <s v="Medium"/>
    <s v="Medium"/>
    <s v="Medium Variability"/>
    <x v="4"/>
    <x v="4"/>
  </r>
  <r>
    <x v="38"/>
    <x v="32"/>
    <s v="Nike Men's CJ Elite 2 TD Football Cleat-201507"/>
    <s v="Q3"/>
    <n v="121"/>
    <n v="216"/>
    <n v="-95"/>
    <x v="25"/>
    <x v="1"/>
    <s v="High"/>
    <s v="Medium"/>
    <s v="High Variability"/>
    <x v="1"/>
    <x v="1"/>
  </r>
  <r>
    <x v="38"/>
    <x v="5"/>
    <s v="Nike Men's CJ Elite 2 TD Football Cleat-201511"/>
    <s v="Q4"/>
    <n v="111"/>
    <n v="125"/>
    <n v="-14"/>
    <x v="25"/>
    <x v="2"/>
    <s v="Medium"/>
    <s v="Medium"/>
    <s v="High Variability"/>
    <x v="0"/>
    <x v="0"/>
  </r>
  <r>
    <x v="38"/>
    <x v="9"/>
    <s v="Nike Men's CJ Elite 2 TD Football Cleat-201603"/>
    <s v="Q1"/>
    <n v="119"/>
    <n v="199"/>
    <n v="-80"/>
    <x v="25"/>
    <x v="1"/>
    <s v="Medium"/>
    <s v="Medium"/>
    <s v="High Variability"/>
    <x v="0"/>
    <x v="0"/>
  </r>
  <r>
    <x v="38"/>
    <x v="28"/>
    <s v="Nike Men's CJ Elite 2 TD Football Cleat-201604"/>
    <s v="Q2"/>
    <n v="125"/>
    <n v="233"/>
    <n v="-108"/>
    <x v="25"/>
    <x v="1"/>
    <s v="Medium"/>
    <s v="Medium"/>
    <s v="High Variability"/>
    <x v="0"/>
    <x v="0"/>
  </r>
  <r>
    <x v="38"/>
    <x v="23"/>
    <s v="Nike Men's CJ Elite 2 TD Football Cleat-201610"/>
    <s v="Q4"/>
    <n v="141"/>
    <n v="182"/>
    <n v="-41"/>
    <x v="25"/>
    <x v="1"/>
    <s v="High"/>
    <s v="High"/>
    <s v="High Variability"/>
    <x v="1"/>
    <x v="1"/>
  </r>
  <r>
    <x v="38"/>
    <x v="19"/>
    <s v="Nike Men's CJ Elite 2 TD Football Cleat-201707"/>
    <s v="Q3"/>
    <n v="126"/>
    <n v="194"/>
    <n v="-68"/>
    <x v="25"/>
    <x v="1"/>
    <s v="High"/>
    <s v="High"/>
    <s v="High Variability"/>
    <x v="1"/>
    <x v="1"/>
  </r>
  <r>
    <x v="38"/>
    <x v="20"/>
    <s v="Nike Men's CJ Elite 2 TD Football Cleat-201709"/>
    <s v="Q3"/>
    <n v="127"/>
    <n v="106"/>
    <n v="21"/>
    <x v="25"/>
    <x v="2"/>
    <s v="Medium"/>
    <s v="Medium"/>
    <s v="High Variability"/>
    <x v="0"/>
    <x v="0"/>
  </r>
  <r>
    <x v="38"/>
    <x v="27"/>
    <s v="Nike Men's CJ Elite 2 TD Football Cleat-201501"/>
    <s v="Q1"/>
    <n v="104"/>
    <n v="6"/>
    <n v="98"/>
    <x v="25"/>
    <x v="0"/>
    <s v="Medium"/>
    <s v="Medium"/>
    <s v="High Variability"/>
    <x v="0"/>
    <x v="0"/>
  </r>
  <r>
    <x v="38"/>
    <x v="0"/>
    <s v="Nike Men's CJ Elite 2 TD Football Cleat-201502"/>
    <s v="Q1"/>
    <n v="100"/>
    <n v="108"/>
    <n v="-8"/>
    <x v="25"/>
    <x v="2"/>
    <s v="Medium"/>
    <s v="Medium"/>
    <s v="High Variability"/>
    <x v="0"/>
    <x v="0"/>
  </r>
  <r>
    <x v="38"/>
    <x v="1"/>
    <s v="Nike Men's CJ Elite 2 TD Football Cleat-201503"/>
    <s v="Q1"/>
    <n v="107"/>
    <n v="169"/>
    <n v="-62"/>
    <x v="25"/>
    <x v="1"/>
    <s v="High"/>
    <s v="High"/>
    <s v="High Variability"/>
    <x v="1"/>
    <x v="1"/>
  </r>
  <r>
    <x v="38"/>
    <x v="2"/>
    <s v="Nike Men's CJ Elite 2 TD Football Cleat-201504"/>
    <s v="Q2"/>
    <n v="127"/>
    <n v="98"/>
    <n v="29"/>
    <x v="25"/>
    <x v="0"/>
    <s v="High"/>
    <s v="High"/>
    <s v="High Variability"/>
    <x v="1"/>
    <x v="1"/>
  </r>
  <r>
    <x v="38"/>
    <x v="22"/>
    <s v="Nike Men's CJ Elite 2 TD Football Cleat-201508"/>
    <s v="Q3"/>
    <n v="120"/>
    <n v="170"/>
    <n v="-50"/>
    <x v="25"/>
    <x v="1"/>
    <s v="Low"/>
    <s v="Low"/>
    <s v="High Variability"/>
    <x v="2"/>
    <x v="2"/>
  </r>
  <r>
    <x v="38"/>
    <x v="4"/>
    <s v="Nike Men's CJ Elite 2 TD Football Cleat-201510"/>
    <s v="Q4"/>
    <n v="114"/>
    <n v="200"/>
    <n v="-86"/>
    <x v="25"/>
    <x v="1"/>
    <s v="High"/>
    <s v="High"/>
    <s v="High Variability"/>
    <x v="1"/>
    <x v="1"/>
  </r>
  <r>
    <x v="38"/>
    <x v="7"/>
    <s v="Nike Men's CJ Elite 2 TD Football Cleat-201601"/>
    <s v="Q1"/>
    <n v="150"/>
    <n v="172"/>
    <n v="-22"/>
    <x v="25"/>
    <x v="2"/>
    <s v="High"/>
    <s v="High"/>
    <s v="High Variability"/>
    <x v="1"/>
    <x v="1"/>
  </r>
  <r>
    <x v="38"/>
    <x v="10"/>
    <s v="Nike Men's CJ Elite 2 TD Football Cleat-201605"/>
    <s v="Q2"/>
    <n v="112"/>
    <n v="17"/>
    <n v="95"/>
    <x v="25"/>
    <x v="0"/>
    <s v="Medium"/>
    <s v="Medium"/>
    <s v="High Variability"/>
    <x v="0"/>
    <x v="0"/>
  </r>
  <r>
    <x v="38"/>
    <x v="25"/>
    <s v="Nike Men's CJ Elite 2 TD Football Cleat-201701"/>
    <s v="Q1"/>
    <n v="112"/>
    <n v="188"/>
    <n v="-76"/>
    <x v="25"/>
    <x v="1"/>
    <s v="High"/>
    <s v="High"/>
    <s v="High Variability"/>
    <x v="1"/>
    <x v="1"/>
  </r>
  <r>
    <x v="38"/>
    <x v="18"/>
    <s v="Nike Men's CJ Elite 2 TD Football Cleat-201705"/>
    <s v="Q2"/>
    <n v="115"/>
    <n v="4"/>
    <n v="111"/>
    <x v="25"/>
    <x v="0"/>
    <s v="High"/>
    <s v="High"/>
    <s v="High Variability"/>
    <x v="1"/>
    <x v="1"/>
  </r>
  <r>
    <x v="38"/>
    <x v="26"/>
    <s v="Nike Men's CJ Elite 2 TD Football Cleat-201706"/>
    <s v="Q2"/>
    <n v="133"/>
    <n v="70"/>
    <n v="63"/>
    <x v="25"/>
    <x v="0"/>
    <s v="Low"/>
    <s v="Low"/>
    <s v="High Variability"/>
    <x v="2"/>
    <x v="2"/>
  </r>
  <r>
    <x v="38"/>
    <x v="3"/>
    <s v="Nike Men's CJ Elite 2 TD Football Cleat-201506"/>
    <s v="Q2"/>
    <n v="111"/>
    <n v="74"/>
    <n v="37"/>
    <x v="25"/>
    <x v="0"/>
    <s v="Low"/>
    <s v="Low"/>
    <s v="High Variability"/>
    <x v="2"/>
    <x v="2"/>
  </r>
  <r>
    <x v="38"/>
    <x v="11"/>
    <s v="Nike Men's CJ Elite 2 TD Football Cleat-201606"/>
    <s v="Q2"/>
    <n v="117"/>
    <n v="82"/>
    <n v="35"/>
    <x v="25"/>
    <x v="0"/>
    <s v="Medium"/>
    <s v="Medium"/>
    <s v="High Variability"/>
    <x v="0"/>
    <x v="0"/>
  </r>
  <r>
    <x v="38"/>
    <x v="14"/>
    <s v="Nike Men's CJ Elite 2 TD Football Cleat-201609"/>
    <s v="Q3"/>
    <n v="98"/>
    <n v="34"/>
    <n v="64"/>
    <x v="25"/>
    <x v="0"/>
    <s v="High"/>
    <s v="High"/>
    <s v="High Variability"/>
    <x v="1"/>
    <x v="1"/>
  </r>
  <r>
    <x v="38"/>
    <x v="15"/>
    <s v="Nike Men's CJ Elite 2 TD Football Cleat-201612"/>
    <s v="Q4"/>
    <n v="131"/>
    <n v="119"/>
    <n v="12"/>
    <x v="25"/>
    <x v="2"/>
    <s v="High"/>
    <s v="High"/>
    <s v="High Variability"/>
    <x v="1"/>
    <x v="1"/>
  </r>
  <r>
    <x v="38"/>
    <x v="30"/>
    <s v="Nike Men's CJ Elite 2 TD Football Cleat-201509"/>
    <s v="Q3"/>
    <n v="98"/>
    <n v="36"/>
    <n v="62"/>
    <x v="25"/>
    <x v="0"/>
    <s v="Medium"/>
    <s v="Medium"/>
    <s v="High Variability"/>
    <x v="0"/>
    <x v="0"/>
  </r>
  <r>
    <x v="38"/>
    <x v="8"/>
    <s v="Nike Men's CJ Elite 2 TD Football Cleat-201602"/>
    <s v="Q1"/>
    <n v="100"/>
    <n v="80"/>
    <n v="20"/>
    <x v="25"/>
    <x v="2"/>
    <s v="High"/>
    <s v="Medium"/>
    <s v="High Variability"/>
    <x v="1"/>
    <x v="1"/>
  </r>
  <r>
    <x v="38"/>
    <x v="13"/>
    <s v="Nike Men's CJ Elite 2 TD Football Cleat-201608"/>
    <s v="Q3"/>
    <n v="137"/>
    <n v="261"/>
    <n v="-124"/>
    <x v="25"/>
    <x v="1"/>
    <s v="High"/>
    <s v="High"/>
    <s v="High Variability"/>
    <x v="1"/>
    <x v="1"/>
  </r>
  <r>
    <x v="38"/>
    <x v="24"/>
    <s v="Nike Men's CJ Elite 2 TD Football Cleat-201611"/>
    <s v="Q4"/>
    <n v="116"/>
    <n v="166"/>
    <n v="-50"/>
    <x v="25"/>
    <x v="1"/>
    <s v="High"/>
    <s v="High"/>
    <s v="High Variability"/>
    <x v="1"/>
    <x v="1"/>
  </r>
  <r>
    <x v="38"/>
    <x v="17"/>
    <s v="Nike Men's CJ Elite 2 TD Football Cleat-201703"/>
    <s v="Q1"/>
    <n v="137"/>
    <n v="101"/>
    <n v="36"/>
    <x v="25"/>
    <x v="0"/>
    <s v="High"/>
    <s v="High"/>
    <s v="High Variability"/>
    <x v="1"/>
    <x v="1"/>
  </r>
  <r>
    <x v="38"/>
    <x v="29"/>
    <s v="Nike Men's CJ Elite 2 TD Football Cleat-201704"/>
    <s v="Q2"/>
    <n v="110"/>
    <n v="93"/>
    <n v="17"/>
    <x v="25"/>
    <x v="2"/>
    <s v="High"/>
    <s v="High"/>
    <s v="High Variability"/>
    <x v="1"/>
    <x v="1"/>
  </r>
  <r>
    <x v="38"/>
    <x v="21"/>
    <s v="Nike Men's CJ Elite 2 TD Football Cleat-201708"/>
    <s v="Q3"/>
    <n v="102"/>
    <n v="52"/>
    <n v="50"/>
    <x v="25"/>
    <x v="0"/>
    <s v="Low"/>
    <s v="Low"/>
    <s v="High Variability"/>
    <x v="2"/>
    <x v="2"/>
  </r>
  <r>
    <x v="38"/>
    <x v="6"/>
    <s v="Nike Men's CJ Elite 2 TD Football Cleat-201512"/>
    <s v="Q4"/>
    <n v="101"/>
    <n v="98"/>
    <n v="3"/>
    <x v="25"/>
    <x v="2"/>
    <s v="Medium"/>
    <s v="Medium"/>
    <s v="High Variability"/>
    <x v="0"/>
    <x v="0"/>
  </r>
  <r>
    <x v="38"/>
    <x v="12"/>
    <s v="Nike Men's CJ Elite 2 TD Football Cleat-201607"/>
    <s v="Q3"/>
    <n v="130"/>
    <n v="206"/>
    <n v="-76"/>
    <x v="25"/>
    <x v="1"/>
    <s v="Medium"/>
    <s v="Medium"/>
    <s v="High Variability"/>
    <x v="0"/>
    <x v="0"/>
  </r>
  <r>
    <x v="38"/>
    <x v="16"/>
    <s v="Nike Men's CJ Elite 2 TD Football Cleat-201702"/>
    <s v="Q1"/>
    <n v="98"/>
    <n v="99"/>
    <n v="-1"/>
    <x v="25"/>
    <x v="2"/>
    <s v="Medium"/>
    <s v="Medium"/>
    <s v="High Variability"/>
    <x v="0"/>
    <x v="0"/>
  </r>
  <r>
    <x v="38"/>
    <x v="31"/>
    <s v="Nike Men's CJ Elite 2 TD Football Cleat-201505"/>
    <s v="Q2"/>
    <n v="104"/>
    <n v="161"/>
    <n v="-57"/>
    <x v="25"/>
    <x v="1"/>
    <s v="High"/>
    <s v="High"/>
    <s v="High Variability"/>
    <x v="1"/>
    <x v="1"/>
  </r>
  <r>
    <x v="34"/>
    <x v="27"/>
    <s v="Under Armour Girls' Toddler Spine Surge Runni-201501"/>
    <s v="Q1"/>
    <n v="203"/>
    <n v="381"/>
    <n v="-178"/>
    <x v="27"/>
    <x v="1"/>
    <s v="High"/>
    <s v="Medium"/>
    <s v="Medium Variability"/>
    <x v="6"/>
    <x v="6"/>
  </r>
  <r>
    <x v="34"/>
    <x v="32"/>
    <s v="Under Armour Girls' Toddler Spine Surge Runni-201507"/>
    <s v="Q3"/>
    <n v="181"/>
    <n v="171"/>
    <n v="10"/>
    <x v="27"/>
    <x v="2"/>
    <s v="High"/>
    <s v="High"/>
    <s v="Medium Variability"/>
    <x v="6"/>
    <x v="6"/>
  </r>
  <r>
    <x v="34"/>
    <x v="28"/>
    <s v="Under Armour Girls' Toddler Spine Surge Runni-201604"/>
    <s v="Q2"/>
    <n v="217"/>
    <n v="367"/>
    <n v="-150"/>
    <x v="27"/>
    <x v="1"/>
    <s v="High"/>
    <s v="High"/>
    <s v="Medium Variability"/>
    <x v="6"/>
    <x v="6"/>
  </r>
  <r>
    <x v="34"/>
    <x v="10"/>
    <s v="Under Armour Girls' Toddler Spine Surge Runni-201605"/>
    <s v="Q2"/>
    <n v="160"/>
    <n v="212"/>
    <n v="-52"/>
    <x v="27"/>
    <x v="1"/>
    <s v="Low"/>
    <s v="Low"/>
    <s v="Medium Variability"/>
    <x v="3"/>
    <x v="3"/>
  </r>
  <r>
    <x v="34"/>
    <x v="18"/>
    <s v="Under Armour Girls' Toddler Spine Surge Runni-201705"/>
    <s v="Q2"/>
    <n v="170"/>
    <n v="256"/>
    <n v="-86"/>
    <x v="27"/>
    <x v="1"/>
    <s v="High"/>
    <s v="High"/>
    <s v="Medium Variability"/>
    <x v="6"/>
    <x v="6"/>
  </r>
  <r>
    <x v="34"/>
    <x v="20"/>
    <s v="Under Armour Girls' Toddler Spine Surge Runni-201709"/>
    <s v="Q3"/>
    <n v="163"/>
    <n v="165"/>
    <n v="-2"/>
    <x v="27"/>
    <x v="2"/>
    <s v="High"/>
    <s v="High"/>
    <s v="Medium Variability"/>
    <x v="6"/>
    <x v="6"/>
  </r>
  <r>
    <x v="34"/>
    <x v="2"/>
    <s v="Under Armour Girls' Toddler Spine Surge Runni-201504"/>
    <s v="Q2"/>
    <n v="195"/>
    <n v="217"/>
    <n v="-22"/>
    <x v="27"/>
    <x v="2"/>
    <s v="Medium"/>
    <s v="Medium"/>
    <s v="Medium Variability"/>
    <x v="4"/>
    <x v="4"/>
  </r>
  <r>
    <x v="34"/>
    <x v="24"/>
    <s v="Under Armour Girls' Toddler Spine Surge Runni-201611"/>
    <s v="Q4"/>
    <n v="176"/>
    <n v="113"/>
    <n v="63"/>
    <x v="27"/>
    <x v="0"/>
    <s v="High"/>
    <s v="High"/>
    <s v="Medium Variability"/>
    <x v="6"/>
    <x v="6"/>
  </r>
  <r>
    <x v="34"/>
    <x v="16"/>
    <s v="Under Armour Girls' Toddler Spine Surge Runni-201702"/>
    <s v="Q1"/>
    <n v="190"/>
    <n v="235"/>
    <n v="-45"/>
    <x v="27"/>
    <x v="1"/>
    <s v="Medium"/>
    <s v="Low"/>
    <s v="Medium Variability"/>
    <x v="4"/>
    <x v="4"/>
  </r>
  <r>
    <x v="34"/>
    <x v="1"/>
    <s v="Under Armour Girls' Toddler Spine Surge Runni-201503"/>
    <s v="Q1"/>
    <n v="200"/>
    <n v="84"/>
    <n v="116"/>
    <x v="27"/>
    <x v="0"/>
    <s v="High"/>
    <s v="Medium"/>
    <s v="Medium Variability"/>
    <x v="6"/>
    <x v="6"/>
  </r>
  <r>
    <x v="34"/>
    <x v="30"/>
    <s v="Under Armour Girls' Toddler Spine Surge Runni-201509"/>
    <s v="Q3"/>
    <n v="165"/>
    <n v="290"/>
    <n v="-125"/>
    <x v="27"/>
    <x v="1"/>
    <s v="Low"/>
    <s v="Low"/>
    <s v="Medium Variability"/>
    <x v="3"/>
    <x v="3"/>
  </r>
  <r>
    <x v="34"/>
    <x v="6"/>
    <s v="Under Armour Girls' Toddler Spine Surge Runni-201512"/>
    <s v="Q4"/>
    <n v="132"/>
    <n v="81"/>
    <n v="51"/>
    <x v="27"/>
    <x v="0"/>
    <s v="High"/>
    <s v="High"/>
    <s v="Medium Variability"/>
    <x v="6"/>
    <x v="6"/>
  </r>
  <r>
    <x v="34"/>
    <x v="3"/>
    <s v="Under Armour Girls' Toddler Spine Surge Runni-201506"/>
    <s v="Q2"/>
    <n v="136"/>
    <n v="66"/>
    <n v="70"/>
    <x v="27"/>
    <x v="0"/>
    <s v="High"/>
    <s v="High"/>
    <s v="Medium Variability"/>
    <x v="6"/>
    <x v="6"/>
  </r>
  <r>
    <x v="39"/>
    <x v="3"/>
    <s v="TYR Boys' Team Digi Jammer-201506"/>
    <s v="Q2"/>
    <n v="12"/>
    <n v="11"/>
    <n v="1"/>
    <x v="30"/>
    <x v="2"/>
    <s v="Medium"/>
    <s v="Medium"/>
    <s v="Medium Variability"/>
    <x v="4"/>
    <x v="4"/>
  </r>
  <r>
    <x v="40"/>
    <x v="6"/>
    <s v="Clicgear Rovic Cooler Bag-201512"/>
    <s v="Q4"/>
    <n v="3"/>
    <n v="0"/>
    <n v="3"/>
    <x v="31"/>
    <x v="0"/>
    <s v="Low"/>
    <s v="Medium"/>
    <s v="Medium Variability"/>
    <x v="3"/>
    <x v="3"/>
  </r>
  <r>
    <x v="41"/>
    <x v="0"/>
    <s v="ENO Atlas Hammock Straps-201502"/>
    <s v="Q1"/>
    <n v="3"/>
    <n v="5"/>
    <n v="-2"/>
    <x v="32"/>
    <x v="1"/>
    <s v="Low"/>
    <s v="Low"/>
    <s v="Medium Variability"/>
    <x v="3"/>
    <x v="3"/>
  </r>
  <r>
    <x v="42"/>
    <x v="0"/>
    <s v="adidas Men's Germany Black Crest Away Tee-201502"/>
    <s v="Q1"/>
    <n v="2"/>
    <n v="4"/>
    <n v="-2"/>
    <x v="33"/>
    <x v="1"/>
    <s v="Low"/>
    <s v="Low"/>
    <s v="Medium Variability"/>
    <x v="3"/>
    <x v="3"/>
  </r>
  <r>
    <x v="30"/>
    <x v="1"/>
    <s v="Nike Men's Deutschland Weltmeister Winners Bl-201503"/>
    <s v="Q1"/>
    <n v="5"/>
    <n v="7"/>
    <n v="-2"/>
    <x v="19"/>
    <x v="1"/>
    <s v="Medium"/>
    <s v="Medium"/>
    <s v="Medium Variability"/>
    <x v="4"/>
    <x v="4"/>
  </r>
  <r>
    <x v="30"/>
    <x v="2"/>
    <s v="Nike Men's Deutschland Weltmeister Winners Bl-201504"/>
    <s v="Q2"/>
    <n v="3"/>
    <n v="0"/>
    <n v="3"/>
    <x v="19"/>
    <x v="0"/>
    <s v="Low"/>
    <s v="Low"/>
    <s v="Medium Variability"/>
    <x v="3"/>
    <x v="3"/>
  </r>
  <r>
    <x v="30"/>
    <x v="3"/>
    <s v="Nike Men's Deutschland Weltmeister Winners Bl-201506"/>
    <s v="Q2"/>
    <n v="4"/>
    <n v="7"/>
    <n v="-3"/>
    <x v="19"/>
    <x v="1"/>
    <s v="Low"/>
    <s v="Medium"/>
    <s v="Low Variability"/>
    <x v="5"/>
    <x v="5"/>
  </r>
  <r>
    <x v="30"/>
    <x v="32"/>
    <s v="Nike Men's Deutschland Weltmeister Winners Bl-201507"/>
    <s v="Q3"/>
    <n v="9"/>
    <n v="6"/>
    <n v="3"/>
    <x v="19"/>
    <x v="0"/>
    <s v="Medium"/>
    <s v="Medium"/>
    <s v="Low Variability"/>
    <x v="7"/>
    <x v="7"/>
  </r>
  <r>
    <x v="23"/>
    <x v="22"/>
    <s v="adidas Youth Germany Black/Red Away Match Soc-201508"/>
    <s v="Q3"/>
    <n v="8"/>
    <n v="15"/>
    <n v="-7"/>
    <x v="21"/>
    <x v="1"/>
    <s v="Low"/>
    <s v="Medium"/>
    <s v="Medium Variability"/>
    <x v="3"/>
    <x v="3"/>
  </r>
  <r>
    <x v="41"/>
    <x v="7"/>
    <s v="ENO Atlas Hammock Straps-201601"/>
    <s v="Q1"/>
    <n v="5"/>
    <n v="3"/>
    <n v="2"/>
    <x v="32"/>
    <x v="0"/>
    <s v="Medium"/>
    <s v="Low"/>
    <s v="Low Variability"/>
    <x v="7"/>
    <x v="7"/>
  </r>
  <r>
    <x v="42"/>
    <x v="11"/>
    <s v="adidas Men's Germany Black Crest Away Tee-201606"/>
    <s v="Q2"/>
    <n v="10"/>
    <n v="13"/>
    <n v="-3"/>
    <x v="33"/>
    <x v="1"/>
    <s v="Medium"/>
    <s v="Low"/>
    <s v="Medium Variability"/>
    <x v="4"/>
    <x v="4"/>
  </r>
  <r>
    <x v="23"/>
    <x v="12"/>
    <s v="adidas Youth Germany Black/Red Away Match Soc-201607"/>
    <s v="Q3"/>
    <n v="5"/>
    <n v="5"/>
    <n v="0"/>
    <x v="21"/>
    <x v="2"/>
    <s v="Medium"/>
    <s v="Medium"/>
    <s v="Medium Variability"/>
    <x v="4"/>
    <x v="4"/>
  </r>
  <r>
    <x v="42"/>
    <x v="13"/>
    <s v="adidas Men's Germany Black Crest Away Tee-201608"/>
    <s v="Q3"/>
    <n v="5"/>
    <n v="2"/>
    <n v="3"/>
    <x v="33"/>
    <x v="0"/>
    <s v="Low"/>
    <s v="Low"/>
    <s v="Medium Variability"/>
    <x v="3"/>
    <x v="3"/>
  </r>
  <r>
    <x v="43"/>
    <x v="24"/>
    <s v="Columbia Men's PFG Anchor Tough T-Shirt-201611"/>
    <s v="Q4"/>
    <n v="7"/>
    <n v="11"/>
    <n v="-4"/>
    <x v="34"/>
    <x v="1"/>
    <s v="Low"/>
    <s v="Medium"/>
    <s v="High Variability"/>
    <x v="2"/>
    <x v="2"/>
  </r>
  <r>
    <x v="30"/>
    <x v="15"/>
    <s v="Nike Men's Deutschland Weltmeister Winners Bl-201612"/>
    <s v="Q4"/>
    <n v="14"/>
    <n v="16"/>
    <n v="-2"/>
    <x v="19"/>
    <x v="2"/>
    <s v="Medium"/>
    <s v="Medium"/>
    <s v="Medium Variability"/>
    <x v="4"/>
    <x v="4"/>
  </r>
  <r>
    <x v="23"/>
    <x v="26"/>
    <s v="adidas Youth Germany Black/Red Away Match Soc-201706"/>
    <s v="Q2"/>
    <n v="4"/>
    <n v="0"/>
    <n v="4"/>
    <x v="21"/>
    <x v="0"/>
    <s v="Medium"/>
    <s v="Medium"/>
    <s v="Low Variability"/>
    <x v="7"/>
    <x v="7"/>
  </r>
  <r>
    <x v="28"/>
    <x v="0"/>
    <s v="Nike Men's Comfort 2 Slide-201502"/>
    <s v="Q1"/>
    <n v="3"/>
    <n v="2"/>
    <n v="1"/>
    <x v="11"/>
    <x v="0"/>
    <s v="Medium"/>
    <s v="Medium"/>
    <s v="Low Variability"/>
    <x v="7"/>
    <x v="7"/>
  </r>
  <r>
    <x v="28"/>
    <x v="31"/>
    <s v="Nike Men's Comfort 2 Slide-201505"/>
    <s v="Q2"/>
    <n v="5"/>
    <n v="9"/>
    <n v="-4"/>
    <x v="11"/>
    <x v="1"/>
    <s v="Medium"/>
    <s v="Medium"/>
    <s v="Low Variability"/>
    <x v="7"/>
    <x v="7"/>
  </r>
  <r>
    <x v="28"/>
    <x v="5"/>
    <s v="Nike Men's Comfort 2 Slide-201511"/>
    <s v="Q4"/>
    <n v="18"/>
    <n v="30"/>
    <n v="-12"/>
    <x v="11"/>
    <x v="1"/>
    <s v="Medium"/>
    <s v="Low"/>
    <s v="Medium Variability"/>
    <x v="4"/>
    <x v="4"/>
  </r>
  <r>
    <x v="28"/>
    <x v="28"/>
    <s v="Nike Men's Comfort 2 Slide-201604"/>
    <s v="Q2"/>
    <n v="20"/>
    <n v="20"/>
    <n v="0"/>
    <x v="11"/>
    <x v="2"/>
    <s v="Medium"/>
    <s v="Medium"/>
    <s v="Medium Variability"/>
    <x v="4"/>
    <x v="4"/>
  </r>
  <r>
    <x v="44"/>
    <x v="14"/>
    <s v="Nike Women's Legend V-Neck T-Shirt-201609"/>
    <s v="Q3"/>
    <n v="6"/>
    <n v="4"/>
    <n v="2"/>
    <x v="35"/>
    <x v="0"/>
    <s v="Low"/>
    <s v="Low"/>
    <s v="Medium Variability"/>
    <x v="3"/>
    <x v="3"/>
  </r>
  <r>
    <x v="26"/>
    <x v="17"/>
    <s v="Under Armour Men's Tech II T-Shirt-201703"/>
    <s v="Q1"/>
    <n v="12"/>
    <n v="19"/>
    <n v="-7"/>
    <x v="23"/>
    <x v="1"/>
    <s v="Medium"/>
    <s v="Medium"/>
    <s v="Medium Variability"/>
    <x v="4"/>
    <x v="4"/>
  </r>
  <r>
    <x v="28"/>
    <x v="17"/>
    <s v="Nike Men's Comfort 2 Slide-201703"/>
    <s v="Q1"/>
    <n v="9"/>
    <n v="6"/>
    <n v="3"/>
    <x v="11"/>
    <x v="0"/>
    <s v="Medium"/>
    <s v="Medium"/>
    <s v="Low Variability"/>
    <x v="7"/>
    <x v="7"/>
  </r>
  <r>
    <x v="28"/>
    <x v="29"/>
    <s v="Nike Men's Comfort 2 Slide-201704"/>
    <s v="Q2"/>
    <n v="5"/>
    <n v="5"/>
    <n v="0"/>
    <x v="11"/>
    <x v="2"/>
    <s v="Medium"/>
    <s v="Medium"/>
    <s v="Low Variability"/>
    <x v="7"/>
    <x v="7"/>
  </r>
  <r>
    <x v="24"/>
    <x v="0"/>
    <s v="Under Armour Women's Ignite PIP VI Slide-201502"/>
    <s v="Q1"/>
    <n v="4"/>
    <n v="4"/>
    <n v="0"/>
    <x v="22"/>
    <x v="2"/>
    <s v="Low"/>
    <s v="Medium"/>
    <s v="Medium Variability"/>
    <x v="3"/>
    <x v="3"/>
  </r>
  <r>
    <x v="25"/>
    <x v="2"/>
    <s v="Under Armour Hustle Storm Medium Duffle Bag-201504"/>
    <s v="Q2"/>
    <n v="16"/>
    <n v="15"/>
    <n v="1"/>
    <x v="13"/>
    <x v="2"/>
    <s v="Medium"/>
    <s v="Medium"/>
    <s v="High Variability"/>
    <x v="0"/>
    <x v="0"/>
  </r>
  <r>
    <x v="27"/>
    <x v="2"/>
    <s v="Nike Women's Tempo Shorts-201504"/>
    <s v="Q2"/>
    <n v="10"/>
    <n v="5"/>
    <n v="5"/>
    <x v="24"/>
    <x v="0"/>
    <s v="Medium"/>
    <s v="Medium"/>
    <s v="High Variability"/>
    <x v="0"/>
    <x v="0"/>
  </r>
  <r>
    <x v="45"/>
    <x v="31"/>
    <s v="Under Armour Women's Ignite Slide-201505"/>
    <s v="Q2"/>
    <n v="2"/>
    <n v="2"/>
    <n v="0"/>
    <x v="36"/>
    <x v="2"/>
    <s v="Low"/>
    <s v="Low"/>
    <s v="Low Variability"/>
    <x v="5"/>
    <x v="5"/>
  </r>
  <r>
    <x v="46"/>
    <x v="30"/>
    <s v="Under Armour Women's Micro G Skulpt Running S-201509"/>
    <s v="Q3"/>
    <n v="7"/>
    <n v="1"/>
    <n v="6"/>
    <x v="20"/>
    <x v="0"/>
    <s v="Medium"/>
    <s v="Medium"/>
    <s v="Low Variability"/>
    <x v="7"/>
    <x v="7"/>
  </r>
  <r>
    <x v="47"/>
    <x v="4"/>
    <s v="Under Armour Men's Compression EV SL Slide-201510"/>
    <s v="Q4"/>
    <n v="5"/>
    <n v="3"/>
    <n v="2"/>
    <x v="22"/>
    <x v="0"/>
    <s v="Medium"/>
    <s v="Medium"/>
    <s v="Medium Variability"/>
    <x v="4"/>
    <x v="4"/>
  </r>
  <r>
    <x v="27"/>
    <x v="4"/>
    <s v="Nike Women's Tempo Shorts-201510"/>
    <s v="Q4"/>
    <n v="8"/>
    <n v="1"/>
    <n v="7"/>
    <x v="24"/>
    <x v="0"/>
    <s v="Medium"/>
    <s v="Medium"/>
    <s v="Medium Variability"/>
    <x v="4"/>
    <x v="4"/>
  </r>
  <r>
    <x v="27"/>
    <x v="7"/>
    <s v="Nike Women's Tempo Shorts-201601"/>
    <s v="Q1"/>
    <n v="4"/>
    <n v="6"/>
    <n v="-2"/>
    <x v="24"/>
    <x v="1"/>
    <s v="Low"/>
    <s v="Low"/>
    <s v="Low Variability"/>
    <x v="5"/>
    <x v="5"/>
  </r>
  <r>
    <x v="47"/>
    <x v="8"/>
    <s v="Under Armour Men's Compression EV SL Slide-201602"/>
    <s v="Q1"/>
    <n v="14"/>
    <n v="23"/>
    <n v="-9"/>
    <x v="22"/>
    <x v="1"/>
    <s v="Low"/>
    <s v="Low"/>
    <s v="Medium Variability"/>
    <x v="3"/>
    <x v="3"/>
  </r>
  <r>
    <x v="29"/>
    <x v="10"/>
    <s v="Under Armour Kids' Mercenary Slide-201605"/>
    <s v="Q2"/>
    <n v="20"/>
    <n v="31"/>
    <n v="-11"/>
    <x v="10"/>
    <x v="1"/>
    <s v="Medium"/>
    <s v="Medium"/>
    <s v="High Variability"/>
    <x v="0"/>
    <x v="0"/>
  </r>
  <r>
    <x v="25"/>
    <x v="13"/>
    <s v="Under Armour Hustle Storm Medium Duffle Bag-201608"/>
    <s v="Q3"/>
    <n v="14"/>
    <n v="20"/>
    <n v="-6"/>
    <x v="13"/>
    <x v="1"/>
    <s v="Medium"/>
    <s v="Medium"/>
    <s v="Medium Variability"/>
    <x v="4"/>
    <x v="4"/>
  </r>
  <r>
    <x v="45"/>
    <x v="14"/>
    <s v="Under Armour Women's Ignite Slide-201609"/>
    <s v="Q3"/>
    <n v="7"/>
    <n v="12"/>
    <n v="-5"/>
    <x v="36"/>
    <x v="1"/>
    <s v="Medium"/>
    <s v="Medium"/>
    <s v="Medium Variability"/>
    <x v="4"/>
    <x v="4"/>
  </r>
  <r>
    <x v="24"/>
    <x v="15"/>
    <s v="Under Armour Women's Ignite PIP VI Slide-201612"/>
    <s v="Q4"/>
    <n v="3"/>
    <n v="0"/>
    <n v="3"/>
    <x v="22"/>
    <x v="0"/>
    <s v="Low"/>
    <s v="Low"/>
    <s v="Medium Variability"/>
    <x v="3"/>
    <x v="3"/>
  </r>
  <r>
    <x v="27"/>
    <x v="29"/>
    <s v="Nike Women's Tempo Shorts-201704"/>
    <s v="Q2"/>
    <n v="12"/>
    <n v="0"/>
    <n v="12"/>
    <x v="24"/>
    <x v="0"/>
    <s v="Medium"/>
    <s v="Medium"/>
    <s v="High Variability"/>
    <x v="0"/>
    <x v="0"/>
  </r>
  <r>
    <x v="48"/>
    <x v="19"/>
    <s v="Nike Women's Free 5.0 TR FIT PRT 4 Training S-201707"/>
    <s v="Q3"/>
    <n v="5"/>
    <n v="7"/>
    <n v="-2"/>
    <x v="37"/>
    <x v="1"/>
    <s v="Medium"/>
    <s v="Medium"/>
    <s v="Medium Variability"/>
    <x v="4"/>
    <x v="4"/>
  </r>
  <r>
    <x v="49"/>
    <x v="27"/>
    <s v="Hirzl Women's Soffft Flex Golf Glove-201501"/>
    <s v="Q1"/>
    <n v="14"/>
    <n v="0"/>
    <n v="14"/>
    <x v="38"/>
    <x v="0"/>
    <s v="Medium"/>
    <s v="Medium"/>
    <s v="Medium Variability"/>
    <x v="4"/>
    <x v="4"/>
  </r>
  <r>
    <x v="13"/>
    <x v="0"/>
    <s v="Bag Boy Beverage Holder-201502"/>
    <s v="Q1"/>
    <n v="6"/>
    <n v="0"/>
    <n v="6"/>
    <x v="13"/>
    <x v="0"/>
    <s v="Medium"/>
    <s v="Medium"/>
    <s v="Medium Variability"/>
    <x v="4"/>
    <x v="4"/>
  </r>
  <r>
    <x v="17"/>
    <x v="1"/>
    <s v="Glove It Women's Mod Oval 3-Zip Carry All Gol-201503"/>
    <s v="Q1"/>
    <n v="20"/>
    <n v="38"/>
    <n v="-18"/>
    <x v="8"/>
    <x v="1"/>
    <s v="Low"/>
    <s v="Low"/>
    <s v="Medium Variability"/>
    <x v="3"/>
    <x v="3"/>
  </r>
  <r>
    <x v="50"/>
    <x v="31"/>
    <s v="Team Golf Pittsburgh Steelers Putter Grip-201505"/>
    <s v="Q2"/>
    <n v="5"/>
    <n v="2"/>
    <n v="3"/>
    <x v="34"/>
    <x v="0"/>
    <s v="Low"/>
    <s v="Medium"/>
    <s v="Medium Variability"/>
    <x v="3"/>
    <x v="3"/>
  </r>
  <r>
    <x v="51"/>
    <x v="4"/>
    <s v="Top Flite Women's 2017 XL Hybrid-201510"/>
    <s v="Q4"/>
    <n v="9"/>
    <n v="1"/>
    <n v="8"/>
    <x v="39"/>
    <x v="0"/>
    <s v="Medium"/>
    <s v="Low"/>
    <s v="Medium Variability"/>
    <x v="4"/>
    <x v="4"/>
  </r>
  <r>
    <x v="7"/>
    <x v="4"/>
    <s v="Team Golf San Francisco Giants Putter Grip-201510"/>
    <s v="Q4"/>
    <n v="18"/>
    <n v="22"/>
    <n v="-4"/>
    <x v="7"/>
    <x v="1"/>
    <s v="Medium"/>
    <s v="Medium"/>
    <s v="Medium Variability"/>
    <x v="4"/>
    <x v="4"/>
  </r>
  <r>
    <x v="4"/>
    <x v="5"/>
    <s v="Team Golf Texas Longhorns Putter Grip-201511"/>
    <s v="Q4"/>
    <n v="13"/>
    <n v="4"/>
    <n v="9"/>
    <x v="4"/>
    <x v="0"/>
    <s v="Medium"/>
    <s v="Medium"/>
    <s v="Medium Variability"/>
    <x v="4"/>
    <x v="4"/>
  </r>
  <r>
    <x v="52"/>
    <x v="6"/>
    <s v="Team Golf New England Patriots Putter Grip-201512"/>
    <s v="Q4"/>
    <n v="2"/>
    <n v="3"/>
    <n v="-1"/>
    <x v="40"/>
    <x v="1"/>
    <s v="Low"/>
    <s v="Low"/>
    <s v="Low Variability"/>
    <x v="5"/>
    <x v="5"/>
  </r>
  <r>
    <x v="53"/>
    <x v="8"/>
    <s v="Glove It Women's Imperial Golf Glove-201602"/>
    <s v="Q1"/>
    <n v="9"/>
    <n v="17"/>
    <n v="-8"/>
    <x v="28"/>
    <x v="1"/>
    <s v="Medium"/>
    <s v="Medium"/>
    <s v="Low Variability"/>
    <x v="7"/>
    <x v="7"/>
  </r>
  <r>
    <x v="50"/>
    <x v="9"/>
    <s v="Team Golf Pittsburgh Steelers Putter Grip-201603"/>
    <s v="Q1"/>
    <n v="20"/>
    <n v="32"/>
    <n v="-12"/>
    <x v="34"/>
    <x v="1"/>
    <s v="Low"/>
    <s v="Low"/>
    <s v="Low Variability"/>
    <x v="5"/>
    <x v="5"/>
  </r>
  <r>
    <x v="16"/>
    <x v="10"/>
    <s v="Clicgear 8.0 Shoe Brush-201605"/>
    <s v="Q2"/>
    <n v="12"/>
    <n v="17"/>
    <n v="-5"/>
    <x v="16"/>
    <x v="1"/>
    <s v="Low"/>
    <s v="Low"/>
    <s v="Medium Variability"/>
    <x v="3"/>
    <x v="3"/>
  </r>
  <r>
    <x v="12"/>
    <x v="12"/>
    <s v="Team Golf Tennessee Volunteers Putter Grip-201607"/>
    <s v="Q3"/>
    <n v="10"/>
    <n v="15"/>
    <n v="-5"/>
    <x v="12"/>
    <x v="1"/>
    <s v="Medium"/>
    <s v="Medium"/>
    <s v="Medium Variability"/>
    <x v="4"/>
    <x v="4"/>
  </r>
  <r>
    <x v="54"/>
    <x v="13"/>
    <s v="Hirzl Women's Hybrid Golf Glove-201608"/>
    <s v="Q3"/>
    <n v="5"/>
    <n v="2"/>
    <n v="3"/>
    <x v="41"/>
    <x v="0"/>
    <s v="Low"/>
    <s v="Low"/>
    <s v="Medium Variability"/>
    <x v="3"/>
    <x v="3"/>
  </r>
  <r>
    <x v="17"/>
    <x v="14"/>
    <s v="Glove It Women's Mod Oval 3-Zip Carry All Gol-201609"/>
    <s v="Q3"/>
    <n v="8"/>
    <n v="11"/>
    <n v="-3"/>
    <x v="8"/>
    <x v="1"/>
    <s v="Medium"/>
    <s v="Medium"/>
    <s v="Low Variability"/>
    <x v="7"/>
    <x v="7"/>
  </r>
  <r>
    <x v="55"/>
    <x v="14"/>
    <s v="Glove It Women's Mod Oval Golf Glove-201609"/>
    <s v="Q3"/>
    <n v="8"/>
    <n v="4"/>
    <n v="4"/>
    <x v="15"/>
    <x v="0"/>
    <s v="Low"/>
    <s v="Low"/>
    <s v="Low Variability"/>
    <x v="5"/>
    <x v="5"/>
  </r>
  <r>
    <x v="18"/>
    <x v="24"/>
    <s v="Glove It Imperial Golf Towel-201611"/>
    <s v="Q4"/>
    <n v="7"/>
    <n v="5"/>
    <n v="2"/>
    <x v="17"/>
    <x v="0"/>
    <s v="Low"/>
    <s v="Low"/>
    <s v="Medium Variability"/>
    <x v="3"/>
    <x v="3"/>
  </r>
  <r>
    <x v="55"/>
    <x v="15"/>
    <s v="Glove It Women's Mod Oval Golf Glove-201612"/>
    <s v="Q4"/>
    <n v="8"/>
    <n v="9"/>
    <n v="-1"/>
    <x v="15"/>
    <x v="2"/>
    <s v="Low"/>
    <s v="Low"/>
    <s v="Low Variability"/>
    <x v="5"/>
    <x v="5"/>
  </r>
  <r>
    <x v="55"/>
    <x v="27"/>
    <s v="Glove It Women's Mod Oval Golf Glove-201501"/>
    <s v="Q1"/>
    <n v="5"/>
    <n v="1"/>
    <n v="4"/>
    <x v="15"/>
    <x v="0"/>
    <s v="Low"/>
    <s v="Low"/>
    <s v="Medium Variability"/>
    <x v="3"/>
    <x v="3"/>
  </r>
  <r>
    <x v="50"/>
    <x v="27"/>
    <s v="Team Golf Pittsburgh Steelers Putter Grip-201501"/>
    <s v="Q1"/>
    <n v="6"/>
    <n v="10"/>
    <n v="-4"/>
    <x v="34"/>
    <x v="1"/>
    <s v="Low"/>
    <s v="Low"/>
    <s v="Medium Variability"/>
    <x v="3"/>
    <x v="3"/>
  </r>
  <r>
    <x v="7"/>
    <x v="0"/>
    <s v="Team Golf San Francisco Giants Putter Grip-201502"/>
    <s v="Q1"/>
    <n v="15"/>
    <n v="16"/>
    <n v="-1"/>
    <x v="7"/>
    <x v="2"/>
    <s v="Medium"/>
    <s v="Medium"/>
    <s v="Medium Variability"/>
    <x v="4"/>
    <x v="4"/>
  </r>
  <r>
    <x v="12"/>
    <x v="1"/>
    <s v="Team Golf Tennessee Volunteers Putter Grip-201503"/>
    <s v="Q1"/>
    <n v="4"/>
    <n v="2"/>
    <n v="2"/>
    <x v="12"/>
    <x v="0"/>
    <s v="Low"/>
    <s v="Low"/>
    <s v="Medium Variability"/>
    <x v="3"/>
    <x v="3"/>
  </r>
  <r>
    <x v="51"/>
    <x v="1"/>
    <s v="Top Flite Women's 2017 XL Hybrid-201503"/>
    <s v="Q1"/>
    <n v="6"/>
    <n v="5"/>
    <n v="1"/>
    <x v="39"/>
    <x v="2"/>
    <s v="Low"/>
    <s v="Low"/>
    <s v="Medium Variability"/>
    <x v="3"/>
    <x v="3"/>
  </r>
  <r>
    <x v="50"/>
    <x v="2"/>
    <s v="Team Golf Pittsburgh Steelers Putter Grip-201504"/>
    <s v="Q2"/>
    <n v="16"/>
    <n v="25"/>
    <n v="-9"/>
    <x v="34"/>
    <x v="1"/>
    <s v="Low"/>
    <s v="Low"/>
    <s v="Medium Variability"/>
    <x v="3"/>
    <x v="3"/>
  </r>
  <r>
    <x v="51"/>
    <x v="22"/>
    <s v="Top Flite Women's 2017 XL Hybrid-201508"/>
    <s v="Q3"/>
    <n v="17"/>
    <n v="22"/>
    <n v="-5"/>
    <x v="39"/>
    <x v="1"/>
    <s v="Low"/>
    <s v="Low"/>
    <s v="Medium Variability"/>
    <x v="3"/>
    <x v="3"/>
  </r>
  <r>
    <x v="53"/>
    <x v="6"/>
    <s v="Glove It Women's Imperial Golf Glove-201512"/>
    <s v="Q4"/>
    <n v="3"/>
    <n v="2"/>
    <n v="1"/>
    <x v="28"/>
    <x v="0"/>
    <s v="Low"/>
    <s v="Low"/>
    <s v="Low Variability"/>
    <x v="5"/>
    <x v="5"/>
  </r>
  <r>
    <x v="50"/>
    <x v="10"/>
    <s v="Team Golf Pittsburgh Steelers Putter Grip-201605"/>
    <s v="Q2"/>
    <n v="11"/>
    <n v="16"/>
    <n v="-5"/>
    <x v="34"/>
    <x v="1"/>
    <s v="Medium"/>
    <s v="Medium"/>
    <s v="Low Variability"/>
    <x v="7"/>
    <x v="7"/>
  </r>
  <r>
    <x v="56"/>
    <x v="13"/>
    <s v="Glove It Urban Brick Golf Towel-201608"/>
    <s v="Q3"/>
    <n v="8"/>
    <n v="12"/>
    <n v="-4"/>
    <x v="8"/>
    <x v="1"/>
    <s v="Low"/>
    <s v="Low"/>
    <s v="Medium Variability"/>
    <x v="3"/>
    <x v="3"/>
  </r>
  <r>
    <x v="49"/>
    <x v="13"/>
    <s v="Hirzl Women's Soffft Flex Golf Glove-201608"/>
    <s v="Q3"/>
    <n v="4"/>
    <n v="8"/>
    <n v="-4"/>
    <x v="38"/>
    <x v="1"/>
    <s v="Low"/>
    <s v="Low"/>
    <s v="Medium Variability"/>
    <x v="3"/>
    <x v="3"/>
  </r>
  <r>
    <x v="7"/>
    <x v="23"/>
    <s v="Team Golf San Francisco Giants Putter Grip-201610"/>
    <s v="Q4"/>
    <n v="8"/>
    <n v="14"/>
    <n v="-6"/>
    <x v="7"/>
    <x v="1"/>
    <s v="Low"/>
    <s v="Low"/>
    <s v="Medium Variability"/>
    <x v="3"/>
    <x v="3"/>
  </r>
  <r>
    <x v="12"/>
    <x v="15"/>
    <s v="Team Golf Tennessee Volunteers Putter Grip-201612"/>
    <s v="Q4"/>
    <n v="11"/>
    <n v="8"/>
    <n v="3"/>
    <x v="12"/>
    <x v="0"/>
    <s v="Medium"/>
    <s v="Medium"/>
    <s v="Low Variability"/>
    <x v="7"/>
    <x v="7"/>
  </r>
  <r>
    <x v="16"/>
    <x v="25"/>
    <s v="Clicgear 8.0 Shoe Brush-201701"/>
    <s v="Q1"/>
    <n v="2"/>
    <n v="1"/>
    <n v="1"/>
    <x v="16"/>
    <x v="0"/>
    <s v="Low"/>
    <s v="Low"/>
    <s v="Medium Variability"/>
    <x v="3"/>
    <x v="3"/>
  </r>
  <r>
    <x v="57"/>
    <x v="25"/>
    <s v="LIJA Women's Eyelet Sleeveless Golf Polo-201701"/>
    <s v="Q1"/>
    <n v="7"/>
    <n v="9"/>
    <n v="-2"/>
    <x v="14"/>
    <x v="1"/>
    <s v="Medium"/>
    <s v="Medium"/>
    <s v="Medium Variability"/>
    <x v="4"/>
    <x v="4"/>
  </r>
  <r>
    <x v="12"/>
    <x v="16"/>
    <s v="Team Golf Tennessee Volunteers Putter Grip-201702"/>
    <s v="Q1"/>
    <n v="13"/>
    <n v="8"/>
    <n v="5"/>
    <x v="12"/>
    <x v="0"/>
    <s v="Low"/>
    <s v="Low"/>
    <s v="Low Variability"/>
    <x v="5"/>
    <x v="5"/>
  </r>
  <r>
    <x v="58"/>
    <x v="18"/>
    <s v="LIJA Women's Mid-Length Panel Golf Shorts-201705"/>
    <s v="Q2"/>
    <n v="6"/>
    <n v="0"/>
    <n v="6"/>
    <x v="30"/>
    <x v="0"/>
    <s v="Medium"/>
    <s v="Medium"/>
    <s v="Medium Variability"/>
    <x v="4"/>
    <x v="4"/>
  </r>
  <r>
    <x v="58"/>
    <x v="26"/>
    <s v="LIJA Women's Mid-Length Panel Golf Shorts-201706"/>
    <s v="Q2"/>
    <n v="2"/>
    <n v="2"/>
    <n v="0"/>
    <x v="30"/>
    <x v="2"/>
    <s v="Medium"/>
    <s v="Medium"/>
    <s v="Medium Variability"/>
    <x v="4"/>
    <x v="4"/>
  </r>
  <r>
    <x v="59"/>
    <x v="21"/>
    <s v="Polar FT4 Heart Rate Monitor-201708"/>
    <s v="Q3"/>
    <n v="3"/>
    <n v="4"/>
    <n v="-1"/>
    <x v="42"/>
    <x v="1"/>
    <s v="Medium"/>
    <s v="Medium"/>
    <s v="Low Variability"/>
    <x v="7"/>
    <x v="7"/>
  </r>
  <r>
    <x v="8"/>
    <x v="27"/>
    <s v="Titleist Pro V1 High Numbers Personalized Gol-201501"/>
    <s v="Q1"/>
    <n v="8"/>
    <n v="0"/>
    <n v="8"/>
    <x v="8"/>
    <x v="0"/>
    <s v="Medium"/>
    <s v="Medium"/>
    <s v="Medium Variability"/>
    <x v="4"/>
    <x v="4"/>
  </r>
  <r>
    <x v="60"/>
    <x v="32"/>
    <s v="Bridgestone e6 Straight Distance NFL Carolina-201507"/>
    <s v="Q3"/>
    <n v="10"/>
    <n v="20"/>
    <n v="-10"/>
    <x v="21"/>
    <x v="1"/>
    <s v="Medium"/>
    <s v="Medium"/>
    <s v="High Variability"/>
    <x v="0"/>
    <x v="0"/>
  </r>
  <r>
    <x v="14"/>
    <x v="22"/>
    <s v="Bridgestone e6 Straight Distance NFL Tennesse-201508"/>
    <s v="Q3"/>
    <n v="11"/>
    <n v="5"/>
    <n v="6"/>
    <x v="14"/>
    <x v="0"/>
    <s v="Medium"/>
    <s v="Medium"/>
    <s v="Low Variability"/>
    <x v="7"/>
    <x v="7"/>
  </r>
  <r>
    <x v="5"/>
    <x v="5"/>
    <s v="Titleist Pro V1x High Numbers Personalized Go-201511"/>
    <s v="Q4"/>
    <n v="16"/>
    <n v="30"/>
    <n v="-14"/>
    <x v="5"/>
    <x v="1"/>
    <s v="Medium"/>
    <s v="Medium"/>
    <s v="Medium Variability"/>
    <x v="4"/>
    <x v="4"/>
  </r>
  <r>
    <x v="61"/>
    <x v="6"/>
    <s v="Titleist Pro V1x High Numbers Golf Balls-201512"/>
    <s v="Q4"/>
    <n v="12"/>
    <n v="3"/>
    <n v="9"/>
    <x v="3"/>
    <x v="0"/>
    <s v="Medium"/>
    <s v="Medium"/>
    <s v="Medium Variability"/>
    <x v="4"/>
    <x v="4"/>
  </r>
  <r>
    <x v="5"/>
    <x v="8"/>
    <s v="Titleist Pro V1x High Numbers Personalized Go-201602"/>
    <s v="Q1"/>
    <n v="8"/>
    <n v="12"/>
    <n v="-4"/>
    <x v="5"/>
    <x v="1"/>
    <s v="Medium"/>
    <s v="Medium"/>
    <s v="Low Variability"/>
    <x v="7"/>
    <x v="7"/>
  </r>
  <r>
    <x v="8"/>
    <x v="9"/>
    <s v="Titleist Pro V1 High Numbers Personalized Gol-201603"/>
    <s v="Q1"/>
    <n v="6"/>
    <n v="8"/>
    <n v="-2"/>
    <x v="8"/>
    <x v="1"/>
    <s v="Low"/>
    <s v="Low"/>
    <s v="Medium Variability"/>
    <x v="3"/>
    <x v="3"/>
  </r>
  <r>
    <x v="5"/>
    <x v="24"/>
    <s v="Titleist Pro V1x High Numbers Personalized Go-201611"/>
    <s v="Q4"/>
    <n v="7"/>
    <n v="12"/>
    <n v="-5"/>
    <x v="5"/>
    <x v="1"/>
    <s v="Medium"/>
    <s v="High"/>
    <s v="Low Variability"/>
    <x v="7"/>
    <x v="7"/>
  </r>
  <r>
    <x v="5"/>
    <x v="25"/>
    <s v="Titleist Pro V1x High Numbers Personalized Go-201701"/>
    <s v="Q1"/>
    <n v="14"/>
    <n v="10"/>
    <n v="4"/>
    <x v="5"/>
    <x v="0"/>
    <s v="Medium"/>
    <s v="Medium"/>
    <s v="Low Variability"/>
    <x v="7"/>
    <x v="7"/>
  </r>
  <r>
    <x v="6"/>
    <x v="17"/>
    <s v="Titleist Pro V1x Golf Balls-201703"/>
    <s v="Q1"/>
    <n v="13"/>
    <n v="18"/>
    <n v="-5"/>
    <x v="6"/>
    <x v="1"/>
    <s v="Medium"/>
    <s v="High"/>
    <s v="Medium Variability"/>
    <x v="4"/>
    <x v="4"/>
  </r>
  <r>
    <x v="62"/>
    <x v="20"/>
    <s v="Merrell Women's Grassbow Sport Hiking Shoe-201709"/>
    <s v="Q3"/>
    <n v="5"/>
    <n v="10"/>
    <n v="-5"/>
    <x v="43"/>
    <x v="1"/>
    <s v="Medium"/>
    <s v="Medium"/>
    <s v="Medium Variability"/>
    <x v="4"/>
    <x v="4"/>
  </r>
  <r>
    <x v="63"/>
    <x v="20"/>
    <s v="Nike Men's Free TR 5.0 TB Training Shoe-201709"/>
    <s v="Q3"/>
    <n v="2"/>
    <n v="3"/>
    <n v="-1"/>
    <x v="8"/>
    <x v="1"/>
    <s v="Medium"/>
    <s v="Medium"/>
    <s v="Medium Variability"/>
    <x v="4"/>
    <x v="4"/>
  </r>
  <r>
    <x v="33"/>
    <x v="9"/>
    <s v="Nike Men's Free 5.0+ Running Shoe-201603"/>
    <s v="Q1"/>
    <n v="171"/>
    <n v="333"/>
    <n v="-162"/>
    <x v="26"/>
    <x v="1"/>
    <s v="High"/>
    <s v="High"/>
    <s v="High Variability"/>
    <x v="1"/>
    <x v="1"/>
  </r>
  <r>
    <x v="33"/>
    <x v="11"/>
    <s v="Nike Men's Free 5.0+ Running Shoe-201606"/>
    <s v="Q2"/>
    <n v="171"/>
    <n v="307"/>
    <n v="-136"/>
    <x v="26"/>
    <x v="1"/>
    <s v="Medium"/>
    <s v="High"/>
    <s v="High Variability"/>
    <x v="0"/>
    <x v="0"/>
  </r>
  <r>
    <x v="33"/>
    <x v="13"/>
    <s v="Nike Men's Free 5.0+ Running Shoe-201608"/>
    <s v="Q3"/>
    <n v="242"/>
    <n v="3"/>
    <n v="239"/>
    <x v="26"/>
    <x v="0"/>
    <s v="High"/>
    <s v="High"/>
    <s v="High Variability"/>
    <x v="1"/>
    <x v="1"/>
  </r>
  <r>
    <x v="33"/>
    <x v="15"/>
    <s v="Nike Men's Free 5.0+ Running Shoe-201612"/>
    <s v="Q4"/>
    <n v="176"/>
    <n v="352"/>
    <n v="-176"/>
    <x v="26"/>
    <x v="1"/>
    <s v="High"/>
    <s v="High"/>
    <s v="High Variability"/>
    <x v="1"/>
    <x v="1"/>
  </r>
  <r>
    <x v="33"/>
    <x v="17"/>
    <s v="Nike Men's Free 5.0+ Running Shoe-201703"/>
    <s v="Q1"/>
    <n v="162"/>
    <n v="97"/>
    <n v="65"/>
    <x v="26"/>
    <x v="0"/>
    <s v="High"/>
    <s v="High"/>
    <s v="High Variability"/>
    <x v="1"/>
    <x v="1"/>
  </r>
  <r>
    <x v="33"/>
    <x v="29"/>
    <s v="Nike Men's Free 5.0+ Running Shoe-201704"/>
    <s v="Q2"/>
    <n v="183"/>
    <n v="159"/>
    <n v="24"/>
    <x v="26"/>
    <x v="2"/>
    <s v="High"/>
    <s v="High"/>
    <s v="High Variability"/>
    <x v="1"/>
    <x v="1"/>
  </r>
  <r>
    <x v="33"/>
    <x v="18"/>
    <s v="Nike Men's Free 5.0+ Running Shoe-201705"/>
    <s v="Q2"/>
    <n v="199"/>
    <n v="253"/>
    <n v="-54"/>
    <x v="26"/>
    <x v="1"/>
    <s v="Medium"/>
    <s v="Medium"/>
    <s v="High Variability"/>
    <x v="0"/>
    <x v="0"/>
  </r>
  <r>
    <x v="33"/>
    <x v="32"/>
    <s v="Nike Men's Free 5.0+ Running Shoe-201507"/>
    <s v="Q3"/>
    <n v="162"/>
    <n v="161"/>
    <n v="1"/>
    <x v="26"/>
    <x v="2"/>
    <s v="High"/>
    <s v="High"/>
    <s v="High Variability"/>
    <x v="1"/>
    <x v="1"/>
  </r>
  <r>
    <x v="33"/>
    <x v="5"/>
    <s v="Nike Men's Free 5.0+ Running Shoe-201511"/>
    <s v="Q4"/>
    <n v="196"/>
    <n v="231"/>
    <n v="-35"/>
    <x v="26"/>
    <x v="2"/>
    <s v="High"/>
    <s v="High"/>
    <s v="High Variability"/>
    <x v="1"/>
    <x v="1"/>
  </r>
  <r>
    <x v="33"/>
    <x v="7"/>
    <s v="Nike Men's Free 5.0+ Running Shoe-201601"/>
    <s v="Q1"/>
    <n v="200"/>
    <n v="282"/>
    <n v="-82"/>
    <x v="26"/>
    <x v="1"/>
    <s v="Medium"/>
    <s v="Medium"/>
    <s v="High Variability"/>
    <x v="0"/>
    <x v="0"/>
  </r>
  <r>
    <x v="33"/>
    <x v="28"/>
    <s v="Nike Men's Free 5.0+ Running Shoe-201604"/>
    <s v="Q2"/>
    <n v="205"/>
    <n v="343"/>
    <n v="-138"/>
    <x v="26"/>
    <x v="1"/>
    <s v="Medium"/>
    <s v="Medium"/>
    <s v="High Variability"/>
    <x v="0"/>
    <x v="0"/>
  </r>
  <r>
    <x v="33"/>
    <x v="16"/>
    <s v="Nike Men's Free 5.0+ Running Shoe-201702"/>
    <s v="Q1"/>
    <n v="227"/>
    <n v="147"/>
    <n v="80"/>
    <x v="26"/>
    <x v="0"/>
    <s v="High"/>
    <s v="High"/>
    <s v="High Variability"/>
    <x v="1"/>
    <x v="1"/>
  </r>
  <r>
    <x v="33"/>
    <x v="2"/>
    <s v="Nike Men's Free 5.0+ Running Shoe-201504"/>
    <s v="Q2"/>
    <n v="218"/>
    <n v="280"/>
    <n v="-62"/>
    <x v="26"/>
    <x v="1"/>
    <s v="High"/>
    <s v="High"/>
    <s v="High Variability"/>
    <x v="1"/>
    <x v="1"/>
  </r>
  <r>
    <x v="33"/>
    <x v="4"/>
    <s v="Nike Men's Free 5.0+ Running Shoe-201510"/>
    <s v="Q4"/>
    <n v="238"/>
    <n v="407"/>
    <n v="-169"/>
    <x v="26"/>
    <x v="1"/>
    <s v="Low"/>
    <s v="Medium"/>
    <s v="High Variability"/>
    <x v="2"/>
    <x v="2"/>
  </r>
  <r>
    <x v="33"/>
    <x v="12"/>
    <s v="Nike Men's Free 5.0+ Running Shoe-201607"/>
    <s v="Q3"/>
    <n v="257"/>
    <n v="111"/>
    <n v="146"/>
    <x v="26"/>
    <x v="0"/>
    <s v="Medium"/>
    <s v="Medium"/>
    <s v="High Variability"/>
    <x v="0"/>
    <x v="0"/>
  </r>
  <r>
    <x v="33"/>
    <x v="21"/>
    <s v="Nike Men's Free 5.0+ Running Shoe-201708"/>
    <s v="Q3"/>
    <n v="159"/>
    <n v="234"/>
    <n v="-75"/>
    <x v="26"/>
    <x v="1"/>
    <s v="High"/>
    <s v="High"/>
    <s v="High Variability"/>
    <x v="1"/>
    <x v="1"/>
  </r>
  <r>
    <x v="33"/>
    <x v="14"/>
    <s v="Nike Men's Free 5.0+ Running Shoe-201609"/>
    <s v="Q3"/>
    <n v="207"/>
    <n v="87"/>
    <n v="120"/>
    <x v="26"/>
    <x v="0"/>
    <s v="High"/>
    <s v="High"/>
    <s v="High Variability"/>
    <x v="1"/>
    <x v="1"/>
  </r>
  <r>
    <x v="33"/>
    <x v="22"/>
    <s v="Nike Men's Free 5.0+ Running Shoe-201508"/>
    <s v="Q3"/>
    <n v="187"/>
    <n v="363"/>
    <n v="-176"/>
    <x v="26"/>
    <x v="1"/>
    <s v="High"/>
    <s v="High"/>
    <s v="High Variability"/>
    <x v="1"/>
    <x v="1"/>
  </r>
  <r>
    <x v="3"/>
    <x v="0"/>
    <s v="O'Brien Men's Neoprene Life Vest-201502"/>
    <s v="Q1"/>
    <n v="277"/>
    <n v="144"/>
    <n v="133"/>
    <x v="3"/>
    <x v="0"/>
    <s v="Medium"/>
    <s v="High"/>
    <s v="High Variability"/>
    <x v="0"/>
    <x v="0"/>
  </r>
  <r>
    <x v="3"/>
    <x v="14"/>
    <s v="O'Brien Men's Neoprene Life Vest-201609"/>
    <s v="Q3"/>
    <n v="262"/>
    <n v="339"/>
    <n v="-77"/>
    <x v="3"/>
    <x v="1"/>
    <s v="High"/>
    <s v="High"/>
    <s v="High Variability"/>
    <x v="1"/>
    <x v="1"/>
  </r>
  <r>
    <x v="3"/>
    <x v="26"/>
    <s v="O'Brien Men's Neoprene Life Vest-201706"/>
    <s v="Q2"/>
    <n v="258"/>
    <n v="477"/>
    <n v="-219"/>
    <x v="3"/>
    <x v="1"/>
    <s v="Low"/>
    <s v="Medium"/>
    <s v="High Variability"/>
    <x v="2"/>
    <x v="2"/>
  </r>
  <r>
    <x v="3"/>
    <x v="24"/>
    <s v="O'Brien Men's Neoprene Life Vest-201611"/>
    <s v="Q4"/>
    <n v="282"/>
    <n v="438"/>
    <n v="-156"/>
    <x v="3"/>
    <x v="1"/>
    <s v="High"/>
    <s v="High"/>
    <s v="High Variability"/>
    <x v="1"/>
    <x v="1"/>
  </r>
  <r>
    <x v="3"/>
    <x v="19"/>
    <s v="O'Brien Men's Neoprene Life Vest-201707"/>
    <s v="Q3"/>
    <n v="337"/>
    <n v="91"/>
    <n v="246"/>
    <x v="3"/>
    <x v="0"/>
    <s v="High"/>
    <s v="High"/>
    <s v="High Variability"/>
    <x v="1"/>
    <x v="1"/>
  </r>
  <r>
    <x v="3"/>
    <x v="21"/>
    <s v="O'Brien Men's Neoprene Life Vest-201708"/>
    <s v="Q3"/>
    <n v="248"/>
    <n v="436"/>
    <n v="-188"/>
    <x v="3"/>
    <x v="1"/>
    <s v="Low"/>
    <s v="Medium"/>
    <s v="High Variability"/>
    <x v="2"/>
    <x v="2"/>
  </r>
  <r>
    <x v="3"/>
    <x v="20"/>
    <s v="O'Brien Men's Neoprene Life Vest-201709"/>
    <s v="Q3"/>
    <n v="254"/>
    <n v="150"/>
    <n v="104"/>
    <x v="3"/>
    <x v="0"/>
    <s v="High"/>
    <s v="High"/>
    <s v="High Variability"/>
    <x v="1"/>
    <x v="1"/>
  </r>
  <r>
    <x v="35"/>
    <x v="0"/>
    <s v="Nike Men's Dri-FIT Victory Golf Polo-201502"/>
    <s v="Q1"/>
    <n v="313"/>
    <n v="497"/>
    <n v="-184"/>
    <x v="11"/>
    <x v="1"/>
    <s v="High"/>
    <s v="High"/>
    <s v="High Variability"/>
    <x v="1"/>
    <x v="1"/>
  </r>
  <r>
    <x v="35"/>
    <x v="12"/>
    <s v="Nike Men's Dri-FIT Victory Golf Polo-201607"/>
    <s v="Q3"/>
    <n v="352"/>
    <n v="561"/>
    <n v="-209"/>
    <x v="11"/>
    <x v="1"/>
    <s v="Medium"/>
    <s v="Medium"/>
    <s v="High Variability"/>
    <x v="0"/>
    <x v="0"/>
  </r>
  <r>
    <x v="35"/>
    <x v="32"/>
    <s v="Nike Men's Dri-FIT Victory Golf Polo-201507"/>
    <s v="Q3"/>
    <n v="363"/>
    <n v="656"/>
    <n v="-293"/>
    <x v="11"/>
    <x v="1"/>
    <s v="High"/>
    <s v="High"/>
    <s v="High Variability"/>
    <x v="1"/>
    <x v="1"/>
  </r>
  <r>
    <x v="35"/>
    <x v="8"/>
    <s v="Nike Men's Dri-FIT Victory Golf Polo-201602"/>
    <s v="Q1"/>
    <n v="307"/>
    <n v="11"/>
    <n v="296"/>
    <x v="11"/>
    <x v="0"/>
    <s v="High"/>
    <s v="Medium"/>
    <s v="High Variability"/>
    <x v="1"/>
    <x v="1"/>
  </r>
  <r>
    <x v="35"/>
    <x v="15"/>
    <s v="Nike Men's Dri-FIT Victory Golf Polo-201612"/>
    <s v="Q4"/>
    <n v="313"/>
    <n v="471"/>
    <n v="-158"/>
    <x v="11"/>
    <x v="1"/>
    <s v="High"/>
    <s v="High"/>
    <s v="High Variability"/>
    <x v="1"/>
    <x v="1"/>
  </r>
  <r>
    <x v="35"/>
    <x v="18"/>
    <s v="Nike Men's Dri-FIT Victory Golf Polo-201705"/>
    <s v="Q2"/>
    <n v="330"/>
    <n v="618"/>
    <n v="-288"/>
    <x v="11"/>
    <x v="1"/>
    <s v="High"/>
    <s v="High"/>
    <s v="High Variability"/>
    <x v="1"/>
    <x v="1"/>
  </r>
  <r>
    <x v="35"/>
    <x v="26"/>
    <s v="Nike Men's Dri-FIT Victory Golf Polo-201706"/>
    <s v="Q2"/>
    <n v="320"/>
    <n v="638"/>
    <n v="-318"/>
    <x v="11"/>
    <x v="1"/>
    <s v="Medium"/>
    <s v="Medium"/>
    <s v="High Variability"/>
    <x v="0"/>
    <x v="0"/>
  </r>
  <r>
    <x v="35"/>
    <x v="31"/>
    <s v="Nike Men's Dri-FIT Victory Golf Polo-201505"/>
    <s v="Q2"/>
    <n v="275"/>
    <n v="65"/>
    <n v="210"/>
    <x v="11"/>
    <x v="0"/>
    <s v="Medium"/>
    <s v="Medium"/>
    <s v="High Variability"/>
    <x v="0"/>
    <x v="0"/>
  </r>
  <r>
    <x v="36"/>
    <x v="27"/>
    <s v="Perfect Fitness Perfect Rip Deck-201501"/>
    <s v="Q1"/>
    <n v="456"/>
    <n v="254"/>
    <n v="202"/>
    <x v="28"/>
    <x v="0"/>
    <s v="High"/>
    <s v="High"/>
    <s v="High Variability"/>
    <x v="1"/>
    <x v="1"/>
  </r>
  <r>
    <x v="36"/>
    <x v="1"/>
    <s v="Perfect Fitness Perfect Rip Deck-201503"/>
    <s v="Q1"/>
    <n v="442"/>
    <n v="542"/>
    <n v="-100"/>
    <x v="28"/>
    <x v="1"/>
    <s v="Medium"/>
    <s v="Medium"/>
    <s v="High Variability"/>
    <x v="0"/>
    <x v="0"/>
  </r>
  <r>
    <x v="36"/>
    <x v="6"/>
    <s v="Perfect Fitness Perfect Rip Deck-201512"/>
    <s v="Q4"/>
    <n v="320"/>
    <n v="495"/>
    <n v="-175"/>
    <x v="28"/>
    <x v="1"/>
    <s v="High"/>
    <s v="High"/>
    <s v="High Variability"/>
    <x v="1"/>
    <x v="1"/>
  </r>
  <r>
    <x v="36"/>
    <x v="7"/>
    <s v="Perfect Fitness Perfect Rip Deck-201601"/>
    <s v="Q1"/>
    <n v="378"/>
    <n v="613"/>
    <n v="-235"/>
    <x v="28"/>
    <x v="1"/>
    <s v="Low"/>
    <s v="Medium"/>
    <s v="High Variability"/>
    <x v="2"/>
    <x v="2"/>
  </r>
  <r>
    <x v="36"/>
    <x v="23"/>
    <s v="Perfect Fitness Perfect Rip Deck-201610"/>
    <s v="Q4"/>
    <n v="427"/>
    <n v="12"/>
    <n v="415"/>
    <x v="28"/>
    <x v="0"/>
    <s v="High"/>
    <s v="High"/>
    <s v="High Variability"/>
    <x v="1"/>
    <x v="1"/>
  </r>
  <r>
    <x v="36"/>
    <x v="24"/>
    <s v="Perfect Fitness Perfect Rip Deck-201611"/>
    <s v="Q4"/>
    <n v="384"/>
    <n v="411"/>
    <n v="-27"/>
    <x v="28"/>
    <x v="2"/>
    <s v="High"/>
    <s v="High"/>
    <s v="High Variability"/>
    <x v="1"/>
    <x v="1"/>
  </r>
  <r>
    <x v="36"/>
    <x v="18"/>
    <s v="Perfect Fitness Perfect Rip Deck-201705"/>
    <s v="Q2"/>
    <n v="406"/>
    <n v="730"/>
    <n v="-324"/>
    <x v="28"/>
    <x v="1"/>
    <s v="High"/>
    <s v="High"/>
    <s v="High Variability"/>
    <x v="1"/>
    <x v="1"/>
  </r>
  <r>
    <x v="36"/>
    <x v="19"/>
    <s v="Perfect Fitness Perfect Rip Deck-201707"/>
    <s v="Q3"/>
    <n v="339"/>
    <n v="37"/>
    <n v="302"/>
    <x v="28"/>
    <x v="0"/>
    <s v="Low"/>
    <s v="Medium"/>
    <s v="High Variability"/>
    <x v="2"/>
    <x v="2"/>
  </r>
  <r>
    <x v="36"/>
    <x v="0"/>
    <s v="Perfect Fitness Perfect Rip Deck-201502"/>
    <s v="Q1"/>
    <n v="378"/>
    <n v="675"/>
    <n v="-297"/>
    <x v="28"/>
    <x v="1"/>
    <s v="High"/>
    <s v="High"/>
    <s v="High Variability"/>
    <x v="1"/>
    <x v="1"/>
  </r>
  <r>
    <x v="36"/>
    <x v="28"/>
    <s v="Perfect Fitness Perfect Rip Deck-201604"/>
    <s v="Q2"/>
    <n v="400"/>
    <n v="481"/>
    <n v="-81"/>
    <x v="28"/>
    <x v="1"/>
    <s v="Medium"/>
    <s v="High"/>
    <s v="High Variability"/>
    <x v="0"/>
    <x v="0"/>
  </r>
  <r>
    <x v="36"/>
    <x v="25"/>
    <s v="Perfect Fitness Perfect Rip Deck-201701"/>
    <s v="Q1"/>
    <n v="357"/>
    <n v="529"/>
    <n v="-172"/>
    <x v="28"/>
    <x v="1"/>
    <s v="High"/>
    <s v="High"/>
    <s v="High Variability"/>
    <x v="1"/>
    <x v="1"/>
  </r>
  <r>
    <x v="36"/>
    <x v="16"/>
    <s v="Perfect Fitness Perfect Rip Deck-201702"/>
    <s v="Q1"/>
    <n v="436"/>
    <n v="679"/>
    <n v="-243"/>
    <x v="28"/>
    <x v="1"/>
    <s v="High"/>
    <s v="High"/>
    <s v="High Variability"/>
    <x v="1"/>
    <x v="1"/>
  </r>
  <r>
    <x v="64"/>
    <x v="31"/>
    <s v="adidas Men's F10 Messi TRX FG Soccer Cleat-201505"/>
    <s v="Q2"/>
    <n v="9"/>
    <n v="5"/>
    <n v="4"/>
    <x v="39"/>
    <x v="0"/>
    <s v="Medium"/>
    <s v="High"/>
    <s v="Low Variability"/>
    <x v="7"/>
    <x v="7"/>
  </r>
  <r>
    <x v="62"/>
    <x v="26"/>
    <s v="Merrell Women's Grassbow Sport Hiking Shoe-201706"/>
    <s v="Q2"/>
    <n v="12"/>
    <n v="18"/>
    <n v="-6"/>
    <x v="43"/>
    <x v="1"/>
    <s v="Medium"/>
    <s v="Medium"/>
    <s v="Medium Variability"/>
    <x v="4"/>
    <x v="4"/>
  </r>
  <r>
    <x v="63"/>
    <x v="19"/>
    <s v="Nike Men's Free TR 5.0 TB Training Shoe-201707"/>
    <s v="Q3"/>
    <n v="13"/>
    <n v="9"/>
    <n v="4"/>
    <x v="8"/>
    <x v="0"/>
    <s v="High"/>
    <s v="High"/>
    <s v="Medium Variability"/>
    <x v="6"/>
    <x v="6"/>
  </r>
  <r>
    <x v="65"/>
    <x v="21"/>
    <s v="Nike Kids' Grade School KD VI Basketball Shoe-201708"/>
    <s v="Q3"/>
    <n v="7"/>
    <n v="12"/>
    <n v="-5"/>
    <x v="6"/>
    <x v="1"/>
    <s v="Medium"/>
    <s v="High"/>
    <s v="Low Variability"/>
    <x v="7"/>
    <x v="7"/>
  </r>
  <r>
    <x v="33"/>
    <x v="24"/>
    <s v="Nike Men's Free 5.0+ Running Shoe-201611"/>
    <s v="Q4"/>
    <n v="218"/>
    <n v="262"/>
    <n v="-44"/>
    <x v="26"/>
    <x v="1"/>
    <s v="High"/>
    <s v="High"/>
    <s v="High Variability"/>
    <x v="1"/>
    <x v="1"/>
  </r>
  <r>
    <x v="34"/>
    <x v="15"/>
    <s v="Under Armour Girls' Toddler Spine Surge Runni-201612"/>
    <s v="Q4"/>
    <n v="172"/>
    <n v="124"/>
    <n v="48"/>
    <x v="27"/>
    <x v="0"/>
    <s v="High"/>
    <s v="High"/>
    <s v="Medium Variability"/>
    <x v="6"/>
    <x v="6"/>
  </r>
  <r>
    <x v="40"/>
    <x v="1"/>
    <s v="Clicgear Rovic Cooler Bag-201503"/>
    <s v="Q1"/>
    <n v="3"/>
    <n v="1"/>
    <n v="2"/>
    <x v="31"/>
    <x v="0"/>
    <s v="Low"/>
    <s v="Low"/>
    <s v="Medium Variability"/>
    <x v="3"/>
    <x v="3"/>
  </r>
  <r>
    <x v="39"/>
    <x v="7"/>
    <s v="TYR Boys' Team Digi Jammer-201601"/>
    <s v="Q1"/>
    <n v="5"/>
    <n v="2"/>
    <n v="3"/>
    <x v="30"/>
    <x v="0"/>
    <s v="Medium"/>
    <s v="Medium"/>
    <s v="Medium Variability"/>
    <x v="4"/>
    <x v="4"/>
  </r>
  <r>
    <x v="40"/>
    <x v="28"/>
    <s v="Clicgear Rovic Cooler Bag-201604"/>
    <s v="Q2"/>
    <n v="8"/>
    <n v="0"/>
    <n v="8"/>
    <x v="31"/>
    <x v="0"/>
    <s v="Medium"/>
    <s v="Medium"/>
    <s v="Low Variability"/>
    <x v="7"/>
    <x v="7"/>
  </r>
  <r>
    <x v="39"/>
    <x v="28"/>
    <s v="TYR Boys' Team Digi Jammer-201604"/>
    <s v="Q2"/>
    <n v="14"/>
    <n v="14"/>
    <n v="0"/>
    <x v="30"/>
    <x v="2"/>
    <s v="Medium"/>
    <s v="Medium"/>
    <s v="Medium Variability"/>
    <x v="4"/>
    <x v="4"/>
  </r>
  <r>
    <x v="40"/>
    <x v="11"/>
    <s v="Clicgear Rovic Cooler Bag-201606"/>
    <s v="Q2"/>
    <n v="13"/>
    <n v="13"/>
    <n v="0"/>
    <x v="31"/>
    <x v="2"/>
    <s v="Medium"/>
    <s v="Medium"/>
    <s v="Low Variability"/>
    <x v="7"/>
    <x v="7"/>
  </r>
  <r>
    <x v="39"/>
    <x v="11"/>
    <s v="TYR Boys' Team Digi Jammer-201606"/>
    <s v="Q2"/>
    <n v="9"/>
    <n v="9"/>
    <n v="0"/>
    <x v="30"/>
    <x v="2"/>
    <s v="Medium"/>
    <s v="Medium"/>
    <s v="Medium Variability"/>
    <x v="4"/>
    <x v="4"/>
  </r>
  <r>
    <x v="40"/>
    <x v="23"/>
    <s v="Clicgear Rovic Cooler Bag-201610"/>
    <s v="Q4"/>
    <n v="17"/>
    <n v="30"/>
    <n v="-13"/>
    <x v="31"/>
    <x v="1"/>
    <s v="Medium"/>
    <s v="Medium"/>
    <s v="Medium Variability"/>
    <x v="4"/>
    <x v="4"/>
  </r>
  <r>
    <x v="40"/>
    <x v="25"/>
    <s v="Clicgear Rovic Cooler Bag-201701"/>
    <s v="Q1"/>
    <n v="8"/>
    <n v="7"/>
    <n v="1"/>
    <x v="31"/>
    <x v="2"/>
    <s v="Medium"/>
    <s v="Medium"/>
    <s v="Medium Variability"/>
    <x v="4"/>
    <x v="4"/>
  </r>
  <r>
    <x v="23"/>
    <x v="0"/>
    <s v="adidas Youth Germany Black/Red Away Match Soc-201502"/>
    <s v="Q1"/>
    <n v="6"/>
    <n v="10"/>
    <n v="-4"/>
    <x v="21"/>
    <x v="1"/>
    <s v="Medium"/>
    <s v="Medium"/>
    <s v="Low Variability"/>
    <x v="7"/>
    <x v="7"/>
  </r>
  <r>
    <x v="43"/>
    <x v="22"/>
    <s v="Columbia Men's PFG Anchor Tough T-Shirt-201508"/>
    <s v="Q3"/>
    <n v="1"/>
    <n v="2"/>
    <n v="-1"/>
    <x v="34"/>
    <x v="1"/>
    <s v="Low"/>
    <s v="Low"/>
    <s v="Medium Variability"/>
    <x v="3"/>
    <x v="3"/>
  </r>
  <r>
    <x v="23"/>
    <x v="13"/>
    <s v="adidas Youth Germany Black/Red Away Match Soc-201608"/>
    <s v="Q3"/>
    <n v="3"/>
    <n v="6"/>
    <n v="-3"/>
    <x v="21"/>
    <x v="1"/>
    <s v="Medium"/>
    <s v="Medium"/>
    <s v="Medium Variability"/>
    <x v="4"/>
    <x v="4"/>
  </r>
  <r>
    <x v="30"/>
    <x v="14"/>
    <s v="Nike Men's Deutschland Weltmeister Winners Bl-201609"/>
    <s v="Q3"/>
    <n v="1"/>
    <n v="0"/>
    <n v="1"/>
    <x v="19"/>
    <x v="0"/>
    <s v="Low"/>
    <s v="Low"/>
    <s v="Medium Variability"/>
    <x v="3"/>
    <x v="3"/>
  </r>
  <r>
    <x v="43"/>
    <x v="17"/>
    <s v="Columbia Men's PFG Anchor Tough T-Shirt-201703"/>
    <s v="Q1"/>
    <n v="17"/>
    <n v="26"/>
    <n v="-9"/>
    <x v="34"/>
    <x v="1"/>
    <s v="Medium"/>
    <s v="Medium"/>
    <s v="Medium Variability"/>
    <x v="4"/>
    <x v="4"/>
  </r>
  <r>
    <x v="30"/>
    <x v="29"/>
    <s v="Nike Men's Deutschland Weltmeister Winners Bl-201704"/>
    <s v="Q2"/>
    <n v="9"/>
    <n v="1"/>
    <n v="8"/>
    <x v="19"/>
    <x v="0"/>
    <s v="Medium"/>
    <s v="Medium"/>
    <s v="Medium Variability"/>
    <x v="4"/>
    <x v="4"/>
  </r>
  <r>
    <x v="23"/>
    <x v="29"/>
    <s v="adidas Youth Germany Black/Red Away Match Soc-201704"/>
    <s v="Q2"/>
    <n v="12"/>
    <n v="5"/>
    <n v="7"/>
    <x v="21"/>
    <x v="0"/>
    <s v="High"/>
    <s v="High"/>
    <s v="Low Variability"/>
    <x v="8"/>
    <x v="8"/>
  </r>
  <r>
    <x v="30"/>
    <x v="27"/>
    <s v="Nike Men's Deutschland Weltmeister Winners Bl-201501"/>
    <s v="Q1"/>
    <n v="8"/>
    <n v="5"/>
    <n v="3"/>
    <x v="19"/>
    <x v="0"/>
    <s v="Medium"/>
    <s v="Medium"/>
    <s v="Medium Variability"/>
    <x v="4"/>
    <x v="4"/>
  </r>
  <r>
    <x v="23"/>
    <x v="32"/>
    <s v="adidas Youth Germany Black/Red Away Match Soc-201507"/>
    <s v="Q3"/>
    <n v="1"/>
    <n v="1"/>
    <n v="0"/>
    <x v="21"/>
    <x v="2"/>
    <s v="Low"/>
    <s v="Medium"/>
    <s v="Medium Variability"/>
    <x v="3"/>
    <x v="3"/>
  </r>
  <r>
    <x v="30"/>
    <x v="5"/>
    <s v="Nike Men's Deutschland Weltmeister Winners Bl-201511"/>
    <s v="Q4"/>
    <n v="10"/>
    <n v="16"/>
    <n v="-6"/>
    <x v="19"/>
    <x v="1"/>
    <s v="Low"/>
    <s v="Low"/>
    <s v="Medium Variability"/>
    <x v="3"/>
    <x v="3"/>
  </r>
  <r>
    <x v="43"/>
    <x v="8"/>
    <s v="Columbia Men's PFG Anchor Tough T-Shirt-201602"/>
    <s v="Q1"/>
    <n v="8"/>
    <n v="16"/>
    <n v="-8"/>
    <x v="34"/>
    <x v="1"/>
    <s v="Medium"/>
    <s v="Medium"/>
    <s v="Medium Variability"/>
    <x v="4"/>
    <x v="4"/>
  </r>
  <r>
    <x v="43"/>
    <x v="11"/>
    <s v="Columbia Men's PFG Anchor Tough T-Shirt-201606"/>
    <s v="Q2"/>
    <n v="3"/>
    <n v="2"/>
    <n v="1"/>
    <x v="34"/>
    <x v="0"/>
    <s v="Low"/>
    <s v="Low"/>
    <s v="Medium Variability"/>
    <x v="3"/>
    <x v="3"/>
  </r>
  <r>
    <x v="30"/>
    <x v="13"/>
    <s v="Nike Men's Deutschland Weltmeister Winners Bl-201608"/>
    <s v="Q3"/>
    <n v="13"/>
    <n v="25"/>
    <n v="-12"/>
    <x v="19"/>
    <x v="1"/>
    <s v="Low"/>
    <s v="Low"/>
    <s v="Medium Variability"/>
    <x v="3"/>
    <x v="3"/>
  </r>
  <r>
    <x v="30"/>
    <x v="23"/>
    <s v="Nike Men's Deutschland Weltmeister Winners Bl-201610"/>
    <s v="Q4"/>
    <n v="12"/>
    <n v="22"/>
    <n v="-10"/>
    <x v="19"/>
    <x v="1"/>
    <s v="Medium"/>
    <s v="Medium"/>
    <s v="Medium Variability"/>
    <x v="4"/>
    <x v="4"/>
  </r>
  <r>
    <x v="43"/>
    <x v="15"/>
    <s v="Columbia Men's PFG Anchor Tough T-Shirt-201612"/>
    <s v="Q4"/>
    <n v="9"/>
    <n v="9"/>
    <n v="0"/>
    <x v="34"/>
    <x v="2"/>
    <s v="Low"/>
    <s v="Low"/>
    <s v="Medium Variability"/>
    <x v="3"/>
    <x v="3"/>
  </r>
  <r>
    <x v="31"/>
    <x v="26"/>
    <s v="Nike Men's Kobe IX Elite Low Basketball Shoe-201706"/>
    <s v="Q2"/>
    <n v="4"/>
    <n v="2"/>
    <n v="2"/>
    <x v="1"/>
    <x v="0"/>
    <s v="Medium"/>
    <s v="Low"/>
    <s v="Medium Variability"/>
    <x v="4"/>
    <x v="4"/>
  </r>
  <r>
    <x v="45"/>
    <x v="2"/>
    <s v="Under Armour Women's Ignite Slide-201504"/>
    <s v="Q2"/>
    <n v="8"/>
    <n v="14"/>
    <n v="-6"/>
    <x v="36"/>
    <x v="1"/>
    <s v="Low"/>
    <s v="Low"/>
    <s v="Medium Variability"/>
    <x v="3"/>
    <x v="3"/>
  </r>
  <r>
    <x v="45"/>
    <x v="33"/>
    <s v="Under Armour Women's Ignite Slide-201710"/>
    <s v="Q4"/>
    <n v="3"/>
    <n v="0"/>
    <n v="3"/>
    <x v="36"/>
    <x v="0"/>
    <s v="Low"/>
    <s v="Medium"/>
    <s v="Medium Variability"/>
    <x v="3"/>
    <x v="3"/>
  </r>
  <r>
    <x v="45"/>
    <x v="27"/>
    <s v="Under Armour Women's Ignite Slide-201501"/>
    <s v="Q1"/>
    <n v="14"/>
    <n v="18"/>
    <n v="-4"/>
    <x v="36"/>
    <x v="1"/>
    <s v="Medium"/>
    <s v="Medium"/>
    <s v="Medium Variability"/>
    <x v="4"/>
    <x v="4"/>
  </r>
  <r>
    <x v="27"/>
    <x v="0"/>
    <s v="Nike Women's Tempo Shorts-201502"/>
    <s v="Q1"/>
    <n v="8"/>
    <n v="11"/>
    <n v="-3"/>
    <x v="24"/>
    <x v="1"/>
    <s v="Low"/>
    <s v="Low"/>
    <s v="Medium Variability"/>
    <x v="3"/>
    <x v="3"/>
  </r>
  <r>
    <x v="47"/>
    <x v="1"/>
    <s v="Under Armour Men's Compression EV SL Slide-201503"/>
    <s v="Q1"/>
    <n v="10"/>
    <n v="1"/>
    <n v="9"/>
    <x v="22"/>
    <x v="0"/>
    <s v="Medium"/>
    <s v="Medium"/>
    <s v="Medium Variability"/>
    <x v="4"/>
    <x v="4"/>
  </r>
  <r>
    <x v="25"/>
    <x v="1"/>
    <s v="Under Armour Hustle Storm Medium Duffle Bag-201503"/>
    <s v="Q1"/>
    <n v="4"/>
    <n v="2"/>
    <n v="2"/>
    <x v="13"/>
    <x v="0"/>
    <s v="Low"/>
    <s v="Low"/>
    <s v="High Variability"/>
    <x v="2"/>
    <x v="2"/>
  </r>
  <r>
    <x v="27"/>
    <x v="1"/>
    <s v="Nike Women's Tempo Shorts-201503"/>
    <s v="Q1"/>
    <n v="5"/>
    <n v="7"/>
    <n v="-2"/>
    <x v="24"/>
    <x v="1"/>
    <s v="Low"/>
    <s v="Low"/>
    <s v="Medium Variability"/>
    <x v="3"/>
    <x v="3"/>
  </r>
  <r>
    <x v="24"/>
    <x v="1"/>
    <s v="Under Armour Women's Ignite PIP VI Slide-201503"/>
    <s v="Q1"/>
    <n v="10"/>
    <n v="1"/>
    <n v="9"/>
    <x v="22"/>
    <x v="0"/>
    <s v="Medium"/>
    <s v="Medium"/>
    <s v="Medium Variability"/>
    <x v="4"/>
    <x v="4"/>
  </r>
  <r>
    <x v="25"/>
    <x v="31"/>
    <s v="Under Armour Hustle Storm Medium Duffle Bag-201505"/>
    <s v="Q2"/>
    <n v="6"/>
    <n v="6"/>
    <n v="0"/>
    <x v="13"/>
    <x v="2"/>
    <s v="Low"/>
    <s v="Low"/>
    <s v="High Variability"/>
    <x v="2"/>
    <x v="2"/>
  </r>
  <r>
    <x v="45"/>
    <x v="30"/>
    <s v="Under Armour Women's Ignite Slide-201509"/>
    <s v="Q3"/>
    <n v="5"/>
    <n v="9"/>
    <n v="-4"/>
    <x v="36"/>
    <x v="1"/>
    <s v="Low"/>
    <s v="Low"/>
    <s v="Medium Variability"/>
    <x v="3"/>
    <x v="3"/>
  </r>
  <r>
    <x v="47"/>
    <x v="5"/>
    <s v="Under Armour Men's Compression EV SL Slide-201511"/>
    <s v="Q4"/>
    <n v="14"/>
    <n v="23"/>
    <n v="-9"/>
    <x v="22"/>
    <x v="1"/>
    <s v="Medium"/>
    <s v="Low"/>
    <s v="Low Variability"/>
    <x v="7"/>
    <x v="7"/>
  </r>
  <r>
    <x v="66"/>
    <x v="5"/>
    <s v="Yakima DoubleDown Ace Hitch Mount 4-Bike Rack-201511"/>
    <s v="Q4"/>
    <n v="1"/>
    <n v="0"/>
    <n v="1"/>
    <x v="44"/>
    <x v="0"/>
    <s v="Medium"/>
    <s v="Low"/>
    <s v="Low Variability"/>
    <x v="7"/>
    <x v="7"/>
  </r>
  <r>
    <x v="48"/>
    <x v="6"/>
    <s v="Nike Women's Free 5.0 TR FIT PRT 4 Training S-201512"/>
    <s v="Q4"/>
    <n v="2"/>
    <n v="3"/>
    <n v="-1"/>
    <x v="37"/>
    <x v="1"/>
    <s v="Medium"/>
    <s v="Medium"/>
    <s v="Medium Variability"/>
    <x v="4"/>
    <x v="4"/>
  </r>
  <r>
    <x v="27"/>
    <x v="11"/>
    <s v="Nike Women's Tempo Shorts-201606"/>
    <s v="Q2"/>
    <n v="8"/>
    <n v="1"/>
    <n v="7"/>
    <x v="24"/>
    <x v="0"/>
    <s v="Low"/>
    <s v="Low"/>
    <s v="Medium Variability"/>
    <x v="3"/>
    <x v="3"/>
  </r>
  <r>
    <x v="25"/>
    <x v="12"/>
    <s v="Under Armour Hustle Storm Medium Duffle Bag-201607"/>
    <s v="Q3"/>
    <n v="13"/>
    <n v="21"/>
    <n v="-8"/>
    <x v="13"/>
    <x v="1"/>
    <s v="Low"/>
    <s v="Low"/>
    <s v="Low Variability"/>
    <x v="5"/>
    <x v="5"/>
  </r>
  <r>
    <x v="46"/>
    <x v="12"/>
    <s v="Under Armour Women's Micro G Skulpt Running S-201607"/>
    <s v="Q3"/>
    <n v="7"/>
    <n v="13"/>
    <n v="-6"/>
    <x v="20"/>
    <x v="1"/>
    <s v="Medium"/>
    <s v="Low"/>
    <s v="Low Variability"/>
    <x v="7"/>
    <x v="7"/>
  </r>
  <r>
    <x v="24"/>
    <x v="13"/>
    <s v="Under Armour Women's Ignite PIP VI Slide-201608"/>
    <s v="Q3"/>
    <n v="10"/>
    <n v="16"/>
    <n v="-6"/>
    <x v="22"/>
    <x v="1"/>
    <s v="Medium"/>
    <s v="Medium"/>
    <s v="Medium Variability"/>
    <x v="4"/>
    <x v="4"/>
  </r>
  <r>
    <x v="45"/>
    <x v="15"/>
    <s v="Under Armour Women's Ignite Slide-201612"/>
    <s v="Q4"/>
    <n v="17"/>
    <n v="24"/>
    <n v="-7"/>
    <x v="36"/>
    <x v="1"/>
    <s v="Low"/>
    <s v="Low"/>
    <s v="Low Variability"/>
    <x v="5"/>
    <x v="5"/>
  </r>
  <r>
    <x v="45"/>
    <x v="26"/>
    <s v="Under Armour Women's Ignite Slide-201706"/>
    <s v="Q2"/>
    <n v="1"/>
    <n v="1"/>
    <n v="0"/>
    <x v="36"/>
    <x v="2"/>
    <s v="Low"/>
    <s v="Low"/>
    <s v="Medium Variability"/>
    <x v="3"/>
    <x v="3"/>
  </r>
  <r>
    <x v="27"/>
    <x v="19"/>
    <s v="Nike Women's Tempo Shorts-201707"/>
    <s v="Q3"/>
    <n v="4"/>
    <n v="2"/>
    <n v="2"/>
    <x v="24"/>
    <x v="0"/>
    <s v="Low"/>
    <s v="Low"/>
    <s v="Medium Variability"/>
    <x v="3"/>
    <x v="3"/>
  </r>
  <r>
    <x v="25"/>
    <x v="25"/>
    <s v="Under Armour Hustle Storm Medium Duffle Bag-201701"/>
    <s v="Q1"/>
    <n v="6"/>
    <n v="12"/>
    <n v="-6"/>
    <x v="13"/>
    <x v="1"/>
    <s v="Medium"/>
    <s v="Medium"/>
    <s v="Medium Variability"/>
    <x v="4"/>
    <x v="4"/>
  </r>
  <r>
    <x v="45"/>
    <x v="1"/>
    <s v="Under Armour Women's Ignite Slide-201503"/>
    <s v="Q1"/>
    <n v="7"/>
    <n v="8"/>
    <n v="-1"/>
    <x v="36"/>
    <x v="2"/>
    <s v="Low"/>
    <s v="Low"/>
    <s v="Low Variability"/>
    <x v="5"/>
    <x v="5"/>
  </r>
  <r>
    <x v="48"/>
    <x v="3"/>
    <s v="Nike Women's Free 5.0 TR FIT PRT 4 Training S-201506"/>
    <s v="Q2"/>
    <n v="4"/>
    <n v="1"/>
    <n v="3"/>
    <x v="37"/>
    <x v="0"/>
    <s v="Medium"/>
    <s v="Medium"/>
    <s v="Medium Variability"/>
    <x v="4"/>
    <x v="4"/>
  </r>
  <r>
    <x v="27"/>
    <x v="30"/>
    <s v="Nike Women's Tempo Shorts-201509"/>
    <s v="Q3"/>
    <n v="9"/>
    <n v="5"/>
    <n v="4"/>
    <x v="24"/>
    <x v="0"/>
    <s v="Medium"/>
    <s v="Medium"/>
    <s v="Medium Variability"/>
    <x v="4"/>
    <x v="4"/>
  </r>
  <r>
    <x v="25"/>
    <x v="4"/>
    <s v="Under Armour Hustle Storm Medium Duffle Bag-201510"/>
    <s v="Q4"/>
    <n v="7"/>
    <n v="6"/>
    <n v="1"/>
    <x v="13"/>
    <x v="2"/>
    <s v="Medium"/>
    <s v="Medium"/>
    <s v="Low Variability"/>
    <x v="7"/>
    <x v="7"/>
  </r>
  <r>
    <x v="45"/>
    <x v="5"/>
    <s v="Under Armour Women's Ignite Slide-201511"/>
    <s v="Q4"/>
    <n v="13"/>
    <n v="3"/>
    <n v="10"/>
    <x v="36"/>
    <x v="0"/>
    <s v="Medium"/>
    <s v="Medium"/>
    <s v="Low Variability"/>
    <x v="7"/>
    <x v="7"/>
  </r>
  <r>
    <x v="25"/>
    <x v="6"/>
    <s v="Under Armour Hustle Storm Medium Duffle Bag-201512"/>
    <s v="Q4"/>
    <n v="2"/>
    <n v="1"/>
    <n v="1"/>
    <x v="13"/>
    <x v="0"/>
    <s v="Low"/>
    <s v="Low"/>
    <s v="High Variability"/>
    <x v="2"/>
    <x v="2"/>
  </r>
  <r>
    <x v="45"/>
    <x v="8"/>
    <s v="Under Armour Women's Ignite Slide-201602"/>
    <s v="Q1"/>
    <n v="18"/>
    <n v="24"/>
    <n v="-6"/>
    <x v="36"/>
    <x v="1"/>
    <s v="Medium"/>
    <s v="Medium"/>
    <s v="Low Variability"/>
    <x v="7"/>
    <x v="7"/>
  </r>
  <r>
    <x v="27"/>
    <x v="12"/>
    <s v="Nike Women's Tempo Shorts-201607"/>
    <s v="Q3"/>
    <n v="1"/>
    <n v="2"/>
    <n v="-1"/>
    <x v="24"/>
    <x v="1"/>
    <s v="Low"/>
    <s v="Low"/>
    <s v="High Variability"/>
    <x v="2"/>
    <x v="2"/>
  </r>
  <r>
    <x v="46"/>
    <x v="13"/>
    <s v="Under Armour Women's Micro G Skulpt Running S-201608"/>
    <s v="Q3"/>
    <n v="7"/>
    <n v="11"/>
    <n v="-4"/>
    <x v="20"/>
    <x v="1"/>
    <s v="Medium"/>
    <s v="Low"/>
    <s v="Medium Variability"/>
    <x v="4"/>
    <x v="4"/>
  </r>
  <r>
    <x v="24"/>
    <x v="23"/>
    <s v="Under Armour Women's Ignite PIP VI Slide-201610"/>
    <s v="Q4"/>
    <n v="8"/>
    <n v="4"/>
    <n v="4"/>
    <x v="22"/>
    <x v="0"/>
    <s v="Low"/>
    <s v="Low"/>
    <s v="Low Variability"/>
    <x v="5"/>
    <x v="5"/>
  </r>
  <r>
    <x v="47"/>
    <x v="24"/>
    <s v="Under Armour Men's Compression EV SL Slide-201611"/>
    <s v="Q4"/>
    <n v="10"/>
    <n v="0"/>
    <n v="10"/>
    <x v="22"/>
    <x v="0"/>
    <s v="Low"/>
    <s v="Low"/>
    <s v="Medium Variability"/>
    <x v="3"/>
    <x v="3"/>
  </r>
  <r>
    <x v="24"/>
    <x v="26"/>
    <s v="Under Armour Women's Ignite PIP VI Slide-201706"/>
    <s v="Q2"/>
    <n v="3"/>
    <n v="1"/>
    <n v="2"/>
    <x v="22"/>
    <x v="0"/>
    <s v="Low"/>
    <s v="Low"/>
    <s v="Medium Variability"/>
    <x v="3"/>
    <x v="3"/>
  </r>
  <r>
    <x v="66"/>
    <x v="19"/>
    <s v="Yakima DoubleDown Ace Hitch Mount 4-Bike Rack-201707"/>
    <s v="Q3"/>
    <n v="2"/>
    <n v="3"/>
    <n v="-1"/>
    <x v="44"/>
    <x v="1"/>
    <s v="Medium"/>
    <s v="Low"/>
    <s v="Low Variability"/>
    <x v="7"/>
    <x v="7"/>
  </r>
  <r>
    <x v="67"/>
    <x v="19"/>
    <s v="Brooks Women's Ghost 6 Running Shoe-201707"/>
    <s v="Q3"/>
    <n v="9"/>
    <n v="3"/>
    <n v="6"/>
    <x v="45"/>
    <x v="0"/>
    <s v="Medium"/>
    <s v="Medium"/>
    <s v="Medium Variability"/>
    <x v="4"/>
    <x v="4"/>
  </r>
  <r>
    <x v="67"/>
    <x v="20"/>
    <s v="Brooks Women's Ghost 6 Running Shoe-201709"/>
    <s v="Q3"/>
    <n v="4"/>
    <n v="8"/>
    <n v="-4"/>
    <x v="45"/>
    <x v="1"/>
    <s v="Low"/>
    <s v="Medium"/>
    <s v="Medium Variability"/>
    <x v="3"/>
    <x v="3"/>
  </r>
  <r>
    <x v="68"/>
    <x v="27"/>
    <s v="Nike Dri-FIT Crew Sock 6 Pack-201501"/>
    <s v="Q1"/>
    <n v="10"/>
    <n v="10"/>
    <n v="0"/>
    <x v="46"/>
    <x v="2"/>
    <s v="Medium"/>
    <s v="Low"/>
    <s v="Low Variability"/>
    <x v="7"/>
    <x v="7"/>
  </r>
  <r>
    <x v="28"/>
    <x v="1"/>
    <s v="Nike Men's Comfort 2 Slide-201503"/>
    <s v="Q1"/>
    <n v="6"/>
    <n v="9"/>
    <n v="-3"/>
    <x v="11"/>
    <x v="1"/>
    <s v="Low"/>
    <s v="Low"/>
    <s v="Medium Variability"/>
    <x v="3"/>
    <x v="3"/>
  </r>
  <r>
    <x v="68"/>
    <x v="31"/>
    <s v="Nike Dri-FIT Crew Sock 6 Pack-201505"/>
    <s v="Q2"/>
    <n v="5"/>
    <n v="1"/>
    <n v="4"/>
    <x v="46"/>
    <x v="0"/>
    <s v="Low"/>
    <s v="Low"/>
    <s v="Low Variability"/>
    <x v="5"/>
    <x v="5"/>
  </r>
  <r>
    <x v="44"/>
    <x v="31"/>
    <s v="Nike Women's Legend V-Neck T-Shirt-201505"/>
    <s v="Q2"/>
    <n v="12"/>
    <n v="22"/>
    <n v="-10"/>
    <x v="35"/>
    <x v="1"/>
    <s v="Medium"/>
    <s v="Medium"/>
    <s v="Medium Variability"/>
    <x v="4"/>
    <x v="4"/>
  </r>
  <r>
    <x v="44"/>
    <x v="32"/>
    <s v="Nike Women's Legend V-Neck T-Shirt-201507"/>
    <s v="Q3"/>
    <n v="4"/>
    <n v="4"/>
    <n v="0"/>
    <x v="35"/>
    <x v="2"/>
    <s v="Low"/>
    <s v="Low"/>
    <s v="Low Variability"/>
    <x v="5"/>
    <x v="5"/>
  </r>
  <r>
    <x v="64"/>
    <x v="32"/>
    <s v="adidas Men's F10 Messi TRX FG Soccer Cleat-201507"/>
    <s v="Q3"/>
    <n v="8"/>
    <n v="11"/>
    <n v="-3"/>
    <x v="39"/>
    <x v="1"/>
    <s v="Medium"/>
    <s v="Medium"/>
    <s v="Medium Variability"/>
    <x v="4"/>
    <x v="4"/>
  </r>
  <r>
    <x v="68"/>
    <x v="32"/>
    <s v="Nike Dri-FIT Crew Sock 6 Pack-201507"/>
    <s v="Q3"/>
    <n v="6"/>
    <n v="11"/>
    <n v="-5"/>
    <x v="46"/>
    <x v="1"/>
    <s v="Low"/>
    <s v="Medium"/>
    <s v="Low Variability"/>
    <x v="5"/>
    <x v="5"/>
  </r>
  <r>
    <x v="28"/>
    <x v="22"/>
    <s v="Nike Men's Comfort 2 Slide-201508"/>
    <s v="Q3"/>
    <n v="8"/>
    <n v="10"/>
    <n v="-2"/>
    <x v="11"/>
    <x v="1"/>
    <s v="Low"/>
    <s v="Medium"/>
    <s v="Medium Variability"/>
    <x v="3"/>
    <x v="3"/>
  </r>
  <r>
    <x v="68"/>
    <x v="30"/>
    <s v="Nike Dri-FIT Crew Sock 6 Pack-201509"/>
    <s v="Q3"/>
    <n v="7"/>
    <n v="11"/>
    <n v="-4"/>
    <x v="46"/>
    <x v="1"/>
    <s v="Low"/>
    <s v="Low"/>
    <s v="Low Variability"/>
    <x v="5"/>
    <x v="5"/>
  </r>
  <r>
    <x v="28"/>
    <x v="4"/>
    <s v="Nike Men's Comfort 2 Slide-201510"/>
    <s v="Q4"/>
    <n v="6"/>
    <n v="2"/>
    <n v="4"/>
    <x v="11"/>
    <x v="0"/>
    <s v="Low"/>
    <s v="Low"/>
    <s v="Medium Variability"/>
    <x v="3"/>
    <x v="3"/>
  </r>
  <r>
    <x v="64"/>
    <x v="4"/>
    <s v="adidas Men's F10 Messi TRX FG Soccer Cleat-201510"/>
    <s v="Q4"/>
    <n v="5"/>
    <n v="3"/>
    <n v="2"/>
    <x v="39"/>
    <x v="0"/>
    <s v="Medium"/>
    <s v="Medium"/>
    <s v="Medium Variability"/>
    <x v="4"/>
    <x v="4"/>
  </r>
  <r>
    <x v="68"/>
    <x v="4"/>
    <s v="Nike Dri-FIT Crew Sock 6 Pack-201510"/>
    <s v="Q4"/>
    <n v="7"/>
    <n v="6"/>
    <n v="1"/>
    <x v="46"/>
    <x v="2"/>
    <s v="Low"/>
    <s v="Low"/>
    <s v="Low Variability"/>
    <x v="5"/>
    <x v="5"/>
  </r>
  <r>
    <x v="69"/>
    <x v="6"/>
    <s v="adidas Kids' F5 Messi FG Soccer Cleat-201512"/>
    <s v="Q4"/>
    <n v="2"/>
    <n v="4"/>
    <n v="-2"/>
    <x v="47"/>
    <x v="1"/>
    <s v="Low"/>
    <s v="Low"/>
    <s v="Low Variability"/>
    <x v="5"/>
    <x v="5"/>
  </r>
  <r>
    <x v="28"/>
    <x v="7"/>
    <s v="Nike Men's Comfort 2 Slide-201601"/>
    <s v="Q1"/>
    <n v="2"/>
    <n v="3"/>
    <n v="-1"/>
    <x v="11"/>
    <x v="1"/>
    <s v="Low"/>
    <s v="Medium"/>
    <s v="Medium Variability"/>
    <x v="3"/>
    <x v="3"/>
  </r>
  <r>
    <x v="68"/>
    <x v="9"/>
    <s v="Nike Dri-FIT Crew Sock 6 Pack-201603"/>
    <s v="Q1"/>
    <n v="1"/>
    <n v="2"/>
    <n v="-1"/>
    <x v="46"/>
    <x v="1"/>
    <s v="Low"/>
    <s v="Low"/>
    <s v="Medium Variability"/>
    <x v="3"/>
    <x v="3"/>
  </r>
  <r>
    <x v="44"/>
    <x v="9"/>
    <s v="Nike Women's Legend V-Neck T-Shirt-201603"/>
    <s v="Q1"/>
    <n v="4"/>
    <n v="7"/>
    <n v="-3"/>
    <x v="35"/>
    <x v="1"/>
    <s v="Low"/>
    <s v="Low"/>
    <s v="Low Variability"/>
    <x v="5"/>
    <x v="5"/>
  </r>
  <r>
    <x v="64"/>
    <x v="10"/>
    <s v="adidas Men's F10 Messi TRX FG Soccer Cleat-201605"/>
    <s v="Q2"/>
    <n v="22"/>
    <n v="34"/>
    <n v="-12"/>
    <x v="39"/>
    <x v="1"/>
    <s v="High"/>
    <s v="High"/>
    <s v="Medium Variability"/>
    <x v="6"/>
    <x v="6"/>
  </r>
  <r>
    <x v="68"/>
    <x v="10"/>
    <s v="Nike Dri-FIT Crew Sock 6 Pack-201605"/>
    <s v="Q2"/>
    <n v="7"/>
    <n v="2"/>
    <n v="5"/>
    <x v="46"/>
    <x v="0"/>
    <s v="Medium"/>
    <s v="Medium"/>
    <s v="Medium Variability"/>
    <x v="4"/>
    <x v="4"/>
  </r>
  <r>
    <x v="26"/>
    <x v="11"/>
    <s v="Under Armour Men's Tech II T-Shirt-201606"/>
    <s v="Q2"/>
    <n v="3"/>
    <n v="1"/>
    <n v="2"/>
    <x v="23"/>
    <x v="0"/>
    <s v="Low"/>
    <s v="Medium"/>
    <s v="Low Variability"/>
    <x v="5"/>
    <x v="5"/>
  </r>
  <r>
    <x v="44"/>
    <x v="12"/>
    <s v="Nike Women's Legend V-Neck T-Shirt-201607"/>
    <s v="Q3"/>
    <n v="3"/>
    <n v="2"/>
    <n v="1"/>
    <x v="35"/>
    <x v="0"/>
    <s v="Low"/>
    <s v="Low"/>
    <s v="Low Variability"/>
    <x v="5"/>
    <x v="5"/>
  </r>
  <r>
    <x v="68"/>
    <x v="13"/>
    <s v="Nike Dri-FIT Crew Sock 6 Pack-201608"/>
    <s v="Q3"/>
    <n v="11"/>
    <n v="19"/>
    <n v="-8"/>
    <x v="46"/>
    <x v="1"/>
    <s v="Low"/>
    <s v="Low"/>
    <s v="Low Variability"/>
    <x v="5"/>
    <x v="5"/>
  </r>
  <r>
    <x v="64"/>
    <x v="23"/>
    <s v="adidas Men's F10 Messi TRX FG Soccer Cleat-201610"/>
    <s v="Q4"/>
    <n v="10"/>
    <n v="8"/>
    <n v="2"/>
    <x v="39"/>
    <x v="2"/>
    <s v="Medium"/>
    <s v="Medium"/>
    <s v="Low Variability"/>
    <x v="7"/>
    <x v="7"/>
  </r>
  <r>
    <x v="69"/>
    <x v="24"/>
    <s v="adidas Kids' F5 Messi FG Soccer Cleat-201611"/>
    <s v="Q4"/>
    <n v="7"/>
    <n v="5"/>
    <n v="2"/>
    <x v="47"/>
    <x v="0"/>
    <s v="Low"/>
    <s v="Low"/>
    <s v="Low Variability"/>
    <x v="5"/>
    <x v="5"/>
  </r>
  <r>
    <x v="69"/>
    <x v="25"/>
    <s v="adidas Kids' F5 Messi FG Soccer Cleat-201701"/>
    <s v="Q1"/>
    <n v="5"/>
    <n v="10"/>
    <n v="-5"/>
    <x v="47"/>
    <x v="1"/>
    <s v="Low"/>
    <s v="Medium"/>
    <s v="Low Variability"/>
    <x v="5"/>
    <x v="5"/>
  </r>
  <r>
    <x v="28"/>
    <x v="25"/>
    <s v="Nike Men's Comfort 2 Slide-201701"/>
    <s v="Q1"/>
    <n v="8"/>
    <n v="1"/>
    <n v="7"/>
    <x v="11"/>
    <x v="0"/>
    <s v="Medium"/>
    <s v="Medium"/>
    <s v="Low Variability"/>
    <x v="7"/>
    <x v="7"/>
  </r>
  <r>
    <x v="64"/>
    <x v="16"/>
    <s v="adidas Men's F10 Messi TRX FG Soccer Cleat-201702"/>
    <s v="Q1"/>
    <n v="5"/>
    <n v="5"/>
    <n v="0"/>
    <x v="39"/>
    <x v="2"/>
    <s v="Medium"/>
    <s v="Medium"/>
    <s v="Low Variability"/>
    <x v="7"/>
    <x v="7"/>
  </r>
  <r>
    <x v="64"/>
    <x v="17"/>
    <s v="adidas Men's F10 Messi TRX FG Soccer Cleat-201703"/>
    <s v="Q1"/>
    <n v="6"/>
    <n v="11"/>
    <n v="-5"/>
    <x v="39"/>
    <x v="1"/>
    <s v="Medium"/>
    <s v="Medium"/>
    <s v="Low Variability"/>
    <x v="7"/>
    <x v="7"/>
  </r>
  <r>
    <x v="69"/>
    <x v="17"/>
    <s v="adidas Kids' F5 Messi FG Soccer Cleat-201703"/>
    <s v="Q1"/>
    <n v="1"/>
    <n v="1"/>
    <n v="0"/>
    <x v="47"/>
    <x v="2"/>
    <s v="Low"/>
    <s v="Low"/>
    <s v="Low Variability"/>
    <x v="5"/>
    <x v="5"/>
  </r>
  <r>
    <x v="64"/>
    <x v="29"/>
    <s v="adidas Men's F10 Messi TRX FG Soccer Cleat-201704"/>
    <s v="Q2"/>
    <n v="6"/>
    <n v="12"/>
    <n v="-6"/>
    <x v="39"/>
    <x v="1"/>
    <s v="Medium"/>
    <s v="High"/>
    <s v="Low Variability"/>
    <x v="7"/>
    <x v="7"/>
  </r>
  <r>
    <x v="70"/>
    <x v="18"/>
    <s v="Elevation Training Mask 2.0-201705"/>
    <s v="Q2"/>
    <n v="19"/>
    <n v="21"/>
    <n v="-2"/>
    <x v="48"/>
    <x v="2"/>
    <s v="Low"/>
    <s v="Medium"/>
    <s v="Low Variability"/>
    <x v="5"/>
    <x v="5"/>
  </r>
  <r>
    <x v="71"/>
    <x v="26"/>
    <s v="adidas Brazuca 2017 Official Match Ball-201706"/>
    <s v="Q2"/>
    <n v="2"/>
    <n v="2"/>
    <n v="0"/>
    <x v="49"/>
    <x v="2"/>
    <s v="Low"/>
    <s v="Low"/>
    <s v="Low Variability"/>
    <x v="5"/>
    <x v="5"/>
  </r>
  <r>
    <x v="72"/>
    <x v="20"/>
    <s v="Diamondback Girls' Clarity 24 Hybrid Bike 201-201709"/>
    <s v="Q3"/>
    <n v="5"/>
    <n v="2"/>
    <n v="3"/>
    <x v="33"/>
    <x v="0"/>
    <s v="High"/>
    <s v="High"/>
    <s v="Medium Variability"/>
    <x v="6"/>
    <x v="6"/>
  </r>
  <r>
    <x v="57"/>
    <x v="27"/>
    <s v="LIJA Women's Eyelet Sleeveless Golf Polo-201501"/>
    <s v="Q1"/>
    <n v="5"/>
    <n v="1"/>
    <n v="4"/>
    <x v="14"/>
    <x v="0"/>
    <s v="Medium"/>
    <s v="Medium"/>
    <s v="Medium Variability"/>
    <x v="4"/>
    <x v="4"/>
  </r>
  <r>
    <x v="16"/>
    <x v="2"/>
    <s v="Clicgear 8.0 Shoe Brush-201504"/>
    <s v="Q2"/>
    <n v="14"/>
    <n v="16"/>
    <n v="-2"/>
    <x v="16"/>
    <x v="2"/>
    <s v="Medium"/>
    <s v="Low"/>
    <s v="Medium Variability"/>
    <x v="4"/>
    <x v="4"/>
  </r>
  <r>
    <x v="51"/>
    <x v="31"/>
    <s v="Top Flite Women's 2017 XL Hybrid-201505"/>
    <s v="Q2"/>
    <n v="7"/>
    <n v="10"/>
    <n v="-3"/>
    <x v="39"/>
    <x v="1"/>
    <s v="Low"/>
    <s v="Low"/>
    <s v="Medium Variability"/>
    <x v="3"/>
    <x v="3"/>
  </r>
  <r>
    <x v="57"/>
    <x v="32"/>
    <s v="LIJA Women's Eyelet Sleeveless Golf Polo-201507"/>
    <s v="Q3"/>
    <n v="12"/>
    <n v="12"/>
    <n v="0"/>
    <x v="14"/>
    <x v="2"/>
    <s v="Medium"/>
    <s v="Medium"/>
    <s v="Low Variability"/>
    <x v="7"/>
    <x v="7"/>
  </r>
  <r>
    <x v="57"/>
    <x v="6"/>
    <s v="LIJA Women's Eyelet Sleeveless Golf Polo-201512"/>
    <s v="Q4"/>
    <n v="6"/>
    <n v="8"/>
    <n v="-2"/>
    <x v="14"/>
    <x v="1"/>
    <s v="Medium"/>
    <s v="Medium"/>
    <s v="Low Variability"/>
    <x v="7"/>
    <x v="7"/>
  </r>
  <r>
    <x v="51"/>
    <x v="28"/>
    <s v="Top Flite Women's 2017 XL Hybrid-201604"/>
    <s v="Q2"/>
    <n v="8"/>
    <n v="11"/>
    <n v="-3"/>
    <x v="39"/>
    <x v="1"/>
    <s v="Medium"/>
    <s v="Low"/>
    <s v="Low Variability"/>
    <x v="7"/>
    <x v="7"/>
  </r>
  <r>
    <x v="16"/>
    <x v="13"/>
    <s v="Clicgear 8.0 Shoe Brush-201608"/>
    <s v="Q3"/>
    <n v="11"/>
    <n v="20"/>
    <n v="-9"/>
    <x v="16"/>
    <x v="1"/>
    <s v="Low"/>
    <s v="Low"/>
    <s v="Medium Variability"/>
    <x v="3"/>
    <x v="3"/>
  </r>
  <r>
    <x v="51"/>
    <x v="14"/>
    <s v="Top Flite Women's 2017 XL Hybrid-201609"/>
    <s v="Q3"/>
    <n v="13"/>
    <n v="16"/>
    <n v="-3"/>
    <x v="39"/>
    <x v="1"/>
    <s v="Low"/>
    <s v="Low"/>
    <s v="Medium Variability"/>
    <x v="3"/>
    <x v="3"/>
  </r>
  <r>
    <x v="10"/>
    <x v="18"/>
    <s v="LIJA Women's Argyle Golf Polo-201705"/>
    <s v="Q2"/>
    <n v="10"/>
    <n v="7"/>
    <n v="3"/>
    <x v="10"/>
    <x v="0"/>
    <s v="Low"/>
    <s v="Medium"/>
    <s v="Medium Variability"/>
    <x v="3"/>
    <x v="3"/>
  </r>
  <r>
    <x v="73"/>
    <x v="18"/>
    <s v="MDGolf Pittsburgh Penguins Putter-201705"/>
    <s v="Q2"/>
    <n v="6"/>
    <n v="8"/>
    <n v="-2"/>
    <x v="44"/>
    <x v="1"/>
    <s v="Low"/>
    <s v="Medium"/>
    <s v="Medium Variability"/>
    <x v="3"/>
    <x v="3"/>
  </r>
  <r>
    <x v="58"/>
    <x v="19"/>
    <s v="LIJA Women's Mid-Length Panel Golf Shorts-201707"/>
    <s v="Q3"/>
    <n v="8"/>
    <n v="1"/>
    <n v="7"/>
    <x v="30"/>
    <x v="0"/>
    <s v="Medium"/>
    <s v="Medium"/>
    <s v="Low Variability"/>
    <x v="7"/>
    <x v="7"/>
  </r>
  <r>
    <x v="58"/>
    <x v="21"/>
    <s v="LIJA Women's Mid-Length Panel Golf Shorts-201708"/>
    <s v="Q3"/>
    <n v="5"/>
    <n v="9"/>
    <n v="-4"/>
    <x v="30"/>
    <x v="1"/>
    <s v="Medium"/>
    <s v="Medium"/>
    <s v="Low Variability"/>
    <x v="7"/>
    <x v="7"/>
  </r>
  <r>
    <x v="74"/>
    <x v="21"/>
    <s v="Fitbit The One Wireless Activity &amp; Sleep Trac-201708"/>
    <s v="Q3"/>
    <n v="4"/>
    <n v="5"/>
    <n v="-1"/>
    <x v="43"/>
    <x v="1"/>
    <s v="Medium"/>
    <s v="Medium"/>
    <s v="Low Variability"/>
    <x v="7"/>
    <x v="7"/>
  </r>
  <r>
    <x v="37"/>
    <x v="23"/>
    <s v="Merrell Women's Grassbow Sport Waterproof Hik-201610"/>
    <s v="Q4"/>
    <n v="1"/>
    <n v="0"/>
    <n v="1"/>
    <x v="29"/>
    <x v="0"/>
    <s v="Low"/>
    <s v="Low"/>
    <s v="Low Variability"/>
    <x v="5"/>
    <x v="5"/>
  </r>
  <r>
    <x v="75"/>
    <x v="25"/>
    <s v="Merrell Men's All Out Flash Trail Running Sho-201701"/>
    <s v="Q1"/>
    <n v="1"/>
    <n v="1"/>
    <n v="0"/>
    <x v="46"/>
    <x v="2"/>
    <s v="Low"/>
    <s v="Low"/>
    <s v="Medium Variability"/>
    <x v="3"/>
    <x v="3"/>
  </r>
  <r>
    <x v="58"/>
    <x v="17"/>
    <s v="LIJA Women's Mid-Length Panel Golf Shorts-201703"/>
    <s v="Q1"/>
    <n v="6"/>
    <n v="0"/>
    <n v="6"/>
    <x v="30"/>
    <x v="0"/>
    <s v="Medium"/>
    <s v="Medium"/>
    <s v="Low Variability"/>
    <x v="7"/>
    <x v="7"/>
  </r>
  <r>
    <x v="20"/>
    <x v="29"/>
    <s v="TaylorMade 2017 Purelite Stand Bag-201704"/>
    <s v="Q2"/>
    <n v="3"/>
    <n v="6"/>
    <n v="-3"/>
    <x v="18"/>
    <x v="1"/>
    <s v="Medium"/>
    <s v="Low"/>
    <s v="Low Variability"/>
    <x v="7"/>
    <x v="7"/>
  </r>
  <r>
    <x v="76"/>
    <x v="29"/>
    <s v="Merrell Women's Siren Mid Waterproof Hiking B-201704"/>
    <s v="Q2"/>
    <n v="1"/>
    <n v="2"/>
    <n v="-1"/>
    <x v="21"/>
    <x v="1"/>
    <s v="Low"/>
    <s v="Low"/>
    <s v="Medium Variability"/>
    <x v="3"/>
    <x v="3"/>
  </r>
  <r>
    <x v="75"/>
    <x v="18"/>
    <s v="Merrell Men's All Out Flash Trail Running Sho-201705"/>
    <s v="Q2"/>
    <n v="6"/>
    <n v="9"/>
    <n v="-3"/>
    <x v="46"/>
    <x v="1"/>
    <s v="Medium"/>
    <s v="Low"/>
    <s v="Medium Variability"/>
    <x v="4"/>
    <x v="4"/>
  </r>
  <r>
    <x v="77"/>
    <x v="18"/>
    <s v="TaylorMade Women's RBZ SL Rescue-201705"/>
    <s v="Q2"/>
    <n v="1"/>
    <n v="0"/>
    <n v="1"/>
    <x v="11"/>
    <x v="0"/>
    <s v="Low"/>
    <s v="Low"/>
    <s v="Low Variability"/>
    <x v="5"/>
    <x v="5"/>
  </r>
  <r>
    <x v="51"/>
    <x v="26"/>
    <s v="Top Flite Women's 2017 XL Hybrid-201706"/>
    <s v="Q2"/>
    <n v="2"/>
    <n v="2"/>
    <n v="0"/>
    <x v="39"/>
    <x v="2"/>
    <s v="Low"/>
    <s v="Low"/>
    <s v="Medium Variability"/>
    <x v="3"/>
    <x v="3"/>
  </r>
  <r>
    <x v="16"/>
    <x v="26"/>
    <s v="Clicgear 8.0 Shoe Brush-201706"/>
    <s v="Q2"/>
    <n v="3"/>
    <n v="0"/>
    <n v="3"/>
    <x v="16"/>
    <x v="0"/>
    <s v="Low"/>
    <s v="Low"/>
    <s v="Medium Variability"/>
    <x v="3"/>
    <x v="3"/>
  </r>
  <r>
    <x v="20"/>
    <x v="26"/>
    <s v="TaylorMade 2017 Purelite Stand Bag-201706"/>
    <s v="Q2"/>
    <n v="3"/>
    <n v="1"/>
    <n v="2"/>
    <x v="18"/>
    <x v="0"/>
    <s v="Medium"/>
    <s v="Medium"/>
    <s v="Low Variability"/>
    <x v="7"/>
    <x v="7"/>
  </r>
  <r>
    <x v="19"/>
    <x v="19"/>
    <s v="LIJA Women's Button Golf Dress-201707"/>
    <s v="Q3"/>
    <n v="3"/>
    <n v="3"/>
    <n v="0"/>
    <x v="9"/>
    <x v="2"/>
    <s v="Low"/>
    <s v="Low"/>
    <s v="Low Variability"/>
    <x v="5"/>
    <x v="5"/>
  </r>
  <r>
    <x v="9"/>
    <x v="21"/>
    <s v="Polar Loop Activity Tracker-201708"/>
    <s v="Q3"/>
    <n v="3"/>
    <n v="5"/>
    <n v="-2"/>
    <x v="9"/>
    <x v="1"/>
    <s v="Medium"/>
    <s v="Medium"/>
    <s v="Low Variability"/>
    <x v="7"/>
    <x v="7"/>
  </r>
  <r>
    <x v="78"/>
    <x v="21"/>
    <s v="Titleist Small Wheeled Travel Cover-201708"/>
    <s v="Q3"/>
    <n v="2"/>
    <n v="1"/>
    <n v="1"/>
    <x v="45"/>
    <x v="0"/>
    <s v="Medium"/>
    <s v="Medium"/>
    <s v="Low Variability"/>
    <x v="7"/>
    <x v="7"/>
  </r>
  <r>
    <x v="76"/>
    <x v="21"/>
    <s v="Merrell Women's Siren Mid Waterproof Hiking B-201708"/>
    <s v="Q3"/>
    <n v="3"/>
    <n v="4"/>
    <n v="-1"/>
    <x v="21"/>
    <x v="1"/>
    <s v="Medium"/>
    <s v="Medium"/>
    <s v="Medium Variability"/>
    <x v="4"/>
    <x v="4"/>
  </r>
  <r>
    <x v="77"/>
    <x v="21"/>
    <s v="TaylorMade Women's RBZ SL Rescue-201708"/>
    <s v="Q3"/>
    <n v="1"/>
    <n v="2"/>
    <n v="-1"/>
    <x v="11"/>
    <x v="1"/>
    <s v="Low"/>
    <s v="Low"/>
    <s v="Low Variability"/>
    <x v="5"/>
    <x v="5"/>
  </r>
  <r>
    <x v="79"/>
    <x v="20"/>
    <s v="Garmin Approach S4 Golf GPS Watch-201709"/>
    <s v="Q3"/>
    <n v="3"/>
    <n v="2"/>
    <n v="1"/>
    <x v="10"/>
    <x v="0"/>
    <s v="High"/>
    <s v="Medium"/>
    <s v="High Variability"/>
    <x v="1"/>
    <x v="1"/>
  </r>
  <r>
    <x v="56"/>
    <x v="27"/>
    <s v="Glove It Urban Brick Golf Towel-201501"/>
    <s v="Q1"/>
    <n v="11"/>
    <n v="3"/>
    <n v="8"/>
    <x v="8"/>
    <x v="0"/>
    <s v="Medium"/>
    <s v="Low"/>
    <s v="Medium Variability"/>
    <x v="4"/>
    <x v="4"/>
  </r>
  <r>
    <x v="56"/>
    <x v="1"/>
    <s v="Glove It Urban Brick Golf Towel-201503"/>
    <s v="Q1"/>
    <n v="3"/>
    <n v="4"/>
    <n v="-1"/>
    <x v="8"/>
    <x v="1"/>
    <s v="Low"/>
    <s v="Low"/>
    <s v="Medium Variability"/>
    <x v="3"/>
    <x v="3"/>
  </r>
  <r>
    <x v="56"/>
    <x v="3"/>
    <s v="Glove It Urban Brick Golf Towel-201506"/>
    <s v="Q2"/>
    <n v="5"/>
    <n v="6"/>
    <n v="-1"/>
    <x v="8"/>
    <x v="2"/>
    <s v="Low"/>
    <s v="Low"/>
    <s v="Medium Variability"/>
    <x v="3"/>
    <x v="3"/>
  </r>
  <r>
    <x v="17"/>
    <x v="32"/>
    <s v="Glove It Women's Mod Oval 3-Zip Carry All Gol-201507"/>
    <s v="Q3"/>
    <n v="10"/>
    <n v="8"/>
    <n v="2"/>
    <x v="8"/>
    <x v="2"/>
    <s v="Low"/>
    <s v="Low"/>
    <s v="Medium Variability"/>
    <x v="3"/>
    <x v="3"/>
  </r>
  <r>
    <x v="17"/>
    <x v="22"/>
    <s v="Glove It Women's Mod Oval 3-Zip Carry All Gol-201508"/>
    <s v="Q3"/>
    <n v="3"/>
    <n v="2"/>
    <n v="1"/>
    <x v="8"/>
    <x v="0"/>
    <s v="Low"/>
    <s v="Low"/>
    <s v="Medium Variability"/>
    <x v="3"/>
    <x v="3"/>
  </r>
  <r>
    <x v="56"/>
    <x v="30"/>
    <s v="Glove It Urban Brick Golf Towel-201509"/>
    <s v="Q3"/>
    <n v="5"/>
    <n v="1"/>
    <n v="4"/>
    <x v="8"/>
    <x v="0"/>
    <s v="Low"/>
    <s v="Low"/>
    <s v="Medium Variability"/>
    <x v="3"/>
    <x v="3"/>
  </r>
  <r>
    <x v="17"/>
    <x v="4"/>
    <s v="Glove It Women's Mod Oval 3-Zip Carry All Gol-201510"/>
    <s v="Q4"/>
    <n v="2"/>
    <n v="3"/>
    <n v="-1"/>
    <x v="8"/>
    <x v="1"/>
    <s v="Low"/>
    <s v="Low"/>
    <s v="Medium Variability"/>
    <x v="3"/>
    <x v="3"/>
  </r>
  <r>
    <x v="17"/>
    <x v="6"/>
    <s v="Glove It Women's Mod Oval 3-Zip Carry All Gol-201512"/>
    <s v="Q4"/>
    <n v="2"/>
    <n v="3"/>
    <n v="-1"/>
    <x v="8"/>
    <x v="1"/>
    <s v="Low"/>
    <s v="Low"/>
    <s v="Low Variability"/>
    <x v="5"/>
    <x v="5"/>
  </r>
  <r>
    <x v="18"/>
    <x v="8"/>
    <s v="Glove It Imperial Golf Towel-201602"/>
    <s v="Q1"/>
    <n v="5"/>
    <n v="2"/>
    <n v="3"/>
    <x v="17"/>
    <x v="0"/>
    <s v="Low"/>
    <s v="Low"/>
    <s v="Low Variability"/>
    <x v="5"/>
    <x v="5"/>
  </r>
  <r>
    <x v="18"/>
    <x v="9"/>
    <s v="Glove It Imperial Golf Towel-201603"/>
    <s v="Q1"/>
    <n v="5"/>
    <n v="5"/>
    <n v="0"/>
    <x v="17"/>
    <x v="2"/>
    <s v="Low"/>
    <s v="Low"/>
    <s v="Low Variability"/>
    <x v="5"/>
    <x v="5"/>
  </r>
  <r>
    <x v="56"/>
    <x v="28"/>
    <s v="Glove It Urban Brick Golf Towel-201604"/>
    <s v="Q2"/>
    <n v="6"/>
    <n v="5"/>
    <n v="1"/>
    <x v="8"/>
    <x v="2"/>
    <s v="Low"/>
    <s v="Low"/>
    <s v="Medium Variability"/>
    <x v="3"/>
    <x v="3"/>
  </r>
  <r>
    <x v="17"/>
    <x v="11"/>
    <s v="Glove It Women's Mod Oval 3-Zip Carry All Gol-201606"/>
    <s v="Q2"/>
    <n v="7"/>
    <n v="4"/>
    <n v="3"/>
    <x v="8"/>
    <x v="0"/>
    <s v="Medium"/>
    <s v="Low"/>
    <s v="Low Variability"/>
    <x v="7"/>
    <x v="7"/>
  </r>
  <r>
    <x v="18"/>
    <x v="11"/>
    <s v="Glove It Imperial Golf Towel-201606"/>
    <s v="Q2"/>
    <n v="5"/>
    <n v="9"/>
    <n v="-4"/>
    <x v="17"/>
    <x v="1"/>
    <s v="Low"/>
    <s v="Low"/>
    <s v="Medium Variability"/>
    <x v="3"/>
    <x v="3"/>
  </r>
  <r>
    <x v="56"/>
    <x v="12"/>
    <s v="Glove It Urban Brick Golf Towel-201607"/>
    <s v="Q3"/>
    <n v="7"/>
    <n v="3"/>
    <n v="4"/>
    <x v="8"/>
    <x v="0"/>
    <s v="Low"/>
    <s v="Medium"/>
    <s v="Medium Variability"/>
    <x v="3"/>
    <x v="3"/>
  </r>
  <r>
    <x v="17"/>
    <x v="24"/>
    <s v="Glove It Women's Mod Oval 3-Zip Carry All Gol-201611"/>
    <s v="Q4"/>
    <n v="5"/>
    <n v="8"/>
    <n v="-3"/>
    <x v="8"/>
    <x v="1"/>
    <s v="Low"/>
    <s v="Low"/>
    <s v="Low Variability"/>
    <x v="5"/>
    <x v="5"/>
  </r>
  <r>
    <x v="56"/>
    <x v="16"/>
    <s v="Glove It Urban Brick Golf Towel-201702"/>
    <s v="Q1"/>
    <n v="4"/>
    <n v="7"/>
    <n v="-3"/>
    <x v="8"/>
    <x v="1"/>
    <s v="Low"/>
    <s v="Low"/>
    <s v="Medium Variability"/>
    <x v="3"/>
    <x v="3"/>
  </r>
  <r>
    <x v="18"/>
    <x v="17"/>
    <s v="Glove It Imperial Golf Towel-201703"/>
    <s v="Q1"/>
    <n v="7"/>
    <n v="8"/>
    <n v="-1"/>
    <x v="17"/>
    <x v="2"/>
    <s v="Low"/>
    <s v="Low"/>
    <s v="Medium Variability"/>
    <x v="3"/>
    <x v="3"/>
  </r>
  <r>
    <x v="80"/>
    <x v="18"/>
    <s v="Garmin Approach S3 Golf GPS Watch-201705"/>
    <s v="Q2"/>
    <n v="2"/>
    <n v="0"/>
    <n v="2"/>
    <x v="50"/>
    <x v="0"/>
    <s v="Medium"/>
    <s v="Medium"/>
    <s v="Low Variability"/>
    <x v="7"/>
    <x v="7"/>
  </r>
  <r>
    <x v="80"/>
    <x v="21"/>
    <s v="Garmin Approach S3 Golf GPS Watch-201708"/>
    <s v="Q3"/>
    <n v="2"/>
    <n v="3"/>
    <n v="-1"/>
    <x v="50"/>
    <x v="1"/>
    <s v="Medium"/>
    <s v="Medium"/>
    <s v="Low Variability"/>
    <x v="7"/>
    <x v="7"/>
  </r>
  <r>
    <x v="54"/>
    <x v="27"/>
    <s v="Hirzl Women's Hybrid Golf Glove-201501"/>
    <s v="Q1"/>
    <n v="7"/>
    <n v="13"/>
    <n v="-6"/>
    <x v="41"/>
    <x v="1"/>
    <s v="Low"/>
    <s v="Low"/>
    <s v="Medium Variability"/>
    <x v="3"/>
    <x v="3"/>
  </r>
  <r>
    <x v="15"/>
    <x v="0"/>
    <s v="Hirzl Men's Hybrid Golf Glove-201502"/>
    <s v="Q1"/>
    <n v="4"/>
    <n v="4"/>
    <n v="0"/>
    <x v="15"/>
    <x v="2"/>
    <s v="Low"/>
    <s v="Low"/>
    <s v="Low Variability"/>
    <x v="5"/>
    <x v="5"/>
  </r>
  <r>
    <x v="55"/>
    <x v="1"/>
    <s v="Glove It Women's Mod Oval Golf Glove-201503"/>
    <s v="Q1"/>
    <n v="7"/>
    <n v="12"/>
    <n v="-5"/>
    <x v="15"/>
    <x v="1"/>
    <s v="Medium"/>
    <s v="Low"/>
    <s v="Medium Variability"/>
    <x v="4"/>
    <x v="4"/>
  </r>
  <r>
    <x v="53"/>
    <x v="1"/>
    <s v="Glove It Women's Imperial Golf Glove-201503"/>
    <s v="Q1"/>
    <n v="7"/>
    <n v="10"/>
    <n v="-3"/>
    <x v="28"/>
    <x v="1"/>
    <s v="Medium"/>
    <s v="Medium"/>
    <s v="Low Variability"/>
    <x v="7"/>
    <x v="7"/>
  </r>
  <r>
    <x v="54"/>
    <x v="2"/>
    <s v="Hirzl Women's Hybrid Golf Glove-201504"/>
    <s v="Q2"/>
    <n v="14"/>
    <n v="5"/>
    <n v="9"/>
    <x v="41"/>
    <x v="0"/>
    <s v="Medium"/>
    <s v="Medium"/>
    <s v="Medium Variability"/>
    <x v="4"/>
    <x v="4"/>
  </r>
  <r>
    <x v="55"/>
    <x v="31"/>
    <s v="Glove It Women's Mod Oval Golf Glove-201505"/>
    <s v="Q2"/>
    <n v="7"/>
    <n v="6"/>
    <n v="1"/>
    <x v="15"/>
    <x v="2"/>
    <s v="Medium"/>
    <s v="Medium"/>
    <s v="Medium Variability"/>
    <x v="4"/>
    <x v="4"/>
  </r>
  <r>
    <x v="15"/>
    <x v="32"/>
    <s v="Hirzl Men's Hybrid Golf Glove-201507"/>
    <s v="Q3"/>
    <n v="15"/>
    <n v="17"/>
    <n v="-2"/>
    <x v="15"/>
    <x v="2"/>
    <s v="Medium"/>
    <s v="Medium"/>
    <s v="Medium Variability"/>
    <x v="4"/>
    <x v="4"/>
  </r>
  <r>
    <x v="55"/>
    <x v="4"/>
    <s v="Glove It Women's Mod Oval Golf Glove-201510"/>
    <s v="Q4"/>
    <n v="8"/>
    <n v="9"/>
    <n v="-1"/>
    <x v="15"/>
    <x v="2"/>
    <s v="Low"/>
    <s v="Low"/>
    <s v="Medium Variability"/>
    <x v="3"/>
    <x v="3"/>
  </r>
  <r>
    <x v="15"/>
    <x v="5"/>
    <s v="Hirzl Men's Hybrid Golf Glove-201511"/>
    <s v="Q4"/>
    <n v="5"/>
    <n v="3"/>
    <n v="2"/>
    <x v="15"/>
    <x v="0"/>
    <s v="Low"/>
    <s v="Low"/>
    <s v="Low Variability"/>
    <x v="5"/>
    <x v="5"/>
  </r>
  <r>
    <x v="55"/>
    <x v="5"/>
    <s v="Glove It Women's Mod Oval Golf Glove-201511"/>
    <s v="Q4"/>
    <n v="9"/>
    <n v="2"/>
    <n v="7"/>
    <x v="15"/>
    <x v="0"/>
    <s v="Medium"/>
    <s v="Medium"/>
    <s v="Medium Variability"/>
    <x v="4"/>
    <x v="4"/>
  </r>
  <r>
    <x v="15"/>
    <x v="7"/>
    <s v="Hirzl Men's Hybrid Golf Glove-201601"/>
    <s v="Q1"/>
    <n v="6"/>
    <n v="10"/>
    <n v="-4"/>
    <x v="15"/>
    <x v="1"/>
    <s v="Low"/>
    <s v="Low"/>
    <s v="Low Variability"/>
    <x v="5"/>
    <x v="5"/>
  </r>
  <r>
    <x v="15"/>
    <x v="28"/>
    <s v="Hirzl Men's Hybrid Golf Glove-201604"/>
    <s v="Q2"/>
    <n v="12"/>
    <n v="11"/>
    <n v="1"/>
    <x v="15"/>
    <x v="2"/>
    <s v="Medium"/>
    <s v="Low"/>
    <s v="Medium Variability"/>
    <x v="4"/>
    <x v="4"/>
  </r>
  <r>
    <x v="53"/>
    <x v="13"/>
    <s v="Glove It Women's Imperial Golf Glove-201608"/>
    <s v="Q3"/>
    <n v="10"/>
    <n v="0"/>
    <n v="10"/>
    <x v="28"/>
    <x v="0"/>
    <s v="Low"/>
    <s v="Low"/>
    <s v="Low Variability"/>
    <x v="5"/>
    <x v="5"/>
  </r>
  <r>
    <x v="54"/>
    <x v="14"/>
    <s v="Hirzl Women's Hybrid Golf Glove-201609"/>
    <s v="Q3"/>
    <n v="8"/>
    <n v="0"/>
    <n v="8"/>
    <x v="41"/>
    <x v="0"/>
    <s v="Low"/>
    <s v="Low"/>
    <s v="Low Variability"/>
    <x v="5"/>
    <x v="5"/>
  </r>
  <r>
    <x v="15"/>
    <x v="14"/>
    <s v="Hirzl Men's Hybrid Golf Glove-201609"/>
    <s v="Q3"/>
    <n v="10"/>
    <n v="7"/>
    <n v="3"/>
    <x v="15"/>
    <x v="0"/>
    <s v="Low"/>
    <s v="Low"/>
    <s v="Medium Variability"/>
    <x v="3"/>
    <x v="3"/>
  </r>
  <r>
    <x v="53"/>
    <x v="15"/>
    <s v="Glove It Women's Imperial Golf Glove-201612"/>
    <s v="Q4"/>
    <n v="10"/>
    <n v="17"/>
    <n v="-7"/>
    <x v="28"/>
    <x v="1"/>
    <s v="Low"/>
    <s v="Low"/>
    <s v="Low Variability"/>
    <x v="5"/>
    <x v="5"/>
  </r>
  <r>
    <x v="55"/>
    <x v="16"/>
    <s v="Glove It Women's Mod Oval Golf Glove-201702"/>
    <s v="Q1"/>
    <n v="13"/>
    <n v="23"/>
    <n v="-10"/>
    <x v="15"/>
    <x v="1"/>
    <s v="Medium"/>
    <s v="Medium"/>
    <s v="Medium Variability"/>
    <x v="4"/>
    <x v="4"/>
  </r>
  <r>
    <x v="15"/>
    <x v="16"/>
    <s v="Hirzl Men's Hybrid Golf Glove-201702"/>
    <s v="Q1"/>
    <n v="10"/>
    <n v="12"/>
    <n v="-2"/>
    <x v="15"/>
    <x v="2"/>
    <s v="Medium"/>
    <s v="Low"/>
    <s v="Low Variability"/>
    <x v="7"/>
    <x v="7"/>
  </r>
  <r>
    <x v="49"/>
    <x v="29"/>
    <s v="Hirzl Women's Soffft Flex Golf Glove-201704"/>
    <s v="Q2"/>
    <n v="4"/>
    <n v="6"/>
    <n v="-2"/>
    <x v="38"/>
    <x v="1"/>
    <s v="Low"/>
    <s v="Medium"/>
    <s v="Medium Variability"/>
    <x v="3"/>
    <x v="3"/>
  </r>
  <r>
    <x v="55"/>
    <x v="29"/>
    <s v="Glove It Women's Mod Oval Golf Glove-201704"/>
    <s v="Q2"/>
    <n v="11"/>
    <n v="16"/>
    <n v="-5"/>
    <x v="15"/>
    <x v="1"/>
    <s v="Medium"/>
    <s v="Medium"/>
    <s v="Medium Variability"/>
    <x v="4"/>
    <x v="4"/>
  </r>
  <r>
    <x v="61"/>
    <x v="0"/>
    <s v="Titleist Pro V1x High Numbers Golf Balls-201502"/>
    <s v="Q1"/>
    <n v="3"/>
    <n v="4"/>
    <n v="-1"/>
    <x v="3"/>
    <x v="1"/>
    <s v="Medium"/>
    <s v="Medium"/>
    <s v="Medium Variability"/>
    <x v="4"/>
    <x v="4"/>
  </r>
  <r>
    <x v="81"/>
    <x v="1"/>
    <s v="Bridgestone e6 Straight Distance NFL San Dieg-201503"/>
    <s v="Q1"/>
    <n v="9"/>
    <n v="17"/>
    <n v="-8"/>
    <x v="10"/>
    <x v="1"/>
    <s v="Low"/>
    <s v="Medium"/>
    <s v="Medium Variability"/>
    <x v="3"/>
    <x v="3"/>
  </r>
  <r>
    <x v="5"/>
    <x v="2"/>
    <s v="Titleist Pro V1x High Numbers Personalized Go-201504"/>
    <s v="Q2"/>
    <n v="3"/>
    <n v="0"/>
    <n v="3"/>
    <x v="5"/>
    <x v="0"/>
    <s v="Medium"/>
    <s v="Medium"/>
    <s v="Low Variability"/>
    <x v="7"/>
    <x v="7"/>
  </r>
  <r>
    <x v="8"/>
    <x v="31"/>
    <s v="Titleist Pro V1 High Numbers Personalized Gol-201505"/>
    <s v="Q2"/>
    <n v="5"/>
    <n v="9"/>
    <n v="-4"/>
    <x v="8"/>
    <x v="1"/>
    <s v="Medium"/>
    <s v="Medium"/>
    <s v="Medium Variability"/>
    <x v="4"/>
    <x v="4"/>
  </r>
  <r>
    <x v="60"/>
    <x v="3"/>
    <s v="Bridgestone e6 Straight Distance NFL Carolina-201506"/>
    <s v="Q2"/>
    <n v="3"/>
    <n v="0"/>
    <n v="3"/>
    <x v="21"/>
    <x v="0"/>
    <s v="Low"/>
    <s v="Low"/>
    <s v="High Variability"/>
    <x v="2"/>
    <x v="2"/>
  </r>
  <r>
    <x v="5"/>
    <x v="32"/>
    <s v="Titleist Pro V1x High Numbers Personalized Go-201507"/>
    <s v="Q3"/>
    <n v="4"/>
    <n v="0"/>
    <n v="4"/>
    <x v="5"/>
    <x v="0"/>
    <s v="Low"/>
    <s v="Medium"/>
    <s v="Medium Variability"/>
    <x v="3"/>
    <x v="3"/>
  </r>
  <r>
    <x v="8"/>
    <x v="22"/>
    <s v="Titleist Pro V1 High Numbers Personalized Gol-201508"/>
    <s v="Q3"/>
    <n v="4"/>
    <n v="8"/>
    <n v="-4"/>
    <x v="8"/>
    <x v="1"/>
    <s v="Medium"/>
    <s v="Medium"/>
    <s v="Low Variability"/>
    <x v="7"/>
    <x v="7"/>
  </r>
  <r>
    <x v="60"/>
    <x v="5"/>
    <s v="Bridgestone e6 Straight Distance NFL Carolina-201511"/>
    <s v="Q4"/>
    <n v="9"/>
    <n v="13"/>
    <n v="-4"/>
    <x v="21"/>
    <x v="1"/>
    <s v="Low"/>
    <s v="Low"/>
    <s v="Medium Variability"/>
    <x v="3"/>
    <x v="3"/>
  </r>
  <r>
    <x v="81"/>
    <x v="8"/>
    <s v="Bridgestone e6 Straight Distance NFL San Dieg-201602"/>
    <s v="Q1"/>
    <n v="3"/>
    <n v="5"/>
    <n v="-2"/>
    <x v="10"/>
    <x v="1"/>
    <s v="Low"/>
    <s v="Low"/>
    <s v="Medium Variability"/>
    <x v="3"/>
    <x v="3"/>
  </r>
  <r>
    <x v="6"/>
    <x v="28"/>
    <s v="Titleist Pro V1x Golf Balls-201604"/>
    <s v="Q2"/>
    <n v="1"/>
    <n v="2"/>
    <n v="-1"/>
    <x v="6"/>
    <x v="1"/>
    <s v="Low"/>
    <s v="Medium"/>
    <s v="Medium Variability"/>
    <x v="3"/>
    <x v="3"/>
  </r>
  <r>
    <x v="81"/>
    <x v="12"/>
    <s v="Bridgestone e6 Straight Distance NFL San Dieg-201607"/>
    <s v="Q3"/>
    <n v="5"/>
    <n v="1"/>
    <n v="4"/>
    <x v="10"/>
    <x v="0"/>
    <s v="Low"/>
    <s v="Low"/>
    <s v="Medium Variability"/>
    <x v="3"/>
    <x v="3"/>
  </r>
  <r>
    <x v="14"/>
    <x v="13"/>
    <s v="Bridgestone e6 Straight Distance NFL Tennesse-201608"/>
    <s v="Q3"/>
    <n v="4"/>
    <n v="0"/>
    <n v="4"/>
    <x v="14"/>
    <x v="0"/>
    <s v="Low"/>
    <s v="Medium"/>
    <s v="Medium Variability"/>
    <x v="3"/>
    <x v="3"/>
  </r>
  <r>
    <x v="60"/>
    <x v="14"/>
    <s v="Bridgestone e6 Straight Distance NFL Carolina-201609"/>
    <s v="Q3"/>
    <n v="15"/>
    <n v="1"/>
    <n v="14"/>
    <x v="21"/>
    <x v="0"/>
    <s v="Medium"/>
    <s v="Medium"/>
    <s v="Medium Variability"/>
    <x v="4"/>
    <x v="4"/>
  </r>
  <r>
    <x v="8"/>
    <x v="23"/>
    <s v="Titleist Pro V1 High Numbers Personalized Gol-201610"/>
    <s v="Q4"/>
    <n v="1"/>
    <n v="1"/>
    <n v="0"/>
    <x v="8"/>
    <x v="2"/>
    <s v="Low"/>
    <s v="Low"/>
    <s v="Medium Variability"/>
    <x v="3"/>
    <x v="3"/>
  </r>
  <r>
    <x v="60"/>
    <x v="17"/>
    <s v="Bridgestone e6 Straight Distance NFL Carolina-201703"/>
    <s v="Q1"/>
    <n v="6"/>
    <n v="5"/>
    <n v="1"/>
    <x v="21"/>
    <x v="2"/>
    <s v="Low"/>
    <s v="Medium"/>
    <s v="Medium Variability"/>
    <x v="3"/>
    <x v="3"/>
  </r>
  <r>
    <x v="61"/>
    <x v="31"/>
    <s v="Titleist Pro V1x High Numbers Golf Balls-201505"/>
    <s v="Q2"/>
    <n v="3"/>
    <n v="0"/>
    <n v="3"/>
    <x v="3"/>
    <x v="0"/>
    <s v="Medium"/>
    <s v="Medium"/>
    <s v="Medium Variability"/>
    <x v="4"/>
    <x v="4"/>
  </r>
  <r>
    <x v="6"/>
    <x v="3"/>
    <s v="Titleist Pro V1x Golf Balls-201506"/>
    <s v="Q2"/>
    <n v="12"/>
    <n v="19"/>
    <n v="-7"/>
    <x v="6"/>
    <x v="1"/>
    <s v="Medium"/>
    <s v="Medium"/>
    <s v="Low Variability"/>
    <x v="7"/>
    <x v="7"/>
  </r>
  <r>
    <x v="14"/>
    <x v="7"/>
    <s v="Bridgestone e6 Straight Distance NFL Tennesse-201601"/>
    <s v="Q1"/>
    <n v="8"/>
    <n v="14"/>
    <n v="-6"/>
    <x v="14"/>
    <x v="1"/>
    <s v="Medium"/>
    <s v="Medium"/>
    <s v="Medium Variability"/>
    <x v="4"/>
    <x v="4"/>
  </r>
  <r>
    <x v="60"/>
    <x v="10"/>
    <s v="Bridgestone e6 Straight Distance NFL Carolina-201605"/>
    <s v="Q2"/>
    <n v="5"/>
    <n v="10"/>
    <n v="-5"/>
    <x v="21"/>
    <x v="1"/>
    <s v="Low"/>
    <s v="Low"/>
    <s v="Medium Variability"/>
    <x v="3"/>
    <x v="3"/>
  </r>
  <r>
    <x v="81"/>
    <x v="11"/>
    <s v="Bridgestone e6 Straight Distance NFL San Dieg-201606"/>
    <s v="Q2"/>
    <n v="7"/>
    <n v="0"/>
    <n v="7"/>
    <x v="10"/>
    <x v="0"/>
    <s v="Medium"/>
    <s v="Medium"/>
    <s v="Medium Variability"/>
    <x v="4"/>
    <x v="4"/>
  </r>
  <r>
    <x v="8"/>
    <x v="14"/>
    <s v="Titleist Pro V1 High Numbers Personalized Gol-201609"/>
    <s v="Q3"/>
    <n v="1"/>
    <n v="0"/>
    <n v="1"/>
    <x v="8"/>
    <x v="0"/>
    <s v="Low"/>
    <s v="Medium"/>
    <s v="Low Variability"/>
    <x v="5"/>
    <x v="5"/>
  </r>
  <r>
    <x v="14"/>
    <x v="24"/>
    <s v="Bridgestone e6 Straight Distance NFL Tennesse-201611"/>
    <s v="Q4"/>
    <n v="5"/>
    <n v="1"/>
    <n v="4"/>
    <x v="14"/>
    <x v="0"/>
    <s v="Medium"/>
    <s v="Medium"/>
    <s v="Medium Variability"/>
    <x v="4"/>
    <x v="4"/>
  </r>
  <r>
    <x v="60"/>
    <x v="25"/>
    <s v="Bridgestone e6 Straight Distance NFL Carolina-201701"/>
    <s v="Q1"/>
    <n v="5"/>
    <n v="1"/>
    <n v="4"/>
    <x v="21"/>
    <x v="0"/>
    <s v="Medium"/>
    <s v="Low"/>
    <s v="Medium Variability"/>
    <x v="4"/>
    <x v="4"/>
  </r>
  <r>
    <x v="50"/>
    <x v="1"/>
    <s v="Team Golf Pittsburgh Steelers Putter Grip-201503"/>
    <s v="Q1"/>
    <n v="1"/>
    <n v="1"/>
    <n v="0"/>
    <x v="34"/>
    <x v="2"/>
    <s v="Low"/>
    <s v="Low"/>
    <s v="Medium Variability"/>
    <x v="3"/>
    <x v="3"/>
  </r>
  <r>
    <x v="82"/>
    <x v="31"/>
    <s v="Team Golf St. Louis Cardinals Putter Grip-201505"/>
    <s v="Q2"/>
    <n v="5"/>
    <n v="0"/>
    <n v="5"/>
    <x v="16"/>
    <x v="0"/>
    <s v="Low"/>
    <s v="Medium"/>
    <s v="Medium Variability"/>
    <x v="3"/>
    <x v="3"/>
  </r>
  <r>
    <x v="12"/>
    <x v="32"/>
    <s v="Team Golf Tennessee Volunteers Putter Grip-201507"/>
    <s v="Q3"/>
    <n v="8"/>
    <n v="13"/>
    <n v="-5"/>
    <x v="12"/>
    <x v="1"/>
    <s v="Low"/>
    <s v="Low"/>
    <s v="Low Variability"/>
    <x v="5"/>
    <x v="5"/>
  </r>
  <r>
    <x v="12"/>
    <x v="6"/>
    <s v="Team Golf Tennessee Volunteers Putter Grip-201512"/>
    <s v="Q4"/>
    <n v="8"/>
    <n v="0"/>
    <n v="8"/>
    <x v="12"/>
    <x v="0"/>
    <s v="Medium"/>
    <s v="Medium"/>
    <s v="Medium Variability"/>
    <x v="4"/>
    <x v="4"/>
  </r>
  <r>
    <x v="82"/>
    <x v="7"/>
    <s v="Team Golf St. Louis Cardinals Putter Grip-201601"/>
    <s v="Q1"/>
    <n v="5"/>
    <n v="6"/>
    <n v="-1"/>
    <x v="16"/>
    <x v="2"/>
    <s v="Low"/>
    <s v="Medium"/>
    <s v="Medium Variability"/>
    <x v="3"/>
    <x v="3"/>
  </r>
  <r>
    <x v="52"/>
    <x v="7"/>
    <s v="Team Golf New England Patriots Putter Grip-201601"/>
    <s v="Q1"/>
    <n v="5"/>
    <n v="6"/>
    <n v="-1"/>
    <x v="40"/>
    <x v="2"/>
    <s v="Low"/>
    <s v="Medium"/>
    <s v="Low Variability"/>
    <x v="5"/>
    <x v="5"/>
  </r>
  <r>
    <x v="4"/>
    <x v="7"/>
    <s v="Team Golf Texas Longhorns Putter Grip-201601"/>
    <s v="Q1"/>
    <n v="1"/>
    <n v="2"/>
    <n v="-1"/>
    <x v="4"/>
    <x v="1"/>
    <s v="Low"/>
    <s v="Low"/>
    <s v="Medium Variability"/>
    <x v="3"/>
    <x v="3"/>
  </r>
  <r>
    <x v="50"/>
    <x v="13"/>
    <s v="Team Golf Pittsburgh Steelers Putter Grip-201608"/>
    <s v="Q3"/>
    <n v="6"/>
    <n v="6"/>
    <n v="0"/>
    <x v="34"/>
    <x v="2"/>
    <s v="Low"/>
    <s v="Low"/>
    <s v="Low Variability"/>
    <x v="5"/>
    <x v="5"/>
  </r>
  <r>
    <x v="82"/>
    <x v="14"/>
    <s v="Team Golf St. Louis Cardinals Putter Grip-201609"/>
    <s v="Q3"/>
    <n v="9"/>
    <n v="10"/>
    <n v="-1"/>
    <x v="16"/>
    <x v="2"/>
    <s v="Low"/>
    <s v="Low"/>
    <s v="Low Variability"/>
    <x v="5"/>
    <x v="5"/>
  </r>
  <r>
    <x v="4"/>
    <x v="25"/>
    <s v="Team Golf Texas Longhorns Putter Grip-201701"/>
    <s v="Q1"/>
    <n v="1"/>
    <n v="1"/>
    <n v="0"/>
    <x v="4"/>
    <x v="2"/>
    <s v="Low"/>
    <s v="Low"/>
    <s v="Medium Variability"/>
    <x v="3"/>
    <x v="3"/>
  </r>
  <r>
    <x v="7"/>
    <x v="1"/>
    <s v="Team Golf San Francisco Giants Putter Grip-201503"/>
    <s v="Q1"/>
    <n v="10"/>
    <n v="0"/>
    <n v="10"/>
    <x v="7"/>
    <x v="0"/>
    <s v="Medium"/>
    <s v="Medium"/>
    <s v="Medium Variability"/>
    <x v="4"/>
    <x v="4"/>
  </r>
  <r>
    <x v="4"/>
    <x v="31"/>
    <s v="Team Golf Texas Longhorns Putter Grip-201505"/>
    <s v="Q2"/>
    <n v="6"/>
    <n v="5"/>
    <n v="1"/>
    <x v="4"/>
    <x v="2"/>
    <s v="Medium"/>
    <s v="Medium"/>
    <s v="Medium Variability"/>
    <x v="4"/>
    <x v="4"/>
  </r>
  <r>
    <x v="7"/>
    <x v="30"/>
    <s v="Team Golf San Francisco Giants Putter Grip-201509"/>
    <s v="Q3"/>
    <n v="3"/>
    <n v="3"/>
    <n v="0"/>
    <x v="7"/>
    <x v="2"/>
    <s v="Low"/>
    <s v="Medium"/>
    <s v="Medium Variability"/>
    <x v="3"/>
    <x v="3"/>
  </r>
  <r>
    <x v="52"/>
    <x v="4"/>
    <s v="Team Golf New England Patriots Putter Grip-201510"/>
    <s v="Q4"/>
    <n v="2"/>
    <n v="1"/>
    <n v="1"/>
    <x v="40"/>
    <x v="0"/>
    <s v="Low"/>
    <s v="Medium"/>
    <s v="Medium Variability"/>
    <x v="3"/>
    <x v="3"/>
  </r>
  <r>
    <x v="7"/>
    <x v="5"/>
    <s v="Team Golf San Francisco Giants Putter Grip-201511"/>
    <s v="Q4"/>
    <n v="10"/>
    <n v="19"/>
    <n v="-9"/>
    <x v="7"/>
    <x v="1"/>
    <s v="Medium"/>
    <s v="Medium"/>
    <s v="Medium Variability"/>
    <x v="4"/>
    <x v="4"/>
  </r>
  <r>
    <x v="82"/>
    <x v="10"/>
    <s v="Team Golf St. Louis Cardinals Putter Grip-201605"/>
    <s v="Q2"/>
    <n v="14"/>
    <n v="10"/>
    <n v="4"/>
    <x v="16"/>
    <x v="0"/>
    <s v="Low"/>
    <s v="Low"/>
    <s v="Low Variability"/>
    <x v="5"/>
    <x v="5"/>
  </r>
  <r>
    <x v="4"/>
    <x v="10"/>
    <s v="Team Golf Texas Longhorns Putter Grip-201605"/>
    <s v="Q2"/>
    <n v="22"/>
    <n v="8"/>
    <n v="14"/>
    <x v="4"/>
    <x v="0"/>
    <s v="Medium"/>
    <s v="Medium"/>
    <s v="High Variability"/>
    <x v="0"/>
    <x v="0"/>
  </r>
  <r>
    <x v="82"/>
    <x v="23"/>
    <s v="Team Golf St. Louis Cardinals Putter Grip-201610"/>
    <s v="Q4"/>
    <n v="8"/>
    <n v="15"/>
    <n v="-7"/>
    <x v="16"/>
    <x v="1"/>
    <s v="Low"/>
    <s v="Low"/>
    <s v="Low Variability"/>
    <x v="5"/>
    <x v="5"/>
  </r>
  <r>
    <x v="82"/>
    <x v="15"/>
    <s v="Team Golf St. Louis Cardinals Putter Grip-201612"/>
    <s v="Q4"/>
    <n v="16"/>
    <n v="5"/>
    <n v="11"/>
    <x v="16"/>
    <x v="0"/>
    <s v="Low"/>
    <s v="Low"/>
    <s v="Low Variability"/>
    <x v="5"/>
    <x v="5"/>
  </r>
  <r>
    <x v="7"/>
    <x v="29"/>
    <s v="Team Golf San Francisco Giants Putter Grip-201704"/>
    <s v="Q2"/>
    <n v="11"/>
    <n v="20"/>
    <n v="-9"/>
    <x v="7"/>
    <x v="1"/>
    <s v="Medium"/>
    <s v="Medium"/>
    <s v="Medium Variability"/>
    <x v="4"/>
    <x v="4"/>
  </r>
  <r>
    <x v="13"/>
    <x v="27"/>
    <s v="Bag Boy Beverage Holder-201501"/>
    <s v="Q1"/>
    <n v="13"/>
    <n v="17"/>
    <n v="-4"/>
    <x v="13"/>
    <x v="1"/>
    <s v="Medium"/>
    <s v="Medium"/>
    <s v="Medium Variability"/>
    <x v="4"/>
    <x v="4"/>
  </r>
  <r>
    <x v="13"/>
    <x v="6"/>
    <s v="Bag Boy Beverage Holder-201512"/>
    <s v="Q4"/>
    <n v="9"/>
    <n v="15"/>
    <n v="-6"/>
    <x v="13"/>
    <x v="1"/>
    <s v="Medium"/>
    <s v="Medium"/>
    <s v="Low Variability"/>
    <x v="7"/>
    <x v="7"/>
  </r>
  <r>
    <x v="13"/>
    <x v="11"/>
    <s v="Bag Boy Beverage Holder-201606"/>
    <s v="Q2"/>
    <n v="11"/>
    <n v="6"/>
    <n v="5"/>
    <x v="13"/>
    <x v="0"/>
    <s v="Medium"/>
    <s v="Medium"/>
    <s v="Low Variability"/>
    <x v="7"/>
    <x v="7"/>
  </r>
  <r>
    <x v="13"/>
    <x v="12"/>
    <s v="Bag Boy Beverage Holder-201607"/>
    <s v="Q3"/>
    <n v="6"/>
    <n v="12"/>
    <n v="-6"/>
    <x v="13"/>
    <x v="1"/>
    <s v="Low"/>
    <s v="Medium"/>
    <s v="Low Variability"/>
    <x v="5"/>
    <x v="5"/>
  </r>
  <r>
    <x v="13"/>
    <x v="23"/>
    <s v="Bag Boy Beverage Holder-201610"/>
    <s v="Q4"/>
    <n v="6"/>
    <n v="2"/>
    <n v="4"/>
    <x v="13"/>
    <x v="0"/>
    <s v="Medium"/>
    <s v="Medium"/>
    <s v="Medium Variability"/>
    <x v="4"/>
    <x v="4"/>
  </r>
  <r>
    <x v="13"/>
    <x v="15"/>
    <s v="Bag Boy Beverage Holder-201612"/>
    <s v="Q4"/>
    <n v="2"/>
    <n v="0"/>
    <n v="2"/>
    <x v="13"/>
    <x v="0"/>
    <s v="Low"/>
    <s v="Low"/>
    <s v="Medium Variability"/>
    <x v="3"/>
    <x v="3"/>
  </r>
  <r>
    <x v="13"/>
    <x v="17"/>
    <s v="Bag Boy Beverage Holder-201703"/>
    <s v="Q1"/>
    <n v="6"/>
    <n v="11"/>
    <n v="-5"/>
    <x v="13"/>
    <x v="1"/>
    <s v="Medium"/>
    <s v="Medium"/>
    <s v="Medium Variability"/>
    <x v="4"/>
    <x v="4"/>
  </r>
  <r>
    <x v="83"/>
    <x v="20"/>
    <s v="Total Gym 1400-201709"/>
    <s v="Q3"/>
    <n v="5"/>
    <n v="1"/>
    <n v="4"/>
    <x v="51"/>
    <x v="0"/>
    <s v="High"/>
    <s v="High"/>
    <s v="Medium Variability"/>
    <x v="6"/>
    <x v="6"/>
  </r>
  <r>
    <x v="3"/>
    <x v="33"/>
    <s v="O'Brien Men's Neoprene Life Vest-201710"/>
    <s v="Q4"/>
    <n v="5"/>
    <n v="8"/>
    <n v="-3"/>
    <x v="3"/>
    <x v="1"/>
    <s v="Medium"/>
    <s v="Medium"/>
    <s v="High Variability"/>
    <x v="0"/>
    <x v="0"/>
  </r>
  <r>
    <x v="3"/>
    <x v="4"/>
    <s v="O'Brien Men's Neoprene Life Vest-201510"/>
    <s v="Q4"/>
    <n v="234"/>
    <n v="423"/>
    <n v="-189"/>
    <x v="3"/>
    <x v="1"/>
    <s v="Medium"/>
    <s v="High"/>
    <s v="High Variability"/>
    <x v="0"/>
    <x v="0"/>
  </r>
  <r>
    <x v="41"/>
    <x v="1"/>
    <s v="ENO Atlas Hammock Straps-201503"/>
    <s v="Q1"/>
    <n v="2"/>
    <n v="2"/>
    <n v="0"/>
    <x v="32"/>
    <x v="2"/>
    <s v="Low"/>
    <s v="Low"/>
    <s v="Medium Variability"/>
    <x v="3"/>
    <x v="3"/>
  </r>
  <r>
    <x v="41"/>
    <x v="32"/>
    <s v="ENO Atlas Hammock Straps-201507"/>
    <s v="Q3"/>
    <n v="9"/>
    <n v="5"/>
    <n v="4"/>
    <x v="32"/>
    <x v="0"/>
    <s v="Medium"/>
    <s v="Medium"/>
    <s v="Medium Variability"/>
    <x v="4"/>
    <x v="4"/>
  </r>
  <r>
    <x v="41"/>
    <x v="17"/>
    <s v="ENO Atlas Hammock Straps-201703"/>
    <s v="Q1"/>
    <n v="7"/>
    <n v="3"/>
    <n v="4"/>
    <x v="32"/>
    <x v="0"/>
    <s v="Medium"/>
    <s v="Medium"/>
    <s v="Medium Variability"/>
    <x v="4"/>
    <x v="4"/>
  </r>
  <r>
    <x v="84"/>
    <x v="20"/>
    <s v="Pelican Maverick 100X Kayak-201709"/>
    <s v="Q3"/>
    <n v="7"/>
    <n v="3"/>
    <n v="4"/>
    <x v="7"/>
    <x v="0"/>
    <s v="High"/>
    <s v="High"/>
    <s v="High Variability"/>
    <x v="1"/>
    <x v="1"/>
  </r>
  <r>
    <x v="1"/>
    <x v="23"/>
    <s v="Pelican Sunstream 100 Kayak-201610"/>
    <s v="Q4"/>
    <n v="93"/>
    <n v="79"/>
    <n v="14"/>
    <x v="1"/>
    <x v="2"/>
    <s v="High"/>
    <s v="High"/>
    <s v="High Variability"/>
    <x v="1"/>
    <x v="1"/>
  </r>
  <r>
    <x v="52"/>
    <x v="2"/>
    <s v="Team Golf New England Patriots Putter Grip-201504"/>
    <s v="Q2"/>
    <n v="10"/>
    <n v="12"/>
    <n v="-2"/>
    <x v="40"/>
    <x v="2"/>
    <s v="Medium"/>
    <s v="Medium"/>
    <s v="Medium Variability"/>
    <x v="4"/>
    <x v="4"/>
  </r>
  <r>
    <x v="50"/>
    <x v="4"/>
    <s v="Team Golf Pittsburgh Steelers Putter Grip-201510"/>
    <s v="Q4"/>
    <n v="18"/>
    <n v="1"/>
    <n v="17"/>
    <x v="34"/>
    <x v="0"/>
    <s v="Medium"/>
    <s v="Medium"/>
    <s v="Medium Variability"/>
    <x v="4"/>
    <x v="4"/>
  </r>
  <r>
    <x v="50"/>
    <x v="6"/>
    <s v="Team Golf Pittsburgh Steelers Putter Grip-201512"/>
    <s v="Q4"/>
    <n v="14"/>
    <n v="27"/>
    <n v="-13"/>
    <x v="34"/>
    <x v="1"/>
    <s v="Low"/>
    <s v="Low"/>
    <s v="Low Variability"/>
    <x v="5"/>
    <x v="5"/>
  </r>
  <r>
    <x v="52"/>
    <x v="28"/>
    <s v="Team Golf New England Patriots Putter Grip-201604"/>
    <s v="Q2"/>
    <n v="11"/>
    <n v="10"/>
    <n v="1"/>
    <x v="40"/>
    <x v="2"/>
    <s v="Medium"/>
    <s v="Medium"/>
    <s v="Medium Variability"/>
    <x v="4"/>
    <x v="4"/>
  </r>
  <r>
    <x v="7"/>
    <x v="13"/>
    <s v="Team Golf San Francisco Giants Putter Grip-201608"/>
    <s v="Q3"/>
    <n v="4"/>
    <n v="7"/>
    <n v="-3"/>
    <x v="7"/>
    <x v="1"/>
    <s v="Low"/>
    <s v="Low"/>
    <s v="Low Variability"/>
    <x v="5"/>
    <x v="5"/>
  </r>
  <r>
    <x v="4"/>
    <x v="23"/>
    <s v="Team Golf Texas Longhorns Putter Grip-201610"/>
    <s v="Q4"/>
    <n v="3"/>
    <n v="3"/>
    <n v="0"/>
    <x v="4"/>
    <x v="2"/>
    <s v="Low"/>
    <s v="Low"/>
    <s v="High Variability"/>
    <x v="2"/>
    <x v="2"/>
  </r>
  <r>
    <x v="50"/>
    <x v="23"/>
    <s v="Team Golf Pittsburgh Steelers Putter Grip-201610"/>
    <s v="Q4"/>
    <n v="8"/>
    <n v="3"/>
    <n v="5"/>
    <x v="34"/>
    <x v="0"/>
    <s v="Medium"/>
    <s v="Medium"/>
    <s v="Low Variability"/>
    <x v="7"/>
    <x v="7"/>
  </r>
  <r>
    <x v="4"/>
    <x v="16"/>
    <s v="Team Golf Texas Longhorns Putter Grip-201702"/>
    <s v="Q1"/>
    <n v="3"/>
    <n v="6"/>
    <n v="-3"/>
    <x v="4"/>
    <x v="1"/>
    <s v="Low"/>
    <s v="Low"/>
    <s v="Medium Variability"/>
    <x v="3"/>
    <x v="3"/>
  </r>
  <r>
    <x v="7"/>
    <x v="17"/>
    <s v="Team Golf San Francisco Giants Putter Grip-201703"/>
    <s v="Q1"/>
    <n v="10"/>
    <n v="15"/>
    <n v="-5"/>
    <x v="7"/>
    <x v="1"/>
    <s v="Medium"/>
    <s v="Medium"/>
    <s v="Medium Variability"/>
    <x v="4"/>
    <x v="4"/>
  </r>
  <r>
    <x v="82"/>
    <x v="0"/>
    <s v="Team Golf St. Louis Cardinals Putter Grip-201502"/>
    <s v="Q1"/>
    <n v="4"/>
    <n v="6"/>
    <n v="-2"/>
    <x v="16"/>
    <x v="1"/>
    <s v="Low"/>
    <s v="Medium"/>
    <s v="Medium Variability"/>
    <x v="3"/>
    <x v="3"/>
  </r>
  <r>
    <x v="50"/>
    <x v="30"/>
    <s v="Team Golf Pittsburgh Steelers Putter Grip-201509"/>
    <s v="Q3"/>
    <n v="5"/>
    <n v="10"/>
    <n v="-5"/>
    <x v="34"/>
    <x v="1"/>
    <s v="Low"/>
    <s v="Low"/>
    <s v="Medium Variability"/>
    <x v="3"/>
    <x v="3"/>
  </r>
  <r>
    <x v="4"/>
    <x v="30"/>
    <s v="Team Golf Texas Longhorns Putter Grip-201509"/>
    <s v="Q3"/>
    <n v="10"/>
    <n v="9"/>
    <n v="1"/>
    <x v="4"/>
    <x v="2"/>
    <s v="Medium"/>
    <s v="Medium"/>
    <s v="Medium Variability"/>
    <x v="4"/>
    <x v="4"/>
  </r>
  <r>
    <x v="82"/>
    <x v="5"/>
    <s v="Team Golf St. Louis Cardinals Putter Grip-201511"/>
    <s v="Q4"/>
    <n v="5"/>
    <n v="10"/>
    <n v="-5"/>
    <x v="16"/>
    <x v="1"/>
    <s v="Low"/>
    <s v="Low"/>
    <s v="Medium Variability"/>
    <x v="3"/>
    <x v="3"/>
  </r>
  <r>
    <x v="82"/>
    <x v="28"/>
    <s v="Team Golf St. Louis Cardinals Putter Grip-201604"/>
    <s v="Q2"/>
    <n v="4"/>
    <n v="5"/>
    <n v="-1"/>
    <x v="16"/>
    <x v="1"/>
    <s v="Low"/>
    <s v="Medium"/>
    <s v="Medium Variability"/>
    <x v="3"/>
    <x v="3"/>
  </r>
  <r>
    <x v="52"/>
    <x v="10"/>
    <s v="Team Golf New England Patriots Putter Grip-201605"/>
    <s v="Q2"/>
    <n v="15"/>
    <n v="17"/>
    <n v="-2"/>
    <x v="40"/>
    <x v="2"/>
    <s v="Medium"/>
    <s v="Medium"/>
    <s v="Medium Variability"/>
    <x v="4"/>
    <x v="4"/>
  </r>
  <r>
    <x v="52"/>
    <x v="11"/>
    <s v="Team Golf New England Patriots Putter Grip-201606"/>
    <s v="Q2"/>
    <n v="6"/>
    <n v="9"/>
    <n v="-3"/>
    <x v="40"/>
    <x v="1"/>
    <s v="Medium"/>
    <s v="Medium"/>
    <s v="Medium Variability"/>
    <x v="4"/>
    <x v="4"/>
  </r>
  <r>
    <x v="52"/>
    <x v="12"/>
    <s v="Team Golf New England Patriots Putter Grip-201607"/>
    <s v="Q3"/>
    <n v="19"/>
    <n v="5"/>
    <n v="14"/>
    <x v="40"/>
    <x v="0"/>
    <s v="Low"/>
    <s v="Low"/>
    <s v="Medium Variability"/>
    <x v="3"/>
    <x v="3"/>
  </r>
  <r>
    <x v="82"/>
    <x v="12"/>
    <s v="Team Golf St. Louis Cardinals Putter Grip-201607"/>
    <s v="Q3"/>
    <n v="8"/>
    <n v="10"/>
    <n v="-2"/>
    <x v="16"/>
    <x v="1"/>
    <s v="Medium"/>
    <s v="Medium"/>
    <s v="Medium Variability"/>
    <x v="4"/>
    <x v="4"/>
  </r>
  <r>
    <x v="4"/>
    <x v="14"/>
    <s v="Team Golf Texas Longhorns Putter Grip-201609"/>
    <s v="Q3"/>
    <n v="14"/>
    <n v="14"/>
    <n v="0"/>
    <x v="4"/>
    <x v="2"/>
    <s v="Low"/>
    <s v="Low"/>
    <s v="Low Variability"/>
    <x v="5"/>
    <x v="5"/>
  </r>
  <r>
    <x v="50"/>
    <x v="24"/>
    <s v="Team Golf Pittsburgh Steelers Putter Grip-201611"/>
    <s v="Q4"/>
    <n v="9"/>
    <n v="9"/>
    <n v="0"/>
    <x v="34"/>
    <x v="2"/>
    <s v="Medium"/>
    <s v="Medium"/>
    <s v="Medium Variability"/>
    <x v="4"/>
    <x v="4"/>
  </r>
  <r>
    <x v="12"/>
    <x v="17"/>
    <s v="Team Golf Tennessee Volunteers Putter Grip-201703"/>
    <s v="Q1"/>
    <n v="2"/>
    <n v="3"/>
    <n v="-1"/>
    <x v="12"/>
    <x v="1"/>
    <s v="Low"/>
    <s v="Low"/>
    <s v="Medium Variability"/>
    <x v="3"/>
    <x v="3"/>
  </r>
  <r>
    <x v="13"/>
    <x v="7"/>
    <s v="Bag Boy Beverage Holder-201601"/>
    <s v="Q1"/>
    <n v="5"/>
    <n v="6"/>
    <n v="-1"/>
    <x v="13"/>
    <x v="2"/>
    <s v="Low"/>
    <s v="Low"/>
    <s v="Low Variability"/>
    <x v="5"/>
    <x v="5"/>
  </r>
  <r>
    <x v="13"/>
    <x v="28"/>
    <s v="Bag Boy Beverage Holder-201604"/>
    <s v="Q2"/>
    <n v="5"/>
    <n v="8"/>
    <n v="-3"/>
    <x v="13"/>
    <x v="1"/>
    <s v="Low"/>
    <s v="Low"/>
    <s v="Low Variability"/>
    <x v="5"/>
    <x v="5"/>
  </r>
  <r>
    <x v="57"/>
    <x v="0"/>
    <s v="LIJA Women's Eyelet Sleeveless Golf Polo-201502"/>
    <s v="Q1"/>
    <n v="21"/>
    <n v="26"/>
    <n v="-5"/>
    <x v="14"/>
    <x v="1"/>
    <s v="High"/>
    <s v="High"/>
    <s v="Medium Variability"/>
    <x v="6"/>
    <x v="6"/>
  </r>
  <r>
    <x v="51"/>
    <x v="0"/>
    <s v="Top Flite Women's 2017 XL Hybrid-201502"/>
    <s v="Q1"/>
    <n v="4"/>
    <n v="2"/>
    <n v="2"/>
    <x v="39"/>
    <x v="0"/>
    <s v="Low"/>
    <s v="Low"/>
    <s v="Medium Variability"/>
    <x v="3"/>
    <x v="3"/>
  </r>
  <r>
    <x v="51"/>
    <x v="12"/>
    <s v="Top Flite Women's 2017 XL Hybrid-201607"/>
    <s v="Q3"/>
    <n v="8"/>
    <n v="9"/>
    <n v="-1"/>
    <x v="39"/>
    <x v="2"/>
    <s v="Low"/>
    <s v="Low"/>
    <s v="Medium Variability"/>
    <x v="3"/>
    <x v="3"/>
  </r>
  <r>
    <x v="16"/>
    <x v="24"/>
    <s v="Clicgear 8.0 Shoe Brush-201611"/>
    <s v="Q4"/>
    <n v="8"/>
    <n v="13"/>
    <n v="-5"/>
    <x v="16"/>
    <x v="1"/>
    <s v="Low"/>
    <s v="Low"/>
    <s v="Medium Variability"/>
    <x v="3"/>
    <x v="3"/>
  </r>
  <r>
    <x v="57"/>
    <x v="16"/>
    <s v="LIJA Women's Eyelet Sleeveless Golf Polo-201702"/>
    <s v="Q1"/>
    <n v="9"/>
    <n v="14"/>
    <n v="-5"/>
    <x v="14"/>
    <x v="1"/>
    <s v="Medium"/>
    <s v="Medium"/>
    <s v="Medium Variability"/>
    <x v="4"/>
    <x v="4"/>
  </r>
  <r>
    <x v="51"/>
    <x v="29"/>
    <s v="Top Flite Women's 2017 XL Hybrid-201704"/>
    <s v="Q2"/>
    <n v="4"/>
    <n v="0"/>
    <n v="4"/>
    <x v="39"/>
    <x v="0"/>
    <s v="Low"/>
    <s v="Low"/>
    <s v="Medium Variability"/>
    <x v="3"/>
    <x v="3"/>
  </r>
  <r>
    <x v="51"/>
    <x v="20"/>
    <s v="Top Flite Women's 2017 XL Hybrid-201709"/>
    <s v="Q3"/>
    <n v="4"/>
    <n v="4"/>
    <n v="0"/>
    <x v="39"/>
    <x v="2"/>
    <s v="Low"/>
    <s v="Low"/>
    <s v="Low Variability"/>
    <x v="5"/>
    <x v="5"/>
  </r>
  <r>
    <x v="16"/>
    <x v="17"/>
    <s v="Clicgear 8.0 Shoe Brush-201703"/>
    <s v="Q1"/>
    <n v="5"/>
    <n v="3"/>
    <n v="2"/>
    <x v="16"/>
    <x v="0"/>
    <s v="Low"/>
    <s v="Low"/>
    <s v="Medium Variability"/>
    <x v="3"/>
    <x v="3"/>
  </r>
  <r>
    <x v="57"/>
    <x v="29"/>
    <s v="LIJA Women's Eyelet Sleeveless Golf Polo-201704"/>
    <s v="Q2"/>
    <n v="2"/>
    <n v="1"/>
    <n v="1"/>
    <x v="14"/>
    <x v="0"/>
    <s v="Low"/>
    <s v="Medium"/>
    <s v="Medium Variability"/>
    <x v="3"/>
    <x v="3"/>
  </r>
  <r>
    <x v="16"/>
    <x v="22"/>
    <s v="Clicgear 8.0 Shoe Brush-201508"/>
    <s v="Q3"/>
    <n v="4"/>
    <n v="5"/>
    <n v="-1"/>
    <x v="16"/>
    <x v="1"/>
    <s v="Low"/>
    <s v="Low"/>
    <s v="Low Variability"/>
    <x v="5"/>
    <x v="5"/>
  </r>
  <r>
    <x v="16"/>
    <x v="30"/>
    <s v="Clicgear 8.0 Shoe Brush-201509"/>
    <s v="Q3"/>
    <n v="4"/>
    <n v="3"/>
    <n v="1"/>
    <x v="16"/>
    <x v="0"/>
    <s v="Low"/>
    <s v="Low"/>
    <s v="Medium Variability"/>
    <x v="3"/>
    <x v="3"/>
  </r>
  <r>
    <x v="58"/>
    <x v="28"/>
    <s v="LIJA Women's Mid-Length Panel Golf Shorts-201604"/>
    <s v="Q2"/>
    <n v="3"/>
    <n v="1"/>
    <n v="2"/>
    <x v="30"/>
    <x v="0"/>
    <s v="Medium"/>
    <s v="Medium"/>
    <s v="Medium Variability"/>
    <x v="4"/>
    <x v="4"/>
  </r>
  <r>
    <x v="74"/>
    <x v="15"/>
    <s v="Fitbit The One Wireless Activity &amp; Sleep Trac-201612"/>
    <s v="Q4"/>
    <n v="2"/>
    <n v="1"/>
    <n v="1"/>
    <x v="43"/>
    <x v="0"/>
    <s v="Medium"/>
    <s v="Medium"/>
    <s v="Medium Variability"/>
    <x v="4"/>
    <x v="4"/>
  </r>
  <r>
    <x v="85"/>
    <x v="29"/>
    <s v="Bag Boy M330 Push Cart-201704"/>
    <s v="Q2"/>
    <n v="4"/>
    <n v="6"/>
    <n v="-2"/>
    <x v="4"/>
    <x v="1"/>
    <s v="Medium"/>
    <s v="Medium"/>
    <s v="Low Variability"/>
    <x v="7"/>
    <x v="7"/>
  </r>
  <r>
    <x v="73"/>
    <x v="26"/>
    <s v="MDGolf Pittsburgh Penguins Putter-201706"/>
    <s v="Q2"/>
    <n v="4"/>
    <n v="0"/>
    <n v="4"/>
    <x v="44"/>
    <x v="0"/>
    <s v="Medium"/>
    <s v="Medium"/>
    <s v="Medium Variability"/>
    <x v="4"/>
    <x v="4"/>
  </r>
  <r>
    <x v="10"/>
    <x v="19"/>
    <s v="LIJA Women's Argyle Golf Polo-201707"/>
    <s v="Q3"/>
    <n v="10"/>
    <n v="20"/>
    <n v="-10"/>
    <x v="10"/>
    <x v="1"/>
    <s v="Medium"/>
    <s v="Medium"/>
    <s v="Medium Variability"/>
    <x v="4"/>
    <x v="4"/>
  </r>
  <r>
    <x v="18"/>
    <x v="1"/>
    <s v="Glove It Imperial Golf Towel-201503"/>
    <s v="Q1"/>
    <n v="3"/>
    <n v="2"/>
    <n v="1"/>
    <x v="17"/>
    <x v="0"/>
    <s v="Low"/>
    <s v="Low"/>
    <s v="Medium Variability"/>
    <x v="3"/>
    <x v="3"/>
  </r>
  <r>
    <x v="17"/>
    <x v="5"/>
    <s v="Glove It Women's Mod Oval 3-Zip Carry All Gol-201511"/>
    <s v="Q4"/>
    <n v="8"/>
    <n v="2"/>
    <n v="6"/>
    <x v="8"/>
    <x v="0"/>
    <s v="Medium"/>
    <s v="Low"/>
    <s v="Medium Variability"/>
    <x v="4"/>
    <x v="4"/>
  </r>
  <r>
    <x v="18"/>
    <x v="5"/>
    <s v="Glove It Imperial Golf Towel-201511"/>
    <s v="Q4"/>
    <n v="7"/>
    <n v="5"/>
    <n v="2"/>
    <x v="17"/>
    <x v="0"/>
    <s v="Low"/>
    <s v="Low"/>
    <s v="Medium Variability"/>
    <x v="3"/>
    <x v="3"/>
  </r>
  <r>
    <x v="17"/>
    <x v="12"/>
    <s v="Glove It Women's Mod Oval 3-Zip Carry All Gol-201607"/>
    <s v="Q3"/>
    <n v="16"/>
    <n v="29"/>
    <n v="-13"/>
    <x v="8"/>
    <x v="1"/>
    <s v="Low"/>
    <s v="Low"/>
    <s v="Medium Variability"/>
    <x v="3"/>
    <x v="3"/>
  </r>
  <r>
    <x v="17"/>
    <x v="23"/>
    <s v="Glove It Women's Mod Oval 3-Zip Carry All Gol-201610"/>
    <s v="Q4"/>
    <n v="9"/>
    <n v="0"/>
    <n v="9"/>
    <x v="8"/>
    <x v="0"/>
    <s v="Low"/>
    <s v="Low"/>
    <s v="Medium Variability"/>
    <x v="3"/>
    <x v="3"/>
  </r>
  <r>
    <x v="17"/>
    <x v="0"/>
    <s v="Glove It Women's Mod Oval 3-Zip Carry All Gol-201502"/>
    <s v="Q1"/>
    <n v="7"/>
    <n v="13"/>
    <n v="-6"/>
    <x v="8"/>
    <x v="1"/>
    <s v="Low"/>
    <s v="Low"/>
    <s v="Medium Variability"/>
    <x v="3"/>
    <x v="3"/>
  </r>
  <r>
    <x v="17"/>
    <x v="2"/>
    <s v="Glove It Women's Mod Oval 3-Zip Carry All Gol-201504"/>
    <s v="Q2"/>
    <n v="19"/>
    <n v="12"/>
    <n v="7"/>
    <x v="8"/>
    <x v="0"/>
    <s v="Medium"/>
    <s v="Low"/>
    <s v="Medium Variability"/>
    <x v="4"/>
    <x v="4"/>
  </r>
  <r>
    <x v="18"/>
    <x v="31"/>
    <s v="Glove It Imperial Golf Towel-201505"/>
    <s v="Q2"/>
    <n v="5"/>
    <n v="6"/>
    <n v="-1"/>
    <x v="17"/>
    <x v="2"/>
    <s v="Low"/>
    <s v="Low"/>
    <s v="Medium Variability"/>
    <x v="3"/>
    <x v="3"/>
  </r>
  <r>
    <x v="56"/>
    <x v="15"/>
    <s v="Glove It Urban Brick Golf Towel-201612"/>
    <s v="Q4"/>
    <n v="2"/>
    <n v="3"/>
    <n v="-1"/>
    <x v="8"/>
    <x v="1"/>
    <s v="Low"/>
    <s v="Low"/>
    <s v="Medium Variability"/>
    <x v="3"/>
    <x v="3"/>
  </r>
  <r>
    <x v="17"/>
    <x v="25"/>
    <s v="Glove It Women's Mod Oval 3-Zip Carry All Gol-201701"/>
    <s v="Q1"/>
    <n v="6"/>
    <n v="6"/>
    <n v="0"/>
    <x v="8"/>
    <x v="2"/>
    <s v="Medium"/>
    <s v="Low"/>
    <s v="Medium Variability"/>
    <x v="4"/>
    <x v="4"/>
  </r>
  <r>
    <x v="54"/>
    <x v="22"/>
    <s v="Hirzl Women's Hybrid Golf Glove-201508"/>
    <s v="Q3"/>
    <n v="16"/>
    <n v="31"/>
    <n v="-15"/>
    <x v="41"/>
    <x v="1"/>
    <s v="Low"/>
    <s v="Low"/>
    <s v="Medium Variability"/>
    <x v="3"/>
    <x v="3"/>
  </r>
  <r>
    <x v="49"/>
    <x v="4"/>
    <s v="Hirzl Women's Soffft Flex Golf Glove-201510"/>
    <s v="Q4"/>
    <n v="3"/>
    <n v="2"/>
    <n v="1"/>
    <x v="38"/>
    <x v="0"/>
    <s v="Low"/>
    <s v="Low"/>
    <s v="Medium Variability"/>
    <x v="3"/>
    <x v="3"/>
  </r>
  <r>
    <x v="54"/>
    <x v="5"/>
    <s v="Hirzl Women's Hybrid Golf Glove-201511"/>
    <s v="Q4"/>
    <n v="5"/>
    <n v="4"/>
    <n v="1"/>
    <x v="41"/>
    <x v="2"/>
    <s v="Low"/>
    <s v="Low"/>
    <s v="Medium Variability"/>
    <x v="3"/>
    <x v="3"/>
  </r>
  <r>
    <x v="54"/>
    <x v="7"/>
    <s v="Hirzl Women's Hybrid Golf Glove-201601"/>
    <s v="Q1"/>
    <n v="20"/>
    <n v="25"/>
    <n v="-5"/>
    <x v="41"/>
    <x v="1"/>
    <s v="Medium"/>
    <s v="Medium"/>
    <s v="Medium Variability"/>
    <x v="4"/>
    <x v="4"/>
  </r>
  <r>
    <x v="49"/>
    <x v="7"/>
    <s v="Hirzl Women's Soffft Flex Golf Glove-201601"/>
    <s v="Q1"/>
    <n v="5"/>
    <n v="5"/>
    <n v="0"/>
    <x v="38"/>
    <x v="2"/>
    <s v="Low"/>
    <s v="Low"/>
    <s v="Low Variability"/>
    <x v="5"/>
    <x v="5"/>
  </r>
  <r>
    <x v="54"/>
    <x v="8"/>
    <s v="Hirzl Women's Hybrid Golf Glove-201602"/>
    <s v="Q1"/>
    <n v="7"/>
    <n v="13"/>
    <n v="-6"/>
    <x v="41"/>
    <x v="1"/>
    <s v="Low"/>
    <s v="Low"/>
    <s v="Low Variability"/>
    <x v="5"/>
    <x v="5"/>
  </r>
  <r>
    <x v="15"/>
    <x v="8"/>
    <s v="Hirzl Men's Hybrid Golf Glove-201602"/>
    <s v="Q1"/>
    <n v="12"/>
    <n v="9"/>
    <n v="3"/>
    <x v="15"/>
    <x v="0"/>
    <s v="Low"/>
    <s v="Low"/>
    <s v="Low Variability"/>
    <x v="5"/>
    <x v="5"/>
  </r>
  <r>
    <x v="49"/>
    <x v="8"/>
    <s v="Hirzl Women's Soffft Flex Golf Glove-201602"/>
    <s v="Q1"/>
    <n v="5"/>
    <n v="5"/>
    <n v="0"/>
    <x v="38"/>
    <x v="2"/>
    <s v="Low"/>
    <s v="Low"/>
    <s v="Medium Variability"/>
    <x v="3"/>
    <x v="3"/>
  </r>
  <r>
    <x v="55"/>
    <x v="28"/>
    <s v="Glove It Women's Mod Oval Golf Glove-201604"/>
    <s v="Q2"/>
    <n v="7"/>
    <n v="0"/>
    <n v="7"/>
    <x v="15"/>
    <x v="0"/>
    <s v="Medium"/>
    <s v="Medium"/>
    <s v="Medium Variability"/>
    <x v="4"/>
    <x v="4"/>
  </r>
  <r>
    <x v="53"/>
    <x v="28"/>
    <s v="Glove It Women's Imperial Golf Glove-201604"/>
    <s v="Q2"/>
    <n v="6"/>
    <n v="10"/>
    <n v="-4"/>
    <x v="28"/>
    <x v="1"/>
    <s v="Low"/>
    <s v="Low"/>
    <s v="Low Variability"/>
    <x v="5"/>
    <x v="5"/>
  </r>
  <r>
    <x v="53"/>
    <x v="10"/>
    <s v="Glove It Women's Imperial Golf Glove-201605"/>
    <s v="Q2"/>
    <n v="10"/>
    <n v="3"/>
    <n v="7"/>
    <x v="28"/>
    <x v="0"/>
    <s v="Low"/>
    <s v="Low"/>
    <s v="Low Variability"/>
    <x v="5"/>
    <x v="5"/>
  </r>
  <r>
    <x v="55"/>
    <x v="12"/>
    <s v="Glove It Women's Mod Oval Golf Glove-201607"/>
    <s v="Q3"/>
    <n v="11"/>
    <n v="8"/>
    <n v="3"/>
    <x v="15"/>
    <x v="0"/>
    <s v="Low"/>
    <s v="Low"/>
    <s v="Medium Variability"/>
    <x v="3"/>
    <x v="3"/>
  </r>
  <r>
    <x v="8"/>
    <x v="32"/>
    <s v="Titleist Pro V1 High Numbers Personalized Gol-201507"/>
    <s v="Q3"/>
    <n v="9"/>
    <n v="17"/>
    <n v="-8"/>
    <x v="8"/>
    <x v="1"/>
    <s v="Medium"/>
    <s v="Medium"/>
    <s v="Medium Variability"/>
    <x v="4"/>
    <x v="4"/>
  </r>
  <r>
    <x v="61"/>
    <x v="32"/>
    <s v="Titleist Pro V1x High Numbers Golf Balls-201507"/>
    <s v="Q3"/>
    <n v="6"/>
    <n v="6"/>
    <n v="0"/>
    <x v="3"/>
    <x v="2"/>
    <s v="Low"/>
    <s v="Low"/>
    <s v="Low Variability"/>
    <x v="5"/>
    <x v="5"/>
  </r>
  <r>
    <x v="5"/>
    <x v="6"/>
    <s v="Titleist Pro V1x High Numbers Personalized Go-201512"/>
    <s v="Q4"/>
    <n v="13"/>
    <n v="10"/>
    <n v="3"/>
    <x v="5"/>
    <x v="0"/>
    <s v="Medium"/>
    <s v="Medium"/>
    <s v="Medium Variability"/>
    <x v="4"/>
    <x v="4"/>
  </r>
  <r>
    <x v="5"/>
    <x v="7"/>
    <s v="Titleist Pro V1x High Numbers Personalized Go-201601"/>
    <s v="Q1"/>
    <n v="14"/>
    <n v="27"/>
    <n v="-13"/>
    <x v="5"/>
    <x v="1"/>
    <s v="Medium"/>
    <s v="Medium"/>
    <s v="Medium Variability"/>
    <x v="4"/>
    <x v="4"/>
  </r>
  <r>
    <x v="6"/>
    <x v="12"/>
    <s v="Titleist Pro V1x Golf Balls-201607"/>
    <s v="Q3"/>
    <n v="10"/>
    <n v="19"/>
    <n v="-9"/>
    <x v="6"/>
    <x v="1"/>
    <s v="Low"/>
    <s v="Medium"/>
    <s v="Medium Variability"/>
    <x v="3"/>
    <x v="3"/>
  </r>
  <r>
    <x v="61"/>
    <x v="23"/>
    <s v="Titleist Pro V1x High Numbers Golf Balls-201610"/>
    <s v="Q4"/>
    <n v="14"/>
    <n v="22"/>
    <n v="-8"/>
    <x v="3"/>
    <x v="1"/>
    <s v="High"/>
    <s v="High"/>
    <s v="Medium Variability"/>
    <x v="6"/>
    <x v="6"/>
  </r>
  <r>
    <x v="61"/>
    <x v="3"/>
    <s v="Titleist Pro V1x High Numbers Golf Balls-201506"/>
    <s v="Q2"/>
    <n v="8"/>
    <n v="12"/>
    <n v="-4"/>
    <x v="3"/>
    <x v="1"/>
    <s v="Medium"/>
    <s v="Medium"/>
    <s v="Medium Variability"/>
    <x v="4"/>
    <x v="4"/>
  </r>
  <r>
    <x v="8"/>
    <x v="30"/>
    <s v="Titleist Pro V1 High Numbers Personalized Gol-201509"/>
    <s v="Q3"/>
    <n v="11"/>
    <n v="21"/>
    <n v="-10"/>
    <x v="8"/>
    <x v="1"/>
    <s v="Medium"/>
    <s v="Medium"/>
    <s v="Medium Variability"/>
    <x v="4"/>
    <x v="4"/>
  </r>
  <r>
    <x v="6"/>
    <x v="4"/>
    <s v="Titleist Pro V1x Golf Balls-201510"/>
    <s v="Q4"/>
    <n v="6"/>
    <n v="4"/>
    <n v="2"/>
    <x v="6"/>
    <x v="0"/>
    <s v="Low"/>
    <s v="Low"/>
    <s v="Low Variability"/>
    <x v="5"/>
    <x v="5"/>
  </r>
  <r>
    <x v="6"/>
    <x v="5"/>
    <s v="Titleist Pro V1x Golf Balls-201511"/>
    <s v="Q4"/>
    <n v="7"/>
    <n v="0"/>
    <n v="7"/>
    <x v="6"/>
    <x v="0"/>
    <s v="Medium"/>
    <s v="Medium"/>
    <s v="Medium Variability"/>
    <x v="4"/>
    <x v="4"/>
  </r>
  <r>
    <x v="6"/>
    <x v="10"/>
    <s v="Titleist Pro V1x Golf Balls-201605"/>
    <s v="Q2"/>
    <n v="11"/>
    <n v="22"/>
    <n v="-11"/>
    <x v="6"/>
    <x v="1"/>
    <s v="Medium"/>
    <s v="Low"/>
    <s v="Medium Variability"/>
    <x v="4"/>
    <x v="4"/>
  </r>
  <r>
    <x v="61"/>
    <x v="12"/>
    <s v="Titleist Pro V1x High Numbers Golf Balls-201607"/>
    <s v="Q3"/>
    <n v="6"/>
    <n v="7"/>
    <n v="-1"/>
    <x v="3"/>
    <x v="2"/>
    <s v="Medium"/>
    <s v="Medium"/>
    <s v="Low Variability"/>
    <x v="7"/>
    <x v="7"/>
  </r>
  <r>
    <x v="5"/>
    <x v="13"/>
    <s v="Titleist Pro V1x High Numbers Personalized Go-201608"/>
    <s v="Q3"/>
    <n v="4"/>
    <n v="0"/>
    <n v="4"/>
    <x v="5"/>
    <x v="0"/>
    <s v="Medium"/>
    <s v="Medium"/>
    <s v="Medium Variability"/>
    <x v="4"/>
    <x v="4"/>
  </r>
  <r>
    <x v="61"/>
    <x v="14"/>
    <s v="Titleist Pro V1x High Numbers Golf Balls-201609"/>
    <s v="Q3"/>
    <n v="7"/>
    <n v="11"/>
    <n v="-4"/>
    <x v="3"/>
    <x v="1"/>
    <s v="Medium"/>
    <s v="Low"/>
    <s v="Medium Variability"/>
    <x v="4"/>
    <x v="4"/>
  </r>
  <r>
    <x v="6"/>
    <x v="24"/>
    <s v="Titleist Pro V1x Golf Balls-201611"/>
    <s v="Q4"/>
    <n v="12"/>
    <n v="17"/>
    <n v="-5"/>
    <x v="6"/>
    <x v="1"/>
    <s v="Low"/>
    <s v="Medium"/>
    <s v="Medium Variability"/>
    <x v="3"/>
    <x v="3"/>
  </r>
  <r>
    <x v="81"/>
    <x v="25"/>
    <s v="Bridgestone e6 Straight Distance NFL San Dieg-201701"/>
    <s v="Q1"/>
    <n v="8"/>
    <n v="6"/>
    <n v="2"/>
    <x v="10"/>
    <x v="0"/>
    <s v="Low"/>
    <s v="Low"/>
    <s v="Medium Variability"/>
    <x v="3"/>
    <x v="3"/>
  </r>
  <r>
    <x v="14"/>
    <x v="25"/>
    <s v="Bridgestone e6 Straight Distance NFL Tennesse-201701"/>
    <s v="Q1"/>
    <n v="4"/>
    <n v="6"/>
    <n v="-2"/>
    <x v="14"/>
    <x v="1"/>
    <s v="Low"/>
    <s v="Low"/>
    <s v="Low Variability"/>
    <x v="5"/>
    <x v="5"/>
  </r>
  <r>
    <x v="14"/>
    <x v="16"/>
    <s v="Bridgestone e6 Straight Distance NFL Tennesse-201702"/>
    <s v="Q1"/>
    <n v="4"/>
    <n v="1"/>
    <n v="3"/>
    <x v="14"/>
    <x v="0"/>
    <s v="Low"/>
    <s v="Medium"/>
    <s v="Low Variability"/>
    <x v="5"/>
    <x v="5"/>
  </r>
  <r>
    <x v="81"/>
    <x v="27"/>
    <s v="Bridgestone e6 Straight Distance NFL San Dieg-201501"/>
    <s v="Q1"/>
    <n v="5"/>
    <n v="4"/>
    <n v="1"/>
    <x v="10"/>
    <x v="2"/>
    <s v="Medium"/>
    <s v="Low"/>
    <s v="Low Variability"/>
    <x v="7"/>
    <x v="7"/>
  </r>
  <r>
    <x v="14"/>
    <x v="27"/>
    <s v="Bridgestone e6 Straight Distance NFL Tennesse-201501"/>
    <s v="Q1"/>
    <n v="5"/>
    <n v="10"/>
    <n v="-5"/>
    <x v="14"/>
    <x v="1"/>
    <s v="Medium"/>
    <s v="Low"/>
    <s v="Low Variability"/>
    <x v="7"/>
    <x v="7"/>
  </r>
  <r>
    <x v="14"/>
    <x v="0"/>
    <s v="Bridgestone e6 Straight Distance NFL Tennesse-201502"/>
    <s v="Q1"/>
    <n v="2"/>
    <n v="4"/>
    <n v="-2"/>
    <x v="14"/>
    <x v="1"/>
    <s v="Low"/>
    <s v="Low"/>
    <s v="Low Variability"/>
    <x v="5"/>
    <x v="5"/>
  </r>
  <r>
    <x v="14"/>
    <x v="1"/>
    <s v="Bridgestone e6 Straight Distance NFL Tennesse-201503"/>
    <s v="Q1"/>
    <n v="5"/>
    <n v="8"/>
    <n v="-3"/>
    <x v="14"/>
    <x v="1"/>
    <s v="Low"/>
    <s v="Medium"/>
    <s v="Low Variability"/>
    <x v="5"/>
    <x v="5"/>
  </r>
  <r>
    <x v="81"/>
    <x v="31"/>
    <s v="Bridgestone e6 Straight Distance NFL San Dieg-201505"/>
    <s v="Q2"/>
    <n v="7"/>
    <n v="3"/>
    <n v="4"/>
    <x v="10"/>
    <x v="0"/>
    <s v="Low"/>
    <s v="Low"/>
    <s v="Medium Variability"/>
    <x v="3"/>
    <x v="3"/>
  </r>
  <r>
    <x v="81"/>
    <x v="4"/>
    <s v="Bridgestone e6 Straight Distance NFL San Dieg-201510"/>
    <s v="Q4"/>
    <n v="5"/>
    <n v="4"/>
    <n v="1"/>
    <x v="10"/>
    <x v="2"/>
    <s v="Low"/>
    <s v="Low"/>
    <s v="Medium Variability"/>
    <x v="3"/>
    <x v="3"/>
  </r>
  <r>
    <x v="81"/>
    <x v="5"/>
    <s v="Bridgestone e6 Straight Distance NFL San Dieg-201511"/>
    <s v="Q4"/>
    <n v="3"/>
    <n v="2"/>
    <n v="1"/>
    <x v="10"/>
    <x v="0"/>
    <s v="Low"/>
    <s v="Medium"/>
    <s v="Low Variability"/>
    <x v="5"/>
    <x v="5"/>
  </r>
  <r>
    <x v="60"/>
    <x v="11"/>
    <s v="Bridgestone e6 Straight Distance NFL Carolina-201606"/>
    <s v="Q2"/>
    <n v="12"/>
    <n v="22"/>
    <n v="-10"/>
    <x v="21"/>
    <x v="1"/>
    <s v="Medium"/>
    <s v="Medium"/>
    <s v="Medium Variability"/>
    <x v="4"/>
    <x v="4"/>
  </r>
  <r>
    <x v="81"/>
    <x v="13"/>
    <s v="Bridgestone e6 Straight Distance NFL San Dieg-201608"/>
    <s v="Q3"/>
    <n v="5"/>
    <n v="5"/>
    <n v="0"/>
    <x v="10"/>
    <x v="2"/>
    <s v="Low"/>
    <s v="Low"/>
    <s v="Medium Variability"/>
    <x v="3"/>
    <x v="3"/>
  </r>
  <r>
    <x v="81"/>
    <x v="24"/>
    <s v="Bridgestone e6 Straight Distance NFL San Dieg-201611"/>
    <s v="Q4"/>
    <n v="3"/>
    <n v="3"/>
    <n v="0"/>
    <x v="10"/>
    <x v="2"/>
    <s v="Low"/>
    <s v="Low"/>
    <s v="Medium Variability"/>
    <x v="3"/>
    <x v="3"/>
  </r>
  <r>
    <x v="81"/>
    <x v="15"/>
    <s v="Bridgestone e6 Straight Distance NFL San Dieg-201612"/>
    <s v="Q4"/>
    <n v="10"/>
    <n v="9"/>
    <n v="1"/>
    <x v="10"/>
    <x v="2"/>
    <s v="Medium"/>
    <s v="Medium"/>
    <s v="Low Variability"/>
    <x v="7"/>
    <x v="7"/>
  </r>
  <r>
    <x v="81"/>
    <x v="29"/>
    <s v="Bridgestone e6 Straight Distance NFL San Dieg-201704"/>
    <s v="Q2"/>
    <n v="6"/>
    <n v="7"/>
    <n v="-1"/>
    <x v="10"/>
    <x v="2"/>
    <s v="Medium"/>
    <s v="Medium"/>
    <s v="Low Variability"/>
    <x v="7"/>
    <x v="7"/>
  </r>
  <r>
    <x v="29"/>
    <x v="27"/>
    <s v="Under Armour Kids' Mercenary Slide-201501"/>
    <s v="Q1"/>
    <n v="3"/>
    <n v="3"/>
    <n v="0"/>
    <x v="10"/>
    <x v="2"/>
    <s v="Low"/>
    <s v="Low"/>
    <s v="Medium Variability"/>
    <x v="3"/>
    <x v="3"/>
  </r>
  <r>
    <x v="47"/>
    <x v="32"/>
    <s v="Under Armour Men's Compression EV SL Slide-201507"/>
    <s v="Q3"/>
    <n v="5"/>
    <n v="0"/>
    <n v="5"/>
    <x v="22"/>
    <x v="0"/>
    <s v="Medium"/>
    <s v="Low"/>
    <s v="Medium Variability"/>
    <x v="4"/>
    <x v="4"/>
  </r>
  <r>
    <x v="45"/>
    <x v="6"/>
    <s v="Under Armour Women's Ignite Slide-201512"/>
    <s v="Q4"/>
    <n v="11"/>
    <n v="18"/>
    <n v="-7"/>
    <x v="36"/>
    <x v="1"/>
    <s v="Medium"/>
    <s v="Medium"/>
    <s v="Medium Variability"/>
    <x v="4"/>
    <x v="4"/>
  </r>
  <r>
    <x v="24"/>
    <x v="12"/>
    <s v="Under Armour Women's Ignite PIP VI Slide-201607"/>
    <s v="Q3"/>
    <n v="5"/>
    <n v="5"/>
    <n v="0"/>
    <x v="22"/>
    <x v="2"/>
    <s v="Medium"/>
    <s v="Medium"/>
    <s v="Medium Variability"/>
    <x v="4"/>
    <x v="4"/>
  </r>
  <r>
    <x v="45"/>
    <x v="12"/>
    <s v="Under Armour Women's Ignite Slide-201607"/>
    <s v="Q3"/>
    <n v="11"/>
    <n v="15"/>
    <n v="-4"/>
    <x v="36"/>
    <x v="1"/>
    <s v="Low"/>
    <s v="Low"/>
    <s v="Medium Variability"/>
    <x v="3"/>
    <x v="3"/>
  </r>
  <r>
    <x v="47"/>
    <x v="25"/>
    <s v="Under Armour Men's Compression EV SL Slide-201701"/>
    <s v="Q1"/>
    <n v="5"/>
    <n v="9"/>
    <n v="-4"/>
    <x v="22"/>
    <x v="1"/>
    <s v="Low"/>
    <s v="Low"/>
    <s v="Medium Variability"/>
    <x v="3"/>
    <x v="3"/>
  </r>
  <r>
    <x v="29"/>
    <x v="1"/>
    <s v="Under Armour Kids' Mercenary Slide-201503"/>
    <s v="Q1"/>
    <n v="8"/>
    <n v="15"/>
    <n v="-7"/>
    <x v="10"/>
    <x v="1"/>
    <s v="Medium"/>
    <s v="Medium"/>
    <s v="Medium Variability"/>
    <x v="4"/>
    <x v="4"/>
  </r>
  <r>
    <x v="45"/>
    <x v="3"/>
    <s v="Under Armour Women's Ignite Slide-201506"/>
    <s v="Q2"/>
    <n v="3"/>
    <n v="5"/>
    <n v="-2"/>
    <x v="36"/>
    <x v="1"/>
    <s v="Low"/>
    <s v="Medium"/>
    <s v="Medium Variability"/>
    <x v="3"/>
    <x v="3"/>
  </r>
  <r>
    <x v="29"/>
    <x v="7"/>
    <s v="Under Armour Kids' Mercenary Slide-201601"/>
    <s v="Q1"/>
    <n v="6"/>
    <n v="11"/>
    <n v="-5"/>
    <x v="10"/>
    <x v="1"/>
    <s v="Medium"/>
    <s v="Medium"/>
    <s v="Medium Variability"/>
    <x v="4"/>
    <x v="4"/>
  </r>
  <r>
    <x v="24"/>
    <x v="8"/>
    <s v="Under Armour Women's Ignite PIP VI Slide-201602"/>
    <s v="Q1"/>
    <n v="9"/>
    <n v="0"/>
    <n v="9"/>
    <x v="22"/>
    <x v="0"/>
    <s v="Low"/>
    <s v="Low"/>
    <s v="Medium Variability"/>
    <x v="3"/>
    <x v="3"/>
  </r>
  <r>
    <x v="29"/>
    <x v="9"/>
    <s v="Under Armour Kids' Mercenary Slide-201603"/>
    <s v="Q1"/>
    <n v="9"/>
    <n v="0"/>
    <n v="9"/>
    <x v="10"/>
    <x v="0"/>
    <s v="Medium"/>
    <s v="Medium"/>
    <s v="Medium Variability"/>
    <x v="4"/>
    <x v="4"/>
  </r>
  <r>
    <x v="45"/>
    <x v="23"/>
    <s v="Under Armour Women's Ignite Slide-201610"/>
    <s v="Q4"/>
    <n v="5"/>
    <n v="6"/>
    <n v="-1"/>
    <x v="36"/>
    <x v="2"/>
    <s v="Low"/>
    <s v="Low"/>
    <s v="Medium Variability"/>
    <x v="3"/>
    <x v="3"/>
  </r>
  <r>
    <x v="47"/>
    <x v="23"/>
    <s v="Under Armour Men's Compression EV SL Slide-201610"/>
    <s v="Q4"/>
    <n v="19"/>
    <n v="27"/>
    <n v="-8"/>
    <x v="22"/>
    <x v="1"/>
    <s v="Medium"/>
    <s v="Low"/>
    <s v="Low Variability"/>
    <x v="7"/>
    <x v="7"/>
  </r>
  <r>
    <x v="29"/>
    <x v="15"/>
    <s v="Under Armour Kids' Mercenary Slide-201612"/>
    <s v="Q4"/>
    <n v="9"/>
    <n v="1"/>
    <n v="8"/>
    <x v="10"/>
    <x v="0"/>
    <s v="Medium"/>
    <s v="Medium"/>
    <s v="Medium Variability"/>
    <x v="4"/>
    <x v="4"/>
  </r>
  <r>
    <x v="27"/>
    <x v="27"/>
    <s v="Nike Women's Tempo Shorts-201501"/>
    <s v="Q1"/>
    <n v="23"/>
    <n v="43"/>
    <n v="-20"/>
    <x v="24"/>
    <x v="1"/>
    <s v="High"/>
    <s v="Medium"/>
    <s v="High Variability"/>
    <x v="1"/>
    <x v="1"/>
  </r>
  <r>
    <x v="46"/>
    <x v="22"/>
    <s v="Under Armour Women's Micro G Skulpt Running S-201508"/>
    <s v="Q3"/>
    <n v="3"/>
    <n v="6"/>
    <n v="-3"/>
    <x v="20"/>
    <x v="1"/>
    <s v="Low"/>
    <s v="Low"/>
    <s v="Low Variability"/>
    <x v="5"/>
    <x v="5"/>
  </r>
  <r>
    <x v="46"/>
    <x v="4"/>
    <s v="Under Armour Women's Micro G Skulpt Running S-201510"/>
    <s v="Q4"/>
    <n v="5"/>
    <n v="7"/>
    <n v="-2"/>
    <x v="20"/>
    <x v="1"/>
    <s v="Medium"/>
    <s v="Medium"/>
    <s v="Low Variability"/>
    <x v="7"/>
    <x v="7"/>
  </r>
  <r>
    <x v="25"/>
    <x v="28"/>
    <s v="Under Armour Hustle Storm Medium Duffle Bag-201604"/>
    <s v="Q2"/>
    <n v="8"/>
    <n v="2"/>
    <n v="6"/>
    <x v="13"/>
    <x v="0"/>
    <s v="Medium"/>
    <s v="Medium"/>
    <s v="Medium Variability"/>
    <x v="4"/>
    <x v="4"/>
  </r>
  <r>
    <x v="46"/>
    <x v="23"/>
    <s v="Under Armour Women's Micro G Skulpt Running S-201610"/>
    <s v="Q4"/>
    <n v="16"/>
    <n v="29"/>
    <n v="-13"/>
    <x v="20"/>
    <x v="1"/>
    <s v="High"/>
    <s v="High"/>
    <s v="Medium Variability"/>
    <x v="6"/>
    <x v="6"/>
  </r>
  <r>
    <x v="46"/>
    <x v="25"/>
    <s v="Under Armour Women's Micro G Skulpt Running S-201701"/>
    <s v="Q1"/>
    <n v="5"/>
    <n v="5"/>
    <n v="0"/>
    <x v="20"/>
    <x v="2"/>
    <s v="Medium"/>
    <s v="Low"/>
    <s v="Low Variability"/>
    <x v="7"/>
    <x v="7"/>
  </r>
  <r>
    <x v="25"/>
    <x v="16"/>
    <s v="Under Armour Hustle Storm Medium Duffle Bag-201702"/>
    <s v="Q1"/>
    <n v="2"/>
    <n v="4"/>
    <n v="-2"/>
    <x v="13"/>
    <x v="1"/>
    <s v="Low"/>
    <s v="Low"/>
    <s v="High Variability"/>
    <x v="2"/>
    <x v="2"/>
  </r>
  <r>
    <x v="48"/>
    <x v="20"/>
    <s v="Nike Women's Free 5.0 TR FIT PRT 4 Training S-201709"/>
    <s v="Q3"/>
    <n v="5"/>
    <n v="8"/>
    <n v="-3"/>
    <x v="37"/>
    <x v="1"/>
    <s v="Medium"/>
    <s v="Medium"/>
    <s v="Medium Variability"/>
    <x v="4"/>
    <x v="4"/>
  </r>
  <r>
    <x v="28"/>
    <x v="27"/>
    <s v="Nike Men's Comfort 2 Slide-201501"/>
    <s v="Q1"/>
    <n v="11"/>
    <n v="19"/>
    <n v="-8"/>
    <x v="11"/>
    <x v="1"/>
    <s v="Medium"/>
    <s v="High"/>
    <s v="Low Variability"/>
    <x v="7"/>
    <x v="7"/>
  </r>
  <r>
    <x v="69"/>
    <x v="0"/>
    <s v="adidas Kids' F5 Messi FG Soccer Cleat-201502"/>
    <s v="Q1"/>
    <n v="3"/>
    <n v="3"/>
    <n v="0"/>
    <x v="47"/>
    <x v="2"/>
    <s v="Low"/>
    <s v="Low"/>
    <s v="Medium Variability"/>
    <x v="3"/>
    <x v="3"/>
  </r>
  <r>
    <x v="69"/>
    <x v="1"/>
    <s v="adidas Kids' F5 Messi FG Soccer Cleat-201503"/>
    <s v="Q1"/>
    <n v="3"/>
    <n v="5"/>
    <n v="-2"/>
    <x v="47"/>
    <x v="1"/>
    <s v="Low"/>
    <s v="Low"/>
    <s v="Low Variability"/>
    <x v="5"/>
    <x v="5"/>
  </r>
  <r>
    <x v="26"/>
    <x v="1"/>
    <s v="Under Armour Men's Tech II T-Shirt-201503"/>
    <s v="Q1"/>
    <n v="7"/>
    <n v="1"/>
    <n v="6"/>
    <x v="23"/>
    <x v="0"/>
    <s v="Low"/>
    <s v="Low"/>
    <s v="Low Variability"/>
    <x v="5"/>
    <x v="5"/>
  </r>
  <r>
    <x v="26"/>
    <x v="2"/>
    <s v="Under Armour Men's Tech II T-Shirt-201504"/>
    <s v="Q2"/>
    <n v="5"/>
    <n v="7"/>
    <n v="-2"/>
    <x v="23"/>
    <x v="1"/>
    <s v="Low"/>
    <s v="Low"/>
    <s v="Medium Variability"/>
    <x v="3"/>
    <x v="3"/>
  </r>
  <r>
    <x v="26"/>
    <x v="3"/>
    <s v="Under Armour Men's Tech II T-Shirt-201506"/>
    <s v="Q2"/>
    <n v="7"/>
    <n v="9"/>
    <n v="-2"/>
    <x v="23"/>
    <x v="1"/>
    <s v="Low"/>
    <s v="Low"/>
    <s v="Medium Variability"/>
    <x v="3"/>
    <x v="3"/>
  </r>
  <r>
    <x v="26"/>
    <x v="32"/>
    <s v="Under Armour Men's Tech II T-Shirt-201507"/>
    <s v="Q3"/>
    <n v="8"/>
    <n v="9"/>
    <n v="-1"/>
    <x v="23"/>
    <x v="2"/>
    <s v="Medium"/>
    <s v="Medium"/>
    <s v="Medium Variability"/>
    <x v="4"/>
    <x v="4"/>
  </r>
  <r>
    <x v="70"/>
    <x v="30"/>
    <s v="Elevation Training Mask 2.0-201509"/>
    <s v="Q3"/>
    <n v="3"/>
    <n v="0"/>
    <n v="3"/>
    <x v="48"/>
    <x v="0"/>
    <s v="Medium"/>
    <s v="Medium"/>
    <s v="Medium Variability"/>
    <x v="4"/>
    <x v="4"/>
  </r>
  <r>
    <x v="26"/>
    <x v="7"/>
    <s v="Under Armour Men's Tech II T-Shirt-201601"/>
    <s v="Q1"/>
    <n v="4"/>
    <n v="0"/>
    <n v="4"/>
    <x v="23"/>
    <x v="0"/>
    <s v="Low"/>
    <s v="Low"/>
    <s v="Medium Variability"/>
    <x v="3"/>
    <x v="3"/>
  </r>
  <r>
    <x v="69"/>
    <x v="8"/>
    <s v="adidas Kids' F5 Messi FG Soccer Cleat-201602"/>
    <s v="Q1"/>
    <n v="7"/>
    <n v="13"/>
    <n v="-6"/>
    <x v="47"/>
    <x v="1"/>
    <s v="Low"/>
    <s v="Low"/>
    <s v="Low Variability"/>
    <x v="5"/>
    <x v="5"/>
  </r>
  <r>
    <x v="28"/>
    <x v="9"/>
    <s v="Nike Men's Comfort 2 Slide-201603"/>
    <s v="Q1"/>
    <n v="4"/>
    <n v="3"/>
    <n v="1"/>
    <x v="11"/>
    <x v="0"/>
    <s v="Medium"/>
    <s v="Medium"/>
    <s v="Medium Variability"/>
    <x v="4"/>
    <x v="4"/>
  </r>
  <r>
    <x v="69"/>
    <x v="28"/>
    <s v="adidas Kids' F5 Messi FG Soccer Cleat-201604"/>
    <s v="Q2"/>
    <n v="13"/>
    <n v="22"/>
    <n v="-9"/>
    <x v="47"/>
    <x v="1"/>
    <s v="Medium"/>
    <s v="Medium"/>
    <s v="Low Variability"/>
    <x v="7"/>
    <x v="7"/>
  </r>
  <r>
    <x v="70"/>
    <x v="13"/>
    <s v="Elevation Training Mask 2.0-201608"/>
    <s v="Q3"/>
    <n v="4"/>
    <n v="6"/>
    <n v="-2"/>
    <x v="48"/>
    <x v="1"/>
    <s v="Medium"/>
    <s v="Medium"/>
    <s v="Low Variability"/>
    <x v="7"/>
    <x v="7"/>
  </r>
  <r>
    <x v="44"/>
    <x v="23"/>
    <s v="Nike Women's Legend V-Neck T-Shirt-201610"/>
    <s v="Q4"/>
    <n v="7"/>
    <n v="8"/>
    <n v="-1"/>
    <x v="35"/>
    <x v="2"/>
    <s v="Low"/>
    <s v="Low"/>
    <s v="Low Variability"/>
    <x v="5"/>
    <x v="5"/>
  </r>
  <r>
    <x v="68"/>
    <x v="23"/>
    <s v="Nike Dri-FIT Crew Sock 6 Pack-201610"/>
    <s v="Q4"/>
    <n v="11"/>
    <n v="12"/>
    <n v="-1"/>
    <x v="46"/>
    <x v="2"/>
    <s v="Low"/>
    <s v="Low"/>
    <s v="Low Variability"/>
    <x v="5"/>
    <x v="5"/>
  </r>
  <r>
    <x v="44"/>
    <x v="24"/>
    <s v="Nike Women's Legend V-Neck T-Shirt-201611"/>
    <s v="Q4"/>
    <n v="2"/>
    <n v="4"/>
    <n v="-2"/>
    <x v="35"/>
    <x v="1"/>
    <s v="Low"/>
    <s v="Low"/>
    <s v="Low Variability"/>
    <x v="5"/>
    <x v="5"/>
  </r>
  <r>
    <x v="68"/>
    <x v="24"/>
    <s v="Nike Dri-FIT Crew Sock 6 Pack-201611"/>
    <s v="Q4"/>
    <n v="15"/>
    <n v="4"/>
    <n v="11"/>
    <x v="46"/>
    <x v="0"/>
    <s v="Low"/>
    <s v="Low"/>
    <s v="Low Variability"/>
    <x v="5"/>
    <x v="5"/>
  </r>
  <r>
    <x v="44"/>
    <x v="15"/>
    <s v="Nike Women's Legend V-Neck T-Shirt-201612"/>
    <s v="Q4"/>
    <n v="8"/>
    <n v="14"/>
    <n v="-6"/>
    <x v="35"/>
    <x v="1"/>
    <s v="Low"/>
    <s v="Medium"/>
    <s v="Low Variability"/>
    <x v="5"/>
    <x v="5"/>
  </r>
  <r>
    <x v="68"/>
    <x v="25"/>
    <s v="Nike Dri-FIT Crew Sock 6 Pack-201701"/>
    <s v="Q1"/>
    <n v="2"/>
    <n v="4"/>
    <n v="-2"/>
    <x v="46"/>
    <x v="1"/>
    <s v="Low"/>
    <s v="Low"/>
    <s v="Medium Variability"/>
    <x v="3"/>
    <x v="3"/>
  </r>
  <r>
    <x v="68"/>
    <x v="17"/>
    <s v="Nike Dri-FIT Crew Sock 6 Pack-201703"/>
    <s v="Q1"/>
    <n v="3"/>
    <n v="3"/>
    <n v="0"/>
    <x v="46"/>
    <x v="2"/>
    <s v="Low"/>
    <s v="Low"/>
    <s v="Low Variability"/>
    <x v="5"/>
    <x v="5"/>
  </r>
  <r>
    <x v="43"/>
    <x v="0"/>
    <s v="Columbia Men's PFG Anchor Tough T-Shirt-201502"/>
    <s v="Q1"/>
    <n v="7"/>
    <n v="10"/>
    <n v="-3"/>
    <x v="34"/>
    <x v="1"/>
    <s v="Medium"/>
    <s v="Medium"/>
    <s v="Medium Variability"/>
    <x v="4"/>
    <x v="4"/>
  </r>
  <r>
    <x v="41"/>
    <x v="31"/>
    <s v="ENO Atlas Hammock Straps-201505"/>
    <s v="Q2"/>
    <n v="5"/>
    <n v="10"/>
    <n v="-5"/>
    <x v="32"/>
    <x v="1"/>
    <s v="Low"/>
    <s v="Low"/>
    <s v="Medium Variability"/>
    <x v="3"/>
    <x v="3"/>
  </r>
  <r>
    <x v="41"/>
    <x v="9"/>
    <s v="ENO Atlas Hammock Straps-201603"/>
    <s v="Q1"/>
    <n v="4"/>
    <n v="7"/>
    <n v="-3"/>
    <x v="32"/>
    <x v="1"/>
    <s v="Low"/>
    <s v="Medium"/>
    <s v="Low Variability"/>
    <x v="5"/>
    <x v="5"/>
  </r>
  <r>
    <x v="41"/>
    <x v="13"/>
    <s v="ENO Atlas Hammock Straps-201608"/>
    <s v="Q3"/>
    <n v="4"/>
    <n v="1"/>
    <n v="3"/>
    <x v="32"/>
    <x v="0"/>
    <s v="Low"/>
    <s v="Low"/>
    <s v="Low Variability"/>
    <x v="5"/>
    <x v="5"/>
  </r>
  <r>
    <x v="43"/>
    <x v="13"/>
    <s v="Columbia Men's PFG Anchor Tough T-Shirt-201608"/>
    <s v="Q3"/>
    <n v="7"/>
    <n v="8"/>
    <n v="-1"/>
    <x v="34"/>
    <x v="2"/>
    <s v="Low"/>
    <s v="Low"/>
    <s v="Medium Variability"/>
    <x v="3"/>
    <x v="3"/>
  </r>
  <r>
    <x v="41"/>
    <x v="23"/>
    <s v="ENO Atlas Hammock Straps-201610"/>
    <s v="Q4"/>
    <n v="5"/>
    <n v="6"/>
    <n v="-1"/>
    <x v="32"/>
    <x v="2"/>
    <s v="Low"/>
    <s v="Low"/>
    <s v="Medium Variability"/>
    <x v="3"/>
    <x v="3"/>
  </r>
  <r>
    <x v="43"/>
    <x v="29"/>
    <s v="Columbia Men's PFG Anchor Tough T-Shirt-201704"/>
    <s v="Q2"/>
    <n v="7"/>
    <n v="14"/>
    <n v="-7"/>
    <x v="34"/>
    <x v="1"/>
    <s v="Medium"/>
    <s v="Medium"/>
    <s v="Medium Variability"/>
    <x v="4"/>
    <x v="4"/>
  </r>
  <r>
    <x v="41"/>
    <x v="16"/>
    <s v="ENO Atlas Hammock Straps-201702"/>
    <s v="Q1"/>
    <n v="7"/>
    <n v="0"/>
    <n v="7"/>
    <x v="32"/>
    <x v="0"/>
    <s v="Low"/>
    <s v="Low"/>
    <s v="Medium Variability"/>
    <x v="3"/>
    <x v="3"/>
  </r>
  <r>
    <x v="42"/>
    <x v="4"/>
    <s v="adidas Men's Germany Black Crest Away Tee-201510"/>
    <s v="Q4"/>
    <n v="7"/>
    <n v="1"/>
    <n v="6"/>
    <x v="33"/>
    <x v="0"/>
    <s v="Medium"/>
    <s v="Low"/>
    <s v="Medium Variability"/>
    <x v="4"/>
    <x v="4"/>
  </r>
  <r>
    <x v="30"/>
    <x v="8"/>
    <s v="Nike Men's Deutschland Weltmeister Winners Bl-201602"/>
    <s v="Q1"/>
    <n v="15"/>
    <n v="10"/>
    <n v="5"/>
    <x v="19"/>
    <x v="0"/>
    <s v="Low"/>
    <s v="Low"/>
    <s v="Medium Variability"/>
    <x v="3"/>
    <x v="3"/>
  </r>
  <r>
    <x v="23"/>
    <x v="8"/>
    <s v="adidas Youth Germany Black/Red Away Match Soc-201602"/>
    <s v="Q1"/>
    <n v="7"/>
    <n v="0"/>
    <n v="7"/>
    <x v="21"/>
    <x v="0"/>
    <s v="Low"/>
    <s v="Medium"/>
    <s v="Medium Variability"/>
    <x v="3"/>
    <x v="3"/>
  </r>
  <r>
    <x v="30"/>
    <x v="9"/>
    <s v="Nike Men's Deutschland Weltmeister Winners Bl-201603"/>
    <s v="Q1"/>
    <n v="12"/>
    <n v="10"/>
    <n v="2"/>
    <x v="19"/>
    <x v="2"/>
    <s v="Low"/>
    <s v="Low"/>
    <s v="Medium Variability"/>
    <x v="3"/>
    <x v="3"/>
  </r>
  <r>
    <x v="42"/>
    <x v="28"/>
    <s v="adidas Men's Germany Black Crest Away Tee-201604"/>
    <s v="Q2"/>
    <n v="4"/>
    <n v="7"/>
    <n v="-3"/>
    <x v="33"/>
    <x v="1"/>
    <s v="Low"/>
    <s v="Low"/>
    <s v="Medium Variability"/>
    <x v="3"/>
    <x v="3"/>
  </r>
  <r>
    <x v="30"/>
    <x v="28"/>
    <s v="Nike Men's Deutschland Weltmeister Winners Bl-201604"/>
    <s v="Q2"/>
    <n v="10"/>
    <n v="20"/>
    <n v="-10"/>
    <x v="19"/>
    <x v="1"/>
    <s v="Low"/>
    <s v="Medium"/>
    <s v="Low Variability"/>
    <x v="5"/>
    <x v="5"/>
  </r>
  <r>
    <x v="42"/>
    <x v="15"/>
    <s v="adidas Men's Germany Black Crest Away Tee-201612"/>
    <s v="Q4"/>
    <n v="5"/>
    <n v="5"/>
    <n v="0"/>
    <x v="33"/>
    <x v="2"/>
    <s v="Low"/>
    <s v="Low"/>
    <s v="Medium Variability"/>
    <x v="3"/>
    <x v="3"/>
  </r>
  <r>
    <x v="42"/>
    <x v="16"/>
    <s v="adidas Men's Germany Black Crest Away Tee-201702"/>
    <s v="Q1"/>
    <n v="13"/>
    <n v="22"/>
    <n v="-9"/>
    <x v="33"/>
    <x v="1"/>
    <s v="Medium"/>
    <s v="Medium"/>
    <s v="Medium Variability"/>
    <x v="4"/>
    <x v="4"/>
  </r>
  <r>
    <x v="42"/>
    <x v="17"/>
    <s v="adidas Men's Germany Black Crest Away Tee-201703"/>
    <s v="Q1"/>
    <n v="8"/>
    <n v="9"/>
    <n v="-1"/>
    <x v="33"/>
    <x v="2"/>
    <s v="Low"/>
    <s v="Medium"/>
    <s v="Medium Variability"/>
    <x v="3"/>
    <x v="3"/>
  </r>
  <r>
    <x v="23"/>
    <x v="27"/>
    <s v="adidas Youth Germany Black/Red Away Match Soc-201501"/>
    <s v="Q1"/>
    <n v="12"/>
    <n v="23"/>
    <n v="-11"/>
    <x v="21"/>
    <x v="1"/>
    <s v="Medium"/>
    <s v="Medium"/>
    <s v="Low Variability"/>
    <x v="7"/>
    <x v="7"/>
  </r>
  <r>
    <x v="42"/>
    <x v="1"/>
    <s v="adidas Men's Germany Black Crest Away Tee-201503"/>
    <s v="Q1"/>
    <n v="12"/>
    <n v="3"/>
    <n v="9"/>
    <x v="33"/>
    <x v="0"/>
    <s v="Medium"/>
    <s v="Medium"/>
    <s v="Medium Variability"/>
    <x v="4"/>
    <x v="4"/>
  </r>
  <r>
    <x v="23"/>
    <x v="30"/>
    <s v="adidas Youth Germany Black/Red Away Match Soc-201509"/>
    <s v="Q3"/>
    <n v="5"/>
    <n v="3"/>
    <n v="2"/>
    <x v="21"/>
    <x v="0"/>
    <s v="Medium"/>
    <s v="Medium"/>
    <s v="Medium Variability"/>
    <x v="4"/>
    <x v="4"/>
  </r>
  <r>
    <x v="42"/>
    <x v="7"/>
    <s v="adidas Men's Germany Black Crest Away Tee-201601"/>
    <s v="Q1"/>
    <n v="10"/>
    <n v="11"/>
    <n v="-1"/>
    <x v="33"/>
    <x v="2"/>
    <s v="Low"/>
    <s v="Low"/>
    <s v="Medium Variability"/>
    <x v="3"/>
    <x v="3"/>
  </r>
  <r>
    <x v="23"/>
    <x v="25"/>
    <s v="adidas Youth Germany Black/Red Away Match Soc-201701"/>
    <s v="Q1"/>
    <n v="2"/>
    <n v="0"/>
    <n v="2"/>
    <x v="21"/>
    <x v="0"/>
    <s v="Medium"/>
    <s v="Medium"/>
    <s v="Low Variability"/>
    <x v="7"/>
    <x v="7"/>
  </r>
  <r>
    <x v="42"/>
    <x v="19"/>
    <s v="adidas Men's Germany Black Crest Away Tee-201707"/>
    <s v="Q3"/>
    <n v="5"/>
    <n v="5"/>
    <n v="0"/>
    <x v="33"/>
    <x v="2"/>
    <s v="Low"/>
    <s v="Medium"/>
    <s v="Medium Variability"/>
    <x v="3"/>
    <x v="3"/>
  </r>
  <r>
    <x v="23"/>
    <x v="21"/>
    <s v="adidas Youth Germany Black/Red Away Match Soc-201708"/>
    <s v="Q3"/>
    <n v="3"/>
    <n v="3"/>
    <n v="0"/>
    <x v="21"/>
    <x v="2"/>
    <s v="Medium"/>
    <s v="Medium"/>
    <s v="Low Variability"/>
    <x v="7"/>
    <x v="7"/>
  </r>
  <r>
    <x v="40"/>
    <x v="31"/>
    <s v="Clicgear Rovic Cooler Bag-201505"/>
    <s v="Q2"/>
    <n v="8"/>
    <n v="5"/>
    <n v="3"/>
    <x v="31"/>
    <x v="0"/>
    <s v="Medium"/>
    <s v="Medium"/>
    <s v="Medium Variability"/>
    <x v="4"/>
    <x v="4"/>
  </r>
  <r>
    <x v="39"/>
    <x v="31"/>
    <s v="TYR Boys' Team Digi Jammer-201505"/>
    <s v="Q2"/>
    <n v="2"/>
    <n v="1"/>
    <n v="1"/>
    <x v="30"/>
    <x v="0"/>
    <s v="Low"/>
    <s v="Low"/>
    <s v="Low Variability"/>
    <x v="5"/>
    <x v="5"/>
  </r>
  <r>
    <x v="40"/>
    <x v="32"/>
    <s v="Clicgear Rovic Cooler Bag-201507"/>
    <s v="Q3"/>
    <n v="8"/>
    <n v="11"/>
    <n v="-3"/>
    <x v="31"/>
    <x v="1"/>
    <s v="Medium"/>
    <s v="Medium"/>
    <s v="Low Variability"/>
    <x v="7"/>
    <x v="7"/>
  </r>
  <r>
    <x v="39"/>
    <x v="22"/>
    <s v="TYR Boys' Team Digi Jammer-201508"/>
    <s v="Q3"/>
    <n v="3"/>
    <n v="5"/>
    <n v="-2"/>
    <x v="30"/>
    <x v="1"/>
    <s v="Low"/>
    <s v="Low"/>
    <s v="Medium Variability"/>
    <x v="3"/>
    <x v="3"/>
  </r>
  <r>
    <x v="39"/>
    <x v="5"/>
    <s v="TYR Boys' Team Digi Jammer-201511"/>
    <s v="Q4"/>
    <n v="5"/>
    <n v="1"/>
    <n v="4"/>
    <x v="30"/>
    <x v="0"/>
    <s v="Medium"/>
    <s v="Medium"/>
    <s v="Medium Variability"/>
    <x v="4"/>
    <x v="4"/>
  </r>
  <r>
    <x v="40"/>
    <x v="8"/>
    <s v="Clicgear Rovic Cooler Bag-201602"/>
    <s v="Q1"/>
    <n v="14"/>
    <n v="1"/>
    <n v="13"/>
    <x v="31"/>
    <x v="0"/>
    <s v="Medium"/>
    <s v="Medium"/>
    <s v="Medium Variability"/>
    <x v="4"/>
    <x v="4"/>
  </r>
  <r>
    <x v="39"/>
    <x v="23"/>
    <s v="TYR Boys' Team Digi Jammer-201610"/>
    <s v="Q4"/>
    <n v="7"/>
    <n v="5"/>
    <n v="2"/>
    <x v="30"/>
    <x v="0"/>
    <s v="Medium"/>
    <s v="Low"/>
    <s v="Medium Variability"/>
    <x v="4"/>
    <x v="4"/>
  </r>
  <r>
    <x v="65"/>
    <x v="18"/>
    <s v="Nike Kids' Grade School KD VI Basketball Shoe-201705"/>
    <s v="Q2"/>
    <n v="3"/>
    <n v="4"/>
    <n v="-1"/>
    <x v="6"/>
    <x v="1"/>
    <s v="Medium"/>
    <s v="Medium"/>
    <s v="Low Variability"/>
    <x v="7"/>
    <x v="7"/>
  </r>
  <r>
    <x v="86"/>
    <x v="18"/>
    <s v="TaylorMade White Smoke IN-12 Putter-201705"/>
    <s v="Q2"/>
    <n v="2"/>
    <n v="1"/>
    <n v="1"/>
    <x v="52"/>
    <x v="0"/>
    <s v="Medium"/>
    <s v="Medium"/>
    <s v="Medium Variability"/>
    <x v="4"/>
    <x v="4"/>
  </r>
  <r>
    <x v="86"/>
    <x v="26"/>
    <s v="TaylorMade White Smoke IN-12 Putter-201706"/>
    <s v="Q2"/>
    <n v="12"/>
    <n v="16"/>
    <n v="-4"/>
    <x v="52"/>
    <x v="1"/>
    <s v="Medium"/>
    <s v="Medium"/>
    <s v="Medium Variability"/>
    <x v="4"/>
    <x v="4"/>
  </r>
  <r>
    <x v="63"/>
    <x v="26"/>
    <s v="Nike Men's Free TR 5.0 TB Training Shoe-201706"/>
    <s v="Q2"/>
    <n v="9"/>
    <n v="6"/>
    <n v="3"/>
    <x v="8"/>
    <x v="0"/>
    <s v="Medium"/>
    <s v="Medium"/>
    <s v="Medium Variability"/>
    <x v="4"/>
    <x v="4"/>
  </r>
  <r>
    <x v="86"/>
    <x v="21"/>
    <s v="TaylorMade White Smoke IN-12 Putter-201708"/>
    <s v="Q3"/>
    <n v="12"/>
    <n v="16"/>
    <n v="-4"/>
    <x v="52"/>
    <x v="1"/>
    <s v="High"/>
    <s v="High"/>
    <s v="Medium Variability"/>
    <x v="6"/>
    <x v="6"/>
  </r>
  <r>
    <x v="65"/>
    <x v="20"/>
    <s v="Nike Kids' Grade School KD VI Basketball Shoe-201709"/>
    <s v="Q3"/>
    <n v="8"/>
    <n v="14"/>
    <n v="-6"/>
    <x v="6"/>
    <x v="1"/>
    <s v="Medium"/>
    <s v="Medium"/>
    <s v="Low Variability"/>
    <x v="7"/>
    <x v="7"/>
  </r>
  <r>
    <x v="33"/>
    <x v="33"/>
    <s v="Nike Men's Free 5.0+ Running Shoe-201710"/>
    <s v="Q4"/>
    <n v="5"/>
    <n v="7"/>
    <n v="-2"/>
    <x v="26"/>
    <x v="1"/>
    <s v="Medium"/>
    <s v="High"/>
    <s v="High Variability"/>
    <x v="0"/>
    <x v="0"/>
  </r>
  <r>
    <x v="36"/>
    <x v="33"/>
    <s v="Perfect Fitness Perfect Rip Deck-201710"/>
    <s v="Q4"/>
    <n v="12"/>
    <n v="2"/>
    <n v="10"/>
    <x v="28"/>
    <x v="0"/>
    <s v="Medium"/>
    <s v="High"/>
    <s v="High Variability"/>
    <x v="0"/>
    <x v="0"/>
  </r>
  <r>
    <x v="64"/>
    <x v="1"/>
    <s v="adidas Men's F10 Messi TRX FG Soccer Cleat-201503"/>
    <s v="Q1"/>
    <n v="5"/>
    <n v="4"/>
    <n v="1"/>
    <x v="39"/>
    <x v="2"/>
    <s v="Medium"/>
    <s v="Medium"/>
    <s v="Low Variability"/>
    <x v="7"/>
    <x v="7"/>
  </r>
  <r>
    <x v="64"/>
    <x v="22"/>
    <s v="adidas Men's F10 Messi TRX FG Soccer Cleat-201508"/>
    <s v="Q3"/>
    <n v="10"/>
    <n v="13"/>
    <n v="-3"/>
    <x v="39"/>
    <x v="1"/>
    <s v="Medium"/>
    <s v="Medium"/>
    <s v="Medium Variability"/>
    <x v="4"/>
    <x v="4"/>
  </r>
  <r>
    <x v="64"/>
    <x v="6"/>
    <s v="adidas Men's F10 Messi TRX FG Soccer Cleat-201512"/>
    <s v="Q4"/>
    <n v="14"/>
    <n v="9"/>
    <n v="5"/>
    <x v="39"/>
    <x v="0"/>
    <s v="High"/>
    <s v="High"/>
    <s v="Medium Variability"/>
    <x v="6"/>
    <x v="6"/>
  </r>
  <r>
    <x v="64"/>
    <x v="8"/>
    <s v="adidas Men's F10 Messi TRX FG Soccer Cleat-201602"/>
    <s v="Q1"/>
    <n v="3"/>
    <n v="1"/>
    <n v="2"/>
    <x v="39"/>
    <x v="0"/>
    <s v="Medium"/>
    <s v="Medium"/>
    <s v="Medium Variability"/>
    <x v="4"/>
    <x v="4"/>
  </r>
  <r>
    <x v="64"/>
    <x v="12"/>
    <s v="adidas Men's F10 Messi TRX FG Soccer Cleat-201607"/>
    <s v="Q3"/>
    <n v="11"/>
    <n v="4"/>
    <n v="7"/>
    <x v="39"/>
    <x v="0"/>
    <s v="High"/>
    <s v="High"/>
    <s v="Medium Variability"/>
    <x v="6"/>
    <x v="6"/>
  </r>
  <r>
    <x v="64"/>
    <x v="25"/>
    <s v="adidas Men's F10 Messi TRX FG Soccer Cleat-201701"/>
    <s v="Q1"/>
    <n v="6"/>
    <n v="0"/>
    <n v="6"/>
    <x v="39"/>
    <x v="0"/>
    <s v="Medium"/>
    <s v="Medium"/>
    <s v="Low Variability"/>
    <x v="7"/>
    <x v="7"/>
  </r>
  <r>
    <x v="24"/>
    <x v="2"/>
    <s v="Under Armour Women's Ignite PIP VI Slide-201504"/>
    <s v="Q2"/>
    <n v="6"/>
    <n v="7"/>
    <n v="-1"/>
    <x v="22"/>
    <x v="2"/>
    <s v="Low"/>
    <s v="Low"/>
    <s v="Medium Variability"/>
    <x v="3"/>
    <x v="3"/>
  </r>
  <r>
    <x v="42"/>
    <x v="32"/>
    <s v="adidas Men's Germany Black Crest Away Tee-201507"/>
    <s v="Q3"/>
    <n v="6"/>
    <n v="9"/>
    <n v="-3"/>
    <x v="33"/>
    <x v="1"/>
    <s v="Low"/>
    <s v="Low"/>
    <s v="Medium Variability"/>
    <x v="3"/>
    <x v="3"/>
  </r>
  <r>
    <x v="24"/>
    <x v="30"/>
    <s v="Under Armour Women's Ignite PIP VI Slide-201509"/>
    <s v="Q3"/>
    <n v="1"/>
    <n v="1"/>
    <n v="0"/>
    <x v="22"/>
    <x v="2"/>
    <s v="Low"/>
    <s v="Low"/>
    <s v="Medium Variability"/>
    <x v="3"/>
    <x v="3"/>
  </r>
  <r>
    <x v="24"/>
    <x v="4"/>
    <s v="Under Armour Women's Ignite PIP VI Slide-201510"/>
    <s v="Q4"/>
    <n v="16"/>
    <n v="12"/>
    <n v="4"/>
    <x v="22"/>
    <x v="0"/>
    <s v="Medium"/>
    <s v="Medium"/>
    <s v="Medium Variability"/>
    <x v="4"/>
    <x v="4"/>
  </r>
  <r>
    <x v="27"/>
    <x v="6"/>
    <s v="Nike Women's Tempo Shorts-201512"/>
    <s v="Q4"/>
    <n v="4"/>
    <n v="8"/>
    <n v="-4"/>
    <x v="24"/>
    <x v="1"/>
    <s v="Low"/>
    <s v="Low"/>
    <s v="Medium Variability"/>
    <x v="3"/>
    <x v="3"/>
  </r>
  <r>
    <x v="83"/>
    <x v="10"/>
    <s v="Total Gym 1400-201605"/>
    <s v="Q2"/>
    <n v="1"/>
    <n v="1"/>
    <n v="0"/>
    <x v="51"/>
    <x v="2"/>
    <s v="Medium"/>
    <s v="Medium"/>
    <s v="Medium Variability"/>
    <x v="4"/>
    <x v="4"/>
  </r>
  <r>
    <x v="46"/>
    <x v="16"/>
    <s v="Under Armour Women's Micro G Skulpt Running S-201702"/>
    <s v="Q1"/>
    <n v="10"/>
    <n v="6"/>
    <n v="4"/>
    <x v="20"/>
    <x v="0"/>
    <s v="Medium"/>
    <s v="Medium"/>
    <s v="Low Variability"/>
    <x v="7"/>
    <x v="7"/>
  </r>
  <r>
    <x v="46"/>
    <x v="29"/>
    <s v="Under Armour Women's Micro G Skulpt Running S-201704"/>
    <s v="Q2"/>
    <n v="5"/>
    <n v="0"/>
    <n v="5"/>
    <x v="20"/>
    <x v="0"/>
    <s v="Medium"/>
    <s v="Low"/>
    <s v="Low Variability"/>
    <x v="7"/>
    <x v="7"/>
  </r>
  <r>
    <x v="43"/>
    <x v="18"/>
    <s v="Columbia Men's PFG Anchor Tough T-Shirt-201705"/>
    <s v="Q2"/>
    <n v="1"/>
    <n v="2"/>
    <n v="-1"/>
    <x v="34"/>
    <x v="1"/>
    <s v="Low"/>
    <s v="Low"/>
    <s v="Medium Variability"/>
    <x v="3"/>
    <x v="3"/>
  </r>
  <r>
    <x v="42"/>
    <x v="26"/>
    <s v="adidas Men's Germany Black Crest Away Tee-201706"/>
    <s v="Q2"/>
    <n v="1"/>
    <n v="2"/>
    <n v="-1"/>
    <x v="33"/>
    <x v="1"/>
    <s v="Low"/>
    <s v="Low"/>
    <s v="Medium Variability"/>
    <x v="3"/>
    <x v="3"/>
  </r>
  <r>
    <x v="43"/>
    <x v="21"/>
    <s v="Columbia Men's PFG Anchor Tough T-Shirt-201708"/>
    <s v="Q3"/>
    <n v="1"/>
    <n v="2"/>
    <n v="-1"/>
    <x v="34"/>
    <x v="1"/>
    <s v="Low"/>
    <s v="Low"/>
    <s v="Medium Variability"/>
    <x v="3"/>
    <x v="3"/>
  </r>
  <r>
    <x v="66"/>
    <x v="20"/>
    <s v="Yakima DoubleDown Ace Hitch Mount 4-Bike Rack-201709"/>
    <s v="Q3"/>
    <n v="2"/>
    <n v="4"/>
    <n v="-2"/>
    <x v="44"/>
    <x v="1"/>
    <s v="Medium"/>
    <s v="Medium"/>
    <s v="Low Variability"/>
    <x v="7"/>
    <x v="7"/>
  </r>
  <r>
    <x v="87"/>
    <x v="34"/>
    <s v="Industrial consumer electronics-201711"/>
    <s v="Q4"/>
    <n v="26"/>
    <n v="0"/>
    <n v="26"/>
    <x v="15"/>
    <x v="0"/>
    <s v="High"/>
    <s v="High"/>
    <s v="High Variability"/>
    <x v="1"/>
    <x v="1"/>
  </r>
  <r>
    <x v="26"/>
    <x v="31"/>
    <s v="Under Armour Men's Tech II T-Shirt-201505"/>
    <s v="Q2"/>
    <n v="3"/>
    <n v="4"/>
    <n v="-1"/>
    <x v="23"/>
    <x v="1"/>
    <s v="Low"/>
    <s v="Medium"/>
    <s v="Medium Variability"/>
    <x v="3"/>
    <x v="3"/>
  </r>
  <r>
    <x v="69"/>
    <x v="31"/>
    <s v="adidas Kids' F5 Messi FG Soccer Cleat-201505"/>
    <s v="Q2"/>
    <n v="3"/>
    <n v="3"/>
    <n v="0"/>
    <x v="47"/>
    <x v="2"/>
    <s v="Low"/>
    <s v="Medium"/>
    <s v="Low Variability"/>
    <x v="5"/>
    <x v="5"/>
  </r>
  <r>
    <x v="28"/>
    <x v="6"/>
    <s v="Nike Men's Comfort 2 Slide-201512"/>
    <s v="Q4"/>
    <n v="3"/>
    <n v="2"/>
    <n v="1"/>
    <x v="11"/>
    <x v="0"/>
    <s v="Low"/>
    <s v="Low"/>
    <s v="Low Variability"/>
    <x v="5"/>
    <x v="5"/>
  </r>
  <r>
    <x v="68"/>
    <x v="15"/>
    <s v="Nike Dri-FIT Crew Sock 6 Pack-201612"/>
    <s v="Q4"/>
    <n v="7"/>
    <n v="1"/>
    <n v="6"/>
    <x v="46"/>
    <x v="0"/>
    <s v="Low"/>
    <s v="Low"/>
    <s v="Low Variability"/>
    <x v="5"/>
    <x v="5"/>
  </r>
  <r>
    <x v="44"/>
    <x v="25"/>
    <s v="Nike Women's Legend V-Neck T-Shirt-201701"/>
    <s v="Q1"/>
    <n v="1"/>
    <n v="2"/>
    <n v="-1"/>
    <x v="35"/>
    <x v="1"/>
    <s v="Low"/>
    <s v="Low"/>
    <s v="Medium Variability"/>
    <x v="3"/>
    <x v="3"/>
  </r>
  <r>
    <x v="26"/>
    <x v="29"/>
    <s v="Under Armour Men's Tech II T-Shirt-201704"/>
    <s v="Q2"/>
    <n v="4"/>
    <n v="7"/>
    <n v="-3"/>
    <x v="23"/>
    <x v="1"/>
    <s v="Low"/>
    <s v="Medium"/>
    <s v="Medium Variability"/>
    <x v="3"/>
    <x v="3"/>
  </r>
  <r>
    <x v="68"/>
    <x v="29"/>
    <s v="Nike Dri-FIT Crew Sock 6 Pack-201704"/>
    <s v="Q2"/>
    <n v="3"/>
    <n v="5"/>
    <n v="-2"/>
    <x v="46"/>
    <x v="1"/>
    <s v="Low"/>
    <s v="Low"/>
    <s v="Low Variability"/>
    <x v="5"/>
    <x v="5"/>
  </r>
  <r>
    <x v="71"/>
    <x v="18"/>
    <s v="adidas Brazuca 2017 Official Match Ball-201705"/>
    <s v="Q2"/>
    <n v="3"/>
    <n v="4"/>
    <n v="-1"/>
    <x v="49"/>
    <x v="1"/>
    <s v="Medium"/>
    <s v="Medium"/>
    <s v="Medium Variability"/>
    <x v="4"/>
    <x v="4"/>
  </r>
  <r>
    <x v="32"/>
    <x v="26"/>
    <s v="Nike Men's Fingertrap Max Training Shoe-201706"/>
    <s v="Q2"/>
    <n v="2"/>
    <n v="4"/>
    <n v="-2"/>
    <x v="25"/>
    <x v="1"/>
    <s v="Low"/>
    <s v="Low"/>
    <s v="Medium Variability"/>
    <x v="3"/>
    <x v="3"/>
  </r>
  <r>
    <x v="32"/>
    <x v="21"/>
    <s v="Nike Men's Fingertrap Max Training Shoe-201708"/>
    <s v="Q3"/>
    <n v="4"/>
    <n v="4"/>
    <n v="0"/>
    <x v="25"/>
    <x v="2"/>
    <s v="Medium"/>
    <s v="Medium"/>
    <s v="Medium Variability"/>
    <x v="4"/>
    <x v="4"/>
  </r>
  <r>
    <x v="82"/>
    <x v="6"/>
    <s v="Team Golf St. Louis Cardinals Putter Grip-201512"/>
    <s v="Q4"/>
    <n v="5"/>
    <n v="2"/>
    <n v="3"/>
    <x v="16"/>
    <x v="0"/>
    <s v="Low"/>
    <s v="Low"/>
    <s v="Low Variability"/>
    <x v="5"/>
    <x v="5"/>
  </r>
  <r>
    <x v="56"/>
    <x v="23"/>
    <s v="Glove It Urban Brick Golf Towel-201610"/>
    <s v="Q4"/>
    <n v="7"/>
    <n v="11"/>
    <n v="-4"/>
    <x v="8"/>
    <x v="1"/>
    <s v="Low"/>
    <s v="Low"/>
    <s v="High Variability"/>
    <x v="2"/>
    <x v="2"/>
  </r>
  <r>
    <x v="49"/>
    <x v="24"/>
    <s v="Hirzl Women's Soffft Flex Golf Glove-201611"/>
    <s v="Q4"/>
    <n v="1"/>
    <n v="1"/>
    <n v="0"/>
    <x v="38"/>
    <x v="2"/>
    <s v="Low"/>
    <s v="Low"/>
    <s v="Medium Variability"/>
    <x v="3"/>
    <x v="3"/>
  </r>
  <r>
    <x v="22"/>
    <x v="26"/>
    <s v="Cleveland Golf Women's 588 RTX CB Satin Chrom-201706"/>
    <s v="Q2"/>
    <n v="1"/>
    <n v="2"/>
    <n v="-1"/>
    <x v="20"/>
    <x v="1"/>
    <s v="Low"/>
    <s v="Low"/>
    <s v="Low Variability"/>
    <x v="5"/>
    <x v="5"/>
  </r>
  <r>
    <x v="75"/>
    <x v="26"/>
    <s v="Merrell Men's All Out Flash Trail Running Sho-201706"/>
    <s v="Q2"/>
    <n v="6"/>
    <n v="0"/>
    <n v="6"/>
    <x v="46"/>
    <x v="0"/>
    <s v="Medium"/>
    <s v="Medium"/>
    <s v="Medium Variability"/>
    <x v="4"/>
    <x v="4"/>
  </r>
  <r>
    <x v="88"/>
    <x v="20"/>
    <s v="Titleist Club Glove Travel Cover-201709"/>
    <s v="Q3"/>
    <n v="3"/>
    <n v="3"/>
    <n v="0"/>
    <x v="52"/>
    <x v="2"/>
    <s v="Medium"/>
    <s v="Medium"/>
    <s v="Low Variability"/>
    <x v="7"/>
    <x v="7"/>
  </r>
  <r>
    <x v="7"/>
    <x v="2"/>
    <s v="Team Golf San Francisco Giants Putter Grip-201504"/>
    <s v="Q2"/>
    <n v="3"/>
    <n v="0"/>
    <n v="3"/>
    <x v="7"/>
    <x v="0"/>
    <s v="Low"/>
    <s v="Low"/>
    <s v="Medium Variability"/>
    <x v="3"/>
    <x v="3"/>
  </r>
  <r>
    <x v="49"/>
    <x v="22"/>
    <s v="Hirzl Women's Soffft Flex Golf Glove-201508"/>
    <s v="Q3"/>
    <n v="1"/>
    <n v="0"/>
    <n v="1"/>
    <x v="38"/>
    <x v="0"/>
    <s v="Low"/>
    <s v="Low"/>
    <s v="Medium Variability"/>
    <x v="3"/>
    <x v="3"/>
  </r>
  <r>
    <x v="61"/>
    <x v="7"/>
    <s v="Titleist Pro V1x High Numbers Golf Balls-201601"/>
    <s v="Q1"/>
    <n v="2"/>
    <n v="0"/>
    <n v="2"/>
    <x v="3"/>
    <x v="0"/>
    <s v="Low"/>
    <s v="Medium"/>
    <s v="Medium Variability"/>
    <x v="3"/>
    <x v="3"/>
  </r>
  <r>
    <x v="51"/>
    <x v="24"/>
    <s v="Top Flite Women's 2017 XL Hybrid-201611"/>
    <s v="Q4"/>
    <n v="5"/>
    <n v="10"/>
    <n v="-5"/>
    <x v="39"/>
    <x v="1"/>
    <s v="Low"/>
    <s v="Medium"/>
    <s v="Low Variability"/>
    <x v="5"/>
    <x v="5"/>
  </r>
  <r>
    <x v="8"/>
    <x v="24"/>
    <s v="Titleist Pro V1 High Numbers Personalized Gol-201611"/>
    <s v="Q4"/>
    <n v="1"/>
    <n v="2"/>
    <n v="-1"/>
    <x v="8"/>
    <x v="1"/>
    <s v="Low"/>
    <s v="Low"/>
    <s v="High Variability"/>
    <x v="2"/>
    <x v="2"/>
  </r>
  <r>
    <x v="89"/>
    <x v="18"/>
    <s v="Cleveland Golf Collegiate My Custom Wedge 588-201705"/>
    <s v="Q2"/>
    <n v="3"/>
    <n v="4"/>
    <n v="-1"/>
    <x v="3"/>
    <x v="1"/>
    <s v="High"/>
    <s v="Medium"/>
    <s v="Medium Variability"/>
    <x v="6"/>
    <x v="6"/>
  </r>
  <r>
    <x v="22"/>
    <x v="18"/>
    <s v="Cleveland Golf Women's 588 RTX CB Satin Chrom-201705"/>
    <s v="Q2"/>
    <n v="1"/>
    <n v="1"/>
    <n v="0"/>
    <x v="20"/>
    <x v="2"/>
    <s v="Low"/>
    <s v="Low"/>
    <s v="Low Variability"/>
    <x v="5"/>
    <x v="5"/>
  </r>
  <r>
    <x v="52"/>
    <x v="1"/>
    <s v="Team Golf New England Patriots Putter Grip-201503"/>
    <s v="Q1"/>
    <n v="12"/>
    <n v="17"/>
    <n v="-5"/>
    <x v="40"/>
    <x v="1"/>
    <s v="Low"/>
    <s v="Low"/>
    <s v="Low Variability"/>
    <x v="5"/>
    <x v="5"/>
  </r>
  <r>
    <x v="7"/>
    <x v="8"/>
    <s v="Team Golf San Francisco Giants Putter Grip-201602"/>
    <s v="Q1"/>
    <n v="2"/>
    <n v="4"/>
    <n v="-2"/>
    <x v="7"/>
    <x v="1"/>
    <s v="Low"/>
    <s v="Medium"/>
    <s v="Medium Variability"/>
    <x v="3"/>
    <x v="3"/>
  </r>
  <r>
    <x v="51"/>
    <x v="23"/>
    <s v="Top Flite Women's 2017 XL Hybrid-201610"/>
    <s v="Q4"/>
    <n v="1"/>
    <n v="0"/>
    <n v="1"/>
    <x v="39"/>
    <x v="0"/>
    <s v="Low"/>
    <s v="Low"/>
    <s v="Medium Variability"/>
    <x v="3"/>
    <x v="3"/>
  </r>
  <r>
    <x v="19"/>
    <x v="26"/>
    <s v="LIJA Women's Button Golf Dress-201706"/>
    <s v="Q2"/>
    <n v="3"/>
    <n v="6"/>
    <n v="-3"/>
    <x v="9"/>
    <x v="1"/>
    <s v="Low"/>
    <s v="Low"/>
    <s v="Low Variability"/>
    <x v="5"/>
    <x v="5"/>
  </r>
  <r>
    <x v="21"/>
    <x v="19"/>
    <s v="GolfBuddy VT3 GPS Watch-201707"/>
    <s v="Q3"/>
    <n v="4"/>
    <n v="2"/>
    <n v="2"/>
    <x v="19"/>
    <x v="0"/>
    <s v="Medium"/>
    <s v="Medium"/>
    <s v="Medium Variability"/>
    <x v="4"/>
    <x v="4"/>
  </r>
  <r>
    <x v="49"/>
    <x v="6"/>
    <s v="Hirzl Women's Soffft Flex Golf Glove-201512"/>
    <s v="Q4"/>
    <n v="1"/>
    <n v="1"/>
    <n v="0"/>
    <x v="38"/>
    <x v="2"/>
    <s v="Low"/>
    <s v="Low"/>
    <s v="Medium Variability"/>
    <x v="3"/>
    <x v="3"/>
  </r>
  <r>
    <x v="82"/>
    <x v="11"/>
    <s v="Team Golf St. Louis Cardinals Putter Grip-201606"/>
    <s v="Q2"/>
    <n v="1"/>
    <n v="1"/>
    <n v="0"/>
    <x v="16"/>
    <x v="2"/>
    <s v="Low"/>
    <s v="Low"/>
    <s v="Medium Variability"/>
    <x v="3"/>
    <x v="3"/>
  </r>
  <r>
    <x v="15"/>
    <x v="11"/>
    <s v="Hirzl Men's Hybrid Golf Glove-201606"/>
    <s v="Q2"/>
    <n v="4"/>
    <n v="5"/>
    <n v="-1"/>
    <x v="15"/>
    <x v="1"/>
    <s v="Low"/>
    <s v="Low"/>
    <s v="Medium Variability"/>
    <x v="3"/>
    <x v="3"/>
  </r>
  <r>
    <x v="5"/>
    <x v="12"/>
    <s v="Titleist Pro V1x High Numbers Personalized Go-201607"/>
    <s v="Q3"/>
    <n v="1"/>
    <n v="0"/>
    <n v="1"/>
    <x v="5"/>
    <x v="0"/>
    <s v="Low"/>
    <s v="Medium"/>
    <s v="Medium Variability"/>
    <x v="3"/>
    <x v="3"/>
  </r>
  <r>
    <x v="7"/>
    <x v="24"/>
    <s v="Team Golf San Francisco Giants Putter Grip-201611"/>
    <s v="Q4"/>
    <n v="6"/>
    <n v="3"/>
    <n v="3"/>
    <x v="7"/>
    <x v="0"/>
    <s v="Low"/>
    <s v="Low"/>
    <s v="Medium Variability"/>
    <x v="3"/>
    <x v="3"/>
  </r>
  <r>
    <x v="9"/>
    <x v="29"/>
    <s v="Polar Loop Activity Tracker-201704"/>
    <s v="Q2"/>
    <n v="3"/>
    <n v="5"/>
    <n v="-2"/>
    <x v="9"/>
    <x v="1"/>
    <s v="Medium"/>
    <s v="Medium"/>
    <s v="Low Variability"/>
    <x v="7"/>
    <x v="7"/>
  </r>
  <r>
    <x v="11"/>
    <x v="18"/>
    <s v="Ogio Race Golf Shoes-201705"/>
    <s v="Q2"/>
    <n v="3"/>
    <n v="1"/>
    <n v="2"/>
    <x v="11"/>
    <x v="0"/>
    <s v="Medium"/>
    <s v="Medium"/>
    <s v="Medium Variability"/>
    <x v="4"/>
    <x v="4"/>
  </r>
  <r>
    <x v="11"/>
    <x v="26"/>
    <s v="Ogio Race Golf Shoes-201706"/>
    <s v="Q2"/>
    <n v="1"/>
    <n v="2"/>
    <n v="-1"/>
    <x v="11"/>
    <x v="1"/>
    <s v="Medium"/>
    <s v="Low"/>
    <s v="Medium Variability"/>
    <x v="4"/>
    <x v="4"/>
  </r>
  <r>
    <x v="89"/>
    <x v="26"/>
    <s v="Cleveland Golf Collegiate My Custom Wedge 588-201706"/>
    <s v="Q2"/>
    <n v="2"/>
    <n v="0"/>
    <n v="2"/>
    <x v="3"/>
    <x v="0"/>
    <s v="Medium"/>
    <s v="Medium"/>
    <s v="Medium Variability"/>
    <x v="4"/>
    <x v="4"/>
  </r>
  <r>
    <x v="76"/>
    <x v="19"/>
    <s v="Merrell Women's Siren Mid Waterproof Hiking B-201707"/>
    <s v="Q3"/>
    <n v="3"/>
    <n v="0"/>
    <n v="3"/>
    <x v="21"/>
    <x v="0"/>
    <s v="Medium"/>
    <s v="Medium"/>
    <s v="Medium Variability"/>
    <x v="4"/>
    <x v="4"/>
  </r>
  <r>
    <x v="75"/>
    <x v="19"/>
    <s v="Merrell Men's All Out Flash Trail Running Sho-201707"/>
    <s v="Q3"/>
    <n v="4"/>
    <n v="1"/>
    <n v="3"/>
    <x v="46"/>
    <x v="0"/>
    <s v="Medium"/>
    <s v="Medium"/>
    <s v="Medium Variability"/>
    <x v="4"/>
    <x v="4"/>
  </r>
  <r>
    <x v="90"/>
    <x v="19"/>
    <s v="Mio ALPHA Heart Rate Monitor/Sport Watch-201707"/>
    <s v="Q3"/>
    <n v="1"/>
    <n v="0"/>
    <n v="1"/>
    <x v="51"/>
    <x v="0"/>
    <s v="Medium"/>
    <s v="Low"/>
    <s v="Medium Variability"/>
    <x v="4"/>
    <x v="4"/>
  </r>
  <r>
    <x v="20"/>
    <x v="21"/>
    <s v="TaylorMade 2017 Purelite Stand Bag-201708"/>
    <s v="Q3"/>
    <n v="2"/>
    <n v="0"/>
    <n v="2"/>
    <x v="18"/>
    <x v="0"/>
    <s v="Medium"/>
    <s v="Medium"/>
    <s v="Low Variability"/>
    <x v="7"/>
    <x v="7"/>
  </r>
  <r>
    <x v="90"/>
    <x v="20"/>
    <s v="Mio ALPHA Heart Rate Monitor/Sport Watch-201709"/>
    <s v="Q3"/>
    <n v="4"/>
    <n v="3"/>
    <n v="1"/>
    <x v="51"/>
    <x v="0"/>
    <s v="Medium"/>
    <s v="Medium"/>
    <s v="Medium Variability"/>
    <x v="4"/>
    <x v="4"/>
  </r>
  <r>
    <x v="40"/>
    <x v="2"/>
    <s v="Clicgear Rovic Cooler Bag-201504"/>
    <s v="Q2"/>
    <n v="6"/>
    <n v="2"/>
    <n v="4"/>
    <x v="31"/>
    <x v="0"/>
    <s v="Medium"/>
    <s v="Medium"/>
    <s v="Medium Variability"/>
    <x v="4"/>
    <x v="4"/>
  </r>
  <r>
    <x v="39"/>
    <x v="9"/>
    <s v="TYR Boys' Team Digi Jammer-201603"/>
    <s v="Q1"/>
    <n v="10"/>
    <n v="6"/>
    <n v="4"/>
    <x v="30"/>
    <x v="0"/>
    <s v="Medium"/>
    <s v="Medium"/>
    <s v="Medium Variability"/>
    <x v="4"/>
    <x v="4"/>
  </r>
  <r>
    <x v="39"/>
    <x v="12"/>
    <s v="TYR Boys' Team Digi Jammer-201607"/>
    <s v="Q3"/>
    <n v="3"/>
    <n v="5"/>
    <n v="-2"/>
    <x v="30"/>
    <x v="1"/>
    <s v="Low"/>
    <s v="Medium"/>
    <s v="Medium Variability"/>
    <x v="3"/>
    <x v="3"/>
  </r>
  <r>
    <x v="40"/>
    <x v="14"/>
    <s v="Clicgear Rovic Cooler Bag-201609"/>
    <s v="Q3"/>
    <n v="6"/>
    <n v="0"/>
    <n v="6"/>
    <x v="31"/>
    <x v="0"/>
    <s v="Low"/>
    <s v="Low"/>
    <s v="Medium Variability"/>
    <x v="3"/>
    <x v="3"/>
  </r>
  <r>
    <x v="38"/>
    <x v="33"/>
    <s v="Nike Men's CJ Elite 2 TD Football Cleat-201710"/>
    <s v="Q4"/>
    <n v="1"/>
    <n v="0"/>
    <n v="1"/>
    <x v="25"/>
    <x v="0"/>
    <s v="Low"/>
    <s v="Low"/>
    <s v="Medium Variability"/>
    <x v="3"/>
    <x v="3"/>
  </r>
  <r>
    <x v="41"/>
    <x v="27"/>
    <s v="ENO Atlas Hammock Straps-201501"/>
    <s v="Q1"/>
    <n v="14"/>
    <n v="20"/>
    <n v="-6"/>
    <x v="32"/>
    <x v="1"/>
    <s v="Medium"/>
    <s v="Medium"/>
    <s v="Medium Variability"/>
    <x v="4"/>
    <x v="4"/>
  </r>
  <r>
    <x v="91"/>
    <x v="29"/>
    <s v="insta-bed Neverflat Air Mattress-201704"/>
    <s v="Q2"/>
    <n v="1"/>
    <n v="2"/>
    <n v="-1"/>
    <x v="10"/>
    <x v="1"/>
    <s v="Medium"/>
    <s v="Low"/>
    <s v="Medium Variability"/>
    <x v="4"/>
    <x v="4"/>
  </r>
  <r>
    <x v="91"/>
    <x v="19"/>
    <s v="insta-bed Neverflat Air Mattress-201707"/>
    <s v="Q3"/>
    <n v="2"/>
    <n v="0"/>
    <n v="2"/>
    <x v="10"/>
    <x v="0"/>
    <s v="Medium"/>
    <s v="Medium"/>
    <s v="Medium Variability"/>
    <x v="4"/>
    <x v="4"/>
  </r>
  <r>
    <x v="91"/>
    <x v="21"/>
    <s v="insta-bed Neverflat Air Mattress-201708"/>
    <s v="Q3"/>
    <n v="5"/>
    <n v="10"/>
    <n v="-5"/>
    <x v="10"/>
    <x v="1"/>
    <s v="Medium"/>
    <s v="Medium"/>
    <s v="Medium Variability"/>
    <x v="4"/>
    <x v="4"/>
  </r>
  <r>
    <x v="41"/>
    <x v="3"/>
    <s v="ENO Atlas Hammock Straps-201506"/>
    <s v="Q2"/>
    <n v="4"/>
    <n v="2"/>
    <n v="2"/>
    <x v="32"/>
    <x v="0"/>
    <s v="Low"/>
    <s v="Medium"/>
    <s v="Medium Variability"/>
    <x v="3"/>
    <x v="3"/>
  </r>
  <r>
    <x v="41"/>
    <x v="15"/>
    <s v="ENO Atlas Hammock Straps-201612"/>
    <s v="Q4"/>
    <n v="5"/>
    <n v="5"/>
    <n v="0"/>
    <x v="32"/>
    <x v="2"/>
    <s v="Low"/>
    <s v="Low"/>
    <s v="Medium Variability"/>
    <x v="3"/>
    <x v="3"/>
  </r>
  <r>
    <x v="18"/>
    <x v="0"/>
    <s v="Glove It Imperial Golf Towel-201502"/>
    <s v="Q1"/>
    <n v="6"/>
    <n v="4"/>
    <n v="2"/>
    <x v="17"/>
    <x v="0"/>
    <s v="Low"/>
    <s v="Low"/>
    <s v="Medium Variability"/>
    <x v="3"/>
    <x v="3"/>
  </r>
  <r>
    <x v="55"/>
    <x v="6"/>
    <s v="Glove It Women's Mod Oval Golf Glove-201512"/>
    <s v="Q4"/>
    <n v="1"/>
    <n v="2"/>
    <n v="-1"/>
    <x v="15"/>
    <x v="1"/>
    <s v="Low"/>
    <s v="Low"/>
    <s v="Medium Variability"/>
    <x v="3"/>
    <x v="3"/>
  </r>
  <r>
    <x v="54"/>
    <x v="11"/>
    <s v="Hirzl Women's Hybrid Golf Glove-201606"/>
    <s v="Q2"/>
    <n v="10"/>
    <n v="13"/>
    <n v="-3"/>
    <x v="41"/>
    <x v="1"/>
    <s v="Low"/>
    <s v="Medium"/>
    <s v="Medium Variability"/>
    <x v="3"/>
    <x v="3"/>
  </r>
  <r>
    <x v="51"/>
    <x v="11"/>
    <s v="Top Flite Women's 2017 XL Hybrid-201606"/>
    <s v="Q2"/>
    <n v="2"/>
    <n v="0"/>
    <n v="2"/>
    <x v="39"/>
    <x v="0"/>
    <s v="Low"/>
    <s v="Low"/>
    <s v="Low Variability"/>
    <x v="5"/>
    <x v="5"/>
  </r>
  <r>
    <x v="21"/>
    <x v="18"/>
    <s v="GolfBuddy VT3 GPS Watch-201705"/>
    <s v="Q2"/>
    <n v="2"/>
    <n v="0"/>
    <n v="2"/>
    <x v="19"/>
    <x v="0"/>
    <s v="Medium"/>
    <s v="Medium"/>
    <s v="Low Variability"/>
    <x v="7"/>
    <x v="7"/>
  </r>
  <r>
    <x v="4"/>
    <x v="32"/>
    <s v="Team Golf Texas Longhorns Putter Grip-201507"/>
    <s v="Q3"/>
    <n v="9"/>
    <n v="3"/>
    <n v="6"/>
    <x v="4"/>
    <x v="0"/>
    <s v="Medium"/>
    <s v="Medium"/>
    <s v="Medium Variability"/>
    <x v="4"/>
    <x v="4"/>
  </r>
  <r>
    <x v="12"/>
    <x v="30"/>
    <s v="Team Golf Tennessee Volunteers Putter Grip-201509"/>
    <s v="Q3"/>
    <n v="5"/>
    <n v="10"/>
    <n v="-5"/>
    <x v="12"/>
    <x v="1"/>
    <s v="Low"/>
    <s v="Medium"/>
    <s v="Low Variability"/>
    <x v="5"/>
    <x v="5"/>
  </r>
  <r>
    <x v="56"/>
    <x v="5"/>
    <s v="Glove It Urban Brick Golf Towel-201511"/>
    <s v="Q4"/>
    <n v="14"/>
    <n v="18"/>
    <n v="-4"/>
    <x v="8"/>
    <x v="1"/>
    <s v="Medium"/>
    <s v="Low"/>
    <s v="Medium Variability"/>
    <x v="4"/>
    <x v="4"/>
  </r>
  <r>
    <x v="13"/>
    <x v="8"/>
    <s v="Bag Boy Beverage Holder-201602"/>
    <s v="Q1"/>
    <n v="9"/>
    <n v="8"/>
    <n v="1"/>
    <x v="13"/>
    <x v="2"/>
    <s v="Medium"/>
    <s v="Medium"/>
    <s v="Low Variability"/>
    <x v="7"/>
    <x v="7"/>
  </r>
  <r>
    <x v="6"/>
    <x v="13"/>
    <s v="Titleist Pro V1x Golf Balls-201608"/>
    <s v="Q3"/>
    <n v="12"/>
    <n v="10"/>
    <n v="2"/>
    <x v="6"/>
    <x v="2"/>
    <s v="Low"/>
    <s v="Medium"/>
    <s v="Medium Variability"/>
    <x v="3"/>
    <x v="3"/>
  </r>
  <r>
    <x v="50"/>
    <x v="17"/>
    <s v="Team Golf Pittsburgh Steelers Putter Grip-201703"/>
    <s v="Q1"/>
    <n v="1"/>
    <n v="1"/>
    <n v="0"/>
    <x v="34"/>
    <x v="2"/>
    <s v="Low"/>
    <s v="Low"/>
    <s v="Medium Variability"/>
    <x v="3"/>
    <x v="3"/>
  </r>
  <r>
    <x v="89"/>
    <x v="19"/>
    <s v="Cleveland Golf Collegiate My Custom Wedge 588-201707"/>
    <s v="Q3"/>
    <n v="1"/>
    <n v="2"/>
    <n v="-1"/>
    <x v="3"/>
    <x v="1"/>
    <s v="Medium"/>
    <s v="Low"/>
    <s v="Medium Variability"/>
    <x v="4"/>
    <x v="4"/>
  </r>
  <r>
    <x v="76"/>
    <x v="20"/>
    <s v="Merrell Women's Siren Mid Waterproof Hiking B-201709"/>
    <s v="Q3"/>
    <n v="1"/>
    <n v="2"/>
    <n v="-1"/>
    <x v="21"/>
    <x v="1"/>
    <s v="Low"/>
    <s v="Low"/>
    <s v="Medium Variability"/>
    <x v="3"/>
    <x v="3"/>
  </r>
  <r>
    <x v="92"/>
    <x v="34"/>
    <s v="Lawn mower-201711"/>
    <s v="Q4"/>
    <n v="45"/>
    <n v="8"/>
    <n v="37"/>
    <x v="53"/>
    <x v="0"/>
    <s v="High"/>
    <s v="High"/>
    <s v="High Variability"/>
    <x v="1"/>
    <x v="1"/>
  </r>
  <r>
    <x v="29"/>
    <x v="32"/>
    <s v="Under Armour Kids' Mercenary Slide-201507"/>
    <s v="Q3"/>
    <n v="4"/>
    <n v="5"/>
    <n v="-1"/>
    <x v="10"/>
    <x v="1"/>
    <s v="Low"/>
    <s v="Medium"/>
    <s v="Medium Variability"/>
    <x v="3"/>
    <x v="3"/>
  </r>
  <r>
    <x v="43"/>
    <x v="30"/>
    <s v="Columbia Men's PFG Anchor Tough T-Shirt-201509"/>
    <s v="Q3"/>
    <n v="6"/>
    <n v="4"/>
    <n v="2"/>
    <x v="34"/>
    <x v="0"/>
    <s v="Medium"/>
    <s v="Medium"/>
    <s v="Medium Variability"/>
    <x v="4"/>
    <x v="4"/>
  </r>
  <r>
    <x v="23"/>
    <x v="5"/>
    <s v="adidas Youth Germany Black/Red Away Match Soc-201511"/>
    <s v="Q4"/>
    <n v="1"/>
    <n v="1"/>
    <n v="0"/>
    <x v="21"/>
    <x v="2"/>
    <s v="Low"/>
    <s v="Medium"/>
    <s v="Medium Variability"/>
    <x v="3"/>
    <x v="3"/>
  </r>
  <r>
    <x v="29"/>
    <x v="6"/>
    <s v="Under Armour Kids' Mercenary Slide-201512"/>
    <s v="Q4"/>
    <n v="1"/>
    <n v="2"/>
    <n v="-1"/>
    <x v="10"/>
    <x v="1"/>
    <s v="Low"/>
    <s v="Low"/>
    <s v="Medium Variability"/>
    <x v="3"/>
    <x v="3"/>
  </r>
  <r>
    <x v="44"/>
    <x v="6"/>
    <s v="Nike Women's Legend V-Neck T-Shirt-201512"/>
    <s v="Q4"/>
    <n v="1"/>
    <n v="1"/>
    <n v="0"/>
    <x v="35"/>
    <x v="2"/>
    <s v="Low"/>
    <s v="Low"/>
    <s v="Low Variability"/>
    <x v="5"/>
    <x v="5"/>
  </r>
  <r>
    <x v="46"/>
    <x v="6"/>
    <s v="Under Armour Women's Micro G Skulpt Running S-201512"/>
    <s v="Q4"/>
    <n v="6"/>
    <n v="0"/>
    <n v="6"/>
    <x v="20"/>
    <x v="0"/>
    <s v="Medium"/>
    <s v="Medium"/>
    <s v="Medium Variability"/>
    <x v="4"/>
    <x v="4"/>
  </r>
  <r>
    <x v="24"/>
    <x v="7"/>
    <s v="Under Armour Women's Ignite PIP VI Slide-201601"/>
    <s v="Q1"/>
    <n v="6"/>
    <n v="10"/>
    <n v="-4"/>
    <x v="22"/>
    <x v="1"/>
    <s v="Medium"/>
    <s v="Medium"/>
    <s v="Low Variability"/>
    <x v="7"/>
    <x v="7"/>
  </r>
  <r>
    <x v="68"/>
    <x v="12"/>
    <s v="Nike Dri-FIT Crew Sock 6 Pack-201607"/>
    <s v="Q3"/>
    <n v="1"/>
    <n v="1"/>
    <n v="0"/>
    <x v="46"/>
    <x v="2"/>
    <s v="Low"/>
    <s v="Low"/>
    <s v="Medium Variability"/>
    <x v="3"/>
    <x v="3"/>
  </r>
  <r>
    <x v="47"/>
    <x v="14"/>
    <s v="Under Armour Men's Compression EV SL Slide-201609"/>
    <s v="Q3"/>
    <n v="1"/>
    <n v="1"/>
    <n v="0"/>
    <x v="22"/>
    <x v="2"/>
    <s v="Low"/>
    <s v="Low"/>
    <s v="Medium Variability"/>
    <x v="3"/>
    <x v="3"/>
  </r>
  <r>
    <x v="28"/>
    <x v="15"/>
    <s v="Nike Men's Comfort 2 Slide-201612"/>
    <s v="Q4"/>
    <n v="5"/>
    <n v="3"/>
    <n v="2"/>
    <x v="11"/>
    <x v="0"/>
    <s v="Low"/>
    <s v="Medium"/>
    <s v="Low Variability"/>
    <x v="5"/>
    <x v="5"/>
  </r>
  <r>
    <x v="27"/>
    <x v="17"/>
    <s v="Nike Women's Tempo Shorts-201703"/>
    <s v="Q1"/>
    <n v="1"/>
    <n v="2"/>
    <n v="-1"/>
    <x v="24"/>
    <x v="1"/>
    <s v="Low"/>
    <s v="Low"/>
    <s v="High Variability"/>
    <x v="2"/>
    <x v="2"/>
  </r>
  <r>
    <x v="31"/>
    <x v="19"/>
    <s v="Nike Men's Kobe IX Elite Low Basketball Shoe-201707"/>
    <s v="Q3"/>
    <n v="1"/>
    <n v="2"/>
    <n v="-1"/>
    <x v="1"/>
    <x v="1"/>
    <s v="Medium"/>
    <s v="Low"/>
    <s v="Medium Variability"/>
    <x v="4"/>
    <x v="4"/>
  </r>
  <r>
    <x v="93"/>
    <x v="33"/>
    <s v="Children's heaters-201710"/>
    <s v="Q4"/>
    <n v="5"/>
    <n v="3"/>
    <n v="2"/>
    <x v="47"/>
    <x v="0"/>
    <s v="High"/>
    <s v="High"/>
    <s v="Medium Variability"/>
    <x v="6"/>
    <x v="6"/>
  </r>
  <r>
    <x v="39"/>
    <x v="15"/>
    <s v="TYR Boys' Team Digi Jammer-201612"/>
    <s v="Q4"/>
    <n v="6"/>
    <n v="1"/>
    <n v="5"/>
    <x v="30"/>
    <x v="0"/>
    <s v="Low"/>
    <s v="Low"/>
    <s v="Medium Variability"/>
    <x v="3"/>
    <x v="3"/>
  </r>
  <r>
    <x v="40"/>
    <x v="16"/>
    <s v="Clicgear Rovic Cooler Bag-201702"/>
    <s v="Q1"/>
    <n v="2"/>
    <n v="1"/>
    <n v="1"/>
    <x v="31"/>
    <x v="0"/>
    <s v="Low"/>
    <s v="Medium"/>
    <s v="Medium Variability"/>
    <x v="3"/>
    <x v="3"/>
  </r>
  <r>
    <x v="40"/>
    <x v="9"/>
    <s v="Clicgear Rovic Cooler Bag-201603"/>
    <s v="Q1"/>
    <n v="2"/>
    <n v="2"/>
    <n v="0"/>
    <x v="31"/>
    <x v="2"/>
    <s v="Low"/>
    <s v="Low"/>
    <s v="Medium Variability"/>
    <x v="3"/>
    <x v="3"/>
  </r>
  <r>
    <x v="40"/>
    <x v="15"/>
    <s v="Clicgear Rovic Cooler Bag-201612"/>
    <s v="Q4"/>
    <n v="5"/>
    <n v="0"/>
    <n v="5"/>
    <x v="31"/>
    <x v="0"/>
    <s v="Medium"/>
    <s v="Low"/>
    <s v="Medium Variability"/>
    <x v="4"/>
    <x v="4"/>
  </r>
  <r>
    <x v="39"/>
    <x v="16"/>
    <s v="TYR Boys' Team Digi Jammer-201702"/>
    <s v="Q1"/>
    <n v="4"/>
    <n v="7"/>
    <n v="-3"/>
    <x v="30"/>
    <x v="1"/>
    <s v="Medium"/>
    <s v="Medium"/>
    <s v="Low Variability"/>
    <x v="7"/>
    <x v="7"/>
  </r>
  <r>
    <x v="28"/>
    <x v="32"/>
    <s v="Nike Men's Comfort 2 Slide-201507"/>
    <s v="Q3"/>
    <n v="20"/>
    <n v="12"/>
    <n v="8"/>
    <x v="11"/>
    <x v="0"/>
    <s v="Medium"/>
    <s v="Medium"/>
    <s v="Medium Variability"/>
    <x v="4"/>
    <x v="4"/>
  </r>
  <r>
    <x v="41"/>
    <x v="22"/>
    <s v="ENO Atlas Hammock Straps-201508"/>
    <s v="Q3"/>
    <n v="13"/>
    <n v="20"/>
    <n v="-7"/>
    <x v="32"/>
    <x v="1"/>
    <s v="Medium"/>
    <s v="Medium"/>
    <s v="Medium Variability"/>
    <x v="4"/>
    <x v="4"/>
  </r>
  <r>
    <x v="41"/>
    <x v="5"/>
    <s v="ENO Atlas Hammock Straps-201511"/>
    <s v="Q4"/>
    <n v="7"/>
    <n v="6"/>
    <n v="1"/>
    <x v="32"/>
    <x v="2"/>
    <s v="Low"/>
    <s v="Low"/>
    <s v="Medium Variability"/>
    <x v="3"/>
    <x v="3"/>
  </r>
  <r>
    <x v="26"/>
    <x v="23"/>
    <s v="Under Armour Men's Tech II T-Shirt-201610"/>
    <s v="Q4"/>
    <n v="5"/>
    <n v="0"/>
    <n v="5"/>
    <x v="23"/>
    <x v="0"/>
    <s v="Low"/>
    <s v="Medium"/>
    <s v="Low Variability"/>
    <x v="5"/>
    <x v="5"/>
  </r>
  <r>
    <x v="30"/>
    <x v="25"/>
    <s v="Nike Men's Deutschland Weltmeister Winners Bl-201701"/>
    <s v="Q1"/>
    <n v="10"/>
    <n v="9"/>
    <n v="1"/>
    <x v="19"/>
    <x v="2"/>
    <s v="Low"/>
    <s v="Low"/>
    <s v="Medium Variability"/>
    <x v="3"/>
    <x v="3"/>
  </r>
  <r>
    <x v="23"/>
    <x v="16"/>
    <s v="adidas Youth Germany Black/Red Away Match Soc-201702"/>
    <s v="Q1"/>
    <n v="9"/>
    <n v="3"/>
    <n v="6"/>
    <x v="21"/>
    <x v="0"/>
    <s v="High"/>
    <s v="Medium"/>
    <s v="Low Variability"/>
    <x v="8"/>
    <x v="8"/>
  </r>
  <r>
    <x v="28"/>
    <x v="16"/>
    <s v="Nike Men's Comfort 2 Slide-201702"/>
    <s v="Q1"/>
    <n v="3"/>
    <n v="4"/>
    <n v="-1"/>
    <x v="11"/>
    <x v="1"/>
    <s v="Medium"/>
    <s v="Medium"/>
    <s v="Low Variability"/>
    <x v="7"/>
    <x v="7"/>
  </r>
  <r>
    <x v="41"/>
    <x v="29"/>
    <s v="ENO Atlas Hammock Straps-201704"/>
    <s v="Q2"/>
    <n v="4"/>
    <n v="3"/>
    <n v="1"/>
    <x v="32"/>
    <x v="0"/>
    <s v="Low"/>
    <s v="Low"/>
    <s v="Medium Variability"/>
    <x v="3"/>
    <x v="3"/>
  </r>
  <r>
    <x v="30"/>
    <x v="22"/>
    <s v="Nike Men's Deutschland Weltmeister Winners Bl-201508"/>
    <s v="Q3"/>
    <n v="6"/>
    <n v="4"/>
    <n v="2"/>
    <x v="19"/>
    <x v="0"/>
    <s v="Medium"/>
    <s v="Medium"/>
    <s v="Low Variability"/>
    <x v="7"/>
    <x v="7"/>
  </r>
  <r>
    <x v="43"/>
    <x v="5"/>
    <s v="Columbia Men's PFG Anchor Tough T-Shirt-201511"/>
    <s v="Q4"/>
    <n v="5"/>
    <n v="6"/>
    <n v="-1"/>
    <x v="34"/>
    <x v="2"/>
    <s v="Medium"/>
    <s v="Low"/>
    <s v="Medium Variability"/>
    <x v="4"/>
    <x v="4"/>
  </r>
  <r>
    <x v="23"/>
    <x v="6"/>
    <s v="adidas Youth Germany Black/Red Away Match Soc-201512"/>
    <s v="Q4"/>
    <n v="12"/>
    <n v="3"/>
    <n v="9"/>
    <x v="21"/>
    <x v="0"/>
    <s v="Medium"/>
    <s v="Medium"/>
    <s v="Medium Variability"/>
    <x v="4"/>
    <x v="4"/>
  </r>
  <r>
    <x v="30"/>
    <x v="6"/>
    <s v="Nike Men's Deutschland Weltmeister Winners Bl-201512"/>
    <s v="Q4"/>
    <n v="3"/>
    <n v="2"/>
    <n v="1"/>
    <x v="19"/>
    <x v="0"/>
    <s v="Low"/>
    <s v="Low"/>
    <s v="Medium Variability"/>
    <x v="3"/>
    <x v="3"/>
  </r>
  <r>
    <x v="42"/>
    <x v="8"/>
    <s v="adidas Men's Germany Black Crest Away Tee-201602"/>
    <s v="Q1"/>
    <n v="3"/>
    <n v="3"/>
    <n v="0"/>
    <x v="33"/>
    <x v="2"/>
    <s v="Low"/>
    <s v="Low"/>
    <s v="Low Variability"/>
    <x v="5"/>
    <x v="5"/>
  </r>
  <r>
    <x v="69"/>
    <x v="15"/>
    <s v="adidas Kids' F5 Messi FG Soccer Cleat-201612"/>
    <s v="Q4"/>
    <n v="5"/>
    <n v="7"/>
    <n v="-2"/>
    <x v="47"/>
    <x v="1"/>
    <s v="Medium"/>
    <s v="Low"/>
    <s v="Low Variability"/>
    <x v="7"/>
    <x v="7"/>
  </r>
  <r>
    <x v="42"/>
    <x v="25"/>
    <s v="adidas Men's Germany Black Crest Away Tee-201701"/>
    <s v="Q1"/>
    <n v="5"/>
    <n v="3"/>
    <n v="2"/>
    <x v="33"/>
    <x v="0"/>
    <s v="Medium"/>
    <s v="Low"/>
    <s v="Low Variability"/>
    <x v="7"/>
    <x v="7"/>
  </r>
  <r>
    <x v="26"/>
    <x v="16"/>
    <s v="Under Armour Men's Tech II T-Shirt-201702"/>
    <s v="Q1"/>
    <n v="10"/>
    <n v="14"/>
    <n v="-4"/>
    <x v="23"/>
    <x v="1"/>
    <s v="Low"/>
    <s v="Low"/>
    <s v="Medium Variability"/>
    <x v="3"/>
    <x v="3"/>
  </r>
  <r>
    <x v="94"/>
    <x v="18"/>
    <s v="The North Face Women's Recon Backpack-201705"/>
    <s v="Q2"/>
    <n v="2"/>
    <n v="2"/>
    <n v="0"/>
    <x v="54"/>
    <x v="2"/>
    <s v="Medium"/>
    <s v="Medium"/>
    <s v="High Variability"/>
    <x v="0"/>
    <x v="0"/>
  </r>
  <r>
    <x v="47"/>
    <x v="0"/>
    <s v="Under Armour Men's Compression EV SL Slide-201502"/>
    <s v="Q1"/>
    <n v="6"/>
    <n v="8"/>
    <n v="-2"/>
    <x v="22"/>
    <x v="1"/>
    <s v="Medium"/>
    <s v="Medium"/>
    <s v="Medium Variability"/>
    <x v="4"/>
    <x v="4"/>
  </r>
  <r>
    <x v="29"/>
    <x v="31"/>
    <s v="Under Armour Kids' Mercenary Slide-201505"/>
    <s v="Q2"/>
    <n v="13"/>
    <n v="0"/>
    <n v="13"/>
    <x v="10"/>
    <x v="0"/>
    <s v="Medium"/>
    <s v="Medium"/>
    <s v="Medium Variability"/>
    <x v="4"/>
    <x v="4"/>
  </r>
  <r>
    <x v="47"/>
    <x v="6"/>
    <s v="Under Armour Men's Compression EV SL Slide-201512"/>
    <s v="Q4"/>
    <n v="7"/>
    <n v="3"/>
    <n v="4"/>
    <x v="22"/>
    <x v="0"/>
    <s v="Medium"/>
    <s v="Medium"/>
    <s v="Medium Variability"/>
    <x v="4"/>
    <x v="4"/>
  </r>
  <r>
    <x v="46"/>
    <x v="17"/>
    <s v="Under Armour Women's Micro G Skulpt Running S-201703"/>
    <s v="Q1"/>
    <n v="7"/>
    <n v="10"/>
    <n v="-3"/>
    <x v="20"/>
    <x v="1"/>
    <s v="Medium"/>
    <s v="Medium"/>
    <s v="Low Variability"/>
    <x v="7"/>
    <x v="7"/>
  </r>
  <r>
    <x v="48"/>
    <x v="18"/>
    <s v="Nike Women's Free 5.0 TR FIT PRT 4 Training S-201705"/>
    <s v="Q2"/>
    <n v="3"/>
    <n v="5"/>
    <n v="-2"/>
    <x v="37"/>
    <x v="1"/>
    <s v="Medium"/>
    <s v="Medium"/>
    <s v="Medium Variability"/>
    <x v="4"/>
    <x v="4"/>
  </r>
  <r>
    <x v="67"/>
    <x v="26"/>
    <s v="Brooks Women's Ghost 6 Running Shoe-201706"/>
    <s v="Q2"/>
    <n v="6"/>
    <n v="2"/>
    <n v="4"/>
    <x v="45"/>
    <x v="0"/>
    <s v="Low"/>
    <s v="Medium"/>
    <s v="Medium Variability"/>
    <x v="3"/>
    <x v="3"/>
  </r>
  <r>
    <x v="48"/>
    <x v="21"/>
    <s v="Nike Women's Free 5.0 TR FIT PRT 4 Training S-201708"/>
    <s v="Q3"/>
    <n v="15"/>
    <n v="0"/>
    <n v="15"/>
    <x v="37"/>
    <x v="0"/>
    <s v="High"/>
    <s v="High"/>
    <s v="Medium Variability"/>
    <x v="6"/>
    <x v="6"/>
  </r>
  <r>
    <x v="67"/>
    <x v="21"/>
    <s v="Brooks Women's Ghost 6 Running Shoe-201708"/>
    <s v="Q3"/>
    <n v="9"/>
    <n v="14"/>
    <n v="-5"/>
    <x v="45"/>
    <x v="1"/>
    <s v="Medium"/>
    <s v="Medium"/>
    <s v="Medium Variability"/>
    <x v="4"/>
    <x v="4"/>
  </r>
  <r>
    <x v="23"/>
    <x v="10"/>
    <s v="adidas Youth Germany Black/Red Away Match Soc-201605"/>
    <s v="Q2"/>
    <n v="9"/>
    <n v="16"/>
    <n v="-7"/>
    <x v="21"/>
    <x v="1"/>
    <s v="High"/>
    <s v="Medium"/>
    <s v="Medium Variability"/>
    <x v="6"/>
    <x v="6"/>
  </r>
  <r>
    <x v="27"/>
    <x v="10"/>
    <s v="Nike Women's Tempo Shorts-201605"/>
    <s v="Q2"/>
    <n v="8"/>
    <n v="6"/>
    <n v="2"/>
    <x v="24"/>
    <x v="0"/>
    <s v="Low"/>
    <s v="Medium"/>
    <s v="Medium Variability"/>
    <x v="3"/>
    <x v="3"/>
  </r>
  <r>
    <x v="47"/>
    <x v="10"/>
    <s v="Under Armour Men's Compression EV SL Slide-201605"/>
    <s v="Q2"/>
    <n v="10"/>
    <n v="3"/>
    <n v="7"/>
    <x v="22"/>
    <x v="0"/>
    <s v="Medium"/>
    <s v="Medium"/>
    <s v="Medium Variability"/>
    <x v="4"/>
    <x v="4"/>
  </r>
  <r>
    <x v="41"/>
    <x v="12"/>
    <s v="ENO Atlas Hammock Straps-201607"/>
    <s v="Q3"/>
    <n v="5"/>
    <n v="1"/>
    <n v="4"/>
    <x v="32"/>
    <x v="0"/>
    <s v="Low"/>
    <s v="Medium"/>
    <s v="Low Variability"/>
    <x v="5"/>
    <x v="5"/>
  </r>
  <r>
    <x v="26"/>
    <x v="12"/>
    <s v="Under Armour Men's Tech II T-Shirt-201607"/>
    <s v="Q3"/>
    <n v="8"/>
    <n v="15"/>
    <n v="-7"/>
    <x v="23"/>
    <x v="1"/>
    <s v="Low"/>
    <s v="Low"/>
    <s v="Medium Variability"/>
    <x v="3"/>
    <x v="3"/>
  </r>
  <r>
    <x v="69"/>
    <x v="12"/>
    <s v="adidas Kids' F5 Messi FG Soccer Cleat-201607"/>
    <s v="Q3"/>
    <n v="5"/>
    <n v="7"/>
    <n v="-2"/>
    <x v="47"/>
    <x v="1"/>
    <s v="Medium"/>
    <s v="Medium"/>
    <s v="Medium Variability"/>
    <x v="4"/>
    <x v="4"/>
  </r>
  <r>
    <x v="57"/>
    <x v="2"/>
    <s v="LIJA Women's Eyelet Sleeveless Golf Polo-201504"/>
    <s v="Q2"/>
    <n v="10"/>
    <n v="5"/>
    <n v="5"/>
    <x v="14"/>
    <x v="0"/>
    <s v="Medium"/>
    <s v="Medium"/>
    <s v="Medium Variability"/>
    <x v="4"/>
    <x v="4"/>
  </r>
  <r>
    <x v="57"/>
    <x v="3"/>
    <s v="LIJA Women's Eyelet Sleeveless Golf Polo-201506"/>
    <s v="Q2"/>
    <n v="5"/>
    <n v="3"/>
    <n v="2"/>
    <x v="14"/>
    <x v="0"/>
    <s v="Medium"/>
    <s v="Medium"/>
    <s v="Medium Variability"/>
    <x v="4"/>
    <x v="4"/>
  </r>
  <r>
    <x v="57"/>
    <x v="8"/>
    <s v="LIJA Women's Eyelet Sleeveless Golf Polo-201602"/>
    <s v="Q1"/>
    <n v="8"/>
    <n v="3"/>
    <n v="5"/>
    <x v="14"/>
    <x v="0"/>
    <s v="Medium"/>
    <s v="Medium"/>
    <s v="Low Variability"/>
    <x v="7"/>
    <x v="7"/>
  </r>
  <r>
    <x v="57"/>
    <x v="24"/>
    <s v="LIJA Women's Eyelet Sleeveless Golf Polo-201611"/>
    <s v="Q4"/>
    <n v="8"/>
    <n v="15"/>
    <n v="-7"/>
    <x v="14"/>
    <x v="1"/>
    <s v="Medium"/>
    <s v="Medium"/>
    <s v="Medium Variability"/>
    <x v="4"/>
    <x v="4"/>
  </r>
  <r>
    <x v="57"/>
    <x v="15"/>
    <s v="LIJA Women's Eyelet Sleeveless Golf Polo-201612"/>
    <s v="Q4"/>
    <n v="6"/>
    <n v="10"/>
    <n v="-4"/>
    <x v="14"/>
    <x v="1"/>
    <s v="Low"/>
    <s v="Medium"/>
    <s v="Low Variability"/>
    <x v="5"/>
    <x v="5"/>
  </r>
  <r>
    <x v="51"/>
    <x v="18"/>
    <s v="Top Flite Women's 2017 XL Hybrid-201705"/>
    <s v="Q2"/>
    <n v="2"/>
    <n v="0"/>
    <n v="2"/>
    <x v="39"/>
    <x v="0"/>
    <s v="Low"/>
    <s v="Low"/>
    <s v="Medium Variability"/>
    <x v="3"/>
    <x v="3"/>
  </r>
  <r>
    <x v="85"/>
    <x v="18"/>
    <s v="Bag Boy M330 Push Cart-201705"/>
    <s v="Q2"/>
    <n v="8"/>
    <n v="8"/>
    <n v="0"/>
    <x v="4"/>
    <x v="2"/>
    <s v="High"/>
    <s v="High"/>
    <s v="High Variability"/>
    <x v="1"/>
    <x v="1"/>
  </r>
  <r>
    <x v="73"/>
    <x v="27"/>
    <s v="MDGolf Pittsburgh Penguins Putter-201501"/>
    <s v="Q1"/>
    <n v="4"/>
    <n v="8"/>
    <n v="-4"/>
    <x v="44"/>
    <x v="1"/>
    <s v="Medium"/>
    <s v="Medium"/>
    <s v="Medium Variability"/>
    <x v="4"/>
    <x v="4"/>
  </r>
  <r>
    <x v="85"/>
    <x v="0"/>
    <s v="Bag Boy M330 Push Cart-201502"/>
    <s v="Q1"/>
    <n v="3"/>
    <n v="2"/>
    <n v="1"/>
    <x v="4"/>
    <x v="0"/>
    <s v="Medium"/>
    <s v="Medium"/>
    <s v="Low Variability"/>
    <x v="7"/>
    <x v="7"/>
  </r>
  <r>
    <x v="56"/>
    <x v="2"/>
    <s v="Glove It Urban Brick Golf Towel-201504"/>
    <s v="Q2"/>
    <n v="7"/>
    <n v="13"/>
    <n v="-6"/>
    <x v="8"/>
    <x v="1"/>
    <s v="Low"/>
    <s v="Low"/>
    <s v="Medium Variability"/>
    <x v="3"/>
    <x v="3"/>
  </r>
  <r>
    <x v="18"/>
    <x v="2"/>
    <s v="Glove It Imperial Golf Towel-201504"/>
    <s v="Q2"/>
    <n v="6"/>
    <n v="10"/>
    <n v="-4"/>
    <x v="17"/>
    <x v="1"/>
    <s v="Low"/>
    <s v="Low"/>
    <s v="Medium Variability"/>
    <x v="3"/>
    <x v="3"/>
  </r>
  <r>
    <x v="17"/>
    <x v="3"/>
    <s v="Glove It Women's Mod Oval 3-Zip Carry All Gol-201506"/>
    <s v="Q2"/>
    <n v="5"/>
    <n v="10"/>
    <n v="-5"/>
    <x v="8"/>
    <x v="1"/>
    <s v="Low"/>
    <s v="Low"/>
    <s v="Medium Variability"/>
    <x v="3"/>
    <x v="3"/>
  </r>
  <r>
    <x v="56"/>
    <x v="7"/>
    <s v="Glove It Urban Brick Golf Towel-201601"/>
    <s v="Q1"/>
    <n v="3"/>
    <n v="2"/>
    <n v="1"/>
    <x v="8"/>
    <x v="0"/>
    <s v="Low"/>
    <s v="Low"/>
    <s v="Medium Variability"/>
    <x v="3"/>
    <x v="3"/>
  </r>
  <r>
    <x v="56"/>
    <x v="14"/>
    <s v="Glove It Urban Brick Golf Towel-201609"/>
    <s v="Q3"/>
    <n v="13"/>
    <n v="8"/>
    <n v="5"/>
    <x v="8"/>
    <x v="0"/>
    <s v="Low"/>
    <s v="Low"/>
    <s v="Medium Variability"/>
    <x v="3"/>
    <x v="3"/>
  </r>
  <r>
    <x v="17"/>
    <x v="15"/>
    <s v="Glove It Women's Mod Oval 3-Zip Carry All Gol-201612"/>
    <s v="Q4"/>
    <n v="9"/>
    <n v="17"/>
    <n v="-8"/>
    <x v="8"/>
    <x v="1"/>
    <s v="Low"/>
    <s v="Low"/>
    <s v="Medium Variability"/>
    <x v="3"/>
    <x v="3"/>
  </r>
  <r>
    <x v="18"/>
    <x v="18"/>
    <s v="Glove It Imperial Golf Towel-201705"/>
    <s v="Q2"/>
    <n v="4"/>
    <n v="3"/>
    <n v="1"/>
    <x v="17"/>
    <x v="0"/>
    <s v="Low"/>
    <s v="Low"/>
    <s v="Medium Variability"/>
    <x v="3"/>
    <x v="3"/>
  </r>
  <r>
    <x v="17"/>
    <x v="19"/>
    <s v="Glove It Women's Mod Oval 3-Zip Carry All Gol-201707"/>
    <s v="Q3"/>
    <n v="2"/>
    <n v="4"/>
    <n v="-2"/>
    <x v="8"/>
    <x v="1"/>
    <s v="Low"/>
    <s v="Low"/>
    <s v="Medium Variability"/>
    <x v="3"/>
    <x v="3"/>
  </r>
  <r>
    <x v="56"/>
    <x v="21"/>
    <s v="Glove It Urban Brick Golf Towel-201708"/>
    <s v="Q3"/>
    <n v="7"/>
    <n v="12"/>
    <n v="-5"/>
    <x v="8"/>
    <x v="1"/>
    <s v="Low"/>
    <s v="Low"/>
    <s v="Medium Variability"/>
    <x v="3"/>
    <x v="3"/>
  </r>
  <r>
    <x v="49"/>
    <x v="31"/>
    <s v="Hirzl Women's Soffft Flex Golf Glove-201505"/>
    <s v="Q2"/>
    <n v="9"/>
    <n v="18"/>
    <n v="-9"/>
    <x v="38"/>
    <x v="1"/>
    <s v="Low"/>
    <s v="Low"/>
    <s v="Medium Variability"/>
    <x v="3"/>
    <x v="3"/>
  </r>
  <r>
    <x v="54"/>
    <x v="3"/>
    <s v="Hirzl Women's Hybrid Golf Glove-201506"/>
    <s v="Q2"/>
    <n v="3"/>
    <n v="5"/>
    <n v="-2"/>
    <x v="41"/>
    <x v="1"/>
    <s v="Low"/>
    <s v="Low"/>
    <s v="Medium Variability"/>
    <x v="3"/>
    <x v="3"/>
  </r>
  <r>
    <x v="53"/>
    <x v="30"/>
    <s v="Glove It Women's Imperial Golf Glove-201509"/>
    <s v="Q3"/>
    <n v="4"/>
    <n v="1"/>
    <n v="3"/>
    <x v="28"/>
    <x v="0"/>
    <s v="Low"/>
    <s v="Low"/>
    <s v="Low Variability"/>
    <x v="5"/>
    <x v="5"/>
  </r>
  <r>
    <x v="54"/>
    <x v="4"/>
    <s v="Hirzl Women's Hybrid Golf Glove-201510"/>
    <s v="Q4"/>
    <n v="4"/>
    <n v="3"/>
    <n v="1"/>
    <x v="41"/>
    <x v="0"/>
    <s v="Low"/>
    <s v="Low"/>
    <s v="Medium Variability"/>
    <x v="3"/>
    <x v="3"/>
  </r>
  <r>
    <x v="49"/>
    <x v="28"/>
    <s v="Hirzl Women's Soffft Flex Golf Glove-201604"/>
    <s v="Q2"/>
    <n v="4"/>
    <n v="6"/>
    <n v="-2"/>
    <x v="38"/>
    <x v="1"/>
    <s v="Low"/>
    <s v="Low"/>
    <s v="Low Variability"/>
    <x v="5"/>
    <x v="5"/>
  </r>
  <r>
    <x v="53"/>
    <x v="25"/>
    <s v="Glove It Women's Imperial Golf Glove-201701"/>
    <s v="Q1"/>
    <n v="13"/>
    <n v="23"/>
    <n v="-10"/>
    <x v="28"/>
    <x v="1"/>
    <s v="Low"/>
    <s v="Low"/>
    <s v="Low Variability"/>
    <x v="5"/>
    <x v="5"/>
  </r>
  <r>
    <x v="54"/>
    <x v="17"/>
    <s v="Hirzl Women's Hybrid Golf Glove-201703"/>
    <s v="Q1"/>
    <n v="2"/>
    <n v="4"/>
    <n v="-2"/>
    <x v="41"/>
    <x v="1"/>
    <s v="Low"/>
    <s v="Low"/>
    <s v="Medium Variability"/>
    <x v="3"/>
    <x v="3"/>
  </r>
  <r>
    <x v="53"/>
    <x v="17"/>
    <s v="Glove It Women's Imperial Golf Glove-201703"/>
    <s v="Q1"/>
    <n v="4"/>
    <n v="1"/>
    <n v="3"/>
    <x v="28"/>
    <x v="0"/>
    <s v="Low"/>
    <s v="Low"/>
    <s v="Low Variability"/>
    <x v="5"/>
    <x v="5"/>
  </r>
  <r>
    <x v="60"/>
    <x v="27"/>
    <s v="Bridgestone e6 Straight Distance NFL Carolina-201501"/>
    <s v="Q1"/>
    <n v="12"/>
    <n v="20"/>
    <n v="-8"/>
    <x v="21"/>
    <x v="1"/>
    <s v="Medium"/>
    <s v="Medium"/>
    <s v="Medium Variability"/>
    <x v="4"/>
    <x v="4"/>
  </r>
  <r>
    <x v="60"/>
    <x v="2"/>
    <s v="Bridgestone e6 Straight Distance NFL Carolina-201504"/>
    <s v="Q2"/>
    <n v="7"/>
    <n v="13"/>
    <n v="-6"/>
    <x v="21"/>
    <x v="1"/>
    <s v="Medium"/>
    <s v="Medium"/>
    <s v="Medium Variability"/>
    <x v="4"/>
    <x v="4"/>
  </r>
  <r>
    <x v="81"/>
    <x v="3"/>
    <s v="Bridgestone e6 Straight Distance NFL San Dieg-201506"/>
    <s v="Q2"/>
    <n v="6"/>
    <n v="6"/>
    <n v="0"/>
    <x v="10"/>
    <x v="2"/>
    <s v="Low"/>
    <s v="Low"/>
    <s v="Medium Variability"/>
    <x v="3"/>
    <x v="3"/>
  </r>
  <r>
    <x v="6"/>
    <x v="22"/>
    <s v="Titleist Pro V1x Golf Balls-201508"/>
    <s v="Q3"/>
    <n v="2"/>
    <n v="4"/>
    <n v="-2"/>
    <x v="6"/>
    <x v="1"/>
    <s v="Low"/>
    <s v="Medium"/>
    <s v="Low Variability"/>
    <x v="5"/>
    <x v="5"/>
  </r>
  <r>
    <x v="6"/>
    <x v="30"/>
    <s v="Titleist Pro V1x Golf Balls-201509"/>
    <s v="Q3"/>
    <n v="2"/>
    <n v="0"/>
    <n v="2"/>
    <x v="6"/>
    <x v="0"/>
    <s v="Low"/>
    <s v="Medium"/>
    <s v="Low Variability"/>
    <x v="5"/>
    <x v="5"/>
  </r>
  <r>
    <x v="61"/>
    <x v="30"/>
    <s v="Titleist Pro V1x High Numbers Golf Balls-201509"/>
    <s v="Q3"/>
    <n v="2"/>
    <n v="4"/>
    <n v="-2"/>
    <x v="3"/>
    <x v="1"/>
    <s v="Low"/>
    <s v="Low"/>
    <s v="Low Variability"/>
    <x v="5"/>
    <x v="5"/>
  </r>
  <r>
    <x v="81"/>
    <x v="6"/>
    <s v="Bridgestone e6 Straight Distance NFL San Dieg-201512"/>
    <s v="Q4"/>
    <n v="4"/>
    <n v="1"/>
    <n v="3"/>
    <x v="10"/>
    <x v="0"/>
    <s v="Medium"/>
    <s v="Low"/>
    <s v="Low Variability"/>
    <x v="7"/>
    <x v="7"/>
  </r>
  <r>
    <x v="6"/>
    <x v="8"/>
    <s v="Titleist Pro V1x Golf Balls-201602"/>
    <s v="Q1"/>
    <n v="9"/>
    <n v="15"/>
    <n v="-6"/>
    <x v="6"/>
    <x v="1"/>
    <s v="Medium"/>
    <s v="Medium"/>
    <s v="Medium Variability"/>
    <x v="4"/>
    <x v="4"/>
  </r>
  <r>
    <x v="8"/>
    <x v="11"/>
    <s v="Titleist Pro V1 High Numbers Personalized Gol-201606"/>
    <s v="Q2"/>
    <n v="5"/>
    <n v="2"/>
    <n v="3"/>
    <x v="8"/>
    <x v="0"/>
    <s v="Medium"/>
    <s v="Medium"/>
    <s v="Medium Variability"/>
    <x v="4"/>
    <x v="4"/>
  </r>
  <r>
    <x v="61"/>
    <x v="11"/>
    <s v="Titleist Pro V1x High Numbers Golf Balls-201606"/>
    <s v="Q2"/>
    <n v="8"/>
    <n v="9"/>
    <n v="-1"/>
    <x v="3"/>
    <x v="2"/>
    <s v="Medium"/>
    <s v="Low"/>
    <s v="Medium Variability"/>
    <x v="4"/>
    <x v="4"/>
  </r>
  <r>
    <x v="14"/>
    <x v="11"/>
    <s v="Bridgestone e6 Straight Distance NFL Tennesse-201606"/>
    <s v="Q2"/>
    <n v="10"/>
    <n v="10"/>
    <n v="0"/>
    <x v="14"/>
    <x v="2"/>
    <s v="Medium"/>
    <s v="Medium"/>
    <s v="Medium Variability"/>
    <x v="4"/>
    <x v="4"/>
  </r>
  <r>
    <x v="6"/>
    <x v="15"/>
    <s v="Titleist Pro V1x Golf Balls-201612"/>
    <s v="Q4"/>
    <n v="5"/>
    <n v="8"/>
    <n v="-3"/>
    <x v="6"/>
    <x v="1"/>
    <s v="Medium"/>
    <s v="Low"/>
    <s v="Medium Variability"/>
    <x v="4"/>
    <x v="4"/>
  </r>
  <r>
    <x v="8"/>
    <x v="16"/>
    <s v="Titleist Pro V1 High Numbers Personalized Gol-201702"/>
    <s v="Q1"/>
    <n v="12"/>
    <n v="11"/>
    <n v="1"/>
    <x v="8"/>
    <x v="2"/>
    <s v="Medium"/>
    <s v="Medium"/>
    <s v="Medium Variability"/>
    <x v="4"/>
    <x v="4"/>
  </r>
  <r>
    <x v="61"/>
    <x v="17"/>
    <s v="Titleist Pro V1x High Numbers Golf Balls-201703"/>
    <s v="Q1"/>
    <n v="8"/>
    <n v="14"/>
    <n v="-6"/>
    <x v="3"/>
    <x v="1"/>
    <s v="Medium"/>
    <s v="Medium"/>
    <s v="Medium Variability"/>
    <x v="4"/>
    <x v="4"/>
  </r>
  <r>
    <x v="4"/>
    <x v="2"/>
    <s v="Team Golf Texas Longhorns Putter Grip-201504"/>
    <s v="Q2"/>
    <n v="10"/>
    <n v="1"/>
    <n v="9"/>
    <x v="4"/>
    <x v="0"/>
    <s v="Medium"/>
    <s v="Medium"/>
    <s v="Medium Variability"/>
    <x v="4"/>
    <x v="4"/>
  </r>
  <r>
    <x v="50"/>
    <x v="3"/>
    <s v="Team Golf Pittsburgh Steelers Putter Grip-201506"/>
    <s v="Q2"/>
    <n v="6"/>
    <n v="3"/>
    <n v="3"/>
    <x v="34"/>
    <x v="0"/>
    <s v="Low"/>
    <s v="Medium"/>
    <s v="Medium Variability"/>
    <x v="3"/>
    <x v="3"/>
  </r>
  <r>
    <x v="7"/>
    <x v="7"/>
    <s v="Team Golf San Francisco Giants Putter Grip-201601"/>
    <s v="Q1"/>
    <n v="11"/>
    <n v="5"/>
    <n v="6"/>
    <x v="7"/>
    <x v="0"/>
    <s v="Medium"/>
    <s v="Medium"/>
    <s v="Medium Variability"/>
    <x v="4"/>
    <x v="4"/>
  </r>
  <r>
    <x v="82"/>
    <x v="8"/>
    <s v="Team Golf St. Louis Cardinals Putter Grip-201602"/>
    <s v="Q1"/>
    <n v="8"/>
    <n v="11"/>
    <n v="-3"/>
    <x v="16"/>
    <x v="1"/>
    <s v="Medium"/>
    <s v="Medium"/>
    <s v="Medium Variability"/>
    <x v="4"/>
    <x v="4"/>
  </r>
  <r>
    <x v="4"/>
    <x v="13"/>
    <s v="Team Golf Texas Longhorns Putter Grip-201608"/>
    <s v="Q3"/>
    <n v="2"/>
    <n v="0"/>
    <n v="2"/>
    <x v="4"/>
    <x v="0"/>
    <s v="Low"/>
    <s v="Low"/>
    <s v="High Variability"/>
    <x v="2"/>
    <x v="2"/>
  </r>
  <r>
    <x v="12"/>
    <x v="14"/>
    <s v="Team Golf Tennessee Volunteers Putter Grip-201609"/>
    <s v="Q3"/>
    <n v="19"/>
    <n v="13"/>
    <n v="6"/>
    <x v="12"/>
    <x v="0"/>
    <s v="Medium"/>
    <s v="Medium"/>
    <s v="Low Variability"/>
    <x v="7"/>
    <x v="7"/>
  </r>
  <r>
    <x v="52"/>
    <x v="15"/>
    <s v="Team Golf New England Patriots Putter Grip-201612"/>
    <s v="Q4"/>
    <n v="7"/>
    <n v="8"/>
    <n v="-1"/>
    <x v="40"/>
    <x v="2"/>
    <s v="Low"/>
    <s v="Low"/>
    <s v="Low Variability"/>
    <x v="5"/>
    <x v="5"/>
  </r>
  <r>
    <x v="52"/>
    <x v="31"/>
    <s v="Team Golf New England Patriots Putter Grip-201505"/>
    <s v="Q2"/>
    <n v="12"/>
    <n v="17"/>
    <n v="-5"/>
    <x v="40"/>
    <x v="1"/>
    <s v="Low"/>
    <s v="Low"/>
    <s v="Medium Variability"/>
    <x v="3"/>
    <x v="3"/>
  </r>
  <r>
    <x v="82"/>
    <x v="32"/>
    <s v="Team Golf St. Louis Cardinals Putter Grip-201507"/>
    <s v="Q3"/>
    <n v="10"/>
    <n v="10"/>
    <n v="0"/>
    <x v="16"/>
    <x v="2"/>
    <s v="Low"/>
    <s v="Low"/>
    <s v="Low Variability"/>
    <x v="5"/>
    <x v="5"/>
  </r>
  <r>
    <x v="4"/>
    <x v="8"/>
    <s v="Team Golf Texas Longhorns Putter Grip-201602"/>
    <s v="Q1"/>
    <n v="11"/>
    <n v="14"/>
    <n v="-3"/>
    <x v="4"/>
    <x v="1"/>
    <s v="Medium"/>
    <s v="Medium"/>
    <s v="Medium Variability"/>
    <x v="4"/>
    <x v="4"/>
  </r>
  <r>
    <x v="12"/>
    <x v="13"/>
    <s v="Team Golf Tennessee Volunteers Putter Grip-201608"/>
    <s v="Q3"/>
    <n v="7"/>
    <n v="3"/>
    <n v="4"/>
    <x v="12"/>
    <x v="0"/>
    <s v="Low"/>
    <s v="Medium"/>
    <s v="Medium Variability"/>
    <x v="3"/>
    <x v="3"/>
  </r>
  <r>
    <x v="7"/>
    <x v="16"/>
    <s v="Team Golf San Francisco Giants Putter Grip-201702"/>
    <s v="Q1"/>
    <n v="6"/>
    <n v="2"/>
    <n v="4"/>
    <x v="7"/>
    <x v="0"/>
    <s v="Low"/>
    <s v="Low"/>
    <s v="Low Variability"/>
    <x v="5"/>
    <x v="5"/>
  </r>
  <r>
    <x v="82"/>
    <x v="16"/>
    <s v="Team Golf St. Louis Cardinals Putter Grip-201702"/>
    <s v="Q1"/>
    <n v="2"/>
    <n v="0"/>
    <n v="2"/>
    <x v="16"/>
    <x v="0"/>
    <s v="Low"/>
    <s v="Low"/>
    <s v="Medium Variability"/>
    <x v="3"/>
    <x v="3"/>
  </r>
  <r>
    <x v="52"/>
    <x v="17"/>
    <s v="Team Golf New England Patriots Putter Grip-201703"/>
    <s v="Q1"/>
    <n v="3"/>
    <n v="3"/>
    <n v="0"/>
    <x v="40"/>
    <x v="2"/>
    <s v="Low"/>
    <s v="Low"/>
    <s v="Medium Variability"/>
    <x v="3"/>
    <x v="3"/>
  </r>
  <r>
    <x v="13"/>
    <x v="4"/>
    <s v="Bag Boy Beverage Holder-201510"/>
    <s v="Q4"/>
    <n v="8"/>
    <n v="1"/>
    <n v="7"/>
    <x v="13"/>
    <x v="0"/>
    <s v="Medium"/>
    <s v="Medium"/>
    <s v="Medium Variability"/>
    <x v="4"/>
    <x v="4"/>
  </r>
  <r>
    <x v="62"/>
    <x v="19"/>
    <s v="Merrell Women's Grassbow Sport Hiking Shoe-201707"/>
    <s v="Q3"/>
    <n v="19"/>
    <n v="15"/>
    <n v="4"/>
    <x v="43"/>
    <x v="0"/>
    <s v="High"/>
    <s v="High"/>
    <s v="Medium Variability"/>
    <x v="6"/>
    <x v="6"/>
  </r>
  <r>
    <x v="64"/>
    <x v="11"/>
    <s v="adidas Men's F10 Messi TRX FG Soccer Cleat-201606"/>
    <s v="Q2"/>
    <n v="19"/>
    <n v="28"/>
    <n v="-9"/>
    <x v="39"/>
    <x v="1"/>
    <s v="High"/>
    <s v="High"/>
    <s v="Medium Variability"/>
    <x v="6"/>
    <x v="6"/>
  </r>
  <r>
    <x v="40"/>
    <x v="27"/>
    <s v="Clicgear Rovic Cooler Bag-201501"/>
    <s v="Q1"/>
    <n v="2"/>
    <n v="2"/>
    <n v="0"/>
    <x v="31"/>
    <x v="2"/>
    <s v="Low"/>
    <s v="Low"/>
    <s v="Medium Variability"/>
    <x v="3"/>
    <x v="3"/>
  </r>
  <r>
    <x v="39"/>
    <x v="1"/>
    <s v="TYR Boys' Team Digi Jammer-201503"/>
    <s v="Q1"/>
    <n v="5"/>
    <n v="0"/>
    <n v="5"/>
    <x v="30"/>
    <x v="0"/>
    <s v="Medium"/>
    <s v="Low"/>
    <s v="Low Variability"/>
    <x v="7"/>
    <x v="7"/>
  </r>
  <r>
    <x v="39"/>
    <x v="30"/>
    <s v="TYR Boys' Team Digi Jammer-201509"/>
    <s v="Q3"/>
    <n v="8"/>
    <n v="10"/>
    <n v="-2"/>
    <x v="30"/>
    <x v="1"/>
    <s v="Medium"/>
    <s v="Medium"/>
    <s v="Medium Variability"/>
    <x v="4"/>
    <x v="4"/>
  </r>
  <r>
    <x v="40"/>
    <x v="7"/>
    <s v="Clicgear Rovic Cooler Bag-201601"/>
    <s v="Q1"/>
    <n v="7"/>
    <n v="10"/>
    <n v="-3"/>
    <x v="31"/>
    <x v="1"/>
    <s v="Medium"/>
    <s v="Medium"/>
    <s v="Medium Variability"/>
    <x v="4"/>
    <x v="4"/>
  </r>
  <r>
    <x v="40"/>
    <x v="10"/>
    <s v="Clicgear Rovic Cooler Bag-201605"/>
    <s v="Q2"/>
    <n v="7"/>
    <n v="14"/>
    <n v="-7"/>
    <x v="31"/>
    <x v="1"/>
    <s v="Medium"/>
    <s v="Medium"/>
    <s v="Low Variability"/>
    <x v="7"/>
    <x v="7"/>
  </r>
  <r>
    <x v="39"/>
    <x v="17"/>
    <s v="TYR Boys' Team Digi Jammer-201703"/>
    <s v="Q1"/>
    <n v="2"/>
    <n v="4"/>
    <n v="-2"/>
    <x v="30"/>
    <x v="1"/>
    <s v="Low"/>
    <s v="Low"/>
    <s v="Low Variability"/>
    <x v="5"/>
    <x v="5"/>
  </r>
  <r>
    <x v="40"/>
    <x v="17"/>
    <s v="Clicgear Rovic Cooler Bag-201703"/>
    <s v="Q1"/>
    <n v="8"/>
    <n v="14"/>
    <n v="-6"/>
    <x v="31"/>
    <x v="1"/>
    <s v="Medium"/>
    <s v="Medium"/>
    <s v="Medium Variability"/>
    <x v="4"/>
    <x v="4"/>
  </r>
  <r>
    <x v="40"/>
    <x v="29"/>
    <s v="Clicgear Rovic Cooler Bag-201704"/>
    <s v="Q2"/>
    <n v="7"/>
    <n v="1"/>
    <n v="6"/>
    <x v="31"/>
    <x v="0"/>
    <s v="Medium"/>
    <s v="Medium"/>
    <s v="Medium Variability"/>
    <x v="4"/>
    <x v="4"/>
  </r>
  <r>
    <x v="24"/>
    <x v="22"/>
    <s v="Under Armour Women's Ignite PIP VI Slide-201508"/>
    <s v="Q3"/>
    <n v="8"/>
    <n v="0"/>
    <n v="8"/>
    <x v="22"/>
    <x v="0"/>
    <s v="Low"/>
    <s v="Low"/>
    <s v="Low Variability"/>
    <x v="5"/>
    <x v="5"/>
  </r>
  <r>
    <x v="45"/>
    <x v="7"/>
    <s v="Under Armour Women's Ignite Slide-201601"/>
    <s v="Q1"/>
    <n v="4"/>
    <n v="0"/>
    <n v="4"/>
    <x v="36"/>
    <x v="0"/>
    <s v="Medium"/>
    <s v="Low"/>
    <s v="Medium Variability"/>
    <x v="4"/>
    <x v="4"/>
  </r>
  <r>
    <x v="45"/>
    <x v="28"/>
    <s v="Under Armour Women's Ignite Slide-201604"/>
    <s v="Q2"/>
    <n v="4"/>
    <n v="3"/>
    <n v="1"/>
    <x v="36"/>
    <x v="0"/>
    <s v="Medium"/>
    <s v="Low"/>
    <s v="Medium Variability"/>
    <x v="4"/>
    <x v="4"/>
  </r>
  <r>
    <x v="45"/>
    <x v="11"/>
    <s v="Under Armour Women's Ignite Slide-201606"/>
    <s v="Q2"/>
    <n v="2"/>
    <n v="1"/>
    <n v="1"/>
    <x v="36"/>
    <x v="0"/>
    <s v="Low"/>
    <s v="Low"/>
    <s v="Medium Variability"/>
    <x v="3"/>
    <x v="3"/>
  </r>
  <r>
    <x v="24"/>
    <x v="16"/>
    <s v="Under Armour Women's Ignite PIP VI Slide-201702"/>
    <s v="Q1"/>
    <n v="3"/>
    <n v="4"/>
    <n v="-1"/>
    <x v="22"/>
    <x v="1"/>
    <s v="Low"/>
    <s v="Low"/>
    <s v="Medium Variability"/>
    <x v="3"/>
    <x v="3"/>
  </r>
  <r>
    <x v="45"/>
    <x v="17"/>
    <s v="Under Armour Women's Ignite Slide-201703"/>
    <s v="Q1"/>
    <n v="4"/>
    <n v="4"/>
    <n v="0"/>
    <x v="36"/>
    <x v="2"/>
    <s v="Low"/>
    <s v="Low"/>
    <s v="Low Variability"/>
    <x v="5"/>
    <x v="5"/>
  </r>
  <r>
    <x v="24"/>
    <x v="32"/>
    <s v="Under Armour Women's Ignite PIP VI Slide-201507"/>
    <s v="Q3"/>
    <n v="7"/>
    <n v="8"/>
    <n v="-1"/>
    <x v="22"/>
    <x v="2"/>
    <s v="Medium"/>
    <s v="Medium"/>
    <s v="Medium Variability"/>
    <x v="4"/>
    <x v="4"/>
  </r>
  <r>
    <x v="45"/>
    <x v="22"/>
    <s v="Under Armour Women's Ignite Slide-201508"/>
    <s v="Q3"/>
    <n v="8"/>
    <n v="10"/>
    <n v="-2"/>
    <x v="36"/>
    <x v="1"/>
    <s v="Low"/>
    <s v="Low"/>
    <s v="Low Variability"/>
    <x v="5"/>
    <x v="5"/>
  </r>
  <r>
    <x v="24"/>
    <x v="9"/>
    <s v="Under Armour Women's Ignite PIP VI Slide-201603"/>
    <s v="Q1"/>
    <n v="4"/>
    <n v="4"/>
    <n v="0"/>
    <x v="22"/>
    <x v="2"/>
    <s v="Medium"/>
    <s v="Low"/>
    <s v="Low Variability"/>
    <x v="7"/>
    <x v="7"/>
  </r>
  <r>
    <x v="24"/>
    <x v="24"/>
    <s v="Under Armour Women's Ignite PIP VI Slide-201611"/>
    <s v="Q4"/>
    <n v="5"/>
    <n v="4"/>
    <n v="1"/>
    <x v="22"/>
    <x v="2"/>
    <s v="Medium"/>
    <s v="Low"/>
    <s v="Medium Variability"/>
    <x v="4"/>
    <x v="4"/>
  </r>
  <r>
    <x v="29"/>
    <x v="3"/>
    <s v="Under Armour Kids' Mercenary Slide-201506"/>
    <s v="Q2"/>
    <n v="2"/>
    <n v="4"/>
    <n v="-2"/>
    <x v="10"/>
    <x v="1"/>
    <s v="Low"/>
    <s v="Low"/>
    <s v="Medium Variability"/>
    <x v="3"/>
    <x v="3"/>
  </r>
  <r>
    <x v="29"/>
    <x v="22"/>
    <s v="Under Armour Kids' Mercenary Slide-201508"/>
    <s v="Q3"/>
    <n v="6"/>
    <n v="8"/>
    <n v="-2"/>
    <x v="10"/>
    <x v="1"/>
    <s v="Low"/>
    <s v="Medium"/>
    <s v="Medium Variability"/>
    <x v="3"/>
    <x v="3"/>
  </r>
  <r>
    <x v="47"/>
    <x v="22"/>
    <s v="Under Armour Men's Compression EV SL Slide-201508"/>
    <s v="Q3"/>
    <n v="8"/>
    <n v="13"/>
    <n v="-5"/>
    <x v="22"/>
    <x v="1"/>
    <s v="Low"/>
    <s v="Low"/>
    <s v="Medium Variability"/>
    <x v="3"/>
    <x v="3"/>
  </r>
  <r>
    <x v="29"/>
    <x v="30"/>
    <s v="Under Armour Kids' Mercenary Slide-201509"/>
    <s v="Q3"/>
    <n v="9"/>
    <n v="0"/>
    <n v="9"/>
    <x v="10"/>
    <x v="0"/>
    <s v="Medium"/>
    <s v="Medium"/>
    <s v="Medium Variability"/>
    <x v="4"/>
    <x v="4"/>
  </r>
  <r>
    <x v="29"/>
    <x v="8"/>
    <s v="Under Armour Kids' Mercenary Slide-201602"/>
    <s v="Q1"/>
    <n v="17"/>
    <n v="14"/>
    <n v="3"/>
    <x v="10"/>
    <x v="2"/>
    <s v="Low"/>
    <s v="Low"/>
    <s v="Medium Variability"/>
    <x v="3"/>
    <x v="3"/>
  </r>
  <r>
    <x v="29"/>
    <x v="11"/>
    <s v="Under Armour Kids' Mercenary Slide-201606"/>
    <s v="Q2"/>
    <n v="5"/>
    <n v="1"/>
    <n v="4"/>
    <x v="10"/>
    <x v="0"/>
    <s v="Low"/>
    <s v="Low"/>
    <s v="High Variability"/>
    <x v="2"/>
    <x v="2"/>
  </r>
  <r>
    <x v="29"/>
    <x v="13"/>
    <s v="Under Armour Kids' Mercenary Slide-201608"/>
    <s v="Q3"/>
    <n v="9"/>
    <n v="7"/>
    <n v="2"/>
    <x v="10"/>
    <x v="0"/>
    <s v="Medium"/>
    <s v="Medium"/>
    <s v="Medium Variability"/>
    <x v="4"/>
    <x v="4"/>
  </r>
  <r>
    <x v="29"/>
    <x v="29"/>
    <s v="Under Armour Kids' Mercenary Slide-201704"/>
    <s v="Q2"/>
    <n v="8"/>
    <n v="13"/>
    <n v="-5"/>
    <x v="10"/>
    <x v="1"/>
    <s v="Medium"/>
    <s v="Low"/>
    <s v="Medium Variability"/>
    <x v="4"/>
    <x v="4"/>
  </r>
  <r>
    <x v="46"/>
    <x v="1"/>
    <s v="Under Armour Women's Micro G Skulpt Running S-201503"/>
    <s v="Q1"/>
    <n v="4"/>
    <n v="2"/>
    <n v="2"/>
    <x v="20"/>
    <x v="0"/>
    <s v="Medium"/>
    <s v="Medium"/>
    <s v="Low Variability"/>
    <x v="7"/>
    <x v="7"/>
  </r>
  <r>
    <x v="46"/>
    <x v="2"/>
    <s v="Under Armour Women's Micro G Skulpt Running S-201504"/>
    <s v="Q2"/>
    <n v="4"/>
    <n v="3"/>
    <n v="1"/>
    <x v="20"/>
    <x v="0"/>
    <s v="Medium"/>
    <s v="Medium"/>
    <s v="Low Variability"/>
    <x v="7"/>
    <x v="7"/>
  </r>
  <r>
    <x v="46"/>
    <x v="8"/>
    <s v="Under Armour Women's Micro G Skulpt Running S-201602"/>
    <s v="Q1"/>
    <n v="4"/>
    <n v="0"/>
    <n v="4"/>
    <x v="20"/>
    <x v="0"/>
    <s v="Medium"/>
    <s v="Medium"/>
    <s v="Medium Variability"/>
    <x v="4"/>
    <x v="4"/>
  </r>
  <r>
    <x v="46"/>
    <x v="10"/>
    <s v="Under Armour Women's Micro G Skulpt Running S-201605"/>
    <s v="Q2"/>
    <n v="8"/>
    <n v="14"/>
    <n v="-6"/>
    <x v="20"/>
    <x v="1"/>
    <s v="Medium"/>
    <s v="Medium"/>
    <s v="Low Variability"/>
    <x v="7"/>
    <x v="7"/>
  </r>
  <r>
    <x v="46"/>
    <x v="15"/>
    <s v="Under Armour Women's Micro G Skulpt Running S-201612"/>
    <s v="Q4"/>
    <n v="6"/>
    <n v="1"/>
    <n v="5"/>
    <x v="20"/>
    <x v="0"/>
    <s v="Medium"/>
    <s v="Medium"/>
    <s v="Medium Variability"/>
    <x v="4"/>
    <x v="4"/>
  </r>
  <r>
    <x v="67"/>
    <x v="18"/>
    <s v="Brooks Women's Ghost 6 Running Shoe-201705"/>
    <s v="Q2"/>
    <n v="3"/>
    <n v="1"/>
    <n v="2"/>
    <x v="45"/>
    <x v="0"/>
    <s v="Medium"/>
    <s v="Medium"/>
    <s v="Medium Variability"/>
    <x v="4"/>
    <x v="4"/>
  </r>
  <r>
    <x v="27"/>
    <x v="3"/>
    <s v="Nike Women's Tempo Shorts-201506"/>
    <s v="Q2"/>
    <n v="8"/>
    <n v="9"/>
    <n v="-1"/>
    <x v="24"/>
    <x v="2"/>
    <s v="Medium"/>
    <s v="Medium"/>
    <s v="Medium Variability"/>
    <x v="4"/>
    <x v="4"/>
  </r>
  <r>
    <x v="27"/>
    <x v="15"/>
    <s v="Nike Women's Tempo Shorts-201612"/>
    <s v="Q4"/>
    <n v="2"/>
    <n v="3"/>
    <n v="-1"/>
    <x v="24"/>
    <x v="1"/>
    <s v="Low"/>
    <s v="Low"/>
    <s v="Low Variability"/>
    <x v="5"/>
    <x v="5"/>
  </r>
  <r>
    <x v="25"/>
    <x v="15"/>
    <s v="Under Armour Hustle Storm Medium Duffle Bag-201612"/>
    <s v="Q4"/>
    <n v="3"/>
    <n v="6"/>
    <n v="-3"/>
    <x v="13"/>
    <x v="1"/>
    <s v="Low"/>
    <s v="Low"/>
    <s v="Medium Variability"/>
    <x v="3"/>
    <x v="3"/>
  </r>
  <r>
    <x v="25"/>
    <x v="17"/>
    <s v="Under Armour Hustle Storm Medium Duffle Bag-201703"/>
    <s v="Q1"/>
    <n v="12"/>
    <n v="1"/>
    <n v="11"/>
    <x v="13"/>
    <x v="0"/>
    <s v="Medium"/>
    <s v="Medium"/>
    <s v="High Variability"/>
    <x v="0"/>
    <x v="0"/>
  </r>
  <r>
    <x v="25"/>
    <x v="32"/>
    <s v="Under Armour Hustle Storm Medium Duffle Bag-201507"/>
    <s v="Q3"/>
    <n v="4"/>
    <n v="8"/>
    <n v="-4"/>
    <x v="13"/>
    <x v="1"/>
    <s v="Low"/>
    <s v="Low"/>
    <s v="Low Variability"/>
    <x v="5"/>
    <x v="5"/>
  </r>
  <r>
    <x v="25"/>
    <x v="23"/>
    <s v="Under Armour Hustle Storm Medium Duffle Bag-201610"/>
    <s v="Q4"/>
    <n v="4"/>
    <n v="6"/>
    <n v="-2"/>
    <x v="13"/>
    <x v="1"/>
    <s v="Medium"/>
    <s v="Low"/>
    <s v="Medium Variability"/>
    <x v="4"/>
    <x v="4"/>
  </r>
  <r>
    <x v="27"/>
    <x v="23"/>
    <s v="Nike Women's Tempo Shorts-201610"/>
    <s v="Q4"/>
    <n v="13"/>
    <n v="8"/>
    <n v="5"/>
    <x v="24"/>
    <x v="0"/>
    <s v="Low"/>
    <s v="Low"/>
    <s v="Medium Variability"/>
    <x v="3"/>
    <x v="3"/>
  </r>
  <r>
    <x v="25"/>
    <x v="24"/>
    <s v="Under Armour Hustle Storm Medium Duffle Bag-201611"/>
    <s v="Q4"/>
    <n v="5"/>
    <n v="6"/>
    <n v="-1"/>
    <x v="13"/>
    <x v="2"/>
    <s v="Medium"/>
    <s v="Low"/>
    <s v="Medium Variability"/>
    <x v="4"/>
    <x v="4"/>
  </r>
  <r>
    <x v="69"/>
    <x v="27"/>
    <s v="adidas Kids' F5 Messi FG Soccer Cleat-201501"/>
    <s v="Q1"/>
    <n v="2"/>
    <n v="1"/>
    <n v="1"/>
    <x v="47"/>
    <x v="0"/>
    <s v="Low"/>
    <s v="Low"/>
    <s v="Low Variability"/>
    <x v="5"/>
    <x v="5"/>
  </r>
  <r>
    <x v="69"/>
    <x v="4"/>
    <s v="adidas Kids' F5 Messi FG Soccer Cleat-201510"/>
    <s v="Q4"/>
    <n v="6"/>
    <n v="0"/>
    <n v="6"/>
    <x v="47"/>
    <x v="0"/>
    <s v="Low"/>
    <s v="Low"/>
    <s v="Low Variability"/>
    <x v="5"/>
    <x v="5"/>
  </r>
  <r>
    <x v="69"/>
    <x v="7"/>
    <s v="adidas Kids' F5 Messi FG Soccer Cleat-201601"/>
    <s v="Q1"/>
    <n v="2"/>
    <n v="1"/>
    <n v="1"/>
    <x v="47"/>
    <x v="0"/>
    <s v="Low"/>
    <s v="Low"/>
    <s v="Low Variability"/>
    <x v="5"/>
    <x v="5"/>
  </r>
  <r>
    <x v="28"/>
    <x v="8"/>
    <s v="Nike Men's Comfort 2 Slide-201602"/>
    <s v="Q1"/>
    <n v="7"/>
    <n v="14"/>
    <n v="-7"/>
    <x v="11"/>
    <x v="1"/>
    <s v="Low"/>
    <s v="Low"/>
    <s v="Medium Variability"/>
    <x v="3"/>
    <x v="3"/>
  </r>
  <r>
    <x v="69"/>
    <x v="9"/>
    <s v="adidas Kids' F5 Messi FG Soccer Cleat-201603"/>
    <s v="Q1"/>
    <n v="2"/>
    <n v="4"/>
    <n v="-2"/>
    <x v="47"/>
    <x v="1"/>
    <s v="Low"/>
    <s v="Low"/>
    <s v="Medium Variability"/>
    <x v="3"/>
    <x v="3"/>
  </r>
  <r>
    <x v="26"/>
    <x v="28"/>
    <s v="Under Armour Men's Tech II T-Shirt-201604"/>
    <s v="Q2"/>
    <n v="11"/>
    <n v="2"/>
    <n v="9"/>
    <x v="23"/>
    <x v="0"/>
    <s v="Low"/>
    <s v="Medium"/>
    <s v="Medium Variability"/>
    <x v="3"/>
    <x v="3"/>
  </r>
  <r>
    <x v="28"/>
    <x v="14"/>
    <s v="Nike Men's Comfort 2 Slide-201609"/>
    <s v="Q3"/>
    <n v="11"/>
    <n v="18"/>
    <n v="-7"/>
    <x v="11"/>
    <x v="1"/>
    <s v="Medium"/>
    <s v="Medium"/>
    <s v="Medium Variability"/>
    <x v="4"/>
    <x v="4"/>
  </r>
  <r>
    <x v="69"/>
    <x v="14"/>
    <s v="adidas Kids' F5 Messi FG Soccer Cleat-201609"/>
    <s v="Q3"/>
    <n v="3"/>
    <n v="6"/>
    <n v="-3"/>
    <x v="47"/>
    <x v="1"/>
    <s v="Low"/>
    <s v="Low"/>
    <s v="Low Variability"/>
    <x v="5"/>
    <x v="5"/>
  </r>
  <r>
    <x v="26"/>
    <x v="10"/>
    <s v="Under Armour Men's Tech II T-Shirt-201605"/>
    <s v="Q2"/>
    <n v="9"/>
    <n v="6"/>
    <n v="3"/>
    <x v="23"/>
    <x v="0"/>
    <s v="Low"/>
    <s v="Low"/>
    <s v="Low Variability"/>
    <x v="5"/>
    <x v="5"/>
  </r>
  <r>
    <x v="26"/>
    <x v="6"/>
    <s v="Under Armour Men's Tech II T-Shirt-201512"/>
    <s v="Q4"/>
    <n v="9"/>
    <n v="12"/>
    <n v="-3"/>
    <x v="23"/>
    <x v="1"/>
    <s v="Medium"/>
    <s v="Medium"/>
    <s v="Medium Variability"/>
    <x v="4"/>
    <x v="4"/>
  </r>
  <r>
    <x v="28"/>
    <x v="2"/>
    <s v="Nike Men's Comfort 2 Slide-201504"/>
    <s v="Q2"/>
    <n v="4"/>
    <n v="5"/>
    <n v="-1"/>
    <x v="11"/>
    <x v="1"/>
    <s v="Medium"/>
    <s v="Medium"/>
    <s v="Medium Variability"/>
    <x v="4"/>
    <x v="4"/>
  </r>
  <r>
    <x v="26"/>
    <x v="22"/>
    <s v="Under Armour Men's Tech II T-Shirt-201508"/>
    <s v="Q3"/>
    <n v="5"/>
    <n v="1"/>
    <n v="4"/>
    <x v="23"/>
    <x v="0"/>
    <s v="Low"/>
    <s v="Low"/>
    <s v="Low Variability"/>
    <x v="5"/>
    <x v="5"/>
  </r>
  <r>
    <x v="26"/>
    <x v="15"/>
    <s v="Under Armour Men's Tech II T-Shirt-201612"/>
    <s v="Q4"/>
    <n v="9"/>
    <n v="8"/>
    <n v="1"/>
    <x v="23"/>
    <x v="2"/>
    <s v="Low"/>
    <s v="Low"/>
    <s v="Low Variability"/>
    <x v="5"/>
    <x v="5"/>
  </r>
  <r>
    <x v="68"/>
    <x v="1"/>
    <s v="Nike Dri-FIT Crew Sock 6 Pack-201503"/>
    <s v="Q1"/>
    <n v="6"/>
    <n v="11"/>
    <n v="-5"/>
    <x v="46"/>
    <x v="1"/>
    <s v="Medium"/>
    <s v="Medium"/>
    <s v="Low Variability"/>
    <x v="7"/>
    <x v="7"/>
  </r>
  <r>
    <x v="68"/>
    <x v="22"/>
    <s v="Nike Dri-FIT Crew Sock 6 Pack-201508"/>
    <s v="Q3"/>
    <n v="4"/>
    <n v="4"/>
    <n v="0"/>
    <x v="46"/>
    <x v="2"/>
    <s v="Low"/>
    <s v="Low"/>
    <s v="Low Variability"/>
    <x v="5"/>
    <x v="5"/>
  </r>
  <r>
    <x v="44"/>
    <x v="4"/>
    <s v="Nike Women's Legend V-Neck T-Shirt-201510"/>
    <s v="Q4"/>
    <n v="5"/>
    <n v="1"/>
    <n v="4"/>
    <x v="35"/>
    <x v="0"/>
    <s v="Low"/>
    <s v="Low"/>
    <s v="Low Variability"/>
    <x v="5"/>
    <x v="5"/>
  </r>
  <r>
    <x v="68"/>
    <x v="28"/>
    <s v="Nike Dri-FIT Crew Sock 6 Pack-201604"/>
    <s v="Q2"/>
    <n v="5"/>
    <n v="4"/>
    <n v="1"/>
    <x v="46"/>
    <x v="2"/>
    <s v="Low"/>
    <s v="Low"/>
    <s v="Low Variability"/>
    <x v="5"/>
    <x v="5"/>
  </r>
  <r>
    <x v="44"/>
    <x v="28"/>
    <s v="Nike Women's Legend V-Neck T-Shirt-201604"/>
    <s v="Q2"/>
    <n v="5"/>
    <n v="7"/>
    <n v="-2"/>
    <x v="35"/>
    <x v="1"/>
    <s v="Low"/>
    <s v="Low"/>
    <s v="Low Variability"/>
    <x v="5"/>
    <x v="5"/>
  </r>
  <r>
    <x v="44"/>
    <x v="5"/>
    <s v="Nike Women's Legend V-Neck T-Shirt-201511"/>
    <s v="Q4"/>
    <n v="5"/>
    <n v="0"/>
    <n v="5"/>
    <x v="35"/>
    <x v="0"/>
    <s v="Low"/>
    <s v="Low"/>
    <s v="Low Variability"/>
    <x v="5"/>
    <x v="5"/>
  </r>
  <r>
    <x v="44"/>
    <x v="8"/>
    <s v="Nike Women's Legend V-Neck T-Shirt-201602"/>
    <s v="Q1"/>
    <n v="4"/>
    <n v="3"/>
    <n v="1"/>
    <x v="35"/>
    <x v="0"/>
    <s v="Low"/>
    <s v="Low"/>
    <s v="Medium Variability"/>
    <x v="3"/>
    <x v="3"/>
  </r>
  <r>
    <x v="68"/>
    <x v="14"/>
    <s v="Nike Dri-FIT Crew Sock 6 Pack-201609"/>
    <s v="Q3"/>
    <n v="4"/>
    <n v="2"/>
    <n v="2"/>
    <x v="46"/>
    <x v="0"/>
    <s v="Low"/>
    <s v="Low"/>
    <s v="High Variability"/>
    <x v="2"/>
    <x v="2"/>
  </r>
  <r>
    <x v="44"/>
    <x v="17"/>
    <s v="Nike Women's Legend V-Neck T-Shirt-201703"/>
    <s v="Q1"/>
    <n v="4"/>
    <n v="5"/>
    <n v="-1"/>
    <x v="35"/>
    <x v="1"/>
    <s v="Low"/>
    <s v="Low"/>
    <s v="Medium Variability"/>
    <x v="3"/>
    <x v="3"/>
  </r>
  <r>
    <x v="43"/>
    <x v="6"/>
    <s v="Columbia Men's PFG Anchor Tough T-Shirt-201512"/>
    <s v="Q4"/>
    <n v="7"/>
    <n v="8"/>
    <n v="-1"/>
    <x v="34"/>
    <x v="2"/>
    <s v="Medium"/>
    <s v="Medium"/>
    <s v="Medium Variability"/>
    <x v="4"/>
    <x v="4"/>
  </r>
  <r>
    <x v="43"/>
    <x v="9"/>
    <s v="Columbia Men's PFG Anchor Tough T-Shirt-201603"/>
    <s v="Q1"/>
    <n v="7"/>
    <n v="14"/>
    <n v="-7"/>
    <x v="34"/>
    <x v="1"/>
    <s v="Low"/>
    <s v="Low"/>
    <s v="Medium Variability"/>
    <x v="3"/>
    <x v="3"/>
  </r>
  <r>
    <x v="43"/>
    <x v="28"/>
    <s v="Columbia Men's PFG Anchor Tough T-Shirt-201604"/>
    <s v="Q2"/>
    <n v="3"/>
    <n v="6"/>
    <n v="-3"/>
    <x v="34"/>
    <x v="1"/>
    <s v="Low"/>
    <s v="Low"/>
    <s v="Medium Variability"/>
    <x v="3"/>
    <x v="3"/>
  </r>
  <r>
    <x v="43"/>
    <x v="10"/>
    <s v="Columbia Men's PFG Anchor Tough T-Shirt-201605"/>
    <s v="Q2"/>
    <n v="4"/>
    <n v="6"/>
    <n v="-2"/>
    <x v="34"/>
    <x v="1"/>
    <s v="Low"/>
    <s v="Low"/>
    <s v="Medium Variability"/>
    <x v="3"/>
    <x v="3"/>
  </r>
  <r>
    <x v="43"/>
    <x v="23"/>
    <s v="Columbia Men's PFG Anchor Tough T-Shirt-201610"/>
    <s v="Q4"/>
    <n v="15"/>
    <n v="23"/>
    <n v="-8"/>
    <x v="34"/>
    <x v="1"/>
    <s v="Medium"/>
    <s v="Medium"/>
    <s v="High Variability"/>
    <x v="0"/>
    <x v="0"/>
  </r>
  <r>
    <x v="94"/>
    <x v="20"/>
    <s v="The North Face Women's Recon Backpack-201709"/>
    <s v="Q3"/>
    <n v="2"/>
    <n v="1"/>
    <n v="1"/>
    <x v="54"/>
    <x v="0"/>
    <s v="Medium"/>
    <s v="Medium"/>
    <s v="Medium Variability"/>
    <x v="4"/>
    <x v="4"/>
  </r>
  <r>
    <x v="41"/>
    <x v="30"/>
    <s v="ENO Atlas Hammock Straps-201509"/>
    <s v="Q3"/>
    <n v="9"/>
    <n v="17"/>
    <n v="-8"/>
    <x v="32"/>
    <x v="1"/>
    <s v="Medium"/>
    <s v="Medium"/>
    <s v="Medium Variability"/>
    <x v="4"/>
    <x v="4"/>
  </r>
  <r>
    <x v="41"/>
    <x v="28"/>
    <s v="ENO Atlas Hammock Straps-201604"/>
    <s v="Q2"/>
    <n v="4"/>
    <n v="5"/>
    <n v="-1"/>
    <x v="32"/>
    <x v="1"/>
    <s v="Low"/>
    <s v="Low"/>
    <s v="Low Variability"/>
    <x v="5"/>
    <x v="5"/>
  </r>
  <r>
    <x v="41"/>
    <x v="10"/>
    <s v="ENO Atlas Hammock Straps-201605"/>
    <s v="Q2"/>
    <n v="2"/>
    <n v="2"/>
    <n v="0"/>
    <x v="32"/>
    <x v="2"/>
    <s v="Low"/>
    <s v="Low"/>
    <s v="Low Variability"/>
    <x v="5"/>
    <x v="5"/>
  </r>
  <r>
    <x v="41"/>
    <x v="11"/>
    <s v="ENO Atlas Hammock Straps-201606"/>
    <s v="Q2"/>
    <n v="9"/>
    <n v="13"/>
    <n v="-4"/>
    <x v="32"/>
    <x v="1"/>
    <s v="Low"/>
    <s v="Low"/>
    <s v="Medium Variability"/>
    <x v="3"/>
    <x v="3"/>
  </r>
  <r>
    <x v="41"/>
    <x v="25"/>
    <s v="ENO Atlas Hammock Straps-201701"/>
    <s v="Q1"/>
    <n v="8"/>
    <n v="12"/>
    <n v="-4"/>
    <x v="32"/>
    <x v="1"/>
    <s v="Low"/>
    <s v="Low"/>
    <s v="Medium Variability"/>
    <x v="3"/>
    <x v="3"/>
  </r>
  <r>
    <x v="30"/>
    <x v="4"/>
    <s v="Nike Men's Deutschland Weltmeister Winners Bl-201510"/>
    <s v="Q4"/>
    <n v="6"/>
    <n v="3"/>
    <n v="3"/>
    <x v="19"/>
    <x v="0"/>
    <s v="Low"/>
    <s v="Medium"/>
    <s v="Low Variability"/>
    <x v="5"/>
    <x v="5"/>
  </r>
  <r>
    <x v="30"/>
    <x v="11"/>
    <s v="Nike Men's Deutschland Weltmeister Winners Bl-201606"/>
    <s v="Q2"/>
    <n v="3"/>
    <n v="2"/>
    <n v="1"/>
    <x v="19"/>
    <x v="0"/>
    <s v="Low"/>
    <s v="Low"/>
    <s v="Low Variability"/>
    <x v="5"/>
    <x v="5"/>
  </r>
  <r>
    <x v="23"/>
    <x v="14"/>
    <s v="adidas Youth Germany Black/Red Away Match Soc-201609"/>
    <s v="Q3"/>
    <n v="3"/>
    <n v="3"/>
    <n v="0"/>
    <x v="21"/>
    <x v="2"/>
    <s v="Medium"/>
    <s v="Medium"/>
    <s v="Low Variability"/>
    <x v="7"/>
    <x v="7"/>
  </r>
  <r>
    <x v="42"/>
    <x v="23"/>
    <s v="adidas Men's Germany Black Crest Away Tee-201610"/>
    <s v="Q4"/>
    <n v="6"/>
    <n v="5"/>
    <n v="1"/>
    <x v="33"/>
    <x v="2"/>
    <s v="Medium"/>
    <s v="Low"/>
    <s v="High Variability"/>
    <x v="0"/>
    <x v="0"/>
  </r>
  <r>
    <x v="30"/>
    <x v="17"/>
    <s v="Nike Men's Deutschland Weltmeister Winners Bl-201703"/>
    <s v="Q1"/>
    <n v="5"/>
    <n v="1"/>
    <n v="4"/>
    <x v="19"/>
    <x v="0"/>
    <s v="Medium"/>
    <s v="Low"/>
    <s v="Medium Variability"/>
    <x v="4"/>
    <x v="4"/>
  </r>
  <r>
    <x v="23"/>
    <x v="1"/>
    <s v="adidas Youth Germany Black/Red Away Match Soc-201503"/>
    <s v="Q1"/>
    <n v="10"/>
    <n v="4"/>
    <n v="6"/>
    <x v="21"/>
    <x v="0"/>
    <s v="Medium"/>
    <s v="High"/>
    <s v="Low Variability"/>
    <x v="7"/>
    <x v="7"/>
  </r>
  <r>
    <x v="23"/>
    <x v="4"/>
    <s v="adidas Youth Germany Black/Red Away Match Soc-201510"/>
    <s v="Q4"/>
    <n v="9"/>
    <n v="11"/>
    <n v="-2"/>
    <x v="21"/>
    <x v="1"/>
    <s v="Medium"/>
    <s v="Medium"/>
    <s v="Medium Variability"/>
    <x v="4"/>
    <x v="4"/>
  </r>
  <r>
    <x v="23"/>
    <x v="9"/>
    <s v="adidas Youth Germany Black/Red Away Match Soc-201603"/>
    <s v="Q1"/>
    <n v="9"/>
    <n v="13"/>
    <n v="-4"/>
    <x v="21"/>
    <x v="1"/>
    <s v="Medium"/>
    <s v="Medium"/>
    <s v="Low Variability"/>
    <x v="7"/>
    <x v="7"/>
  </r>
  <r>
    <x v="23"/>
    <x v="28"/>
    <s v="adidas Youth Germany Black/Red Away Match Soc-201604"/>
    <s v="Q2"/>
    <n v="8"/>
    <n v="13"/>
    <n v="-5"/>
    <x v="21"/>
    <x v="1"/>
    <s v="Medium"/>
    <s v="Medium"/>
    <s v="Medium Variability"/>
    <x v="4"/>
    <x v="4"/>
  </r>
  <r>
    <x v="42"/>
    <x v="24"/>
    <s v="adidas Men's Germany Black Crest Away Tee-201611"/>
    <s v="Q4"/>
    <n v="4"/>
    <n v="4"/>
    <n v="0"/>
    <x v="33"/>
    <x v="2"/>
    <s v="Low"/>
    <s v="Low"/>
    <s v="Low Variability"/>
    <x v="5"/>
    <x v="5"/>
  </r>
  <r>
    <x v="23"/>
    <x v="17"/>
    <s v="adidas Youth Germany Black/Red Away Match Soc-201703"/>
    <s v="Q1"/>
    <n v="13"/>
    <n v="10"/>
    <n v="3"/>
    <x v="21"/>
    <x v="0"/>
    <s v="High"/>
    <s v="High"/>
    <s v="Low Variability"/>
    <x v="8"/>
    <x v="8"/>
  </r>
  <r>
    <x v="57"/>
    <x v="31"/>
    <s v="LIJA Women's Eyelet Sleeveless Golf Polo-201505"/>
    <s v="Q2"/>
    <n v="2"/>
    <n v="1"/>
    <n v="1"/>
    <x v="14"/>
    <x v="0"/>
    <s v="Low"/>
    <s v="Medium"/>
    <s v="Medium Variability"/>
    <x v="3"/>
    <x v="3"/>
  </r>
  <r>
    <x v="57"/>
    <x v="30"/>
    <s v="LIJA Women's Eyelet Sleeveless Golf Polo-201509"/>
    <s v="Q3"/>
    <n v="5"/>
    <n v="2"/>
    <n v="3"/>
    <x v="14"/>
    <x v="0"/>
    <s v="Medium"/>
    <s v="Medium"/>
    <s v="Low Variability"/>
    <x v="7"/>
    <x v="7"/>
  </r>
  <r>
    <x v="57"/>
    <x v="4"/>
    <s v="LIJA Women's Eyelet Sleeveless Golf Polo-201510"/>
    <s v="Q4"/>
    <n v="11"/>
    <n v="0"/>
    <n v="11"/>
    <x v="14"/>
    <x v="0"/>
    <s v="Medium"/>
    <s v="Medium"/>
    <s v="Low Variability"/>
    <x v="7"/>
    <x v="7"/>
  </r>
  <r>
    <x v="57"/>
    <x v="9"/>
    <s v="LIJA Women's Eyelet Sleeveless Golf Polo-201603"/>
    <s v="Q1"/>
    <n v="4"/>
    <n v="0"/>
    <n v="4"/>
    <x v="14"/>
    <x v="0"/>
    <s v="Medium"/>
    <s v="Medium"/>
    <s v="Low Variability"/>
    <x v="7"/>
    <x v="7"/>
  </r>
  <r>
    <x v="57"/>
    <x v="28"/>
    <s v="LIJA Women's Eyelet Sleeveless Golf Polo-201604"/>
    <s v="Q2"/>
    <n v="9"/>
    <n v="4"/>
    <n v="5"/>
    <x v="14"/>
    <x v="0"/>
    <s v="Medium"/>
    <s v="Medium"/>
    <s v="Medium Variability"/>
    <x v="4"/>
    <x v="4"/>
  </r>
  <r>
    <x v="57"/>
    <x v="10"/>
    <s v="LIJA Women's Eyelet Sleeveless Golf Polo-201605"/>
    <s v="Q2"/>
    <n v="15"/>
    <n v="17"/>
    <n v="-2"/>
    <x v="14"/>
    <x v="2"/>
    <s v="High"/>
    <s v="High"/>
    <s v="Medium Variability"/>
    <x v="6"/>
    <x v="6"/>
  </r>
  <r>
    <x v="57"/>
    <x v="11"/>
    <s v="LIJA Women's Eyelet Sleeveless Golf Polo-201606"/>
    <s v="Q2"/>
    <n v="8"/>
    <n v="1"/>
    <n v="7"/>
    <x v="14"/>
    <x v="0"/>
    <s v="Medium"/>
    <s v="Medium"/>
    <s v="Medium Variability"/>
    <x v="4"/>
    <x v="4"/>
  </r>
  <r>
    <x v="57"/>
    <x v="13"/>
    <s v="LIJA Women's Eyelet Sleeveless Golf Polo-201608"/>
    <s v="Q3"/>
    <n v="2"/>
    <n v="2"/>
    <n v="0"/>
    <x v="14"/>
    <x v="2"/>
    <s v="Medium"/>
    <s v="Medium"/>
    <s v="Low Variability"/>
    <x v="7"/>
    <x v="7"/>
  </r>
  <r>
    <x v="10"/>
    <x v="21"/>
    <s v="LIJA Women's Argyle Golf Polo-201708"/>
    <s v="Q3"/>
    <n v="3"/>
    <n v="4"/>
    <n v="-1"/>
    <x v="10"/>
    <x v="1"/>
    <s v="Medium"/>
    <s v="Medium"/>
    <s v="Medium Variability"/>
    <x v="4"/>
    <x v="4"/>
  </r>
  <r>
    <x v="16"/>
    <x v="31"/>
    <s v="Clicgear 8.0 Shoe Brush-201505"/>
    <s v="Q2"/>
    <n v="11"/>
    <n v="15"/>
    <n v="-4"/>
    <x v="16"/>
    <x v="1"/>
    <s v="Low"/>
    <s v="Low"/>
    <s v="Medium Variability"/>
    <x v="3"/>
    <x v="3"/>
  </r>
  <r>
    <x v="16"/>
    <x v="4"/>
    <s v="Clicgear 8.0 Shoe Brush-201510"/>
    <s v="Q4"/>
    <n v="10"/>
    <n v="19"/>
    <n v="-9"/>
    <x v="16"/>
    <x v="1"/>
    <s v="Low"/>
    <s v="Low"/>
    <s v="Medium Variability"/>
    <x v="3"/>
    <x v="3"/>
  </r>
  <r>
    <x v="16"/>
    <x v="23"/>
    <s v="Clicgear 8.0 Shoe Brush-201610"/>
    <s v="Q4"/>
    <n v="5"/>
    <n v="0"/>
    <n v="5"/>
    <x v="16"/>
    <x v="0"/>
    <s v="Low"/>
    <s v="Low"/>
    <s v="Low Variability"/>
    <x v="5"/>
    <x v="5"/>
  </r>
  <r>
    <x v="51"/>
    <x v="16"/>
    <s v="Top Flite Women's 2017 XL Hybrid-201702"/>
    <s v="Q1"/>
    <n v="11"/>
    <n v="21"/>
    <n v="-10"/>
    <x v="39"/>
    <x v="1"/>
    <s v="Medium"/>
    <s v="Medium"/>
    <s v="Medium Variability"/>
    <x v="4"/>
    <x v="4"/>
  </r>
  <r>
    <x v="74"/>
    <x v="18"/>
    <s v="Fitbit The One Wireless Activity &amp; Sleep Trac-201705"/>
    <s v="Q2"/>
    <n v="7"/>
    <n v="8"/>
    <n v="-1"/>
    <x v="43"/>
    <x v="2"/>
    <s v="High"/>
    <s v="Medium"/>
    <s v="Medium Variability"/>
    <x v="6"/>
    <x v="6"/>
  </r>
  <r>
    <x v="59"/>
    <x v="18"/>
    <s v="Polar FT4 Heart Rate Monitor-201705"/>
    <s v="Q2"/>
    <n v="3"/>
    <n v="3"/>
    <n v="0"/>
    <x v="42"/>
    <x v="2"/>
    <s v="Medium"/>
    <s v="Medium"/>
    <s v="Low Variability"/>
    <x v="7"/>
    <x v="7"/>
  </r>
  <r>
    <x v="59"/>
    <x v="20"/>
    <s v="Polar FT4 Heart Rate Monitor-201709"/>
    <s v="Q3"/>
    <n v="6"/>
    <n v="8"/>
    <n v="-2"/>
    <x v="42"/>
    <x v="1"/>
    <s v="Medium"/>
    <s v="Medium"/>
    <s v="Low Variability"/>
    <x v="7"/>
    <x v="7"/>
  </r>
  <r>
    <x v="16"/>
    <x v="27"/>
    <s v="Clicgear 8.0 Shoe Brush-201501"/>
    <s v="Q1"/>
    <n v="5"/>
    <n v="0"/>
    <n v="5"/>
    <x v="16"/>
    <x v="0"/>
    <s v="Low"/>
    <s v="Low"/>
    <s v="Medium Variability"/>
    <x v="3"/>
    <x v="3"/>
  </r>
  <r>
    <x v="51"/>
    <x v="9"/>
    <s v="Top Flite Women's 2017 XL Hybrid-201603"/>
    <s v="Q1"/>
    <n v="10"/>
    <n v="18"/>
    <n v="-8"/>
    <x v="39"/>
    <x v="1"/>
    <s v="Low"/>
    <s v="Low"/>
    <s v="Medium Variability"/>
    <x v="3"/>
    <x v="3"/>
  </r>
  <r>
    <x v="16"/>
    <x v="29"/>
    <s v="Clicgear 8.0 Shoe Brush-201704"/>
    <s v="Q2"/>
    <n v="4"/>
    <n v="6"/>
    <n v="-2"/>
    <x v="16"/>
    <x v="1"/>
    <s v="Low"/>
    <s v="Low"/>
    <s v="Medium Variability"/>
    <x v="3"/>
    <x v="3"/>
  </r>
  <r>
    <x v="74"/>
    <x v="26"/>
    <s v="Fitbit The One Wireless Activity &amp; Sleep Trac-201706"/>
    <s v="Q2"/>
    <n v="2"/>
    <n v="4"/>
    <n v="-2"/>
    <x v="43"/>
    <x v="1"/>
    <s v="Medium"/>
    <s v="Medium"/>
    <s v="Medium Variability"/>
    <x v="4"/>
    <x v="4"/>
  </r>
  <r>
    <x v="74"/>
    <x v="19"/>
    <s v="Fitbit The One Wireless Activity &amp; Sleep Trac-201707"/>
    <s v="Q3"/>
    <n v="7"/>
    <n v="7"/>
    <n v="0"/>
    <x v="43"/>
    <x v="2"/>
    <s v="Medium"/>
    <s v="Medium"/>
    <s v="Low Variability"/>
    <x v="7"/>
    <x v="7"/>
  </r>
  <r>
    <x v="85"/>
    <x v="21"/>
    <s v="Bag Boy M330 Push Cart-201708"/>
    <s v="Q3"/>
    <n v="5"/>
    <n v="2"/>
    <n v="3"/>
    <x v="4"/>
    <x v="0"/>
    <s v="Medium"/>
    <s v="Medium"/>
    <s v="Low Variability"/>
    <x v="7"/>
    <x v="7"/>
  </r>
  <r>
    <x v="74"/>
    <x v="20"/>
    <s v="Fitbit The One Wireless Activity &amp; Sleep Trac-201709"/>
    <s v="Q3"/>
    <n v="5"/>
    <n v="1"/>
    <n v="4"/>
    <x v="43"/>
    <x v="0"/>
    <s v="Medium"/>
    <s v="Medium"/>
    <s v="Low Variability"/>
    <x v="7"/>
    <x v="7"/>
  </r>
  <r>
    <x v="85"/>
    <x v="20"/>
    <s v="Bag Boy M330 Push Cart-201709"/>
    <s v="Q3"/>
    <n v="3"/>
    <n v="4"/>
    <n v="-1"/>
    <x v="4"/>
    <x v="1"/>
    <s v="Medium"/>
    <s v="Medium"/>
    <s v="Low Variability"/>
    <x v="7"/>
    <x v="7"/>
  </r>
  <r>
    <x v="17"/>
    <x v="27"/>
    <s v="Glove It Women's Mod Oval 3-Zip Carry All Gol-201501"/>
    <s v="Q1"/>
    <n v="14"/>
    <n v="14"/>
    <n v="0"/>
    <x v="8"/>
    <x v="2"/>
    <s v="Medium"/>
    <s v="Medium"/>
    <s v="Medium Variability"/>
    <x v="4"/>
    <x v="4"/>
  </r>
  <r>
    <x v="56"/>
    <x v="22"/>
    <s v="Glove It Urban Brick Golf Towel-201508"/>
    <s v="Q3"/>
    <n v="3"/>
    <n v="2"/>
    <n v="1"/>
    <x v="8"/>
    <x v="0"/>
    <s v="Low"/>
    <s v="Low"/>
    <s v="Medium Variability"/>
    <x v="3"/>
    <x v="3"/>
  </r>
  <r>
    <x v="18"/>
    <x v="30"/>
    <s v="Glove It Imperial Golf Towel-201509"/>
    <s v="Q3"/>
    <n v="11"/>
    <n v="16"/>
    <n v="-5"/>
    <x v="17"/>
    <x v="1"/>
    <s v="Low"/>
    <s v="Low"/>
    <s v="Medium Variability"/>
    <x v="3"/>
    <x v="3"/>
  </r>
  <r>
    <x v="18"/>
    <x v="4"/>
    <s v="Glove It Imperial Golf Towel-201510"/>
    <s v="Q4"/>
    <n v="18"/>
    <n v="27"/>
    <n v="-9"/>
    <x v="17"/>
    <x v="1"/>
    <s v="Medium"/>
    <s v="Medium"/>
    <s v="Medium Variability"/>
    <x v="4"/>
    <x v="4"/>
  </r>
  <r>
    <x v="56"/>
    <x v="9"/>
    <s v="Glove It Urban Brick Golf Towel-201603"/>
    <s v="Q1"/>
    <n v="6"/>
    <n v="7"/>
    <n v="-1"/>
    <x v="8"/>
    <x v="2"/>
    <s v="Low"/>
    <s v="Low"/>
    <s v="Medium Variability"/>
    <x v="3"/>
    <x v="3"/>
  </r>
  <r>
    <x v="56"/>
    <x v="11"/>
    <s v="Glove It Urban Brick Golf Towel-201606"/>
    <s v="Q2"/>
    <n v="2"/>
    <n v="2"/>
    <n v="0"/>
    <x v="8"/>
    <x v="2"/>
    <s v="Low"/>
    <s v="Low"/>
    <s v="Medium Variability"/>
    <x v="3"/>
    <x v="3"/>
  </r>
  <r>
    <x v="18"/>
    <x v="13"/>
    <s v="Glove It Imperial Golf Towel-201608"/>
    <s v="Q3"/>
    <n v="14"/>
    <n v="20"/>
    <n v="-6"/>
    <x v="17"/>
    <x v="1"/>
    <s v="Low"/>
    <s v="Low"/>
    <s v="Medium Variability"/>
    <x v="3"/>
    <x v="3"/>
  </r>
  <r>
    <x v="18"/>
    <x v="15"/>
    <s v="Glove It Imperial Golf Towel-201612"/>
    <s v="Q4"/>
    <n v="7"/>
    <n v="3"/>
    <n v="4"/>
    <x v="17"/>
    <x v="0"/>
    <s v="Low"/>
    <s v="Low"/>
    <s v="Medium Variability"/>
    <x v="3"/>
    <x v="3"/>
  </r>
  <r>
    <x v="18"/>
    <x v="25"/>
    <s v="Glove It Imperial Golf Towel-201701"/>
    <s v="Q1"/>
    <n v="3"/>
    <n v="6"/>
    <n v="-3"/>
    <x v="17"/>
    <x v="1"/>
    <s v="Low"/>
    <s v="Low"/>
    <s v="Medium Variability"/>
    <x v="3"/>
    <x v="3"/>
  </r>
  <r>
    <x v="49"/>
    <x v="1"/>
    <s v="Hirzl Women's Soffft Flex Golf Glove-201503"/>
    <s v="Q1"/>
    <n v="5"/>
    <n v="6"/>
    <n v="-1"/>
    <x v="38"/>
    <x v="2"/>
    <s v="Low"/>
    <s v="Low"/>
    <s v="Medium Variability"/>
    <x v="3"/>
    <x v="3"/>
  </r>
  <r>
    <x v="49"/>
    <x v="11"/>
    <s v="Hirzl Women's Soffft Flex Golf Glove-201606"/>
    <s v="Q2"/>
    <n v="5"/>
    <n v="9"/>
    <n v="-4"/>
    <x v="38"/>
    <x v="1"/>
    <s v="Low"/>
    <s v="Low"/>
    <s v="Low Variability"/>
    <x v="5"/>
    <x v="5"/>
  </r>
  <r>
    <x v="49"/>
    <x v="12"/>
    <s v="Hirzl Women's Soffft Flex Golf Glove-201607"/>
    <s v="Q3"/>
    <n v="5"/>
    <n v="6"/>
    <n v="-1"/>
    <x v="38"/>
    <x v="2"/>
    <s v="Low"/>
    <s v="Low"/>
    <s v="Low Variability"/>
    <x v="5"/>
    <x v="5"/>
  </r>
  <r>
    <x v="49"/>
    <x v="25"/>
    <s v="Hirzl Women's Soffft Flex Golf Glove-201701"/>
    <s v="Q1"/>
    <n v="11"/>
    <n v="21"/>
    <n v="-10"/>
    <x v="38"/>
    <x v="1"/>
    <s v="Low"/>
    <s v="Low"/>
    <s v="High Variability"/>
    <x v="2"/>
    <x v="2"/>
  </r>
  <r>
    <x v="49"/>
    <x v="16"/>
    <s v="Hirzl Women's Soffft Flex Golf Glove-201702"/>
    <s v="Q1"/>
    <n v="6"/>
    <n v="4"/>
    <n v="2"/>
    <x v="38"/>
    <x v="0"/>
    <s v="Low"/>
    <s v="Low"/>
    <s v="Medium Variability"/>
    <x v="3"/>
    <x v="3"/>
  </r>
  <r>
    <x v="49"/>
    <x v="17"/>
    <s v="Hirzl Women's Soffft Flex Golf Glove-201703"/>
    <s v="Q1"/>
    <n v="3"/>
    <n v="5"/>
    <n v="-2"/>
    <x v="38"/>
    <x v="1"/>
    <s v="Low"/>
    <s v="Low"/>
    <s v="Medium Variability"/>
    <x v="3"/>
    <x v="3"/>
  </r>
  <r>
    <x v="15"/>
    <x v="27"/>
    <s v="Hirzl Men's Hybrid Golf Glove-201501"/>
    <s v="Q1"/>
    <n v="5"/>
    <n v="4"/>
    <n v="1"/>
    <x v="15"/>
    <x v="2"/>
    <s v="Low"/>
    <s v="Low"/>
    <s v="Low Variability"/>
    <x v="5"/>
    <x v="5"/>
  </r>
  <r>
    <x v="15"/>
    <x v="1"/>
    <s v="Hirzl Men's Hybrid Golf Glove-201503"/>
    <s v="Q1"/>
    <n v="6"/>
    <n v="5"/>
    <n v="1"/>
    <x v="15"/>
    <x v="2"/>
    <s v="Low"/>
    <s v="Low"/>
    <s v="Low Variability"/>
    <x v="5"/>
    <x v="5"/>
  </r>
  <r>
    <x v="54"/>
    <x v="28"/>
    <s v="Hirzl Women's Hybrid Golf Glove-201604"/>
    <s v="Q2"/>
    <n v="10"/>
    <n v="4"/>
    <n v="6"/>
    <x v="41"/>
    <x v="0"/>
    <s v="Low"/>
    <s v="Low"/>
    <s v="Medium Variability"/>
    <x v="3"/>
    <x v="3"/>
  </r>
  <r>
    <x v="15"/>
    <x v="25"/>
    <s v="Hirzl Men's Hybrid Golf Glove-201701"/>
    <s v="Q1"/>
    <n v="5"/>
    <n v="6"/>
    <n v="-1"/>
    <x v="15"/>
    <x v="2"/>
    <s v="Low"/>
    <s v="Low"/>
    <s v="Low Variability"/>
    <x v="5"/>
    <x v="5"/>
  </r>
  <r>
    <x v="54"/>
    <x v="16"/>
    <s v="Hirzl Women's Hybrid Golf Glove-201702"/>
    <s v="Q1"/>
    <n v="6"/>
    <n v="2"/>
    <n v="4"/>
    <x v="41"/>
    <x v="0"/>
    <s v="Low"/>
    <s v="Medium"/>
    <s v="Medium Variability"/>
    <x v="3"/>
    <x v="3"/>
  </r>
  <r>
    <x v="54"/>
    <x v="32"/>
    <s v="Hirzl Women's Hybrid Golf Glove-201507"/>
    <s v="Q3"/>
    <n v="13"/>
    <n v="10"/>
    <n v="3"/>
    <x v="41"/>
    <x v="0"/>
    <s v="Medium"/>
    <s v="Medium"/>
    <s v="Medium Variability"/>
    <x v="4"/>
    <x v="4"/>
  </r>
  <r>
    <x v="54"/>
    <x v="30"/>
    <s v="Hirzl Women's Hybrid Golf Glove-201509"/>
    <s v="Q3"/>
    <n v="3"/>
    <n v="4"/>
    <n v="-1"/>
    <x v="41"/>
    <x v="1"/>
    <s v="Low"/>
    <s v="Low"/>
    <s v="Medium Variability"/>
    <x v="3"/>
    <x v="3"/>
  </r>
  <r>
    <x v="54"/>
    <x v="12"/>
    <s v="Hirzl Women's Hybrid Golf Glove-201607"/>
    <s v="Q3"/>
    <n v="3"/>
    <n v="5"/>
    <n v="-2"/>
    <x v="41"/>
    <x v="1"/>
    <s v="Low"/>
    <s v="Low"/>
    <s v="Medium Variability"/>
    <x v="3"/>
    <x v="3"/>
  </r>
  <r>
    <x v="54"/>
    <x v="15"/>
    <s v="Hirzl Women's Hybrid Golf Glove-201612"/>
    <s v="Q4"/>
    <n v="6"/>
    <n v="9"/>
    <n v="-3"/>
    <x v="41"/>
    <x v="1"/>
    <s v="Low"/>
    <s v="Low"/>
    <s v="Low Variability"/>
    <x v="5"/>
    <x v="5"/>
  </r>
  <r>
    <x v="53"/>
    <x v="27"/>
    <s v="Glove It Women's Imperial Golf Glove-201501"/>
    <s v="Q1"/>
    <n v="5"/>
    <n v="1"/>
    <n v="4"/>
    <x v="28"/>
    <x v="0"/>
    <s v="Low"/>
    <s v="Low"/>
    <s v="Low Variability"/>
    <x v="5"/>
    <x v="5"/>
  </r>
  <r>
    <x v="55"/>
    <x v="3"/>
    <s v="Glove It Women's Mod Oval Golf Glove-201506"/>
    <s v="Q2"/>
    <n v="12"/>
    <n v="3"/>
    <n v="9"/>
    <x v="15"/>
    <x v="0"/>
    <s v="Medium"/>
    <s v="Medium"/>
    <s v="Medium Variability"/>
    <x v="4"/>
    <x v="4"/>
  </r>
  <r>
    <x v="55"/>
    <x v="22"/>
    <s v="Glove It Women's Mod Oval Golf Glove-201508"/>
    <s v="Q3"/>
    <n v="4"/>
    <n v="6"/>
    <n v="-2"/>
    <x v="15"/>
    <x v="1"/>
    <s v="Low"/>
    <s v="Low"/>
    <s v="Medium Variability"/>
    <x v="3"/>
    <x v="3"/>
  </r>
  <r>
    <x v="55"/>
    <x v="13"/>
    <s v="Glove It Women's Mod Oval Golf Glove-201608"/>
    <s v="Q3"/>
    <n v="3"/>
    <n v="5"/>
    <n v="-2"/>
    <x v="15"/>
    <x v="1"/>
    <s v="Low"/>
    <s v="Low"/>
    <s v="Low Variability"/>
    <x v="5"/>
    <x v="5"/>
  </r>
  <r>
    <x v="55"/>
    <x v="23"/>
    <s v="Glove It Women's Mod Oval Golf Glove-201610"/>
    <s v="Q4"/>
    <n v="9"/>
    <n v="12"/>
    <n v="-3"/>
    <x v="15"/>
    <x v="1"/>
    <s v="Low"/>
    <s v="Low"/>
    <s v="Low Variability"/>
    <x v="5"/>
    <x v="5"/>
  </r>
  <r>
    <x v="55"/>
    <x v="25"/>
    <s v="Glove It Women's Mod Oval Golf Glove-201701"/>
    <s v="Q1"/>
    <n v="8"/>
    <n v="14"/>
    <n v="-6"/>
    <x v="15"/>
    <x v="1"/>
    <s v="Low"/>
    <s v="Low"/>
    <s v="Medium Variability"/>
    <x v="3"/>
    <x v="3"/>
  </r>
  <r>
    <x v="53"/>
    <x v="2"/>
    <s v="Glove It Women's Imperial Golf Glove-201504"/>
    <s v="Q2"/>
    <n v="3"/>
    <n v="2"/>
    <n v="1"/>
    <x v="28"/>
    <x v="0"/>
    <s v="Low"/>
    <s v="Low"/>
    <s v="Low Variability"/>
    <x v="5"/>
    <x v="5"/>
  </r>
  <r>
    <x v="53"/>
    <x v="31"/>
    <s v="Glove It Women's Imperial Golf Glove-201505"/>
    <s v="Q2"/>
    <n v="13"/>
    <n v="5"/>
    <n v="8"/>
    <x v="28"/>
    <x v="0"/>
    <s v="Low"/>
    <s v="Low"/>
    <s v="Low Variability"/>
    <x v="5"/>
    <x v="5"/>
  </r>
  <r>
    <x v="55"/>
    <x v="8"/>
    <s v="Glove It Women's Mod Oval Golf Glove-201602"/>
    <s v="Q1"/>
    <n v="10"/>
    <n v="7"/>
    <n v="3"/>
    <x v="15"/>
    <x v="0"/>
    <s v="Medium"/>
    <s v="Medium"/>
    <s v="Medium Variability"/>
    <x v="4"/>
    <x v="4"/>
  </r>
  <r>
    <x v="53"/>
    <x v="11"/>
    <s v="Glove It Women's Imperial Golf Glove-201606"/>
    <s v="Q2"/>
    <n v="2"/>
    <n v="4"/>
    <n v="-2"/>
    <x v="28"/>
    <x v="1"/>
    <s v="Low"/>
    <s v="Low"/>
    <s v="Medium Variability"/>
    <x v="3"/>
    <x v="3"/>
  </r>
  <r>
    <x v="5"/>
    <x v="30"/>
    <s v="Titleist Pro V1x High Numbers Personalized Go-201509"/>
    <s v="Q3"/>
    <n v="6"/>
    <n v="4"/>
    <n v="2"/>
    <x v="5"/>
    <x v="0"/>
    <s v="Medium"/>
    <s v="Medium"/>
    <s v="Medium Variability"/>
    <x v="4"/>
    <x v="4"/>
  </r>
  <r>
    <x v="5"/>
    <x v="3"/>
    <s v="Titleist Pro V1x High Numbers Personalized Go-201506"/>
    <s v="Q2"/>
    <n v="9"/>
    <n v="7"/>
    <n v="2"/>
    <x v="5"/>
    <x v="0"/>
    <s v="Medium"/>
    <s v="Medium"/>
    <s v="Medium Variability"/>
    <x v="4"/>
    <x v="4"/>
  </r>
  <r>
    <x v="5"/>
    <x v="4"/>
    <s v="Titleist Pro V1x High Numbers Personalized Go-201510"/>
    <s v="Q4"/>
    <n v="7"/>
    <n v="0"/>
    <n v="7"/>
    <x v="5"/>
    <x v="0"/>
    <s v="Medium"/>
    <s v="Medium"/>
    <s v="Medium Variability"/>
    <x v="4"/>
    <x v="4"/>
  </r>
  <r>
    <x v="8"/>
    <x v="7"/>
    <s v="Titleist Pro V1 High Numbers Personalized Gol-201601"/>
    <s v="Q1"/>
    <n v="6"/>
    <n v="8"/>
    <n v="-2"/>
    <x v="8"/>
    <x v="1"/>
    <s v="Medium"/>
    <s v="Medium"/>
    <s v="Low Variability"/>
    <x v="7"/>
    <x v="7"/>
  </r>
  <r>
    <x v="5"/>
    <x v="10"/>
    <s v="Titleist Pro V1x High Numbers Personalized Go-201605"/>
    <s v="Q2"/>
    <n v="6"/>
    <n v="3"/>
    <n v="3"/>
    <x v="5"/>
    <x v="0"/>
    <s v="Medium"/>
    <s v="Medium"/>
    <s v="Medium Variability"/>
    <x v="4"/>
    <x v="4"/>
  </r>
  <r>
    <x v="5"/>
    <x v="15"/>
    <s v="Titleist Pro V1x High Numbers Personalized Go-201612"/>
    <s v="Q4"/>
    <n v="3"/>
    <n v="3"/>
    <n v="0"/>
    <x v="5"/>
    <x v="2"/>
    <s v="Low"/>
    <s v="Medium"/>
    <s v="Medium Variability"/>
    <x v="3"/>
    <x v="3"/>
  </r>
  <r>
    <x v="8"/>
    <x v="29"/>
    <s v="Titleist Pro V1 High Numbers Personalized Gol-201704"/>
    <s v="Q2"/>
    <n v="2"/>
    <n v="2"/>
    <n v="0"/>
    <x v="8"/>
    <x v="2"/>
    <s v="Low"/>
    <s v="Medium"/>
    <s v="Medium Variability"/>
    <x v="3"/>
    <x v="3"/>
  </r>
  <r>
    <x v="61"/>
    <x v="27"/>
    <s v="Titleist Pro V1x High Numbers Golf Balls-201501"/>
    <s v="Q1"/>
    <n v="2"/>
    <n v="4"/>
    <n v="-2"/>
    <x v="3"/>
    <x v="1"/>
    <s v="Low"/>
    <s v="Medium"/>
    <s v="Medium Variability"/>
    <x v="3"/>
    <x v="3"/>
  </r>
  <r>
    <x v="6"/>
    <x v="1"/>
    <s v="Titleist Pro V1x Golf Balls-201503"/>
    <s v="Q1"/>
    <n v="7"/>
    <n v="7"/>
    <n v="0"/>
    <x v="6"/>
    <x v="2"/>
    <s v="Medium"/>
    <s v="Medium"/>
    <s v="Medium Variability"/>
    <x v="4"/>
    <x v="4"/>
  </r>
  <r>
    <x v="6"/>
    <x v="31"/>
    <s v="Titleist Pro V1x Golf Balls-201505"/>
    <s v="Q2"/>
    <n v="7"/>
    <n v="7"/>
    <n v="0"/>
    <x v="6"/>
    <x v="2"/>
    <s v="Medium"/>
    <s v="Medium"/>
    <s v="Medium Variability"/>
    <x v="4"/>
    <x v="4"/>
  </r>
  <r>
    <x v="6"/>
    <x v="11"/>
    <s v="Titleist Pro V1x Golf Balls-201606"/>
    <s v="Q2"/>
    <n v="2"/>
    <n v="1"/>
    <n v="1"/>
    <x v="6"/>
    <x v="0"/>
    <s v="Low"/>
    <s v="Medium"/>
    <s v="Medium Variability"/>
    <x v="3"/>
    <x v="3"/>
  </r>
  <r>
    <x v="6"/>
    <x v="23"/>
    <s v="Titleist Pro V1x Golf Balls-201610"/>
    <s v="Q4"/>
    <n v="5"/>
    <n v="1"/>
    <n v="4"/>
    <x v="6"/>
    <x v="0"/>
    <s v="Medium"/>
    <s v="Medium"/>
    <s v="Medium Variability"/>
    <x v="4"/>
    <x v="4"/>
  </r>
  <r>
    <x v="61"/>
    <x v="15"/>
    <s v="Titleist Pro V1x High Numbers Golf Balls-201612"/>
    <s v="Q4"/>
    <n v="3"/>
    <n v="1"/>
    <n v="2"/>
    <x v="3"/>
    <x v="0"/>
    <s v="Low"/>
    <s v="Low"/>
    <s v="Low Variability"/>
    <x v="5"/>
    <x v="5"/>
  </r>
  <r>
    <x v="61"/>
    <x v="25"/>
    <s v="Titleist Pro V1x High Numbers Golf Balls-201701"/>
    <s v="Q1"/>
    <n v="4"/>
    <n v="2"/>
    <n v="2"/>
    <x v="3"/>
    <x v="0"/>
    <s v="Medium"/>
    <s v="Medium"/>
    <s v="Medium Variability"/>
    <x v="4"/>
    <x v="4"/>
  </r>
  <r>
    <x v="14"/>
    <x v="2"/>
    <s v="Bridgestone e6 Straight Distance NFL Tennesse-201504"/>
    <s v="Q2"/>
    <n v="8"/>
    <n v="10"/>
    <n v="-2"/>
    <x v="14"/>
    <x v="1"/>
    <s v="Low"/>
    <s v="Low"/>
    <s v="Low Variability"/>
    <x v="5"/>
    <x v="5"/>
  </r>
  <r>
    <x v="60"/>
    <x v="28"/>
    <s v="Bridgestone e6 Straight Distance NFL Carolina-201604"/>
    <s v="Q2"/>
    <n v="4"/>
    <n v="1"/>
    <n v="3"/>
    <x v="21"/>
    <x v="0"/>
    <s v="Low"/>
    <s v="Low"/>
    <s v="Medium Variability"/>
    <x v="3"/>
    <x v="3"/>
  </r>
  <r>
    <x v="81"/>
    <x v="10"/>
    <s v="Bridgestone e6 Straight Distance NFL San Dieg-201605"/>
    <s v="Q2"/>
    <n v="8"/>
    <n v="4"/>
    <n v="4"/>
    <x v="10"/>
    <x v="0"/>
    <s v="Medium"/>
    <s v="Medium"/>
    <s v="Medium Variability"/>
    <x v="4"/>
    <x v="4"/>
  </r>
  <r>
    <x v="81"/>
    <x v="14"/>
    <s v="Bridgestone e6 Straight Distance NFL San Dieg-201609"/>
    <s v="Q3"/>
    <n v="4"/>
    <n v="3"/>
    <n v="1"/>
    <x v="10"/>
    <x v="0"/>
    <s v="Low"/>
    <s v="Low"/>
    <s v="Medium Variability"/>
    <x v="3"/>
    <x v="3"/>
  </r>
  <r>
    <x v="60"/>
    <x v="24"/>
    <s v="Bridgestone e6 Straight Distance NFL Carolina-201611"/>
    <s v="Q4"/>
    <n v="5"/>
    <n v="8"/>
    <n v="-3"/>
    <x v="21"/>
    <x v="1"/>
    <s v="Low"/>
    <s v="Low"/>
    <s v="Medium Variability"/>
    <x v="3"/>
    <x v="3"/>
  </r>
  <r>
    <x v="81"/>
    <x v="16"/>
    <s v="Bridgestone e6 Straight Distance NFL San Dieg-201702"/>
    <s v="Q1"/>
    <n v="3"/>
    <n v="3"/>
    <n v="0"/>
    <x v="10"/>
    <x v="2"/>
    <s v="Low"/>
    <s v="Low"/>
    <s v="Low Variability"/>
    <x v="5"/>
    <x v="5"/>
  </r>
  <r>
    <x v="81"/>
    <x v="2"/>
    <s v="Bridgestone e6 Straight Distance NFL San Dieg-201504"/>
    <s v="Q2"/>
    <n v="2"/>
    <n v="4"/>
    <n v="-2"/>
    <x v="10"/>
    <x v="1"/>
    <s v="Low"/>
    <s v="Low"/>
    <s v="Low Variability"/>
    <x v="5"/>
    <x v="5"/>
  </r>
  <r>
    <x v="14"/>
    <x v="6"/>
    <s v="Bridgestone e6 Straight Distance NFL Tennesse-201512"/>
    <s v="Q4"/>
    <n v="9"/>
    <n v="1"/>
    <n v="8"/>
    <x v="14"/>
    <x v="0"/>
    <s v="Medium"/>
    <s v="Medium"/>
    <s v="Medium Variability"/>
    <x v="4"/>
    <x v="4"/>
  </r>
  <r>
    <x v="60"/>
    <x v="6"/>
    <s v="Bridgestone e6 Straight Distance NFL Carolina-201512"/>
    <s v="Q4"/>
    <n v="6"/>
    <n v="3"/>
    <n v="3"/>
    <x v="21"/>
    <x v="0"/>
    <s v="Medium"/>
    <s v="Medium"/>
    <s v="Low Variability"/>
    <x v="7"/>
    <x v="7"/>
  </r>
  <r>
    <x v="14"/>
    <x v="8"/>
    <s v="Bridgestone e6 Straight Distance NFL Tennesse-201602"/>
    <s v="Q1"/>
    <n v="8"/>
    <n v="0"/>
    <n v="8"/>
    <x v="14"/>
    <x v="0"/>
    <s v="Medium"/>
    <s v="Medium"/>
    <s v="Medium Variability"/>
    <x v="4"/>
    <x v="4"/>
  </r>
  <r>
    <x v="60"/>
    <x v="12"/>
    <s v="Bridgestone e6 Straight Distance NFL Carolina-201607"/>
    <s v="Q3"/>
    <n v="4"/>
    <n v="4"/>
    <n v="0"/>
    <x v="21"/>
    <x v="2"/>
    <s v="Low"/>
    <s v="Low"/>
    <s v="Medium Variability"/>
    <x v="3"/>
    <x v="3"/>
  </r>
  <r>
    <x v="60"/>
    <x v="23"/>
    <s v="Bridgestone e6 Straight Distance NFL Carolina-201610"/>
    <s v="Q4"/>
    <n v="9"/>
    <n v="13"/>
    <n v="-4"/>
    <x v="21"/>
    <x v="1"/>
    <s v="Low"/>
    <s v="Low"/>
    <s v="Medium Variability"/>
    <x v="3"/>
    <x v="3"/>
  </r>
  <r>
    <x v="60"/>
    <x v="15"/>
    <s v="Bridgestone e6 Straight Distance NFL Carolina-201612"/>
    <s v="Q4"/>
    <n v="2"/>
    <n v="4"/>
    <n v="-2"/>
    <x v="21"/>
    <x v="1"/>
    <s v="Low"/>
    <s v="Low"/>
    <s v="Medium Variability"/>
    <x v="3"/>
    <x v="3"/>
  </r>
  <r>
    <x v="14"/>
    <x v="17"/>
    <s v="Bridgestone e6 Straight Distance NFL Tennesse-201703"/>
    <s v="Q1"/>
    <n v="2"/>
    <n v="2"/>
    <n v="0"/>
    <x v="14"/>
    <x v="2"/>
    <s v="Low"/>
    <s v="Low"/>
    <s v="Low Variability"/>
    <x v="5"/>
    <x v="5"/>
  </r>
  <r>
    <x v="81"/>
    <x v="17"/>
    <s v="Bridgestone e6 Straight Distance NFL San Dieg-201703"/>
    <s v="Q1"/>
    <n v="4"/>
    <n v="3"/>
    <n v="1"/>
    <x v="10"/>
    <x v="0"/>
    <s v="Low"/>
    <s v="Low"/>
    <s v="Medium Variability"/>
    <x v="3"/>
    <x v="3"/>
  </r>
  <r>
    <x v="52"/>
    <x v="3"/>
    <s v="Team Golf New England Patriots Putter Grip-201506"/>
    <s v="Q2"/>
    <n v="9"/>
    <n v="18"/>
    <n v="-9"/>
    <x v="40"/>
    <x v="1"/>
    <s v="Low"/>
    <s v="Low"/>
    <s v="Medium Variability"/>
    <x v="3"/>
    <x v="3"/>
  </r>
  <r>
    <x v="50"/>
    <x v="22"/>
    <s v="Team Golf Pittsburgh Steelers Putter Grip-201508"/>
    <s v="Q3"/>
    <n v="10"/>
    <n v="13"/>
    <n v="-3"/>
    <x v="34"/>
    <x v="1"/>
    <s v="Low"/>
    <s v="Medium"/>
    <s v="Medium Variability"/>
    <x v="3"/>
    <x v="3"/>
  </r>
  <r>
    <x v="52"/>
    <x v="30"/>
    <s v="Team Golf New England Patriots Putter Grip-201509"/>
    <s v="Q3"/>
    <n v="4"/>
    <n v="5"/>
    <n v="-1"/>
    <x v="40"/>
    <x v="1"/>
    <s v="Low"/>
    <s v="Low"/>
    <s v="Medium Variability"/>
    <x v="3"/>
    <x v="3"/>
  </r>
  <r>
    <x v="12"/>
    <x v="5"/>
    <s v="Team Golf Tennessee Volunteers Putter Grip-201511"/>
    <s v="Q4"/>
    <n v="7"/>
    <n v="1"/>
    <n v="6"/>
    <x v="12"/>
    <x v="0"/>
    <s v="Low"/>
    <s v="Low"/>
    <s v="Medium Variability"/>
    <x v="3"/>
    <x v="3"/>
  </r>
  <r>
    <x v="4"/>
    <x v="6"/>
    <s v="Team Golf Texas Longhorns Putter Grip-201512"/>
    <s v="Q4"/>
    <n v="6"/>
    <n v="9"/>
    <n v="-3"/>
    <x v="4"/>
    <x v="1"/>
    <s v="Low"/>
    <s v="Low"/>
    <s v="Low Variability"/>
    <x v="5"/>
    <x v="5"/>
  </r>
  <r>
    <x v="7"/>
    <x v="11"/>
    <s v="Team Golf San Francisco Giants Putter Grip-201606"/>
    <s v="Q2"/>
    <n v="4"/>
    <n v="6"/>
    <n v="-2"/>
    <x v="7"/>
    <x v="1"/>
    <s v="Low"/>
    <s v="Low"/>
    <s v="Low Variability"/>
    <x v="5"/>
    <x v="5"/>
  </r>
  <r>
    <x v="4"/>
    <x v="12"/>
    <s v="Team Golf Texas Longhorns Putter Grip-201607"/>
    <s v="Q3"/>
    <n v="3"/>
    <n v="5"/>
    <n v="-2"/>
    <x v="4"/>
    <x v="1"/>
    <s v="Low"/>
    <s v="Low"/>
    <s v="Medium Variability"/>
    <x v="3"/>
    <x v="3"/>
  </r>
  <r>
    <x v="52"/>
    <x v="23"/>
    <s v="Team Golf New England Patriots Putter Grip-201610"/>
    <s v="Q4"/>
    <n v="4"/>
    <n v="3"/>
    <n v="1"/>
    <x v="40"/>
    <x v="0"/>
    <s v="Low"/>
    <s v="Low"/>
    <s v="Medium Variability"/>
    <x v="3"/>
    <x v="3"/>
  </r>
  <r>
    <x v="12"/>
    <x v="25"/>
    <s v="Team Golf Tennessee Volunteers Putter Grip-201701"/>
    <s v="Q1"/>
    <n v="5"/>
    <n v="7"/>
    <n v="-2"/>
    <x v="12"/>
    <x v="1"/>
    <s v="Low"/>
    <s v="Low"/>
    <s v="Medium Variability"/>
    <x v="3"/>
    <x v="3"/>
  </r>
  <r>
    <x v="52"/>
    <x v="29"/>
    <s v="Team Golf New England Patriots Putter Grip-201704"/>
    <s v="Q2"/>
    <n v="3"/>
    <n v="6"/>
    <n v="-3"/>
    <x v="40"/>
    <x v="1"/>
    <s v="Low"/>
    <s v="Low"/>
    <s v="Medium Variability"/>
    <x v="3"/>
    <x v="3"/>
  </r>
  <r>
    <x v="4"/>
    <x v="3"/>
    <s v="Team Golf Texas Longhorns Putter Grip-201506"/>
    <s v="Q2"/>
    <n v="10"/>
    <n v="2"/>
    <n v="8"/>
    <x v="4"/>
    <x v="0"/>
    <s v="Low"/>
    <s v="Low"/>
    <s v="Low Variability"/>
    <x v="5"/>
    <x v="5"/>
  </r>
  <r>
    <x v="7"/>
    <x v="32"/>
    <s v="Team Golf San Francisco Giants Putter Grip-201507"/>
    <s v="Q3"/>
    <n v="4"/>
    <n v="2"/>
    <n v="2"/>
    <x v="7"/>
    <x v="0"/>
    <s v="Low"/>
    <s v="Low"/>
    <s v="Low Variability"/>
    <x v="5"/>
    <x v="5"/>
  </r>
  <r>
    <x v="12"/>
    <x v="4"/>
    <s v="Team Golf Tennessee Volunteers Putter Grip-201510"/>
    <s v="Q4"/>
    <n v="7"/>
    <n v="3"/>
    <n v="4"/>
    <x v="12"/>
    <x v="0"/>
    <s v="Low"/>
    <s v="Low"/>
    <s v="Low Variability"/>
    <x v="5"/>
    <x v="5"/>
  </r>
  <r>
    <x v="12"/>
    <x v="9"/>
    <s v="Team Golf Tennessee Volunteers Putter Grip-201603"/>
    <s v="Q1"/>
    <n v="8"/>
    <n v="1"/>
    <n v="7"/>
    <x v="12"/>
    <x v="0"/>
    <s v="Low"/>
    <s v="Low"/>
    <s v="Medium Variability"/>
    <x v="3"/>
    <x v="3"/>
  </r>
  <r>
    <x v="50"/>
    <x v="11"/>
    <s v="Team Golf Pittsburgh Steelers Putter Grip-201606"/>
    <s v="Q2"/>
    <n v="6"/>
    <n v="5"/>
    <n v="1"/>
    <x v="34"/>
    <x v="2"/>
    <s v="Low"/>
    <s v="Medium"/>
    <s v="Medium Variability"/>
    <x v="3"/>
    <x v="3"/>
  </r>
  <r>
    <x v="50"/>
    <x v="12"/>
    <s v="Team Golf Pittsburgh Steelers Putter Grip-201607"/>
    <s v="Q3"/>
    <n v="9"/>
    <n v="7"/>
    <n v="2"/>
    <x v="34"/>
    <x v="0"/>
    <s v="Low"/>
    <s v="Low"/>
    <s v="Medium Variability"/>
    <x v="3"/>
    <x v="3"/>
  </r>
  <r>
    <x v="52"/>
    <x v="13"/>
    <s v="Team Golf New England Patriots Putter Grip-201608"/>
    <s v="Q3"/>
    <n v="5"/>
    <n v="2"/>
    <n v="3"/>
    <x v="40"/>
    <x v="0"/>
    <s v="Low"/>
    <s v="Low"/>
    <s v="Medium Variability"/>
    <x v="3"/>
    <x v="3"/>
  </r>
  <r>
    <x v="82"/>
    <x v="13"/>
    <s v="Team Golf St. Louis Cardinals Putter Grip-201608"/>
    <s v="Q3"/>
    <n v="4"/>
    <n v="5"/>
    <n v="-1"/>
    <x v="16"/>
    <x v="1"/>
    <s v="Low"/>
    <s v="Low"/>
    <s v="Low Variability"/>
    <x v="5"/>
    <x v="5"/>
  </r>
  <r>
    <x v="52"/>
    <x v="16"/>
    <s v="Team Golf New England Patriots Putter Grip-201702"/>
    <s v="Q1"/>
    <n v="6"/>
    <n v="2"/>
    <n v="4"/>
    <x v="40"/>
    <x v="0"/>
    <s v="Low"/>
    <s v="Low"/>
    <s v="Medium Variability"/>
    <x v="3"/>
    <x v="3"/>
  </r>
  <r>
    <x v="50"/>
    <x v="29"/>
    <s v="Team Golf Pittsburgh Steelers Putter Grip-201704"/>
    <s v="Q2"/>
    <n v="8"/>
    <n v="6"/>
    <n v="2"/>
    <x v="34"/>
    <x v="0"/>
    <s v="Low"/>
    <s v="Low"/>
    <s v="Low Variability"/>
    <x v="5"/>
    <x v="5"/>
  </r>
  <r>
    <x v="7"/>
    <x v="27"/>
    <s v="Team Golf San Francisco Giants Putter Grip-201501"/>
    <s v="Q1"/>
    <n v="3"/>
    <n v="1"/>
    <n v="2"/>
    <x v="7"/>
    <x v="0"/>
    <s v="Low"/>
    <s v="Low"/>
    <s v="Low Variability"/>
    <x v="5"/>
    <x v="5"/>
  </r>
  <r>
    <x v="82"/>
    <x v="2"/>
    <s v="Team Golf St. Louis Cardinals Putter Grip-201504"/>
    <s v="Q2"/>
    <n v="6"/>
    <n v="9"/>
    <n v="-3"/>
    <x v="16"/>
    <x v="1"/>
    <s v="Low"/>
    <s v="Low"/>
    <s v="Low Variability"/>
    <x v="5"/>
    <x v="5"/>
  </r>
  <r>
    <x v="7"/>
    <x v="3"/>
    <s v="Team Golf San Francisco Giants Putter Grip-201506"/>
    <s v="Q2"/>
    <n v="6"/>
    <n v="0"/>
    <n v="6"/>
    <x v="7"/>
    <x v="0"/>
    <s v="Low"/>
    <s v="Low"/>
    <s v="Medium Variability"/>
    <x v="3"/>
    <x v="3"/>
  </r>
  <r>
    <x v="4"/>
    <x v="22"/>
    <s v="Team Golf Texas Longhorns Putter Grip-201508"/>
    <s v="Q3"/>
    <n v="6"/>
    <n v="4"/>
    <n v="2"/>
    <x v="4"/>
    <x v="0"/>
    <s v="Low"/>
    <s v="Low"/>
    <s v="Medium Variability"/>
    <x v="3"/>
    <x v="3"/>
  </r>
  <r>
    <x v="7"/>
    <x v="22"/>
    <s v="Team Golf San Francisco Giants Putter Grip-201508"/>
    <s v="Q3"/>
    <n v="6"/>
    <n v="9"/>
    <n v="-3"/>
    <x v="7"/>
    <x v="1"/>
    <s v="Low"/>
    <s v="Medium"/>
    <s v="Medium Variability"/>
    <x v="3"/>
    <x v="3"/>
  </r>
  <r>
    <x v="52"/>
    <x v="5"/>
    <s v="Team Golf New England Patriots Putter Grip-201511"/>
    <s v="Q4"/>
    <n v="10"/>
    <n v="1"/>
    <n v="9"/>
    <x v="40"/>
    <x v="0"/>
    <s v="Low"/>
    <s v="Low"/>
    <s v="Medium Variability"/>
    <x v="3"/>
    <x v="3"/>
  </r>
  <r>
    <x v="52"/>
    <x v="24"/>
    <s v="Team Golf New England Patriots Putter Grip-201611"/>
    <s v="Q4"/>
    <n v="6"/>
    <n v="0"/>
    <n v="6"/>
    <x v="40"/>
    <x v="0"/>
    <s v="Low"/>
    <s v="Low"/>
    <s v="Low Variability"/>
    <x v="5"/>
    <x v="5"/>
  </r>
  <r>
    <x v="12"/>
    <x v="24"/>
    <s v="Team Golf Tennessee Volunteers Putter Grip-201611"/>
    <s v="Q4"/>
    <n v="9"/>
    <n v="14"/>
    <n v="-5"/>
    <x v="12"/>
    <x v="1"/>
    <s v="Medium"/>
    <s v="Medium"/>
    <s v="Low Variability"/>
    <x v="7"/>
    <x v="7"/>
  </r>
  <r>
    <x v="4"/>
    <x v="15"/>
    <s v="Team Golf Texas Longhorns Putter Grip-201612"/>
    <s v="Q4"/>
    <n v="8"/>
    <n v="4"/>
    <n v="4"/>
    <x v="4"/>
    <x v="0"/>
    <s v="Low"/>
    <s v="Low"/>
    <s v="Low Variability"/>
    <x v="5"/>
    <x v="5"/>
  </r>
  <r>
    <x v="13"/>
    <x v="1"/>
    <s v="Bag Boy Beverage Holder-201503"/>
    <s v="Q1"/>
    <n v="17"/>
    <n v="26"/>
    <n v="-9"/>
    <x v="13"/>
    <x v="1"/>
    <s v="Medium"/>
    <s v="Medium"/>
    <s v="Medium Variability"/>
    <x v="4"/>
    <x v="4"/>
  </r>
  <r>
    <x v="13"/>
    <x v="30"/>
    <s v="Bag Boy Beverage Holder-201509"/>
    <s v="Q3"/>
    <n v="4"/>
    <n v="6"/>
    <n v="-2"/>
    <x v="13"/>
    <x v="1"/>
    <s v="Low"/>
    <s v="Medium"/>
    <s v="Medium Variability"/>
    <x v="3"/>
    <x v="3"/>
  </r>
  <r>
    <x v="13"/>
    <x v="10"/>
    <s v="Bag Boy Beverage Holder-201605"/>
    <s v="Q2"/>
    <n v="10"/>
    <n v="5"/>
    <n v="5"/>
    <x v="13"/>
    <x v="0"/>
    <s v="Medium"/>
    <s v="Medium"/>
    <s v="Low Variability"/>
    <x v="7"/>
    <x v="7"/>
  </r>
  <r>
    <x v="13"/>
    <x v="16"/>
    <s v="Bag Boy Beverage Holder-201702"/>
    <s v="Q1"/>
    <n v="4"/>
    <n v="0"/>
    <n v="4"/>
    <x v="13"/>
    <x v="0"/>
    <s v="Low"/>
    <s v="Medium"/>
    <s v="Medium Variability"/>
    <x v="3"/>
    <x v="3"/>
  </r>
  <r>
    <x v="62"/>
    <x v="29"/>
    <s v="Merrell Women's Grassbow Sport Hiking Shoe-201704"/>
    <s v="Q2"/>
    <n v="3"/>
    <n v="0"/>
    <n v="3"/>
    <x v="43"/>
    <x v="0"/>
    <s v="Medium"/>
    <s v="Medium"/>
    <s v="Medium Variability"/>
    <x v="4"/>
    <x v="4"/>
  </r>
  <r>
    <x v="65"/>
    <x v="29"/>
    <s v="Nike Kids' Grade School KD VI Basketball Shoe-201704"/>
    <s v="Q2"/>
    <n v="3"/>
    <n v="0"/>
    <n v="3"/>
    <x v="6"/>
    <x v="0"/>
    <s v="Medium"/>
    <s v="Medium"/>
    <s v="Low Variability"/>
    <x v="7"/>
    <x v="7"/>
  </r>
  <r>
    <x v="63"/>
    <x v="18"/>
    <s v="Nike Men's Free TR 5.0 TB Training Shoe-201705"/>
    <s v="Q2"/>
    <n v="5"/>
    <n v="2"/>
    <n v="3"/>
    <x v="8"/>
    <x v="0"/>
    <s v="Medium"/>
    <s v="Medium"/>
    <s v="Low Variability"/>
    <x v="7"/>
    <x v="7"/>
  </r>
  <r>
    <x v="62"/>
    <x v="18"/>
    <s v="Merrell Women's Grassbow Sport Hiking Shoe-201705"/>
    <s v="Q2"/>
    <n v="2"/>
    <n v="0"/>
    <n v="2"/>
    <x v="43"/>
    <x v="0"/>
    <s v="Medium"/>
    <s v="Medium"/>
    <s v="Medium Variability"/>
    <x v="4"/>
    <x v="4"/>
  </r>
  <r>
    <x v="62"/>
    <x v="21"/>
    <s v="Merrell Women's Grassbow Sport Hiking Shoe-201708"/>
    <s v="Q3"/>
    <n v="3"/>
    <n v="0"/>
    <n v="3"/>
    <x v="43"/>
    <x v="0"/>
    <s v="Medium"/>
    <s v="Medium"/>
    <s v="Medium Variability"/>
    <x v="4"/>
    <x v="4"/>
  </r>
  <r>
    <x v="64"/>
    <x v="7"/>
    <s v="adidas Men's F10 Messi TRX FG Soccer Cleat-201601"/>
    <s v="Q1"/>
    <n v="2"/>
    <n v="4"/>
    <n v="-2"/>
    <x v="39"/>
    <x v="1"/>
    <s v="Low"/>
    <s v="Medium"/>
    <s v="Medium Variability"/>
    <x v="3"/>
    <x v="3"/>
  </r>
  <r>
    <x v="64"/>
    <x v="28"/>
    <s v="adidas Men's F10 Messi TRX FG Soccer Cleat-201604"/>
    <s v="Q2"/>
    <n v="9"/>
    <n v="3"/>
    <n v="6"/>
    <x v="39"/>
    <x v="0"/>
    <s v="Medium"/>
    <s v="Medium"/>
    <s v="Medium Variability"/>
    <x v="4"/>
    <x v="4"/>
  </r>
  <r>
    <x v="64"/>
    <x v="14"/>
    <s v="adidas Men's F10 Messi TRX FG Soccer Cleat-201609"/>
    <s v="Q3"/>
    <n v="5"/>
    <n v="0"/>
    <n v="5"/>
    <x v="39"/>
    <x v="0"/>
    <s v="Medium"/>
    <s v="Medium"/>
    <s v="Low Variability"/>
    <x v="7"/>
    <x v="7"/>
  </r>
  <r>
    <x v="64"/>
    <x v="15"/>
    <s v="adidas Men's F10 Messi TRX FG Soccer Cleat-201612"/>
    <s v="Q4"/>
    <n v="6"/>
    <n v="9"/>
    <n v="-3"/>
    <x v="39"/>
    <x v="1"/>
    <s v="Medium"/>
    <s v="Medium"/>
    <s v="Low Variability"/>
    <x v="7"/>
    <x v="7"/>
  </r>
  <r>
    <x v="46"/>
    <x v="14"/>
    <s v="Under Armour Women's Micro G Skulpt Running S-201609"/>
    <s v="Q3"/>
    <n v="2"/>
    <n v="4"/>
    <n v="-2"/>
    <x v="20"/>
    <x v="1"/>
    <s v="Low"/>
    <s v="Low"/>
    <s v="Medium Variability"/>
    <x v="3"/>
    <x v="3"/>
  </r>
  <r>
    <x v="23"/>
    <x v="15"/>
    <s v="adidas Youth Germany Black/Red Away Match Soc-201612"/>
    <s v="Q4"/>
    <n v="1"/>
    <n v="0"/>
    <n v="1"/>
    <x v="21"/>
    <x v="0"/>
    <s v="Low"/>
    <s v="Medium"/>
    <s v="Low Variability"/>
    <x v="5"/>
    <x v="5"/>
  </r>
  <r>
    <x v="25"/>
    <x v="14"/>
    <s v="Under Armour Hustle Storm Medium Duffle Bag-201609"/>
    <s v="Q3"/>
    <n v="2"/>
    <n v="1"/>
    <n v="1"/>
    <x v="13"/>
    <x v="0"/>
    <s v="Low"/>
    <s v="Low"/>
    <s v="Medium Variability"/>
    <x v="3"/>
    <x v="3"/>
  </r>
  <r>
    <x v="12"/>
    <x v="27"/>
    <s v="Team Golf Tennessee Volunteers Putter Grip-201501"/>
    <s v="Q1"/>
    <n v="1"/>
    <n v="2"/>
    <n v="-1"/>
    <x v="12"/>
    <x v="1"/>
    <s v="Low"/>
    <s v="Low"/>
    <s v="Medium Variability"/>
    <x v="3"/>
    <x v="3"/>
  </r>
  <r>
    <x v="56"/>
    <x v="25"/>
    <s v="Glove It Urban Brick Golf Towel-201701"/>
    <s v="Q1"/>
    <n v="2"/>
    <n v="2"/>
    <n v="0"/>
    <x v="8"/>
    <x v="2"/>
    <s v="Low"/>
    <s v="Low"/>
    <s v="Medium Variability"/>
    <x v="3"/>
    <x v="3"/>
  </r>
  <r>
    <x v="60"/>
    <x v="29"/>
    <s v="Bridgestone e6 Straight Distance NFL Carolina-201704"/>
    <s v="Q2"/>
    <n v="2"/>
    <n v="2"/>
    <n v="0"/>
    <x v="21"/>
    <x v="2"/>
    <s v="Low"/>
    <s v="Medium"/>
    <s v="Medium Variability"/>
    <x v="3"/>
    <x v="3"/>
  </r>
  <r>
    <x v="66"/>
    <x v="18"/>
    <s v="Yakima DoubleDown Ace Hitch Mount 4-Bike Rack-201705"/>
    <s v="Q2"/>
    <n v="1"/>
    <n v="0"/>
    <n v="1"/>
    <x v="44"/>
    <x v="0"/>
    <s v="Medium"/>
    <s v="Low"/>
    <s v="Low Variability"/>
    <x v="7"/>
    <x v="7"/>
  </r>
  <r>
    <x v="50"/>
    <x v="16"/>
    <s v="Team Golf Pittsburgh Steelers Putter Grip-201702"/>
    <s v="Q1"/>
    <n v="2"/>
    <n v="1"/>
    <n v="1"/>
    <x v="34"/>
    <x v="0"/>
    <s v="Low"/>
    <s v="Medium"/>
    <s v="Medium Variability"/>
    <x v="3"/>
    <x v="3"/>
  </r>
  <r>
    <x v="75"/>
    <x v="29"/>
    <s v="Merrell Men's All Out Flash Trail Running Sho-201704"/>
    <s v="Q2"/>
    <n v="1"/>
    <n v="0"/>
    <n v="1"/>
    <x v="46"/>
    <x v="0"/>
    <s v="Low"/>
    <s v="Low"/>
    <s v="Medium Variability"/>
    <x v="3"/>
    <x v="3"/>
  </r>
  <r>
    <x v="76"/>
    <x v="18"/>
    <s v="Merrell Women's Siren Mid Waterproof Hiking B-201705"/>
    <s v="Q2"/>
    <n v="3"/>
    <n v="4"/>
    <n v="-1"/>
    <x v="21"/>
    <x v="1"/>
    <s v="Medium"/>
    <s v="Medium"/>
    <s v="High Variability"/>
    <x v="0"/>
    <x v="0"/>
  </r>
  <r>
    <x v="4"/>
    <x v="1"/>
    <s v="Team Golf Texas Longhorns Putter Grip-201503"/>
    <s v="Q1"/>
    <n v="1"/>
    <n v="1"/>
    <n v="0"/>
    <x v="4"/>
    <x v="2"/>
    <s v="Low"/>
    <s v="Low"/>
    <s v="Medium Variability"/>
    <x v="3"/>
    <x v="3"/>
  </r>
  <r>
    <x v="13"/>
    <x v="26"/>
    <s v="Bag Boy Beverage Holder-201706"/>
    <s v="Q2"/>
    <n v="1"/>
    <n v="0"/>
    <n v="1"/>
    <x v="13"/>
    <x v="0"/>
    <s v="Low"/>
    <s v="Low"/>
    <s v="Medium Variability"/>
    <x v="3"/>
    <x v="3"/>
  </r>
  <r>
    <x v="56"/>
    <x v="26"/>
    <s v="Glove It Urban Brick Golf Towel-201706"/>
    <s v="Q2"/>
    <n v="1"/>
    <n v="1"/>
    <n v="0"/>
    <x v="8"/>
    <x v="2"/>
    <s v="Low"/>
    <s v="Low"/>
    <s v="Medium Variability"/>
    <x v="3"/>
    <x v="3"/>
  </r>
  <r>
    <x v="78"/>
    <x v="31"/>
    <s v="Titleist Small Wheeled Travel Cover-201505"/>
    <s v="Q2"/>
    <n v="1"/>
    <n v="2"/>
    <n v="-1"/>
    <x v="45"/>
    <x v="1"/>
    <s v="Medium"/>
    <s v="Medium"/>
    <s v="Low Variability"/>
    <x v="7"/>
    <x v="7"/>
  </r>
  <r>
    <x v="67"/>
    <x v="17"/>
    <s v="Brooks Women's Ghost 6 Running Shoe-201703"/>
    <s v="Q1"/>
    <n v="1"/>
    <n v="0"/>
    <n v="1"/>
    <x v="45"/>
    <x v="0"/>
    <s v="Low"/>
    <s v="Medium"/>
    <s v="Medium Variability"/>
    <x v="3"/>
    <x v="3"/>
  </r>
  <r>
    <x v="78"/>
    <x v="17"/>
    <s v="Titleist Small Wheeled Travel Cover-201703"/>
    <s v="Q1"/>
    <n v="1"/>
    <n v="2"/>
    <n v="-1"/>
    <x v="45"/>
    <x v="1"/>
    <s v="Medium"/>
    <s v="Medium"/>
    <s v="Low Variability"/>
    <x v="7"/>
    <x v="7"/>
  </r>
  <r>
    <x v="31"/>
    <x v="17"/>
    <s v="Nike Men's Kobe IX Elite Low Basketball Shoe-201703"/>
    <s v="Q1"/>
    <n v="1"/>
    <n v="0"/>
    <n v="1"/>
    <x v="1"/>
    <x v="0"/>
    <s v="Medium"/>
    <s v="Low"/>
    <s v="Medium Variability"/>
    <x v="4"/>
    <x v="4"/>
  </r>
  <r>
    <x v="19"/>
    <x v="17"/>
    <s v="LIJA Women's Button Golf Dress-201703"/>
    <s v="Q1"/>
    <n v="1"/>
    <n v="0"/>
    <n v="1"/>
    <x v="9"/>
    <x v="0"/>
    <s v="Low"/>
    <s v="Low"/>
    <s v="Low Variability"/>
    <x v="5"/>
    <x v="5"/>
  </r>
  <r>
    <x v="27"/>
    <x v="25"/>
    <s v="Nike Women's Tempo Shorts-201701"/>
    <s v="Q1"/>
    <n v="1"/>
    <n v="1"/>
    <n v="0"/>
    <x v="24"/>
    <x v="2"/>
    <s v="Low"/>
    <s v="Low"/>
    <s v="High Variability"/>
    <x v="2"/>
    <x v="2"/>
  </r>
  <r>
    <x v="32"/>
    <x v="18"/>
    <s v="Nike Men's Fingertrap Max Training Shoe-201705"/>
    <s v="Q2"/>
    <n v="5"/>
    <n v="5"/>
    <n v="0"/>
    <x v="25"/>
    <x v="2"/>
    <s v="Medium"/>
    <s v="Medium"/>
    <s v="Medium Variability"/>
    <x v="4"/>
    <x v="4"/>
  </r>
  <r>
    <x v="6"/>
    <x v="18"/>
    <s v="Titleist Pro V1x Golf Balls-201705"/>
    <s v="Q2"/>
    <n v="1"/>
    <n v="2"/>
    <n v="-1"/>
    <x v="6"/>
    <x v="1"/>
    <s v="Low"/>
    <s v="Medium"/>
    <s v="Medium Variability"/>
    <x v="3"/>
    <x v="3"/>
  </r>
  <r>
    <x v="55"/>
    <x v="26"/>
    <s v="Glove It Women's Mod Oval Golf Glove-201706"/>
    <s v="Q2"/>
    <n v="1"/>
    <n v="0"/>
    <n v="1"/>
    <x v="15"/>
    <x v="0"/>
    <s v="Low"/>
    <s v="Low"/>
    <s v="Medium Variability"/>
    <x v="3"/>
    <x v="3"/>
  </r>
  <r>
    <x v="62"/>
    <x v="31"/>
    <s v="Merrell Women's Grassbow Sport Hiking Shoe-201505"/>
    <s v="Q2"/>
    <n v="1"/>
    <n v="0"/>
    <n v="1"/>
    <x v="43"/>
    <x v="0"/>
    <s v="Low"/>
    <s v="Medium"/>
    <s v="Medium Variability"/>
    <x v="3"/>
    <x v="3"/>
  </r>
  <r>
    <x v="26"/>
    <x v="27"/>
    <s v="Under Armour Men's Tech II T-Shirt-201501"/>
    <s v="Q1"/>
    <n v="6"/>
    <n v="4"/>
    <n v="2"/>
    <x v="23"/>
    <x v="0"/>
    <s v="Medium"/>
    <s v="Medium"/>
    <s v="Medium Variability"/>
    <x v="4"/>
    <x v="4"/>
  </r>
  <r>
    <x v="12"/>
    <x v="29"/>
    <s v="Team Golf Tennessee Volunteers Putter Grip-201704"/>
    <s v="Q2"/>
    <n v="1"/>
    <n v="0"/>
    <n v="1"/>
    <x v="12"/>
    <x v="0"/>
    <s v="Low"/>
    <s v="Low"/>
    <s v="Medium Variability"/>
    <x v="3"/>
    <x v="3"/>
  </r>
  <r>
    <x v="61"/>
    <x v="26"/>
    <s v="Titleist Pro V1x High Numbers Golf Balls-201706"/>
    <s v="Q2"/>
    <n v="1"/>
    <n v="2"/>
    <n v="-1"/>
    <x v="3"/>
    <x v="1"/>
    <s v="Low"/>
    <s v="Medium"/>
    <s v="Medium Variability"/>
    <x v="3"/>
    <x v="3"/>
  </r>
  <r>
    <x v="75"/>
    <x v="27"/>
    <s v="Merrell Men's All Out Flash Trail Running Sho-201501"/>
    <s v="Q1"/>
    <n v="1"/>
    <n v="1"/>
    <n v="0"/>
    <x v="46"/>
    <x v="2"/>
    <s v="Low"/>
    <s v="Low"/>
    <s v="Medium Variability"/>
    <x v="3"/>
    <x v="3"/>
  </r>
  <r>
    <x v="9"/>
    <x v="27"/>
    <s v="Polar Loop Activity Tracker-201501"/>
    <s v="Q1"/>
    <n v="1"/>
    <n v="1"/>
    <n v="0"/>
    <x v="9"/>
    <x v="2"/>
    <s v="Low"/>
    <s v="Low"/>
    <s v="Low Variability"/>
    <x v="5"/>
    <x v="5"/>
  </r>
  <r>
    <x v="89"/>
    <x v="0"/>
    <s v="Cleveland Golf Collegiate My Custom Wedge 588-201502"/>
    <s v="Q1"/>
    <n v="1"/>
    <n v="1"/>
    <n v="0"/>
    <x v="3"/>
    <x v="2"/>
    <s v="Medium"/>
    <s v="Medium"/>
    <s v="Medium Variability"/>
    <x v="4"/>
    <x v="4"/>
  </r>
  <r>
    <x v="12"/>
    <x v="11"/>
    <s v="Team Golf Tennessee Volunteers Putter Grip-201606"/>
    <s v="Q2"/>
    <n v="3"/>
    <n v="1"/>
    <n v="2"/>
    <x v="12"/>
    <x v="0"/>
    <s v="Low"/>
    <s v="Medium"/>
    <s v="Medium Variability"/>
    <x v="3"/>
    <x v="3"/>
  </r>
  <r>
    <x v="16"/>
    <x v="11"/>
    <s v="Clicgear 8.0 Shoe Brush-201606"/>
    <s v="Q2"/>
    <n v="3"/>
    <n v="6"/>
    <n v="-3"/>
    <x v="16"/>
    <x v="1"/>
    <s v="Low"/>
    <s v="Low"/>
    <s v="Medium Variability"/>
    <x v="3"/>
    <x v="3"/>
  </r>
  <r>
    <x v="69"/>
    <x v="11"/>
    <s v="adidas Kids' F5 Messi FG Soccer Cleat-201606"/>
    <s v="Q2"/>
    <n v="5"/>
    <n v="9"/>
    <n v="-4"/>
    <x v="47"/>
    <x v="1"/>
    <s v="Low"/>
    <s v="Low"/>
    <s v="Medium Variability"/>
    <x v="3"/>
    <x v="3"/>
  </r>
  <r>
    <x v="45"/>
    <x v="13"/>
    <s v="Under Armour Women's Ignite Slide-201608"/>
    <s v="Q3"/>
    <n v="11"/>
    <n v="17"/>
    <n v="-6"/>
    <x v="36"/>
    <x v="1"/>
    <s v="Medium"/>
    <s v="Medium"/>
    <s v="Medium Variability"/>
    <x v="4"/>
    <x v="4"/>
  </r>
  <r>
    <x v="39"/>
    <x v="14"/>
    <s v="TYR Boys' Team Digi Jammer-201609"/>
    <s v="Q3"/>
    <n v="4"/>
    <n v="5"/>
    <n v="-1"/>
    <x v="30"/>
    <x v="1"/>
    <s v="Low"/>
    <s v="Low"/>
    <s v="Medium Variability"/>
    <x v="3"/>
    <x v="3"/>
  </r>
  <r>
    <x v="9"/>
    <x v="34"/>
    <s v="Polar Loop Activity Tracker-201711"/>
    <s v="Q4"/>
    <n v="2"/>
    <n v="1"/>
    <n v="1"/>
    <x v="9"/>
    <x v="0"/>
    <s v="Medium"/>
    <s v="Medium"/>
    <s v="Low Variability"/>
    <x v="7"/>
    <x v="7"/>
  </r>
  <r>
    <x v="31"/>
    <x v="25"/>
    <s v="Nike Men's Kobe IX Elite Low Basketball Shoe-201701"/>
    <s v="Q1"/>
    <n v="1"/>
    <n v="1"/>
    <n v="0"/>
    <x v="1"/>
    <x v="2"/>
    <s v="Medium"/>
    <s v="Low"/>
    <s v="Medium Variability"/>
    <x v="4"/>
    <x v="4"/>
  </r>
  <r>
    <x v="11"/>
    <x v="19"/>
    <s v="Ogio Race Golf Shoes-201707"/>
    <s v="Q3"/>
    <n v="2"/>
    <n v="4"/>
    <n v="-2"/>
    <x v="11"/>
    <x v="1"/>
    <s v="Medium"/>
    <s v="Medium"/>
    <s v="Medium Variability"/>
    <x v="4"/>
    <x v="4"/>
  </r>
  <r>
    <x v="95"/>
    <x v="33"/>
    <s v="Sports Books-201710"/>
    <s v="Q4"/>
    <n v="32"/>
    <n v="58"/>
    <n v="-26"/>
    <x v="52"/>
    <x v="1"/>
    <s v="High"/>
    <s v="Medium"/>
    <s v="High Variability"/>
    <x v="1"/>
    <x v="1"/>
  </r>
  <r>
    <x v="96"/>
    <x v="33"/>
    <s v="Baby sweater-201710"/>
    <s v="Q4"/>
    <n v="22"/>
    <n v="27"/>
    <n v="-5"/>
    <x v="44"/>
    <x v="1"/>
    <s v="High"/>
    <s v="High"/>
    <s v="High Variability"/>
    <x v="1"/>
    <x v="1"/>
  </r>
  <r>
    <x v="97"/>
    <x v="33"/>
    <s v="CDs of rock-201710"/>
    <s v="Q4"/>
    <n v="36"/>
    <n v="34"/>
    <n v="2"/>
    <x v="55"/>
    <x v="2"/>
    <s v="Medium"/>
    <s v="Medium"/>
    <s v="High Variability"/>
    <x v="0"/>
    <x v="0"/>
  </r>
  <r>
    <x v="98"/>
    <x v="33"/>
    <s v="Web Camera-201710"/>
    <s v="Q4"/>
    <n v="129"/>
    <n v="234"/>
    <n v="-105"/>
    <x v="55"/>
    <x v="1"/>
    <s v="High"/>
    <s v="High"/>
    <s v="High Variability"/>
    <x v="1"/>
    <x v="1"/>
  </r>
  <r>
    <x v="99"/>
    <x v="34"/>
    <s v="Porcelain crafts-201711"/>
    <s v="Q4"/>
    <n v="25"/>
    <n v="36"/>
    <n v="-11"/>
    <x v="56"/>
    <x v="1"/>
    <s v="High"/>
    <s v="High"/>
    <s v="High Variability"/>
    <x v="1"/>
    <x v="1"/>
  </r>
  <r>
    <x v="100"/>
    <x v="34"/>
    <s v="DVDs-201711"/>
    <s v="Q4"/>
    <n v="55"/>
    <n v="33"/>
    <n v="22"/>
    <x v="11"/>
    <x v="0"/>
    <s v="High"/>
    <s v="High"/>
    <s v="High Variability"/>
    <x v="1"/>
    <x v="1"/>
  </r>
  <r>
    <x v="96"/>
    <x v="22"/>
    <s v="Baby sweater-201508"/>
    <s v="Q3"/>
    <n v="3"/>
    <n v="4"/>
    <n v="-1"/>
    <x v="44"/>
    <x v="1"/>
    <s v="Medium"/>
    <s v="Low"/>
    <s v="High Variability"/>
    <x v="0"/>
    <x v="0"/>
  </r>
  <r>
    <x v="98"/>
    <x v="22"/>
    <s v="Web Camera-201508"/>
    <s v="Q3"/>
    <n v="3"/>
    <n v="6"/>
    <n v="-3"/>
    <x v="55"/>
    <x v="1"/>
    <s v="High"/>
    <s v="High"/>
    <s v="High Variability"/>
    <x v="1"/>
    <x v="1"/>
  </r>
  <r>
    <x v="98"/>
    <x v="30"/>
    <s v="Web Camera-201509"/>
    <s v="Q3"/>
    <n v="10"/>
    <n v="5"/>
    <n v="5"/>
    <x v="55"/>
    <x v="0"/>
    <s v="High"/>
    <s v="High"/>
    <s v="High Variability"/>
    <x v="1"/>
    <x v="1"/>
  </r>
  <r>
    <x v="87"/>
    <x v="26"/>
    <s v="Industrial consumer electronics-201706"/>
    <s v="Q2"/>
    <n v="1"/>
    <n v="2"/>
    <n v="-1"/>
    <x v="15"/>
    <x v="1"/>
    <s v="Medium"/>
    <s v="Medium"/>
    <s v="High Variability"/>
    <x v="0"/>
    <x v="0"/>
  </r>
  <r>
    <x v="87"/>
    <x v="19"/>
    <s v="Industrial consumer electronics-201707"/>
    <s v="Q3"/>
    <n v="2"/>
    <n v="1"/>
    <n v="1"/>
    <x v="15"/>
    <x v="0"/>
    <s v="Medium"/>
    <s v="Medium"/>
    <s v="High Variability"/>
    <x v="0"/>
    <x v="0"/>
  </r>
  <r>
    <x v="99"/>
    <x v="19"/>
    <s v="Porcelain crafts-201707"/>
    <s v="Q3"/>
    <n v="5"/>
    <n v="0"/>
    <n v="5"/>
    <x v="56"/>
    <x v="0"/>
    <s v="High"/>
    <s v="High"/>
    <s v="High Variability"/>
    <x v="1"/>
    <x v="1"/>
  </r>
  <r>
    <x v="21"/>
    <x v="20"/>
    <s v="GolfBuddy VT3 GPS Watch-201709"/>
    <s v="Q3"/>
    <n v="2"/>
    <n v="3"/>
    <n v="-1"/>
    <x v="19"/>
    <x v="1"/>
    <s v="Medium"/>
    <s v="Medium"/>
    <s v="Medium Variability"/>
    <x v="4"/>
    <x v="4"/>
  </r>
  <r>
    <x v="33"/>
    <x v="34"/>
    <s v="Nike Men's Free 5.0+ Running Shoe-201711"/>
    <s v="Q4"/>
    <n v="6"/>
    <n v="3"/>
    <n v="3"/>
    <x v="26"/>
    <x v="0"/>
    <s v="Medium"/>
    <s v="Medium"/>
    <s v="High Variability"/>
    <x v="0"/>
    <x v="0"/>
  </r>
  <r>
    <x v="35"/>
    <x v="34"/>
    <s v="Nike Men's Dri-FIT Victory Golf Polo-201711"/>
    <s v="Q4"/>
    <n v="8"/>
    <n v="14"/>
    <n v="-6"/>
    <x v="11"/>
    <x v="1"/>
    <s v="Medium"/>
    <s v="High"/>
    <s v="High Variability"/>
    <x v="0"/>
    <x v="0"/>
  </r>
  <r>
    <x v="95"/>
    <x v="34"/>
    <s v="Sports Books-201711"/>
    <s v="Q4"/>
    <n v="15"/>
    <n v="26"/>
    <n v="-11"/>
    <x v="52"/>
    <x v="1"/>
    <s v="Medium"/>
    <s v="Medium"/>
    <s v="High Variability"/>
    <x v="0"/>
    <x v="0"/>
  </r>
  <r>
    <x v="96"/>
    <x v="34"/>
    <s v="Baby sweater-201711"/>
    <s v="Q4"/>
    <n v="10"/>
    <n v="10"/>
    <n v="0"/>
    <x v="44"/>
    <x v="2"/>
    <s v="Medium"/>
    <s v="Medium"/>
    <s v="High Variability"/>
    <x v="0"/>
    <x v="0"/>
  </r>
  <r>
    <x v="97"/>
    <x v="34"/>
    <s v="CDs of rock-201711"/>
    <s v="Q4"/>
    <n v="16"/>
    <n v="3"/>
    <n v="13"/>
    <x v="55"/>
    <x v="0"/>
    <s v="Medium"/>
    <s v="Low"/>
    <s v="High Variability"/>
    <x v="0"/>
    <x v="0"/>
  </r>
  <r>
    <x v="98"/>
    <x v="34"/>
    <s v="Web Camera-201711"/>
    <s v="Q4"/>
    <n v="27"/>
    <n v="5"/>
    <n v="22"/>
    <x v="55"/>
    <x v="0"/>
    <s v="High"/>
    <s v="High"/>
    <s v="High Variability"/>
    <x v="1"/>
    <x v="1"/>
  </r>
  <r>
    <x v="99"/>
    <x v="33"/>
    <s v="Porcelain crafts-201710"/>
    <s v="Q4"/>
    <n v="43"/>
    <n v="39"/>
    <n v="4"/>
    <x v="56"/>
    <x v="2"/>
    <s v="High"/>
    <s v="High"/>
    <s v="High Variability"/>
    <x v="1"/>
    <x v="1"/>
  </r>
  <r>
    <x v="34"/>
    <x v="33"/>
    <s v="Under Armour Girls' Toddler Spine Surge Runni-201710"/>
    <s v="Q4"/>
    <n v="7"/>
    <n v="14"/>
    <n v="-7"/>
    <x v="27"/>
    <x v="1"/>
    <s v="Medium"/>
    <s v="High"/>
    <s v="Medium Variability"/>
    <x v="4"/>
    <x v="4"/>
  </r>
  <r>
    <x v="35"/>
    <x v="33"/>
    <s v="Nike Men's Dri-FIT Victory Golf Polo-201710"/>
    <s v="Q4"/>
    <n v="16"/>
    <n v="19"/>
    <n v="-3"/>
    <x v="11"/>
    <x v="2"/>
    <s v="Medium"/>
    <s v="High"/>
    <s v="High Variability"/>
    <x v="0"/>
    <x v="0"/>
  </r>
  <r>
    <x v="87"/>
    <x v="33"/>
    <s v="Industrial consumer electronics-201710"/>
    <s v="Q4"/>
    <n v="18"/>
    <n v="5"/>
    <n v="13"/>
    <x v="15"/>
    <x v="0"/>
    <s v="High"/>
    <s v="High"/>
    <s v="High Variability"/>
    <x v="1"/>
    <x v="1"/>
  </r>
  <r>
    <x v="99"/>
    <x v="4"/>
    <s v="Porcelain crafts-201510"/>
    <s v="Q4"/>
    <n v="3"/>
    <n v="1"/>
    <n v="2"/>
    <x v="56"/>
    <x v="0"/>
    <s v="High"/>
    <s v="High"/>
    <s v="High Variability"/>
    <x v="1"/>
    <x v="1"/>
  </r>
  <r>
    <x v="100"/>
    <x v="4"/>
    <s v="DVDs-201510"/>
    <s v="Q4"/>
    <n v="3"/>
    <n v="2"/>
    <n v="1"/>
    <x v="11"/>
    <x v="0"/>
    <s v="Medium"/>
    <s v="Medium"/>
    <s v="High Variability"/>
    <x v="0"/>
    <x v="0"/>
  </r>
  <r>
    <x v="89"/>
    <x v="22"/>
    <s v="Cleveland Golf Collegiate My Custom Wedge 588-201508"/>
    <s v="Q3"/>
    <n v="3"/>
    <n v="4"/>
    <n v="-1"/>
    <x v="3"/>
    <x v="1"/>
    <s v="Medium"/>
    <s v="Medium"/>
    <s v="Medium Variability"/>
    <x v="4"/>
    <x v="4"/>
  </r>
  <r>
    <x v="10"/>
    <x v="22"/>
    <s v="LIJA Women's Argyle Golf Polo-201508"/>
    <s v="Q3"/>
    <n v="1"/>
    <n v="2"/>
    <n v="-1"/>
    <x v="10"/>
    <x v="1"/>
    <s v="Low"/>
    <s v="Medium"/>
    <s v="Medium Variability"/>
    <x v="3"/>
    <x v="3"/>
  </r>
  <r>
    <x v="95"/>
    <x v="30"/>
    <s v="Sports Books-201509"/>
    <s v="Q3"/>
    <n v="1"/>
    <n v="2"/>
    <n v="-1"/>
    <x v="52"/>
    <x v="1"/>
    <s v="Low"/>
    <s v="Low"/>
    <s v="High Variability"/>
    <x v="2"/>
    <x v="2"/>
  </r>
  <r>
    <x v="96"/>
    <x v="30"/>
    <s v="Baby sweater-201509"/>
    <s v="Q3"/>
    <n v="1"/>
    <n v="1"/>
    <n v="0"/>
    <x v="44"/>
    <x v="2"/>
    <s v="Low"/>
    <s v="Low"/>
    <s v="High Variability"/>
    <x v="2"/>
    <x v="2"/>
  </r>
  <r>
    <x v="97"/>
    <x v="30"/>
    <s v="CDs of rock-201509"/>
    <s v="Q3"/>
    <n v="4"/>
    <n v="8"/>
    <n v="-4"/>
    <x v="55"/>
    <x v="1"/>
    <s v="Low"/>
    <s v="Low"/>
    <s v="High Variability"/>
    <x v="2"/>
    <x v="2"/>
  </r>
  <r>
    <x v="97"/>
    <x v="26"/>
    <s v="CDs of rock-201706"/>
    <s v="Q2"/>
    <n v="1"/>
    <n v="0"/>
    <n v="1"/>
    <x v="55"/>
    <x v="0"/>
    <s v="Low"/>
    <s v="Low"/>
    <s v="High Variability"/>
    <x v="2"/>
    <x v="2"/>
  </r>
  <r>
    <x v="98"/>
    <x v="19"/>
    <s v="Web Camera-201707"/>
    <s v="Q3"/>
    <n v="7"/>
    <n v="7"/>
    <n v="0"/>
    <x v="55"/>
    <x v="2"/>
    <s v="High"/>
    <s v="High"/>
    <s v="High Variability"/>
    <x v="1"/>
    <x v="1"/>
  </r>
  <r>
    <x v="87"/>
    <x v="21"/>
    <s v="Industrial consumer electronics-201708"/>
    <s v="Q3"/>
    <n v="2"/>
    <n v="2"/>
    <n v="0"/>
    <x v="15"/>
    <x v="2"/>
    <s v="Medium"/>
    <s v="Medium"/>
    <s v="High Variability"/>
    <x v="0"/>
    <x v="0"/>
  </r>
  <r>
    <x v="95"/>
    <x v="20"/>
    <s v="Sports Books-201709"/>
    <s v="Q3"/>
    <n v="4"/>
    <n v="0"/>
    <n v="4"/>
    <x v="52"/>
    <x v="0"/>
    <s v="Low"/>
    <s v="Low"/>
    <s v="High Variability"/>
    <x v="2"/>
    <x v="2"/>
  </r>
  <r>
    <x v="97"/>
    <x v="20"/>
    <s v="CDs of rock-201709"/>
    <s v="Q3"/>
    <n v="3"/>
    <n v="1"/>
    <n v="2"/>
    <x v="55"/>
    <x v="0"/>
    <s v="Low"/>
    <s v="Low"/>
    <s v="High Variability"/>
    <x v="2"/>
    <x v="2"/>
  </r>
  <r>
    <x v="98"/>
    <x v="20"/>
    <s v="Web Camera-201709"/>
    <s v="Q3"/>
    <n v="10"/>
    <n v="15"/>
    <n v="-5"/>
    <x v="55"/>
    <x v="1"/>
    <s v="High"/>
    <s v="High"/>
    <s v="High Variability"/>
    <x v="1"/>
    <x v="1"/>
  </r>
  <r>
    <x v="75"/>
    <x v="34"/>
    <s v="Merrell Men's All Out Flash Trail Running Sho-201711"/>
    <s v="Q4"/>
    <n v="1"/>
    <n v="2"/>
    <n v="-1"/>
    <x v="46"/>
    <x v="1"/>
    <s v="Low"/>
    <s v="Low"/>
    <s v="Medium Variability"/>
    <x v="3"/>
    <x v="3"/>
  </r>
  <r>
    <x v="100"/>
    <x v="33"/>
    <s v="DVDs-201710"/>
    <s v="Q4"/>
    <n v="22"/>
    <n v="41"/>
    <n v="-19"/>
    <x v="11"/>
    <x v="1"/>
    <s v="High"/>
    <s v="High"/>
    <s v="High Variability"/>
    <x v="1"/>
    <x v="1"/>
  </r>
  <r>
    <x v="42"/>
    <x v="33"/>
    <s v="adidas Men's Germany Black Crest Away Tee-201710"/>
    <s v="Q4"/>
    <n v="1"/>
    <n v="0"/>
    <n v="1"/>
    <x v="33"/>
    <x v="0"/>
    <s v="Low"/>
    <s v="Low"/>
    <s v="Medium Variability"/>
    <x v="3"/>
    <x v="3"/>
  </r>
  <r>
    <x v="97"/>
    <x v="22"/>
    <s v="CDs of rock-201508"/>
    <s v="Q3"/>
    <n v="2"/>
    <n v="2"/>
    <n v="0"/>
    <x v="55"/>
    <x v="2"/>
    <s v="Low"/>
    <s v="Low"/>
    <s v="High Variability"/>
    <x v="2"/>
    <x v="2"/>
  </r>
  <r>
    <x v="64"/>
    <x v="21"/>
    <s v="adidas Men's F10 Messi TRX FG Soccer Cleat-201708"/>
    <s v="Q3"/>
    <n v="1"/>
    <n v="0"/>
    <n v="1"/>
    <x v="39"/>
    <x v="0"/>
    <s v="Low"/>
    <s v="Medium"/>
    <s v="Medium Variability"/>
    <x v="3"/>
    <x v="3"/>
  </r>
  <r>
    <x v="20"/>
    <x v="20"/>
    <s v="TaylorMade 2017 Purelite Stand Bag-201709"/>
    <s v="Q3"/>
    <n v="3"/>
    <n v="0"/>
    <n v="3"/>
    <x v="18"/>
    <x v="0"/>
    <s v="Medium"/>
    <s v="Medium"/>
    <s v="Low Variability"/>
    <x v="7"/>
    <x v="7"/>
  </r>
  <r>
    <x v="75"/>
    <x v="20"/>
    <s v="Merrell Men's All Out Flash Trail Running Sho-201709"/>
    <s v="Q3"/>
    <n v="2"/>
    <n v="3"/>
    <n v="-1"/>
    <x v="46"/>
    <x v="1"/>
    <s v="Medium"/>
    <s v="Low"/>
    <s v="Medium Variability"/>
    <x v="4"/>
    <x v="4"/>
  </r>
  <r>
    <x v="99"/>
    <x v="21"/>
    <s v="Porcelain crafts-201708"/>
    <s v="Q3"/>
    <n v="3"/>
    <n v="6"/>
    <n v="-3"/>
    <x v="56"/>
    <x v="1"/>
    <s v="High"/>
    <s v="High"/>
    <s v="High Variability"/>
    <x v="1"/>
    <x v="1"/>
  </r>
  <r>
    <x v="100"/>
    <x v="21"/>
    <s v="DVDs-201708"/>
    <s v="Q3"/>
    <n v="1"/>
    <n v="0"/>
    <n v="1"/>
    <x v="11"/>
    <x v="0"/>
    <s v="Low"/>
    <s v="Low"/>
    <s v="High Variability"/>
    <x v="2"/>
    <x v="2"/>
  </r>
  <r>
    <x v="100"/>
    <x v="20"/>
    <s v="DVDs-201709"/>
    <s v="Q3"/>
    <n v="2"/>
    <n v="2"/>
    <n v="0"/>
    <x v="11"/>
    <x v="2"/>
    <s v="Medium"/>
    <s v="Medium"/>
    <s v="High Variability"/>
    <x v="0"/>
    <x v="0"/>
  </r>
  <r>
    <x v="13"/>
    <x v="33"/>
    <s v="Bag Boy Beverage Holder-201710"/>
    <s v="Q4"/>
    <n v="1"/>
    <n v="0"/>
    <n v="1"/>
    <x v="13"/>
    <x v="0"/>
    <s v="Low"/>
    <s v="Low"/>
    <s v="Medium Variability"/>
    <x v="3"/>
    <x v="3"/>
  </r>
  <r>
    <x v="22"/>
    <x v="33"/>
    <s v="Cleveland Golf Women's 588 RTX CB Satin Chrom-201710"/>
    <s v="Q4"/>
    <n v="1"/>
    <n v="1"/>
    <n v="0"/>
    <x v="20"/>
    <x v="2"/>
    <s v="Low"/>
    <s v="Low"/>
    <s v="Low Variability"/>
    <x v="5"/>
    <x v="5"/>
  </r>
  <r>
    <x v="101"/>
    <x v="33"/>
    <s v="Diamondback Boys' Insight 24 Performance Hybr-201710"/>
    <s v="Q4"/>
    <n v="2"/>
    <n v="4"/>
    <n v="-2"/>
    <x v="45"/>
    <x v="1"/>
    <s v="Medium"/>
    <s v="Medium"/>
    <s v="Low Variability"/>
    <x v="7"/>
    <x v="7"/>
  </r>
  <r>
    <x v="19"/>
    <x v="32"/>
    <s v="LIJA Women's Button Golf Dress-201507"/>
    <s v="Q3"/>
    <n v="2"/>
    <n v="1"/>
    <n v="1"/>
    <x v="9"/>
    <x v="0"/>
    <s v="Medium"/>
    <s v="Low"/>
    <s v="Low Variability"/>
    <x v="7"/>
    <x v="7"/>
  </r>
  <r>
    <x v="98"/>
    <x v="26"/>
    <s v="Web Camera-201706"/>
    <s v="Q2"/>
    <n v="2"/>
    <n v="1"/>
    <n v="1"/>
    <x v="55"/>
    <x v="0"/>
    <s v="High"/>
    <s v="Medium"/>
    <s v="High Variability"/>
    <x v="1"/>
    <x v="1"/>
  </r>
  <r>
    <x v="98"/>
    <x v="21"/>
    <s v="Web Camera-201708"/>
    <s v="Q3"/>
    <n v="2"/>
    <n v="3"/>
    <n v="-1"/>
    <x v="55"/>
    <x v="1"/>
    <s v="High"/>
    <s v="Medium"/>
    <s v="High Variability"/>
    <x v="1"/>
    <x v="1"/>
  </r>
  <r>
    <x v="63"/>
    <x v="21"/>
    <s v="Nike Men's Free TR 5.0 TB Training Shoe-201708"/>
    <s v="Q3"/>
    <n v="1"/>
    <n v="0"/>
    <n v="1"/>
    <x v="8"/>
    <x v="0"/>
    <s v="Low"/>
    <s v="Medium"/>
    <s v="Medium Variability"/>
    <x v="3"/>
    <x v="3"/>
  </r>
  <r>
    <x v="56"/>
    <x v="32"/>
    <s v="Glove It Urban Brick Golf Towel-201507"/>
    <s v="Q3"/>
    <n v="6"/>
    <n v="8"/>
    <n v="-2"/>
    <x v="8"/>
    <x v="1"/>
    <s v="Low"/>
    <s v="Low"/>
    <s v="Medium Variability"/>
    <x v="3"/>
    <x v="3"/>
  </r>
  <r>
    <x v="20"/>
    <x v="19"/>
    <s v="TaylorMade 2017 Purelite Stand Bag-201707"/>
    <s v="Q3"/>
    <n v="2"/>
    <n v="1"/>
    <n v="1"/>
    <x v="18"/>
    <x v="0"/>
    <s v="Medium"/>
    <s v="Medium"/>
    <s v="Low Variability"/>
    <x v="7"/>
    <x v="7"/>
  </r>
  <r>
    <x v="73"/>
    <x v="21"/>
    <s v="MDGolf Pittsburgh Penguins Putter-201708"/>
    <s v="Q3"/>
    <n v="1"/>
    <n v="1"/>
    <n v="0"/>
    <x v="44"/>
    <x v="2"/>
    <s v="Low"/>
    <s v="Medium"/>
    <s v="Medium Variability"/>
    <x v="3"/>
    <x v="3"/>
  </r>
  <r>
    <x v="66"/>
    <x v="21"/>
    <s v="Yakima DoubleDown Ace Hitch Mount 4-Bike Rack-201708"/>
    <s v="Q3"/>
    <n v="1"/>
    <n v="2"/>
    <n v="-1"/>
    <x v="44"/>
    <x v="1"/>
    <s v="Medium"/>
    <s v="Low"/>
    <s v="Low Variability"/>
    <x v="7"/>
    <x v="7"/>
  </r>
  <r>
    <x v="101"/>
    <x v="20"/>
    <s v="Diamondback Boys' Insight 24 Performance Hybr-201709"/>
    <s v="Q3"/>
    <n v="1"/>
    <n v="0"/>
    <n v="1"/>
    <x v="45"/>
    <x v="0"/>
    <s v="Medium"/>
    <s v="Low"/>
    <s v="Low Variability"/>
    <x v="7"/>
    <x v="7"/>
  </r>
  <r>
    <x v="102"/>
    <x v="20"/>
    <s v="Stiga Master Series ST3100 Competition Indoor-201709"/>
    <s v="Q3"/>
    <n v="3"/>
    <n v="4"/>
    <n v="-1"/>
    <x v="18"/>
    <x v="1"/>
    <s v="High"/>
    <s v="Medium"/>
    <s v="Medium Variability"/>
    <x v="6"/>
    <x v="6"/>
  </r>
  <r>
    <x v="66"/>
    <x v="34"/>
    <s v="Yakima DoubleDown Ace Hitch Mount 4-Bike Rack-201711"/>
    <s v="Q4"/>
    <n v="2"/>
    <n v="2"/>
    <n v="0"/>
    <x v="44"/>
    <x v="2"/>
    <s v="Medium"/>
    <s v="Medium"/>
    <s v="Low Variability"/>
    <x v="7"/>
    <x v="7"/>
  </r>
  <r>
    <x v="80"/>
    <x v="33"/>
    <s v="Garmin Approach S3 Golf GPS Watch-201710"/>
    <s v="Q4"/>
    <n v="2"/>
    <n v="4"/>
    <n v="-2"/>
    <x v="50"/>
    <x v="1"/>
    <s v="Medium"/>
    <s v="Medium"/>
    <s v="Low Variability"/>
    <x v="7"/>
    <x v="7"/>
  </r>
  <r>
    <x v="60"/>
    <x v="30"/>
    <s v="Bridgestone e6 Straight Distance NFL Carolina-201509"/>
    <s v="Q3"/>
    <n v="1"/>
    <n v="0"/>
    <n v="1"/>
    <x v="21"/>
    <x v="0"/>
    <s v="Low"/>
    <s v="Low"/>
    <s v="High Variability"/>
    <x v="2"/>
    <x v="2"/>
  </r>
  <r>
    <x v="21"/>
    <x v="21"/>
    <s v="GolfBuddy VT3 GPS Watch-201708"/>
    <s v="Q3"/>
    <n v="1"/>
    <n v="1"/>
    <n v="0"/>
    <x v="19"/>
    <x v="2"/>
    <s v="Medium"/>
    <s v="Low"/>
    <s v="Medium Variability"/>
    <x v="4"/>
    <x v="4"/>
  </r>
  <r>
    <x v="66"/>
    <x v="3"/>
    <s v="Yakima DoubleDown Ace Hitch Mount 4-Bike Rack-201506"/>
    <s v="Q2"/>
    <n v="1"/>
    <n v="0"/>
    <n v="1"/>
    <x v="44"/>
    <x v="0"/>
    <s v="Medium"/>
    <s v="Low"/>
    <s v="Low Variability"/>
    <x v="7"/>
    <x v="7"/>
  </r>
  <r>
    <x v="95"/>
    <x v="22"/>
    <s v="Sports Books-201508"/>
    <s v="Q3"/>
    <n v="1"/>
    <n v="0"/>
    <n v="1"/>
    <x v="52"/>
    <x v="0"/>
    <s v="Low"/>
    <s v="Low"/>
    <s v="High Variability"/>
    <x v="2"/>
    <x v="2"/>
  </r>
  <r>
    <x v="99"/>
    <x v="26"/>
    <s v="Porcelain crafts-201706"/>
    <s v="Q2"/>
    <n v="2"/>
    <n v="1"/>
    <n v="1"/>
    <x v="56"/>
    <x v="0"/>
    <s v="High"/>
    <s v="Medium"/>
    <s v="High Variability"/>
    <x v="1"/>
    <x v="1"/>
  </r>
  <r>
    <x v="100"/>
    <x v="26"/>
    <s v="DVDs-201706"/>
    <s v="Q2"/>
    <n v="1"/>
    <n v="2"/>
    <n v="-1"/>
    <x v="11"/>
    <x v="1"/>
    <s v="Low"/>
    <s v="Low"/>
    <s v="High Variability"/>
    <x v="2"/>
    <x v="2"/>
  </r>
  <r>
    <x v="28"/>
    <x v="19"/>
    <s v="Nike Men's Comfort 2 Slide-201707"/>
    <s v="Q3"/>
    <n v="1"/>
    <n v="2"/>
    <n v="-1"/>
    <x v="11"/>
    <x v="1"/>
    <s v="Low"/>
    <s v="Low"/>
    <s v="Medium Variability"/>
    <x v="3"/>
    <x v="3"/>
  </r>
  <r>
    <x v="97"/>
    <x v="21"/>
    <s v="CDs of rock-201708"/>
    <s v="Q3"/>
    <n v="1"/>
    <n v="1"/>
    <n v="0"/>
    <x v="55"/>
    <x v="2"/>
    <s v="Low"/>
    <s v="Low"/>
    <s v="High Variability"/>
    <x v="2"/>
    <x v="2"/>
  </r>
  <r>
    <x v="93"/>
    <x v="20"/>
    <s v="Children's heaters-201709"/>
    <s v="Q3"/>
    <n v="1"/>
    <n v="2"/>
    <n v="-1"/>
    <x v="47"/>
    <x v="1"/>
    <s v="Medium"/>
    <s v="Medium"/>
    <s v="Medium Variability"/>
    <x v="4"/>
    <x v="4"/>
  </r>
  <r>
    <x v="76"/>
    <x v="33"/>
    <s v="Merrell Women's Siren Mid Waterproof Hiking B-201710"/>
    <s v="Q4"/>
    <n v="1"/>
    <n v="0"/>
    <n v="1"/>
    <x v="21"/>
    <x v="0"/>
    <s v="Low"/>
    <s v="Low"/>
    <s v="Medium Variability"/>
    <x v="3"/>
    <x v="3"/>
  </r>
  <r>
    <x v="103"/>
    <x v="33"/>
    <s v="Garmin Forerunner 910XT GPS Watch-201710"/>
    <s v="Q4"/>
    <n v="1"/>
    <n v="2"/>
    <n v="-1"/>
    <x v="39"/>
    <x v="1"/>
    <s v="Medium"/>
    <s v="Low"/>
    <s v="Medium Variability"/>
    <x v="4"/>
    <x v="4"/>
  </r>
  <r>
    <x v="51"/>
    <x v="33"/>
    <s v="Top Flite Women's 2017 XL Hybrid-201710"/>
    <s v="Q4"/>
    <n v="1"/>
    <n v="2"/>
    <n v="-1"/>
    <x v="39"/>
    <x v="1"/>
    <s v="Low"/>
    <s v="Low"/>
    <s v="Medium Variability"/>
    <x v="3"/>
    <x v="3"/>
  </r>
  <r>
    <x v="71"/>
    <x v="33"/>
    <s v="adidas Brazuca 2017 Official Match Ball-201710"/>
    <s v="Q4"/>
    <n v="1"/>
    <n v="2"/>
    <n v="-1"/>
    <x v="49"/>
    <x v="1"/>
    <s v="Low"/>
    <s v="Low"/>
    <s v="Low Variability"/>
    <x v="5"/>
    <x v="5"/>
  </r>
  <r>
    <x v="73"/>
    <x v="33"/>
    <s v="MDGolf Pittsburgh Penguins Putter-201710"/>
    <s v="Q4"/>
    <n v="1"/>
    <n v="1"/>
    <n v="0"/>
    <x v="44"/>
    <x v="2"/>
    <s v="Low"/>
    <s v="Medium"/>
    <s v="Medium Variability"/>
    <x v="3"/>
    <x v="3"/>
  </r>
  <r>
    <x v="72"/>
    <x v="33"/>
    <s v="Diamondback Girls' Clarity 24 Hybrid Bike 201-201710"/>
    <s v="Q4"/>
    <n v="1"/>
    <n v="0"/>
    <n v="1"/>
    <x v="33"/>
    <x v="0"/>
    <s v="Medium"/>
    <s v="Medium"/>
    <s v="Medium Variability"/>
    <x v="4"/>
    <x v="4"/>
  </r>
  <r>
    <x v="98"/>
    <x v="4"/>
    <s v="Web Camera-201510"/>
    <s v="Q4"/>
    <n v="1"/>
    <n v="1"/>
    <n v="0"/>
    <x v="55"/>
    <x v="2"/>
    <s v="Medium"/>
    <s v="Medium"/>
    <s v="High Variability"/>
    <x v="0"/>
    <x v="0"/>
  </r>
  <r>
    <x v="87"/>
    <x v="32"/>
    <s v="Industrial consumer electronics-201507"/>
    <s v="Q3"/>
    <n v="1"/>
    <n v="1"/>
    <n v="0"/>
    <x v="15"/>
    <x v="2"/>
    <s v="Medium"/>
    <s v="Medium"/>
    <s v="High Variability"/>
    <x v="0"/>
    <x v="0"/>
  </r>
  <r>
    <x v="99"/>
    <x v="32"/>
    <s v="Porcelain crafts-201507"/>
    <s v="Q3"/>
    <n v="1"/>
    <n v="0"/>
    <n v="1"/>
    <x v="56"/>
    <x v="0"/>
    <s v="Medium"/>
    <s v="Medium"/>
    <s v="High Variability"/>
    <x v="0"/>
    <x v="0"/>
  </r>
  <r>
    <x v="99"/>
    <x v="22"/>
    <s v="Porcelain crafts-201508"/>
    <s v="Q3"/>
    <n v="3"/>
    <n v="1"/>
    <n v="2"/>
    <x v="56"/>
    <x v="0"/>
    <s v="High"/>
    <s v="High"/>
    <s v="High Variability"/>
    <x v="1"/>
    <x v="1"/>
  </r>
  <r>
    <x v="102"/>
    <x v="19"/>
    <s v="Stiga Master Series ST3100 Competition Indoor-201707"/>
    <s v="Q3"/>
    <n v="1"/>
    <n v="0"/>
    <n v="1"/>
    <x v="18"/>
    <x v="0"/>
    <s v="Medium"/>
    <s v="Medium"/>
    <s v="Medium Variability"/>
    <x v="4"/>
    <x v="4"/>
  </r>
  <r>
    <x v="96"/>
    <x v="20"/>
    <s v="Baby sweater-201709"/>
    <s v="Q3"/>
    <n v="1"/>
    <n v="1"/>
    <n v="0"/>
    <x v="44"/>
    <x v="2"/>
    <s v="Low"/>
    <s v="Low"/>
    <s v="High Variability"/>
    <x v="2"/>
    <x v="2"/>
  </r>
  <r>
    <x v="92"/>
    <x v="8"/>
    <s v="Lawn mower-201602"/>
    <s v="Q1"/>
    <n v="3"/>
    <n v="0"/>
    <n v="3"/>
    <x v="53"/>
    <x v="0"/>
    <s v="High"/>
    <s v="High"/>
    <s v="High Variability"/>
    <x v="1"/>
    <x v="1"/>
  </r>
  <r>
    <x v="104"/>
    <x v="9"/>
    <s v="Fighting video games-201603"/>
    <s v="Q1"/>
    <n v="3"/>
    <n v="0"/>
    <n v="3"/>
    <x v="57"/>
    <x v="0"/>
    <s v="Low"/>
    <s v="Low"/>
    <s v="High Variability"/>
    <x v="2"/>
    <x v="2"/>
  </r>
  <r>
    <x v="105"/>
    <x v="34"/>
    <s v="Adult dog supplies-201711"/>
    <s v="Q4"/>
    <n v="20"/>
    <n v="19"/>
    <n v="1"/>
    <x v="2"/>
    <x v="2"/>
    <s v="High"/>
    <s v="High"/>
    <s v="High Variability"/>
    <x v="1"/>
    <x v="1"/>
  </r>
  <r>
    <x v="106"/>
    <x v="34"/>
    <s v="Summer dresses-201711"/>
    <s v="Q4"/>
    <n v="21"/>
    <n v="25"/>
    <n v="-4"/>
    <x v="2"/>
    <x v="2"/>
    <s v="High"/>
    <s v="High"/>
    <s v="High Variability"/>
    <x v="1"/>
    <x v="1"/>
  </r>
  <r>
    <x v="107"/>
    <x v="34"/>
    <s v="Smart watch-201711"/>
    <s v="Q4"/>
    <n v="16"/>
    <n v="30"/>
    <n v="-14"/>
    <x v="34"/>
    <x v="1"/>
    <s v="High"/>
    <s v="High"/>
    <s v="High Variability"/>
    <x v="1"/>
    <x v="1"/>
  </r>
  <r>
    <x v="36"/>
    <x v="34"/>
    <s v="Perfect Fitness Perfect Rip Deck-201711"/>
    <s v="Q4"/>
    <n v="9"/>
    <n v="7"/>
    <n v="2"/>
    <x v="28"/>
    <x v="0"/>
    <s v="Medium"/>
    <s v="High"/>
    <s v="High Variability"/>
    <x v="0"/>
    <x v="0"/>
  </r>
  <r>
    <x v="104"/>
    <x v="34"/>
    <s v="Fighting video games-201711"/>
    <s v="Q4"/>
    <n v="19"/>
    <n v="18"/>
    <n v="1"/>
    <x v="57"/>
    <x v="2"/>
    <s v="High"/>
    <s v="Medium"/>
    <s v="High Variability"/>
    <x v="1"/>
    <x v="1"/>
  </r>
  <r>
    <x v="108"/>
    <x v="34"/>
    <s v="First aid kit-201711"/>
    <s v="Q4"/>
    <n v="10"/>
    <n v="0"/>
    <n v="10"/>
    <x v="7"/>
    <x v="0"/>
    <s v="High"/>
    <s v="High"/>
    <s v="Medium Variability"/>
    <x v="6"/>
    <x v="6"/>
  </r>
  <r>
    <x v="106"/>
    <x v="6"/>
    <s v="Summer dresses-201512"/>
    <s v="Q4"/>
    <n v="1"/>
    <n v="2"/>
    <n v="-1"/>
    <x v="2"/>
    <x v="1"/>
    <s v="Medium"/>
    <s v="Medium"/>
    <s v="High Variability"/>
    <x v="0"/>
    <x v="0"/>
  </r>
  <r>
    <x v="106"/>
    <x v="35"/>
    <s v="Summer dresses-201712"/>
    <s v="Q4"/>
    <n v="44"/>
    <n v="13"/>
    <n v="31"/>
    <x v="2"/>
    <x v="0"/>
    <s v="High"/>
    <s v="High"/>
    <s v="High Variability"/>
    <x v="1"/>
    <x v="1"/>
  </r>
  <r>
    <x v="109"/>
    <x v="35"/>
    <s v="Rock music-201712"/>
    <s v="Q4"/>
    <n v="9"/>
    <n v="16"/>
    <n v="-7"/>
    <x v="49"/>
    <x v="1"/>
    <s v="High"/>
    <s v="High"/>
    <s v="High Variability"/>
    <x v="1"/>
    <x v="1"/>
  </r>
  <r>
    <x v="105"/>
    <x v="35"/>
    <s v="Adult dog supplies-201712"/>
    <s v="Q4"/>
    <n v="51"/>
    <n v="2"/>
    <n v="49"/>
    <x v="2"/>
    <x v="0"/>
    <s v="High"/>
    <s v="High"/>
    <s v="High Variability"/>
    <x v="1"/>
    <x v="1"/>
  </r>
  <r>
    <x v="107"/>
    <x v="35"/>
    <s v="Smart watch-201712"/>
    <s v="Q4"/>
    <n v="22"/>
    <n v="42"/>
    <n v="-20"/>
    <x v="34"/>
    <x v="1"/>
    <s v="High"/>
    <s v="High"/>
    <s v="High Variability"/>
    <x v="1"/>
    <x v="1"/>
  </r>
  <r>
    <x v="35"/>
    <x v="35"/>
    <s v="Nike Men's Dri-FIT Victory Golf Polo-201712"/>
    <s v="Q4"/>
    <n v="3"/>
    <n v="2"/>
    <n v="1"/>
    <x v="11"/>
    <x v="0"/>
    <s v="Medium"/>
    <s v="Medium"/>
    <s v="High Variability"/>
    <x v="0"/>
    <x v="0"/>
  </r>
  <r>
    <x v="36"/>
    <x v="35"/>
    <s v="Perfect Fitness Perfect Rip Deck-201712"/>
    <s v="Q4"/>
    <n v="8"/>
    <n v="0"/>
    <n v="8"/>
    <x v="28"/>
    <x v="0"/>
    <s v="Medium"/>
    <s v="High"/>
    <s v="High Variability"/>
    <x v="0"/>
    <x v="0"/>
  </r>
  <r>
    <x v="100"/>
    <x v="35"/>
    <s v="DVDs-201712"/>
    <s v="Q4"/>
    <n v="32"/>
    <n v="64"/>
    <n v="-32"/>
    <x v="11"/>
    <x v="1"/>
    <s v="High"/>
    <s v="High"/>
    <s v="High Variability"/>
    <x v="1"/>
    <x v="1"/>
  </r>
  <r>
    <x v="92"/>
    <x v="35"/>
    <s v="Lawn mower-201712"/>
    <s v="Q4"/>
    <n v="15"/>
    <n v="4"/>
    <n v="11"/>
    <x v="53"/>
    <x v="0"/>
    <s v="High"/>
    <s v="High"/>
    <s v="High Variability"/>
    <x v="1"/>
    <x v="1"/>
  </r>
  <r>
    <x v="104"/>
    <x v="35"/>
    <s v="Fighting video games-201712"/>
    <s v="Q4"/>
    <n v="32"/>
    <n v="4"/>
    <n v="28"/>
    <x v="57"/>
    <x v="0"/>
    <s v="High"/>
    <s v="High"/>
    <s v="High Variability"/>
    <x v="1"/>
    <x v="1"/>
  </r>
  <r>
    <x v="108"/>
    <x v="35"/>
    <s v="First aid kit-201712"/>
    <s v="Q4"/>
    <n v="18"/>
    <n v="18"/>
    <n v="0"/>
    <x v="7"/>
    <x v="2"/>
    <s v="High"/>
    <s v="High"/>
    <s v="Medium Variability"/>
    <x v="6"/>
    <x v="6"/>
  </r>
  <r>
    <x v="107"/>
    <x v="7"/>
    <s v="Smart watch-201601"/>
    <s v="Q1"/>
    <n v="2"/>
    <n v="4"/>
    <n v="-2"/>
    <x v="34"/>
    <x v="1"/>
    <s v="High"/>
    <s v="Medium"/>
    <s v="High Variability"/>
    <x v="1"/>
    <x v="1"/>
  </r>
  <r>
    <x v="4"/>
    <x v="35"/>
    <s v="Team Golf Texas Longhorns Putter Grip-201712"/>
    <s v="Q4"/>
    <n v="1"/>
    <n v="2"/>
    <n v="-1"/>
    <x v="4"/>
    <x v="1"/>
    <s v="Low"/>
    <s v="Low"/>
    <s v="Medium Variability"/>
    <x v="3"/>
    <x v="3"/>
  </r>
  <r>
    <x v="33"/>
    <x v="35"/>
    <s v="Nike Men's Free 5.0+ Running Shoe-201712"/>
    <s v="Q4"/>
    <n v="3"/>
    <n v="1"/>
    <n v="2"/>
    <x v="26"/>
    <x v="0"/>
    <s v="Medium"/>
    <s v="High"/>
    <s v="High Variability"/>
    <x v="0"/>
    <x v="0"/>
  </r>
  <r>
    <x v="25"/>
    <x v="34"/>
    <s v="Under Armour Hustle Storm Medium Duffle Bag-201711"/>
    <s v="Q4"/>
    <n v="1"/>
    <n v="2"/>
    <n v="-1"/>
    <x v="13"/>
    <x v="1"/>
    <s v="Low"/>
    <s v="Low"/>
    <s v="Medium Variability"/>
    <x v="3"/>
    <x v="3"/>
  </r>
  <r>
    <x v="92"/>
    <x v="4"/>
    <s v="Lawn mower-201510"/>
    <s v="Q4"/>
    <n v="1"/>
    <n v="2"/>
    <n v="-1"/>
    <x v="53"/>
    <x v="1"/>
    <s v="Medium"/>
    <s v="Medium"/>
    <s v="High Variability"/>
    <x v="0"/>
    <x v="0"/>
  </r>
  <r>
    <x v="105"/>
    <x v="8"/>
    <s v="Adult dog supplies-201602"/>
    <s v="Q1"/>
    <n v="2"/>
    <n v="3"/>
    <n v="-1"/>
    <x v="2"/>
    <x v="1"/>
    <s v="Medium"/>
    <s v="Low"/>
    <s v="High Variability"/>
    <x v="0"/>
    <x v="0"/>
  </r>
  <r>
    <x v="18"/>
    <x v="23"/>
    <s v="Glove It Imperial Golf Towel-201610"/>
    <s v="Q4"/>
    <n v="6"/>
    <n v="3"/>
    <n v="3"/>
    <x v="17"/>
    <x v="0"/>
    <s v="Low"/>
    <s v="Low"/>
    <s v="Low Variability"/>
    <x v="5"/>
    <x v="5"/>
  </r>
  <r>
    <x v="47"/>
    <x v="15"/>
    <s v="Under Armour Men's Compression EV SL Slide-201612"/>
    <s v="Q4"/>
    <n v="1"/>
    <n v="1"/>
    <n v="0"/>
    <x v="22"/>
    <x v="2"/>
    <s v="Low"/>
    <s v="Low"/>
    <s v="Medium Variability"/>
    <x v="3"/>
    <x v="3"/>
  </r>
  <r>
    <x v="104"/>
    <x v="14"/>
    <s v="Fighting video games-201609"/>
    <s v="Q3"/>
    <n v="2"/>
    <n v="0"/>
    <n v="2"/>
    <x v="57"/>
    <x v="0"/>
    <s v="Low"/>
    <s v="Low"/>
    <s v="High Variability"/>
    <x v="2"/>
    <x v="2"/>
  </r>
  <r>
    <x v="107"/>
    <x v="6"/>
    <s v="Smart watch-201512"/>
    <s v="Q4"/>
    <n v="4"/>
    <n v="7"/>
    <n v="-3"/>
    <x v="34"/>
    <x v="1"/>
    <s v="High"/>
    <s v="High"/>
    <s v="High Variability"/>
    <x v="1"/>
    <x v="1"/>
  </r>
  <r>
    <x v="104"/>
    <x v="15"/>
    <s v="Fighting video games-201612"/>
    <s v="Q4"/>
    <n v="4"/>
    <n v="0"/>
    <n v="4"/>
    <x v="57"/>
    <x v="0"/>
    <s v="Medium"/>
    <s v="Low"/>
    <s v="High Variability"/>
    <x v="0"/>
    <x v="0"/>
  </r>
  <r>
    <x v="106"/>
    <x v="8"/>
    <s v="Summer dresses-201602"/>
    <s v="Q1"/>
    <n v="2"/>
    <n v="2"/>
    <n v="0"/>
    <x v="2"/>
    <x v="2"/>
    <s v="Medium"/>
    <s v="Medium"/>
    <s v="High Variability"/>
    <x v="0"/>
    <x v="0"/>
  </r>
  <r>
    <x v="109"/>
    <x v="8"/>
    <s v="Rock music-201602"/>
    <s v="Q1"/>
    <n v="1"/>
    <n v="2"/>
    <n v="-1"/>
    <x v="49"/>
    <x v="1"/>
    <s v="Medium"/>
    <s v="Medium"/>
    <s v="High Variability"/>
    <x v="0"/>
    <x v="0"/>
  </r>
  <r>
    <x v="107"/>
    <x v="9"/>
    <s v="Smart watch-201603"/>
    <s v="Q1"/>
    <n v="1"/>
    <n v="2"/>
    <n v="-1"/>
    <x v="34"/>
    <x v="1"/>
    <s v="Medium"/>
    <s v="Medium"/>
    <s v="High Variability"/>
    <x v="0"/>
    <x v="0"/>
  </r>
  <r>
    <x v="109"/>
    <x v="34"/>
    <s v="Rock music-201711"/>
    <s v="Q4"/>
    <n v="3"/>
    <n v="2"/>
    <n v="1"/>
    <x v="49"/>
    <x v="0"/>
    <s v="High"/>
    <s v="Medium"/>
    <s v="High Variability"/>
    <x v="1"/>
    <x v="1"/>
  </r>
  <r>
    <x v="34"/>
    <x v="34"/>
    <s v="Under Armour Girls' Toddler Spine Surge Runni-201711"/>
    <s v="Q4"/>
    <n v="3"/>
    <n v="5"/>
    <n v="-2"/>
    <x v="27"/>
    <x v="1"/>
    <s v="Low"/>
    <s v="Medium"/>
    <s v="Medium Variability"/>
    <x v="3"/>
    <x v="3"/>
  </r>
  <r>
    <x v="110"/>
    <x v="35"/>
    <s v="Men's gala suit-201712"/>
    <s v="Q4"/>
    <n v="4"/>
    <n v="3"/>
    <n v="1"/>
    <x v="31"/>
    <x v="0"/>
    <s v="High"/>
    <s v="Medium"/>
    <s v="Low Variability"/>
    <x v="8"/>
    <x v="8"/>
  </r>
  <r>
    <x v="34"/>
    <x v="35"/>
    <s v="Under Armour Girls' Toddler Spine Surge Runni-201712"/>
    <s v="Q4"/>
    <n v="1"/>
    <n v="0"/>
    <n v="1"/>
    <x v="27"/>
    <x v="0"/>
    <s v="Low"/>
    <s v="Medium"/>
    <s v="Medium Variability"/>
    <x v="3"/>
    <x v="3"/>
  </r>
  <r>
    <x v="109"/>
    <x v="6"/>
    <s v="Rock music-201512"/>
    <s v="Q4"/>
    <n v="1"/>
    <n v="2"/>
    <n v="-1"/>
    <x v="49"/>
    <x v="1"/>
    <s v="Medium"/>
    <s v="Medium"/>
    <s v="High Variability"/>
    <x v="0"/>
    <x v="0"/>
  </r>
  <r>
    <x v="17"/>
    <x v="35"/>
    <s v="Glove It Women's Mod Oval 3-Zip Carry All Gol-201712"/>
    <s v="Q4"/>
    <n v="2"/>
    <n v="2"/>
    <n v="0"/>
    <x v="8"/>
    <x v="2"/>
    <s v="Low"/>
    <s v="Low"/>
    <s v="Low Variability"/>
    <x v="5"/>
    <x v="5"/>
  </r>
  <r>
    <x v="25"/>
    <x v="35"/>
    <s v="Under Armour Hustle Storm Medium Duffle Bag-201712"/>
    <s v="Q4"/>
    <n v="1"/>
    <n v="1"/>
    <n v="0"/>
    <x v="13"/>
    <x v="2"/>
    <s v="Low"/>
    <s v="Low"/>
    <s v="Medium Variability"/>
    <x v="3"/>
    <x v="3"/>
  </r>
  <r>
    <x v="100"/>
    <x v="7"/>
    <s v="DVDs-201601"/>
    <s v="Q1"/>
    <n v="3"/>
    <n v="4"/>
    <n v="-1"/>
    <x v="11"/>
    <x v="1"/>
    <s v="Medium"/>
    <s v="Medium"/>
    <s v="High Variability"/>
    <x v="0"/>
    <x v="0"/>
  </r>
  <r>
    <x v="92"/>
    <x v="7"/>
    <s v="Lawn mower-201601"/>
    <s v="Q1"/>
    <n v="2"/>
    <n v="3"/>
    <n v="-1"/>
    <x v="53"/>
    <x v="1"/>
    <s v="High"/>
    <s v="High"/>
    <s v="High Variability"/>
    <x v="1"/>
    <x v="1"/>
  </r>
  <r>
    <x v="45"/>
    <x v="35"/>
    <s v="Under Armour Women's Ignite Slide-201712"/>
    <s v="Q4"/>
    <n v="1"/>
    <n v="2"/>
    <n v="-1"/>
    <x v="36"/>
    <x v="1"/>
    <s v="Low"/>
    <s v="Low"/>
    <s v="Medium Variability"/>
    <x v="3"/>
    <x v="3"/>
  </r>
  <r>
    <x v="100"/>
    <x v="6"/>
    <s v="DVDs-201512"/>
    <s v="Q4"/>
    <n v="1"/>
    <n v="2"/>
    <n v="-1"/>
    <x v="11"/>
    <x v="1"/>
    <s v="Medium"/>
    <s v="Low"/>
    <s v="High Variability"/>
    <x v="0"/>
    <x v="0"/>
  </r>
  <r>
    <x v="105"/>
    <x v="9"/>
    <s v="Adult dog supplies-201603"/>
    <s v="Q1"/>
    <n v="2"/>
    <n v="2"/>
    <n v="0"/>
    <x v="2"/>
    <x v="2"/>
    <s v="Medium"/>
    <s v="Low"/>
    <s v="High Variability"/>
    <x v="0"/>
    <x v="0"/>
  </r>
  <r>
    <x v="30"/>
    <x v="7"/>
    <s v="Nike Men's Deutschland Weltmeister Winners Bl-201601"/>
    <s v="Q1"/>
    <n v="4"/>
    <n v="4"/>
    <n v="0"/>
    <x v="19"/>
    <x v="2"/>
    <s v="Low"/>
    <s v="Low"/>
    <s v="Low Variability"/>
    <x v="5"/>
    <x v="5"/>
  </r>
  <r>
    <x v="61"/>
    <x v="9"/>
    <s v="Titleist Pro V1x High Numbers Golf Balls-201603"/>
    <s v="Q1"/>
    <n v="3"/>
    <n v="4"/>
    <n v="-1"/>
    <x v="3"/>
    <x v="1"/>
    <s v="Medium"/>
    <s v="Medium"/>
    <s v="Medium Variability"/>
    <x v="4"/>
    <x v="4"/>
  </r>
  <r>
    <x v="100"/>
    <x v="8"/>
    <s v="DVDs-201602"/>
    <s v="Q1"/>
    <n v="2"/>
    <n v="3"/>
    <n v="-1"/>
    <x v="11"/>
    <x v="1"/>
    <s v="Medium"/>
    <s v="Medium"/>
    <s v="High Variability"/>
    <x v="0"/>
    <x v="0"/>
  </r>
  <r>
    <x v="92"/>
    <x v="9"/>
    <s v="Lawn mower-201603"/>
    <s v="Q1"/>
    <n v="1"/>
    <n v="2"/>
    <n v="-1"/>
    <x v="53"/>
    <x v="1"/>
    <s v="Medium"/>
    <s v="Medium"/>
    <s v="High Variability"/>
    <x v="0"/>
    <x v="0"/>
  </r>
  <r>
    <x v="110"/>
    <x v="34"/>
    <s v="Men's gala suit-201711"/>
    <s v="Q4"/>
    <n v="4"/>
    <n v="5"/>
    <n v="-1"/>
    <x v="31"/>
    <x v="1"/>
    <s v="High"/>
    <s v="Medium"/>
    <s v="Low Variability"/>
    <x v="8"/>
    <x v="8"/>
  </r>
  <r>
    <x v="25"/>
    <x v="7"/>
    <s v="Under Armour Hustle Storm Medium Duffle Bag-201601"/>
    <s v="Q1"/>
    <n v="5"/>
    <n v="2"/>
    <n v="3"/>
    <x v="13"/>
    <x v="0"/>
    <s v="Medium"/>
    <s v="Medium"/>
    <s v="Medium Variability"/>
    <x v="4"/>
    <x v="4"/>
  </r>
  <r>
    <x v="95"/>
    <x v="35"/>
    <s v="Sports Books-201712"/>
    <s v="Q4"/>
    <n v="3"/>
    <n v="2"/>
    <n v="1"/>
    <x v="52"/>
    <x v="0"/>
    <s v="Low"/>
    <s v="Low"/>
    <s v="Low Variability"/>
    <x v="5"/>
    <x v="5"/>
  </r>
  <r>
    <x v="107"/>
    <x v="8"/>
    <s v="Smart watch-201602"/>
    <s v="Q1"/>
    <n v="1"/>
    <n v="1"/>
    <n v="0"/>
    <x v="34"/>
    <x v="2"/>
    <s v="Medium"/>
    <s v="Medium"/>
    <s v="High Variability"/>
    <x v="0"/>
    <x v="0"/>
  </r>
  <r>
    <x v="108"/>
    <x v="7"/>
    <s v="First aid kit-201601"/>
    <s v="Q1"/>
    <n v="1"/>
    <n v="0"/>
    <n v="1"/>
    <x v="7"/>
    <x v="0"/>
    <s v="Medium"/>
    <s v="Medium"/>
    <s v="Medium Variability"/>
    <x v="4"/>
    <x v="4"/>
  </r>
  <r>
    <x v="18"/>
    <x v="6"/>
    <s v="Glove It Imperial Golf Towel-201512"/>
    <s v="Q4"/>
    <n v="5"/>
    <n v="10"/>
    <n v="-5"/>
    <x v="17"/>
    <x v="1"/>
    <s v="Low"/>
    <s v="Low"/>
    <s v="Low Variability"/>
    <x v="5"/>
    <x v="5"/>
  </r>
  <r>
    <x v="68"/>
    <x v="8"/>
    <s v="Nike Dri-FIT Crew Sock 6 Pack-201602"/>
    <s v="Q1"/>
    <n v="3"/>
    <n v="4"/>
    <n v="-1"/>
    <x v="46"/>
    <x v="1"/>
    <s v="Low"/>
    <s v="Low"/>
    <s v="Medium Variability"/>
    <x v="3"/>
    <x v="3"/>
  </r>
  <r>
    <x v="104"/>
    <x v="5"/>
    <s v="Fighting video games-201511"/>
    <s v="Q4"/>
    <n v="2"/>
    <n v="1"/>
    <n v="1"/>
    <x v="57"/>
    <x v="0"/>
    <s v="Low"/>
    <s v="Low"/>
    <s v="High Variability"/>
    <x v="2"/>
    <x v="2"/>
  </r>
  <r>
    <x v="104"/>
    <x v="6"/>
    <s v="Fighting video games-201512"/>
    <s v="Q4"/>
    <n v="2"/>
    <n v="3"/>
    <n v="-1"/>
    <x v="57"/>
    <x v="1"/>
    <s v="Low"/>
    <s v="Low"/>
    <s v="High Variability"/>
    <x v="2"/>
    <x v="2"/>
  </r>
  <r>
    <x v="104"/>
    <x v="7"/>
    <s v="Fighting video games-201601"/>
    <s v="Q1"/>
    <n v="1"/>
    <n v="1"/>
    <n v="0"/>
    <x v="57"/>
    <x v="2"/>
    <s v="Low"/>
    <s v="Low"/>
    <s v="High Variability"/>
    <x v="2"/>
    <x v="2"/>
  </r>
  <r>
    <x v="18"/>
    <x v="34"/>
    <s v="Glove It Imperial Golf Towel-201711"/>
    <s v="Q4"/>
    <n v="1"/>
    <n v="2"/>
    <n v="-1"/>
    <x v="17"/>
    <x v="1"/>
    <s v="Low"/>
    <s v="Low"/>
    <s v="Low Variability"/>
    <x v="5"/>
    <x v="5"/>
  </r>
  <r>
    <x v="77"/>
    <x v="26"/>
    <s v="TaylorMade Women's RBZ SL Rescue-201706"/>
    <s v="Q2"/>
    <n v="2"/>
    <n v="1"/>
    <n v="1"/>
    <x v="11"/>
    <x v="0"/>
    <s v="Medium"/>
    <s v="Medium"/>
    <s v="Low Variability"/>
    <x v="7"/>
    <x v="7"/>
  </r>
  <r>
    <x v="37"/>
    <x v="21"/>
    <s v="Merrell Women's Grassbow Sport Waterproof Hik-201708"/>
    <s v="Q3"/>
    <n v="2"/>
    <n v="4"/>
    <n v="-2"/>
    <x v="29"/>
    <x v="1"/>
    <s v="Medium"/>
    <s v="Medium"/>
    <s v="Medium Variability"/>
    <x v="4"/>
    <x v="4"/>
  </r>
  <r>
    <x v="37"/>
    <x v="20"/>
    <s v="Merrell Women's Grassbow Sport Waterproof Hik-201709"/>
    <s v="Q3"/>
    <n v="1"/>
    <n v="0"/>
    <n v="1"/>
    <x v="29"/>
    <x v="0"/>
    <s v="Low"/>
    <s v="Low"/>
    <s v="Medium Variability"/>
    <x v="3"/>
    <x v="3"/>
  </r>
  <r>
    <x v="111"/>
    <x v="35"/>
    <s v="Toys-201712"/>
    <s v="Q4"/>
    <n v="73"/>
    <n v="133"/>
    <n v="-60"/>
    <x v="22"/>
    <x v="1"/>
    <s v="High"/>
    <s v="High"/>
    <s v="High Variability"/>
    <x v="1"/>
    <x v="1"/>
  </r>
  <r>
    <x v="41"/>
    <x v="14"/>
    <s v="ENO Atlas Hammock Straps-201609"/>
    <s v="Q3"/>
    <n v="5"/>
    <n v="0"/>
    <n v="5"/>
    <x v="32"/>
    <x v="0"/>
    <s v="Medium"/>
    <s v="Medium"/>
    <s v="Low Variability"/>
    <x v="7"/>
    <x v="7"/>
  </r>
  <r>
    <x v="41"/>
    <x v="24"/>
    <s v="ENO Atlas Hammock Straps-201611"/>
    <s v="Q4"/>
    <n v="6"/>
    <n v="5"/>
    <n v="1"/>
    <x v="32"/>
    <x v="2"/>
    <s v="Low"/>
    <s v="Low"/>
    <s v="Medium Variability"/>
    <x v="3"/>
    <x v="3"/>
  </r>
  <r>
    <x v="91"/>
    <x v="18"/>
    <s v="insta-bed Neverflat Air Mattress-201705"/>
    <s v="Q2"/>
    <n v="3"/>
    <n v="1"/>
    <n v="2"/>
    <x v="10"/>
    <x v="0"/>
    <s v="Medium"/>
    <s v="Medium"/>
    <s v="Medium Variability"/>
    <x v="4"/>
    <x v="4"/>
  </r>
  <r>
    <x v="2"/>
    <x v="33"/>
    <s v="Diamondback Women's Serene Classic Comfort Bi-201710"/>
    <s v="Q4"/>
    <n v="1"/>
    <n v="0"/>
    <n v="1"/>
    <x v="2"/>
    <x v="0"/>
    <s v="Medium"/>
    <s v="Medium"/>
    <s v="High Variability"/>
    <x v="0"/>
    <x v="0"/>
  </r>
  <r>
    <x v="37"/>
    <x v="26"/>
    <s v="Merrell Women's Grassbow Sport Waterproof Hik-201706"/>
    <s v="Q2"/>
    <n v="2"/>
    <n v="2"/>
    <n v="0"/>
    <x v="29"/>
    <x v="2"/>
    <s v="Low"/>
    <s v="Low"/>
    <s v="Medium Variability"/>
    <x v="3"/>
    <x v="3"/>
  </r>
  <r>
    <x v="25"/>
    <x v="27"/>
    <s v="Under Armour Hustle Storm Medium Duffle Bag-201501"/>
    <s v="Q1"/>
    <n v="5"/>
    <n v="8"/>
    <n v="-3"/>
    <x v="13"/>
    <x v="1"/>
    <s v="Medium"/>
    <s v="Medium"/>
    <s v="High Variability"/>
    <x v="0"/>
    <x v="0"/>
  </r>
  <r>
    <x v="27"/>
    <x v="31"/>
    <s v="Nike Women's Tempo Shorts-201505"/>
    <s v="Q2"/>
    <n v="1"/>
    <n v="0"/>
    <n v="1"/>
    <x v="24"/>
    <x v="0"/>
    <s v="Low"/>
    <s v="Low"/>
    <s v="High Variability"/>
    <x v="2"/>
    <x v="2"/>
  </r>
  <r>
    <x v="24"/>
    <x v="31"/>
    <s v="Under Armour Women's Ignite PIP VI Slide-201505"/>
    <s v="Q2"/>
    <n v="1"/>
    <n v="2"/>
    <n v="-1"/>
    <x v="22"/>
    <x v="1"/>
    <s v="Low"/>
    <s v="Low"/>
    <s v="Medium Variability"/>
    <x v="3"/>
    <x v="3"/>
  </r>
  <r>
    <x v="27"/>
    <x v="22"/>
    <s v="Nike Women's Tempo Shorts-201508"/>
    <s v="Q3"/>
    <n v="1"/>
    <n v="2"/>
    <n v="-1"/>
    <x v="24"/>
    <x v="1"/>
    <s v="Low"/>
    <s v="Low"/>
    <s v="Medium Variability"/>
    <x v="3"/>
    <x v="3"/>
  </r>
  <r>
    <x v="46"/>
    <x v="11"/>
    <s v="Under Armour Women's Micro G Skulpt Running S-201606"/>
    <s v="Q2"/>
    <n v="3"/>
    <n v="2"/>
    <n v="1"/>
    <x v="20"/>
    <x v="0"/>
    <s v="Medium"/>
    <s v="Medium"/>
    <s v="Low Variability"/>
    <x v="7"/>
    <x v="7"/>
  </r>
  <r>
    <x v="27"/>
    <x v="24"/>
    <s v="Nike Women's Tempo Shorts-201611"/>
    <s v="Q4"/>
    <n v="6"/>
    <n v="3"/>
    <n v="3"/>
    <x v="24"/>
    <x v="0"/>
    <s v="Low"/>
    <s v="Low"/>
    <s v="Medium Variability"/>
    <x v="3"/>
    <x v="3"/>
  </r>
  <r>
    <x v="66"/>
    <x v="26"/>
    <s v="Yakima DoubleDown Ace Hitch Mount 4-Bike Rack-201706"/>
    <s v="Q2"/>
    <n v="1"/>
    <n v="0"/>
    <n v="1"/>
    <x v="44"/>
    <x v="0"/>
    <s v="Medium"/>
    <s v="Low"/>
    <s v="Low Variability"/>
    <x v="7"/>
    <x v="7"/>
  </r>
  <r>
    <x v="43"/>
    <x v="12"/>
    <s v="Columbia Men's PFG Anchor Tough T-Shirt-201607"/>
    <s v="Q3"/>
    <n v="1"/>
    <n v="2"/>
    <n v="-1"/>
    <x v="34"/>
    <x v="1"/>
    <s v="Low"/>
    <s v="Low"/>
    <s v="Medium Variability"/>
    <x v="3"/>
    <x v="3"/>
  </r>
  <r>
    <x v="42"/>
    <x v="12"/>
    <s v="adidas Men's Germany Black Crest Away Tee-201607"/>
    <s v="Q3"/>
    <n v="1"/>
    <n v="0"/>
    <n v="1"/>
    <x v="33"/>
    <x v="0"/>
    <s v="Low"/>
    <s v="Low"/>
    <s v="Medium Variability"/>
    <x v="3"/>
    <x v="3"/>
  </r>
  <r>
    <x v="43"/>
    <x v="14"/>
    <s v="Columbia Men's PFG Anchor Tough T-Shirt-201609"/>
    <s v="Q3"/>
    <n v="1"/>
    <n v="0"/>
    <n v="1"/>
    <x v="34"/>
    <x v="0"/>
    <s v="Low"/>
    <s v="Low"/>
    <s v="High Variability"/>
    <x v="2"/>
    <x v="2"/>
  </r>
  <r>
    <x v="69"/>
    <x v="16"/>
    <s v="adidas Kids' F5 Messi FG Soccer Cleat-201702"/>
    <s v="Q1"/>
    <n v="4"/>
    <n v="3"/>
    <n v="1"/>
    <x v="47"/>
    <x v="0"/>
    <s v="Low"/>
    <s v="Low"/>
    <s v="Low Variability"/>
    <x v="5"/>
    <x v="5"/>
  </r>
  <r>
    <x v="71"/>
    <x v="19"/>
    <s v="adidas Brazuca 2017 Official Match Ball-201707"/>
    <s v="Q3"/>
    <n v="1"/>
    <n v="2"/>
    <n v="-1"/>
    <x v="49"/>
    <x v="1"/>
    <s v="Low"/>
    <s v="Low"/>
    <s v="Low Variability"/>
    <x v="5"/>
    <x v="5"/>
  </r>
  <r>
    <x v="31"/>
    <x v="21"/>
    <s v="Nike Men's Kobe IX Elite Low Basketball Shoe-201708"/>
    <s v="Q3"/>
    <n v="3"/>
    <n v="3"/>
    <n v="0"/>
    <x v="1"/>
    <x v="2"/>
    <s v="Medium"/>
    <s v="Medium"/>
    <s v="Medium Variability"/>
    <x v="4"/>
    <x v="4"/>
  </r>
  <r>
    <x v="71"/>
    <x v="21"/>
    <s v="adidas Brazuca 2017 Official Match Ball-201708"/>
    <s v="Q3"/>
    <n v="2"/>
    <n v="1"/>
    <n v="1"/>
    <x v="49"/>
    <x v="0"/>
    <s v="Medium"/>
    <s v="Medium"/>
    <s v="Low Variability"/>
    <x v="7"/>
    <x v="7"/>
  </r>
  <r>
    <x v="44"/>
    <x v="22"/>
    <s v="Nike Women's Legend V-Neck T-Shirt-201508"/>
    <s v="Q3"/>
    <n v="1"/>
    <n v="0"/>
    <n v="1"/>
    <x v="35"/>
    <x v="0"/>
    <s v="Low"/>
    <s v="Low"/>
    <s v="Low Variability"/>
    <x v="5"/>
    <x v="5"/>
  </r>
  <r>
    <x v="42"/>
    <x v="30"/>
    <s v="adidas Men's Germany Black Crest Away Tee-201509"/>
    <s v="Q3"/>
    <n v="1"/>
    <n v="2"/>
    <n v="-1"/>
    <x v="33"/>
    <x v="1"/>
    <s v="Low"/>
    <s v="Low"/>
    <s v="Medium Variability"/>
    <x v="3"/>
    <x v="3"/>
  </r>
  <r>
    <x v="50"/>
    <x v="28"/>
    <s v="Team Golf Pittsburgh Steelers Putter Grip-201604"/>
    <s v="Q2"/>
    <n v="12"/>
    <n v="24"/>
    <n v="-12"/>
    <x v="34"/>
    <x v="1"/>
    <s v="Medium"/>
    <s v="Medium"/>
    <s v="Low Variability"/>
    <x v="7"/>
    <x v="7"/>
  </r>
  <r>
    <x v="54"/>
    <x v="23"/>
    <s v="Hirzl Women's Hybrid Golf Glove-201610"/>
    <s v="Q4"/>
    <n v="1"/>
    <n v="0"/>
    <n v="1"/>
    <x v="41"/>
    <x v="0"/>
    <s v="Low"/>
    <s v="Low"/>
    <s v="Medium Variability"/>
    <x v="3"/>
    <x v="3"/>
  </r>
  <r>
    <x v="9"/>
    <x v="19"/>
    <s v="Polar Loop Activity Tracker-201707"/>
    <s v="Q3"/>
    <n v="2"/>
    <n v="2"/>
    <n v="0"/>
    <x v="9"/>
    <x v="2"/>
    <s v="Medium"/>
    <s v="Medium"/>
    <s v="Low Variability"/>
    <x v="7"/>
    <x v="7"/>
  </r>
  <r>
    <x v="53"/>
    <x v="22"/>
    <s v="Glove It Women's Imperial Golf Glove-201508"/>
    <s v="Q3"/>
    <n v="1"/>
    <n v="2"/>
    <n v="-1"/>
    <x v="28"/>
    <x v="1"/>
    <s v="Low"/>
    <s v="Low"/>
    <s v="Low Variability"/>
    <x v="5"/>
    <x v="5"/>
  </r>
  <r>
    <x v="18"/>
    <x v="22"/>
    <s v="Glove It Imperial Golf Towel-201508"/>
    <s v="Q3"/>
    <n v="1"/>
    <n v="0"/>
    <n v="1"/>
    <x v="17"/>
    <x v="0"/>
    <s v="Low"/>
    <s v="Low"/>
    <s v="Medium Variability"/>
    <x v="3"/>
    <x v="3"/>
  </r>
  <r>
    <x v="14"/>
    <x v="9"/>
    <s v="Bridgestone e6 Straight Distance NFL Tennesse-201603"/>
    <s v="Q1"/>
    <n v="2"/>
    <n v="1"/>
    <n v="1"/>
    <x v="14"/>
    <x v="0"/>
    <s v="Low"/>
    <s v="Medium"/>
    <s v="Medium Variability"/>
    <x v="3"/>
    <x v="3"/>
  </r>
  <r>
    <x v="13"/>
    <x v="14"/>
    <s v="Bag Boy Beverage Holder-201609"/>
    <s v="Q3"/>
    <n v="4"/>
    <n v="8"/>
    <n v="-4"/>
    <x v="13"/>
    <x v="1"/>
    <s v="Low"/>
    <s v="Medium"/>
    <s v="Medium Variability"/>
    <x v="3"/>
    <x v="3"/>
  </r>
  <r>
    <x v="90"/>
    <x v="26"/>
    <s v="Mio ALPHA Heart Rate Monitor/Sport Watch-201706"/>
    <s v="Q2"/>
    <n v="2"/>
    <n v="0"/>
    <n v="2"/>
    <x v="51"/>
    <x v="0"/>
    <s v="Medium"/>
    <s v="Medium"/>
    <s v="Medium Variability"/>
    <x v="4"/>
    <x v="4"/>
  </r>
  <r>
    <x v="90"/>
    <x v="21"/>
    <s v="Mio ALPHA Heart Rate Monitor/Sport Watch-201708"/>
    <s v="Q3"/>
    <n v="1"/>
    <n v="0"/>
    <n v="1"/>
    <x v="51"/>
    <x v="0"/>
    <s v="Medium"/>
    <s v="Low"/>
    <s v="Medium Variability"/>
    <x v="4"/>
    <x v="4"/>
  </r>
  <r>
    <x v="103"/>
    <x v="20"/>
    <s v="Garmin Forerunner 910XT GPS Watch-201709"/>
    <s v="Q3"/>
    <n v="3"/>
    <n v="2"/>
    <n v="1"/>
    <x v="39"/>
    <x v="0"/>
    <s v="High"/>
    <s v="Medium"/>
    <s v="Medium Variability"/>
    <x v="6"/>
    <x v="6"/>
  </r>
  <r>
    <x v="14"/>
    <x v="31"/>
    <s v="Bridgestone e6 Straight Distance NFL Tennesse-201505"/>
    <s v="Q2"/>
    <n v="2"/>
    <n v="2"/>
    <n v="0"/>
    <x v="14"/>
    <x v="2"/>
    <s v="Low"/>
    <s v="Medium"/>
    <s v="Low Variability"/>
    <x v="5"/>
    <x v="5"/>
  </r>
  <r>
    <x v="81"/>
    <x v="32"/>
    <s v="Bridgestone e6 Straight Distance NFL San Dieg-201507"/>
    <s v="Q3"/>
    <n v="5"/>
    <n v="2"/>
    <n v="3"/>
    <x v="10"/>
    <x v="0"/>
    <s v="Low"/>
    <s v="Low"/>
    <s v="Medium Variability"/>
    <x v="3"/>
    <x v="3"/>
  </r>
  <r>
    <x v="8"/>
    <x v="10"/>
    <s v="Titleist Pro V1 High Numbers Personalized Gol-201605"/>
    <s v="Q2"/>
    <n v="1"/>
    <n v="1"/>
    <n v="0"/>
    <x v="8"/>
    <x v="2"/>
    <s v="Low"/>
    <s v="Low"/>
    <s v="Medium Variability"/>
    <x v="3"/>
    <x v="3"/>
  </r>
  <r>
    <x v="53"/>
    <x v="23"/>
    <s v="Glove It Women's Imperial Golf Glove-201610"/>
    <s v="Q4"/>
    <n v="8"/>
    <n v="13"/>
    <n v="-5"/>
    <x v="28"/>
    <x v="1"/>
    <s v="Medium"/>
    <s v="Medium"/>
    <s v="Low Variability"/>
    <x v="7"/>
    <x v="7"/>
  </r>
  <r>
    <x v="61"/>
    <x v="16"/>
    <s v="Titleist Pro V1x High Numbers Golf Balls-201702"/>
    <s v="Q1"/>
    <n v="1"/>
    <n v="0"/>
    <n v="1"/>
    <x v="3"/>
    <x v="0"/>
    <s v="Low"/>
    <s v="Medium"/>
    <s v="Medium Variability"/>
    <x v="3"/>
    <x v="3"/>
  </r>
  <r>
    <x v="78"/>
    <x v="20"/>
    <s v="Titleist Small Wheeled Travel Cover-201709"/>
    <s v="Q3"/>
    <n v="1"/>
    <n v="0"/>
    <n v="1"/>
    <x v="45"/>
    <x v="0"/>
    <s v="Medium"/>
    <s v="Medium"/>
    <s v="Low Variability"/>
    <x v="7"/>
    <x v="7"/>
  </r>
  <r>
    <x v="80"/>
    <x v="20"/>
    <s v="Garmin Approach S3 Golf GPS Watch-201709"/>
    <s v="Q3"/>
    <n v="1"/>
    <n v="2"/>
    <n v="-1"/>
    <x v="50"/>
    <x v="1"/>
    <s v="Medium"/>
    <s v="Medium"/>
    <s v="Low Variability"/>
    <x v="7"/>
    <x v="7"/>
  </r>
  <r>
    <x v="46"/>
    <x v="3"/>
    <s v="Under Armour Women's Micro G Skulpt Running S-201506"/>
    <s v="Q2"/>
    <n v="10"/>
    <n v="6"/>
    <n v="4"/>
    <x v="20"/>
    <x v="0"/>
    <s v="Medium"/>
    <s v="Low"/>
    <s v="Low Variability"/>
    <x v="7"/>
    <x v="7"/>
  </r>
  <r>
    <x v="25"/>
    <x v="8"/>
    <s v="Under Armour Hustle Storm Medium Duffle Bag-201602"/>
    <s v="Q1"/>
    <n v="3"/>
    <n v="2"/>
    <n v="1"/>
    <x v="13"/>
    <x v="0"/>
    <s v="Low"/>
    <s v="Low"/>
    <s v="Medium Variability"/>
    <x v="3"/>
    <x v="3"/>
  </r>
  <r>
    <x v="46"/>
    <x v="24"/>
    <s v="Under Armour Women's Micro G Skulpt Running S-201611"/>
    <s v="Q4"/>
    <n v="10"/>
    <n v="12"/>
    <n v="-2"/>
    <x v="20"/>
    <x v="2"/>
    <s v="Medium"/>
    <s v="Low"/>
    <s v="Medium Variability"/>
    <x v="4"/>
    <x v="4"/>
  </r>
  <r>
    <x v="25"/>
    <x v="26"/>
    <s v="Under Armour Hustle Storm Medium Duffle Bag-201706"/>
    <s v="Q2"/>
    <n v="2"/>
    <n v="0"/>
    <n v="2"/>
    <x v="13"/>
    <x v="0"/>
    <s v="Low"/>
    <s v="Low"/>
    <s v="Medium Variability"/>
    <x v="3"/>
    <x v="3"/>
  </r>
  <r>
    <x v="46"/>
    <x v="21"/>
    <s v="Under Armour Women's Micro G Skulpt Running S-201708"/>
    <s v="Q3"/>
    <n v="6"/>
    <n v="8"/>
    <n v="-2"/>
    <x v="20"/>
    <x v="1"/>
    <s v="Medium"/>
    <s v="Medium"/>
    <s v="Medium Variability"/>
    <x v="4"/>
    <x v="4"/>
  </r>
  <r>
    <x v="25"/>
    <x v="0"/>
    <s v="Under Armour Hustle Storm Medium Duffle Bag-201502"/>
    <s v="Q1"/>
    <n v="2"/>
    <n v="4"/>
    <n v="-2"/>
    <x v="13"/>
    <x v="1"/>
    <s v="Low"/>
    <s v="Low"/>
    <s v="Medium Variability"/>
    <x v="3"/>
    <x v="3"/>
  </r>
  <r>
    <x v="27"/>
    <x v="5"/>
    <s v="Nike Women's Tempo Shorts-201511"/>
    <s v="Q4"/>
    <n v="2"/>
    <n v="4"/>
    <n v="-2"/>
    <x v="24"/>
    <x v="1"/>
    <s v="Low"/>
    <s v="Low"/>
    <s v="High Variability"/>
    <x v="2"/>
    <x v="2"/>
  </r>
  <r>
    <x v="46"/>
    <x v="5"/>
    <s v="Under Armour Women's Micro G Skulpt Running S-201511"/>
    <s v="Q4"/>
    <n v="5"/>
    <n v="8"/>
    <n v="-3"/>
    <x v="20"/>
    <x v="1"/>
    <s v="Medium"/>
    <s v="Medium"/>
    <s v="Low Variability"/>
    <x v="7"/>
    <x v="7"/>
  </r>
  <r>
    <x v="67"/>
    <x v="7"/>
    <s v="Brooks Women's Ghost 6 Running Shoe-201601"/>
    <s v="Q1"/>
    <n v="2"/>
    <n v="0"/>
    <n v="2"/>
    <x v="45"/>
    <x v="0"/>
    <s v="Medium"/>
    <s v="Medium"/>
    <s v="Medium Variability"/>
    <x v="4"/>
    <x v="4"/>
  </r>
  <r>
    <x v="67"/>
    <x v="13"/>
    <s v="Brooks Women's Ghost 6 Running Shoe-201608"/>
    <s v="Q3"/>
    <n v="5"/>
    <n v="6"/>
    <n v="-1"/>
    <x v="45"/>
    <x v="2"/>
    <s v="Medium"/>
    <s v="Medium"/>
    <s v="Medium Variability"/>
    <x v="4"/>
    <x v="4"/>
  </r>
  <r>
    <x v="48"/>
    <x v="13"/>
    <s v="Nike Women's Free 5.0 TR FIT PRT 4 Training S-201608"/>
    <s v="Q3"/>
    <n v="4"/>
    <n v="1"/>
    <n v="3"/>
    <x v="37"/>
    <x v="0"/>
    <s v="Medium"/>
    <s v="Medium"/>
    <s v="Medium Variability"/>
    <x v="4"/>
    <x v="4"/>
  </r>
  <r>
    <x v="48"/>
    <x v="17"/>
    <s v="Nike Women's Free 5.0 TR FIT PRT 4 Training S-201703"/>
    <s v="Q1"/>
    <n v="4"/>
    <n v="6"/>
    <n v="-2"/>
    <x v="37"/>
    <x v="1"/>
    <s v="Medium"/>
    <s v="Medium"/>
    <s v="Medium Variability"/>
    <x v="4"/>
    <x v="4"/>
  </r>
  <r>
    <x v="24"/>
    <x v="29"/>
    <s v="Under Armour Women's Ignite PIP VI Slide-201704"/>
    <s v="Q2"/>
    <n v="2"/>
    <n v="3"/>
    <n v="-1"/>
    <x v="22"/>
    <x v="1"/>
    <s v="Low"/>
    <s v="Low"/>
    <s v="Medium Variability"/>
    <x v="3"/>
    <x v="3"/>
  </r>
  <r>
    <x v="45"/>
    <x v="21"/>
    <s v="Under Armour Women's Ignite Slide-201708"/>
    <s v="Q3"/>
    <n v="4"/>
    <n v="1"/>
    <n v="3"/>
    <x v="36"/>
    <x v="0"/>
    <s v="Low"/>
    <s v="Low"/>
    <s v="Low Variability"/>
    <x v="5"/>
    <x v="5"/>
  </r>
  <r>
    <x v="47"/>
    <x v="3"/>
    <s v="Under Armour Men's Compression EV SL Slide-201506"/>
    <s v="Q2"/>
    <n v="9"/>
    <n v="1"/>
    <n v="8"/>
    <x v="22"/>
    <x v="0"/>
    <s v="Medium"/>
    <s v="Medium"/>
    <s v="Medium Variability"/>
    <x v="4"/>
    <x v="4"/>
  </r>
  <r>
    <x v="47"/>
    <x v="30"/>
    <s v="Under Armour Men's Compression EV SL Slide-201509"/>
    <s v="Q3"/>
    <n v="2"/>
    <n v="1"/>
    <n v="1"/>
    <x v="22"/>
    <x v="0"/>
    <s v="Low"/>
    <s v="Low"/>
    <s v="Medium Variability"/>
    <x v="3"/>
    <x v="3"/>
  </r>
  <r>
    <x v="47"/>
    <x v="7"/>
    <s v="Under Armour Men's Compression EV SL Slide-201601"/>
    <s v="Q1"/>
    <n v="4"/>
    <n v="5"/>
    <n v="-1"/>
    <x v="22"/>
    <x v="1"/>
    <s v="Low"/>
    <s v="Low"/>
    <s v="Medium Variability"/>
    <x v="3"/>
    <x v="3"/>
  </r>
  <r>
    <x v="29"/>
    <x v="23"/>
    <s v="Under Armour Kids' Mercenary Slide-201610"/>
    <s v="Q4"/>
    <n v="5"/>
    <n v="8"/>
    <n v="-3"/>
    <x v="10"/>
    <x v="1"/>
    <s v="Low"/>
    <s v="Low"/>
    <s v="Medium Variability"/>
    <x v="3"/>
    <x v="3"/>
  </r>
  <r>
    <x v="24"/>
    <x v="25"/>
    <s v="Under Armour Women's Ignite PIP VI Slide-201701"/>
    <s v="Q1"/>
    <n v="5"/>
    <n v="0"/>
    <n v="5"/>
    <x v="22"/>
    <x v="0"/>
    <s v="Medium"/>
    <s v="Low"/>
    <s v="Medium Variability"/>
    <x v="4"/>
    <x v="4"/>
  </r>
  <r>
    <x v="26"/>
    <x v="0"/>
    <s v="Under Armour Men's Tech II T-Shirt-201502"/>
    <s v="Q1"/>
    <n v="2"/>
    <n v="3"/>
    <n v="-1"/>
    <x v="23"/>
    <x v="1"/>
    <s v="Low"/>
    <s v="Low"/>
    <s v="Medium Variability"/>
    <x v="3"/>
    <x v="3"/>
  </r>
  <r>
    <x v="44"/>
    <x v="0"/>
    <s v="Nike Women's Legend V-Neck T-Shirt-201502"/>
    <s v="Q1"/>
    <n v="5"/>
    <n v="1"/>
    <n v="4"/>
    <x v="35"/>
    <x v="0"/>
    <s v="Low"/>
    <s v="Low"/>
    <s v="Medium Variability"/>
    <x v="3"/>
    <x v="3"/>
  </r>
  <r>
    <x v="69"/>
    <x v="3"/>
    <s v="adidas Kids' F5 Messi FG Soccer Cleat-201506"/>
    <s v="Q2"/>
    <n v="6"/>
    <n v="0"/>
    <n v="6"/>
    <x v="47"/>
    <x v="0"/>
    <s v="Low"/>
    <s v="Low"/>
    <s v="Medium Variability"/>
    <x v="3"/>
    <x v="3"/>
  </r>
  <r>
    <x v="44"/>
    <x v="13"/>
    <s v="Nike Women's Legend V-Neck T-Shirt-201608"/>
    <s v="Q3"/>
    <n v="3"/>
    <n v="3"/>
    <n v="0"/>
    <x v="35"/>
    <x v="2"/>
    <s v="Low"/>
    <s v="Low"/>
    <s v="Low Variability"/>
    <x v="5"/>
    <x v="5"/>
  </r>
  <r>
    <x v="44"/>
    <x v="29"/>
    <s v="Nike Women's Legend V-Neck T-Shirt-201704"/>
    <s v="Q2"/>
    <n v="5"/>
    <n v="1"/>
    <n v="4"/>
    <x v="35"/>
    <x v="0"/>
    <s v="Medium"/>
    <s v="Low"/>
    <s v="Low Variability"/>
    <x v="7"/>
    <x v="7"/>
  </r>
  <r>
    <x v="68"/>
    <x v="0"/>
    <s v="Nike Dri-FIT Crew Sock 6 Pack-201502"/>
    <s v="Q1"/>
    <n v="6"/>
    <n v="1"/>
    <n v="5"/>
    <x v="46"/>
    <x v="0"/>
    <s v="Low"/>
    <s v="Low"/>
    <s v="Low Variability"/>
    <x v="5"/>
    <x v="5"/>
  </r>
  <r>
    <x v="44"/>
    <x v="2"/>
    <s v="Nike Women's Legend V-Neck T-Shirt-201504"/>
    <s v="Q2"/>
    <n v="5"/>
    <n v="6"/>
    <n v="-1"/>
    <x v="35"/>
    <x v="2"/>
    <s v="Medium"/>
    <s v="Low"/>
    <s v="Low Variability"/>
    <x v="7"/>
    <x v="7"/>
  </r>
  <r>
    <x v="68"/>
    <x v="6"/>
    <s v="Nike Dri-FIT Crew Sock 6 Pack-201512"/>
    <s v="Q4"/>
    <n v="8"/>
    <n v="10"/>
    <n v="-2"/>
    <x v="46"/>
    <x v="1"/>
    <s v="Low"/>
    <s v="Low"/>
    <s v="Medium Variability"/>
    <x v="3"/>
    <x v="3"/>
  </r>
  <r>
    <x v="28"/>
    <x v="23"/>
    <s v="Nike Men's Comfort 2 Slide-201610"/>
    <s v="Q4"/>
    <n v="3"/>
    <n v="4"/>
    <n v="-1"/>
    <x v="11"/>
    <x v="1"/>
    <s v="Medium"/>
    <s v="Low"/>
    <s v="Low Variability"/>
    <x v="7"/>
    <x v="7"/>
  </r>
  <r>
    <x v="26"/>
    <x v="25"/>
    <s v="Under Armour Men's Tech II T-Shirt-201701"/>
    <s v="Q1"/>
    <n v="16"/>
    <n v="17"/>
    <n v="-1"/>
    <x v="23"/>
    <x v="2"/>
    <s v="Low"/>
    <s v="Low"/>
    <s v="Low Variability"/>
    <x v="5"/>
    <x v="5"/>
  </r>
  <r>
    <x v="44"/>
    <x v="16"/>
    <s v="Nike Women's Legend V-Neck T-Shirt-201702"/>
    <s v="Q1"/>
    <n v="9"/>
    <n v="9"/>
    <n v="0"/>
    <x v="35"/>
    <x v="2"/>
    <s v="Medium"/>
    <s v="Medium"/>
    <s v="Medium Variability"/>
    <x v="4"/>
    <x v="4"/>
  </r>
  <r>
    <x v="43"/>
    <x v="7"/>
    <s v="Columbia Men's PFG Anchor Tough T-Shirt-201601"/>
    <s v="Q1"/>
    <n v="8"/>
    <n v="9"/>
    <n v="-1"/>
    <x v="34"/>
    <x v="2"/>
    <s v="Low"/>
    <s v="Low"/>
    <s v="Medium Variability"/>
    <x v="3"/>
    <x v="3"/>
  </r>
  <r>
    <x v="94"/>
    <x v="3"/>
    <s v="The North Face Women's Recon Backpack-201506"/>
    <s v="Q2"/>
    <n v="5"/>
    <n v="8"/>
    <n v="-3"/>
    <x v="54"/>
    <x v="1"/>
    <s v="Medium"/>
    <s v="Medium"/>
    <s v="Medium Variability"/>
    <x v="4"/>
    <x v="4"/>
  </r>
  <r>
    <x v="30"/>
    <x v="10"/>
    <s v="Nike Men's Deutschland Weltmeister Winners Bl-201605"/>
    <s v="Q2"/>
    <n v="10"/>
    <n v="16"/>
    <n v="-6"/>
    <x v="19"/>
    <x v="1"/>
    <s v="Medium"/>
    <s v="Medium"/>
    <s v="Medium Variability"/>
    <x v="4"/>
    <x v="4"/>
  </r>
  <r>
    <x v="23"/>
    <x v="7"/>
    <s v="adidas Youth Germany Black/Red Away Match Soc-201601"/>
    <s v="Q1"/>
    <n v="5"/>
    <n v="5"/>
    <n v="0"/>
    <x v="21"/>
    <x v="2"/>
    <s v="Medium"/>
    <s v="Medium"/>
    <s v="Low Variability"/>
    <x v="7"/>
    <x v="7"/>
  </r>
  <r>
    <x v="30"/>
    <x v="18"/>
    <s v="Nike Men's Deutschland Weltmeister Winners Bl-201705"/>
    <s v="Q2"/>
    <n v="4"/>
    <n v="4"/>
    <n v="0"/>
    <x v="19"/>
    <x v="2"/>
    <s v="Low"/>
    <s v="Low"/>
    <s v="Medium Variability"/>
    <x v="3"/>
    <x v="3"/>
  </r>
  <r>
    <x v="30"/>
    <x v="20"/>
    <s v="Nike Men's Deutschland Weltmeister Winners Bl-201709"/>
    <s v="Q3"/>
    <n v="3"/>
    <n v="5"/>
    <n v="-2"/>
    <x v="19"/>
    <x v="1"/>
    <s v="Low"/>
    <s v="Low"/>
    <s v="Medium Variability"/>
    <x v="3"/>
    <x v="3"/>
  </r>
  <r>
    <x v="51"/>
    <x v="27"/>
    <s v="Top Flite Women's 2017 XL Hybrid-201501"/>
    <s v="Q1"/>
    <n v="5"/>
    <n v="0"/>
    <n v="5"/>
    <x v="39"/>
    <x v="0"/>
    <s v="Low"/>
    <s v="Low"/>
    <s v="Medium Variability"/>
    <x v="3"/>
    <x v="3"/>
  </r>
  <r>
    <x v="16"/>
    <x v="0"/>
    <s v="Clicgear 8.0 Shoe Brush-201502"/>
    <s v="Q1"/>
    <n v="4"/>
    <n v="4"/>
    <n v="0"/>
    <x v="16"/>
    <x v="2"/>
    <s v="Low"/>
    <s v="Low"/>
    <s v="Medium Variability"/>
    <x v="3"/>
    <x v="3"/>
  </r>
  <r>
    <x v="57"/>
    <x v="1"/>
    <s v="LIJA Women's Eyelet Sleeveless Golf Polo-201503"/>
    <s v="Q1"/>
    <n v="2"/>
    <n v="3"/>
    <n v="-1"/>
    <x v="14"/>
    <x v="1"/>
    <s v="Medium"/>
    <s v="Medium"/>
    <s v="Medium Variability"/>
    <x v="4"/>
    <x v="4"/>
  </r>
  <r>
    <x v="51"/>
    <x v="32"/>
    <s v="Top Flite Women's 2017 XL Hybrid-201507"/>
    <s v="Q3"/>
    <n v="5"/>
    <n v="0"/>
    <n v="5"/>
    <x v="39"/>
    <x v="0"/>
    <s v="Low"/>
    <s v="Low"/>
    <s v="Medium Variability"/>
    <x v="3"/>
    <x v="3"/>
  </r>
  <r>
    <x v="51"/>
    <x v="5"/>
    <s v="Top Flite Women's 2017 XL Hybrid-201511"/>
    <s v="Q4"/>
    <n v="4"/>
    <n v="7"/>
    <n v="-3"/>
    <x v="39"/>
    <x v="1"/>
    <s v="Low"/>
    <s v="Low"/>
    <s v="Low Variability"/>
    <x v="5"/>
    <x v="5"/>
  </r>
  <r>
    <x v="51"/>
    <x v="13"/>
    <s v="Top Flite Women's 2017 XL Hybrid-201608"/>
    <s v="Q3"/>
    <n v="2"/>
    <n v="4"/>
    <n v="-2"/>
    <x v="39"/>
    <x v="1"/>
    <s v="Low"/>
    <s v="Low"/>
    <s v="Low Variability"/>
    <x v="5"/>
    <x v="5"/>
  </r>
  <r>
    <x v="57"/>
    <x v="17"/>
    <s v="LIJA Women's Eyelet Sleeveless Golf Polo-201703"/>
    <s v="Q1"/>
    <n v="2"/>
    <n v="3"/>
    <n v="-1"/>
    <x v="14"/>
    <x v="1"/>
    <s v="Medium"/>
    <s v="Medium"/>
    <s v="Medium Variability"/>
    <x v="4"/>
    <x v="4"/>
  </r>
  <r>
    <x v="59"/>
    <x v="26"/>
    <s v="Polar FT4 Heart Rate Monitor-201706"/>
    <s v="Q2"/>
    <n v="9"/>
    <n v="4"/>
    <n v="5"/>
    <x v="42"/>
    <x v="0"/>
    <s v="Medium"/>
    <s v="Medium"/>
    <s v="Low Variability"/>
    <x v="7"/>
    <x v="7"/>
  </r>
  <r>
    <x v="59"/>
    <x v="19"/>
    <s v="Polar FT4 Heart Rate Monitor-201707"/>
    <s v="Q3"/>
    <n v="2"/>
    <n v="4"/>
    <n v="-2"/>
    <x v="42"/>
    <x v="1"/>
    <s v="Medium"/>
    <s v="Medium"/>
    <s v="Low Variability"/>
    <x v="7"/>
    <x v="7"/>
  </r>
  <r>
    <x v="10"/>
    <x v="20"/>
    <s v="LIJA Women's Argyle Golf Polo-201709"/>
    <s v="Q3"/>
    <n v="6"/>
    <n v="4"/>
    <n v="2"/>
    <x v="10"/>
    <x v="0"/>
    <s v="Medium"/>
    <s v="Medium"/>
    <s v="Medium Variability"/>
    <x v="4"/>
    <x v="4"/>
  </r>
  <r>
    <x v="17"/>
    <x v="31"/>
    <s v="Glove It Women's Mod Oval 3-Zip Carry All Gol-201505"/>
    <s v="Q2"/>
    <n v="5"/>
    <n v="9"/>
    <n v="-4"/>
    <x v="8"/>
    <x v="1"/>
    <s v="Low"/>
    <s v="Low"/>
    <s v="Medium Variability"/>
    <x v="3"/>
    <x v="3"/>
  </r>
  <r>
    <x v="18"/>
    <x v="32"/>
    <s v="Glove It Imperial Golf Towel-201507"/>
    <s v="Q3"/>
    <n v="2"/>
    <n v="3"/>
    <n v="-1"/>
    <x v="17"/>
    <x v="1"/>
    <s v="Low"/>
    <s v="Low"/>
    <s v="Medium Variability"/>
    <x v="3"/>
    <x v="3"/>
  </r>
  <r>
    <x v="56"/>
    <x v="6"/>
    <s v="Glove It Urban Brick Golf Towel-201512"/>
    <s v="Q4"/>
    <n v="5"/>
    <n v="1"/>
    <n v="4"/>
    <x v="8"/>
    <x v="0"/>
    <s v="Low"/>
    <s v="Low"/>
    <s v="Medium Variability"/>
    <x v="3"/>
    <x v="3"/>
  </r>
  <r>
    <x v="17"/>
    <x v="9"/>
    <s v="Glove It Women's Mod Oval 3-Zip Carry All Gol-201603"/>
    <s v="Q1"/>
    <n v="6"/>
    <n v="10"/>
    <n v="-4"/>
    <x v="8"/>
    <x v="1"/>
    <s v="Medium"/>
    <s v="Low"/>
    <s v="Low Variability"/>
    <x v="7"/>
    <x v="7"/>
  </r>
  <r>
    <x v="18"/>
    <x v="28"/>
    <s v="Glove It Imperial Golf Towel-201604"/>
    <s v="Q2"/>
    <n v="13"/>
    <n v="12"/>
    <n v="1"/>
    <x v="17"/>
    <x v="2"/>
    <s v="Low"/>
    <s v="Low"/>
    <s v="Medium Variability"/>
    <x v="3"/>
    <x v="3"/>
  </r>
  <r>
    <x v="17"/>
    <x v="10"/>
    <s v="Glove It Women's Mod Oval 3-Zip Carry All Gol-201605"/>
    <s v="Q2"/>
    <n v="4"/>
    <n v="4"/>
    <n v="0"/>
    <x v="8"/>
    <x v="2"/>
    <s v="Low"/>
    <s v="Low"/>
    <s v="Low Variability"/>
    <x v="5"/>
    <x v="5"/>
  </r>
  <r>
    <x v="17"/>
    <x v="16"/>
    <s v="Glove It Women's Mod Oval 3-Zip Carry All Gol-201702"/>
    <s v="Q1"/>
    <n v="2"/>
    <n v="0"/>
    <n v="2"/>
    <x v="8"/>
    <x v="0"/>
    <s v="Low"/>
    <s v="Low"/>
    <s v="Medium Variability"/>
    <x v="3"/>
    <x v="3"/>
  </r>
  <r>
    <x v="18"/>
    <x v="29"/>
    <s v="Glove It Imperial Golf Towel-201704"/>
    <s v="Q2"/>
    <n v="2"/>
    <n v="1"/>
    <n v="1"/>
    <x v="17"/>
    <x v="0"/>
    <s v="Low"/>
    <s v="Low"/>
    <s v="Medium Variability"/>
    <x v="3"/>
    <x v="3"/>
  </r>
  <r>
    <x v="53"/>
    <x v="0"/>
    <s v="Glove It Women's Imperial Golf Glove-201502"/>
    <s v="Q1"/>
    <n v="12"/>
    <n v="22"/>
    <n v="-10"/>
    <x v="28"/>
    <x v="1"/>
    <s v="Medium"/>
    <s v="Medium"/>
    <s v="Low Variability"/>
    <x v="7"/>
    <x v="7"/>
  </r>
  <r>
    <x v="53"/>
    <x v="9"/>
    <s v="Glove It Women's Imperial Golf Glove-201603"/>
    <s v="Q1"/>
    <n v="5"/>
    <n v="1"/>
    <n v="4"/>
    <x v="28"/>
    <x v="0"/>
    <s v="Low"/>
    <s v="Low"/>
    <s v="Low Variability"/>
    <x v="5"/>
    <x v="5"/>
  </r>
  <r>
    <x v="55"/>
    <x v="9"/>
    <s v="Glove It Women's Mod Oval Golf Glove-201603"/>
    <s v="Q1"/>
    <n v="4"/>
    <n v="2"/>
    <n v="2"/>
    <x v="15"/>
    <x v="0"/>
    <s v="Low"/>
    <s v="Low"/>
    <s v="Low Variability"/>
    <x v="5"/>
    <x v="5"/>
  </r>
  <r>
    <x v="53"/>
    <x v="24"/>
    <s v="Glove It Women's Imperial Golf Glove-201611"/>
    <s v="Q4"/>
    <n v="7"/>
    <n v="5"/>
    <n v="2"/>
    <x v="28"/>
    <x v="0"/>
    <s v="Low"/>
    <s v="Low"/>
    <s v="Low Variability"/>
    <x v="5"/>
    <x v="5"/>
  </r>
  <r>
    <x v="5"/>
    <x v="0"/>
    <s v="Titleist Pro V1x High Numbers Personalized Go-201502"/>
    <s v="Q1"/>
    <n v="15"/>
    <n v="18"/>
    <n v="-3"/>
    <x v="5"/>
    <x v="2"/>
    <s v="High"/>
    <s v="High"/>
    <s v="Medium Variability"/>
    <x v="6"/>
    <x v="6"/>
  </r>
  <r>
    <x v="5"/>
    <x v="31"/>
    <s v="Titleist Pro V1x High Numbers Personalized Go-201505"/>
    <s v="Q2"/>
    <n v="3"/>
    <n v="3"/>
    <n v="0"/>
    <x v="5"/>
    <x v="2"/>
    <s v="Medium"/>
    <s v="Medium"/>
    <s v="Medium Variability"/>
    <x v="4"/>
    <x v="4"/>
  </r>
  <r>
    <x v="8"/>
    <x v="17"/>
    <s v="Titleist Pro V1 High Numbers Personalized Gol-201703"/>
    <s v="Q1"/>
    <n v="4"/>
    <n v="1"/>
    <n v="3"/>
    <x v="8"/>
    <x v="0"/>
    <s v="Medium"/>
    <s v="Medium"/>
    <s v="Low Variability"/>
    <x v="7"/>
    <x v="7"/>
  </r>
  <r>
    <x v="8"/>
    <x v="0"/>
    <s v="Titleist Pro V1 High Numbers Personalized Gol-201502"/>
    <s v="Q1"/>
    <n v="10"/>
    <n v="17"/>
    <n v="-7"/>
    <x v="8"/>
    <x v="1"/>
    <s v="Medium"/>
    <s v="Medium"/>
    <s v="Medium Variability"/>
    <x v="4"/>
    <x v="4"/>
  </r>
  <r>
    <x v="61"/>
    <x v="4"/>
    <s v="Titleist Pro V1x High Numbers Golf Balls-201510"/>
    <s v="Q4"/>
    <n v="6"/>
    <n v="6"/>
    <n v="0"/>
    <x v="3"/>
    <x v="2"/>
    <s v="Medium"/>
    <s v="Medium"/>
    <s v="Medium Variability"/>
    <x v="4"/>
    <x v="4"/>
  </r>
  <r>
    <x v="6"/>
    <x v="14"/>
    <s v="Titleist Pro V1x Golf Balls-201609"/>
    <s v="Q3"/>
    <n v="2"/>
    <n v="4"/>
    <n v="-2"/>
    <x v="6"/>
    <x v="1"/>
    <s v="Low"/>
    <s v="Medium"/>
    <s v="Medium Variability"/>
    <x v="3"/>
    <x v="3"/>
  </r>
  <r>
    <x v="14"/>
    <x v="12"/>
    <s v="Bridgestone e6 Straight Distance NFL Tennesse-201607"/>
    <s v="Q3"/>
    <n v="2"/>
    <n v="1"/>
    <n v="1"/>
    <x v="14"/>
    <x v="0"/>
    <s v="Low"/>
    <s v="Low"/>
    <s v="Medium Variability"/>
    <x v="3"/>
    <x v="3"/>
  </r>
  <r>
    <x v="60"/>
    <x v="13"/>
    <s v="Bridgestone e6 Straight Distance NFL Carolina-201608"/>
    <s v="Q3"/>
    <n v="7"/>
    <n v="1"/>
    <n v="6"/>
    <x v="21"/>
    <x v="0"/>
    <s v="Low"/>
    <s v="Low"/>
    <s v="Medium Variability"/>
    <x v="3"/>
    <x v="3"/>
  </r>
  <r>
    <x v="52"/>
    <x v="14"/>
    <s v="Team Golf New England Patriots Putter Grip-201609"/>
    <s v="Q3"/>
    <n v="4"/>
    <n v="2"/>
    <n v="2"/>
    <x v="40"/>
    <x v="0"/>
    <s v="Low"/>
    <s v="Low"/>
    <s v="Medium Variability"/>
    <x v="3"/>
    <x v="3"/>
  </r>
  <r>
    <x v="82"/>
    <x v="17"/>
    <s v="Team Golf St. Louis Cardinals Putter Grip-201703"/>
    <s v="Q1"/>
    <n v="2"/>
    <n v="2"/>
    <n v="0"/>
    <x v="16"/>
    <x v="2"/>
    <s v="Low"/>
    <s v="Low"/>
    <s v="Medium Variability"/>
    <x v="3"/>
    <x v="3"/>
  </r>
  <r>
    <x v="4"/>
    <x v="27"/>
    <s v="Team Golf Texas Longhorns Putter Grip-201501"/>
    <s v="Q1"/>
    <n v="4"/>
    <n v="5"/>
    <n v="-1"/>
    <x v="4"/>
    <x v="1"/>
    <s v="Low"/>
    <s v="Low"/>
    <s v="Medium Variability"/>
    <x v="3"/>
    <x v="3"/>
  </r>
  <r>
    <x v="82"/>
    <x v="3"/>
    <s v="Team Golf St. Louis Cardinals Putter Grip-201506"/>
    <s v="Q2"/>
    <n v="3"/>
    <n v="4"/>
    <n v="-1"/>
    <x v="16"/>
    <x v="1"/>
    <s v="Low"/>
    <s v="Low"/>
    <s v="Low Variability"/>
    <x v="5"/>
    <x v="5"/>
  </r>
  <r>
    <x v="50"/>
    <x v="32"/>
    <s v="Team Golf Pittsburgh Steelers Putter Grip-201507"/>
    <s v="Q3"/>
    <n v="7"/>
    <n v="3"/>
    <n v="4"/>
    <x v="34"/>
    <x v="0"/>
    <s v="Medium"/>
    <s v="Medium"/>
    <s v="Medium Variability"/>
    <x v="4"/>
    <x v="4"/>
  </r>
  <r>
    <x v="82"/>
    <x v="4"/>
    <s v="Team Golf St. Louis Cardinals Putter Grip-201510"/>
    <s v="Q4"/>
    <n v="2"/>
    <n v="4"/>
    <n v="-2"/>
    <x v="16"/>
    <x v="1"/>
    <s v="Low"/>
    <s v="Low"/>
    <s v="Low Variability"/>
    <x v="5"/>
    <x v="5"/>
  </r>
  <r>
    <x v="50"/>
    <x v="8"/>
    <s v="Team Golf Pittsburgh Steelers Putter Grip-201602"/>
    <s v="Q1"/>
    <n v="5"/>
    <n v="7"/>
    <n v="-2"/>
    <x v="34"/>
    <x v="1"/>
    <s v="Medium"/>
    <s v="Low"/>
    <s v="Medium Variability"/>
    <x v="4"/>
    <x v="4"/>
  </r>
  <r>
    <x v="52"/>
    <x v="9"/>
    <s v="Team Golf New England Patriots Putter Grip-201603"/>
    <s v="Q1"/>
    <n v="5"/>
    <n v="8"/>
    <n v="-3"/>
    <x v="40"/>
    <x v="1"/>
    <s v="Low"/>
    <s v="Low"/>
    <s v="Low Variability"/>
    <x v="5"/>
    <x v="5"/>
  </r>
  <r>
    <x v="4"/>
    <x v="9"/>
    <s v="Team Golf Texas Longhorns Putter Grip-201603"/>
    <s v="Q1"/>
    <n v="5"/>
    <n v="10"/>
    <n v="-5"/>
    <x v="4"/>
    <x v="1"/>
    <s v="Low"/>
    <s v="Low"/>
    <s v="Medium Variability"/>
    <x v="3"/>
    <x v="3"/>
  </r>
  <r>
    <x v="13"/>
    <x v="31"/>
    <s v="Bag Boy Beverage Holder-201505"/>
    <s v="Q2"/>
    <n v="5"/>
    <n v="2"/>
    <n v="3"/>
    <x v="13"/>
    <x v="0"/>
    <s v="Low"/>
    <s v="Low"/>
    <s v="Medium Variability"/>
    <x v="3"/>
    <x v="3"/>
  </r>
  <r>
    <x v="40"/>
    <x v="0"/>
    <s v="Clicgear Rovic Cooler Bag-201502"/>
    <s v="Q1"/>
    <n v="2"/>
    <n v="4"/>
    <n v="-2"/>
    <x v="31"/>
    <x v="1"/>
    <s v="Low"/>
    <s v="Low"/>
    <s v="Medium Variability"/>
    <x v="3"/>
    <x v="3"/>
  </r>
  <r>
    <x v="40"/>
    <x v="22"/>
    <s v="Clicgear Rovic Cooler Bag-201508"/>
    <s v="Q3"/>
    <n v="4"/>
    <n v="7"/>
    <n v="-3"/>
    <x v="31"/>
    <x v="1"/>
    <s v="Low"/>
    <s v="Low"/>
    <s v="Low Variability"/>
    <x v="5"/>
    <x v="5"/>
  </r>
  <r>
    <x v="39"/>
    <x v="4"/>
    <s v="TYR Boys' Team Digi Jammer-201510"/>
    <s v="Q4"/>
    <n v="8"/>
    <n v="6"/>
    <n v="2"/>
    <x v="30"/>
    <x v="0"/>
    <s v="Medium"/>
    <s v="Medium"/>
    <s v="Medium Variability"/>
    <x v="4"/>
    <x v="4"/>
  </r>
  <r>
    <x v="40"/>
    <x v="12"/>
    <s v="Clicgear Rovic Cooler Bag-201607"/>
    <s v="Q3"/>
    <n v="5"/>
    <n v="4"/>
    <n v="1"/>
    <x v="31"/>
    <x v="2"/>
    <s v="Medium"/>
    <s v="Low"/>
    <s v="Low Variability"/>
    <x v="7"/>
    <x v="7"/>
  </r>
  <r>
    <x v="40"/>
    <x v="13"/>
    <s v="Clicgear Rovic Cooler Bag-201608"/>
    <s v="Q3"/>
    <n v="3"/>
    <n v="0"/>
    <n v="3"/>
    <x v="31"/>
    <x v="0"/>
    <s v="Low"/>
    <s v="Medium"/>
    <s v="Medium Variability"/>
    <x v="3"/>
    <x v="3"/>
  </r>
  <r>
    <x v="39"/>
    <x v="25"/>
    <s v="TYR Boys' Team Digi Jammer-201701"/>
    <s v="Q1"/>
    <n v="2"/>
    <n v="1"/>
    <n v="1"/>
    <x v="30"/>
    <x v="0"/>
    <s v="Low"/>
    <s v="Low"/>
    <s v="Low Variability"/>
    <x v="5"/>
    <x v="5"/>
  </r>
  <r>
    <x v="39"/>
    <x v="29"/>
    <s v="TYR Boys' Team Digi Jammer-201704"/>
    <s v="Q2"/>
    <n v="4"/>
    <n v="4"/>
    <n v="0"/>
    <x v="30"/>
    <x v="2"/>
    <s v="Medium"/>
    <s v="Low"/>
    <s v="Low Variability"/>
    <x v="7"/>
    <x v="7"/>
  </r>
  <r>
    <x v="64"/>
    <x v="3"/>
    <s v="adidas Men's F10 Messi TRX FG Soccer Cleat-201506"/>
    <s v="Q2"/>
    <n v="3"/>
    <n v="6"/>
    <n v="-3"/>
    <x v="39"/>
    <x v="1"/>
    <s v="Medium"/>
    <s v="Medium"/>
    <s v="Medium Variability"/>
    <x v="4"/>
    <x v="4"/>
  </r>
  <r>
    <x v="64"/>
    <x v="13"/>
    <s v="adidas Men's F10 Messi TRX FG Soccer Cleat-201608"/>
    <s v="Q3"/>
    <n v="4"/>
    <n v="4"/>
    <n v="0"/>
    <x v="39"/>
    <x v="2"/>
    <s v="Medium"/>
    <s v="Medium"/>
    <s v="Medium Variability"/>
    <x v="4"/>
    <x v="4"/>
  </r>
  <r>
    <x v="64"/>
    <x v="24"/>
    <s v="adidas Men's F10 Messi TRX FG Soccer Cleat-201611"/>
    <s v="Q4"/>
    <n v="4"/>
    <n v="2"/>
    <n v="2"/>
    <x v="39"/>
    <x v="0"/>
    <s v="Medium"/>
    <s v="Medium"/>
    <s v="Low Variability"/>
    <x v="7"/>
    <x v="7"/>
  </r>
  <r>
    <x v="64"/>
    <x v="0"/>
    <s v="adidas Men's F10 Messi TRX FG Soccer Cleat-201502"/>
    <s v="Q1"/>
    <n v="7"/>
    <n v="14"/>
    <n v="-7"/>
    <x v="39"/>
    <x v="1"/>
    <s v="Medium"/>
    <s v="Medium"/>
    <s v="Low Variability"/>
    <x v="7"/>
    <x v="7"/>
  </r>
  <r>
    <x v="64"/>
    <x v="30"/>
    <s v="adidas Men's F10 Messi TRX FG Soccer Cleat-201509"/>
    <s v="Q3"/>
    <n v="5"/>
    <n v="3"/>
    <n v="2"/>
    <x v="39"/>
    <x v="0"/>
    <s v="Medium"/>
    <s v="Medium"/>
    <s v="Medium Variability"/>
    <x v="4"/>
    <x v="4"/>
  </r>
  <r>
    <x v="40"/>
    <x v="3"/>
    <s v="Clicgear Rovic Cooler Bag-201506"/>
    <s v="Q2"/>
    <n v="6"/>
    <n v="5"/>
    <n v="1"/>
    <x v="31"/>
    <x v="2"/>
    <s v="Medium"/>
    <s v="Medium"/>
    <s v="Low Variability"/>
    <x v="7"/>
    <x v="7"/>
  </r>
  <r>
    <x v="39"/>
    <x v="13"/>
    <s v="TYR Boys' Team Digi Jammer-201608"/>
    <s v="Q3"/>
    <n v="5"/>
    <n v="5"/>
    <n v="0"/>
    <x v="30"/>
    <x v="2"/>
    <s v="Medium"/>
    <s v="Medium"/>
    <s v="Medium Variability"/>
    <x v="4"/>
    <x v="4"/>
  </r>
  <r>
    <x v="39"/>
    <x v="24"/>
    <s v="TYR Boys' Team Digi Jammer-201611"/>
    <s v="Q4"/>
    <n v="2"/>
    <n v="1"/>
    <n v="1"/>
    <x v="30"/>
    <x v="0"/>
    <s v="Low"/>
    <s v="Low"/>
    <s v="High Variability"/>
    <x v="2"/>
    <x v="2"/>
  </r>
  <r>
    <x v="29"/>
    <x v="0"/>
    <s v="Under Armour Kids' Mercenary Slide-201502"/>
    <s v="Q1"/>
    <n v="4"/>
    <n v="6"/>
    <n v="-2"/>
    <x v="10"/>
    <x v="1"/>
    <s v="Low"/>
    <s v="Low"/>
    <s v="Medium Variability"/>
    <x v="3"/>
    <x v="3"/>
  </r>
  <r>
    <x v="45"/>
    <x v="4"/>
    <s v="Under Armour Women's Ignite Slide-201510"/>
    <s v="Q4"/>
    <n v="4"/>
    <n v="6"/>
    <n v="-2"/>
    <x v="36"/>
    <x v="1"/>
    <s v="Low"/>
    <s v="Medium"/>
    <s v="Medium Variability"/>
    <x v="3"/>
    <x v="3"/>
  </r>
  <r>
    <x v="25"/>
    <x v="10"/>
    <s v="Under Armour Hustle Storm Medium Duffle Bag-201605"/>
    <s v="Q2"/>
    <n v="3"/>
    <n v="5"/>
    <n v="-2"/>
    <x v="13"/>
    <x v="1"/>
    <s v="Low"/>
    <s v="Low"/>
    <s v="Medium Variability"/>
    <x v="3"/>
    <x v="3"/>
  </r>
  <r>
    <x v="29"/>
    <x v="16"/>
    <s v="Under Armour Kids' Mercenary Slide-201702"/>
    <s v="Q1"/>
    <n v="4"/>
    <n v="2"/>
    <n v="2"/>
    <x v="10"/>
    <x v="0"/>
    <s v="Low"/>
    <s v="Low"/>
    <s v="Medium Variability"/>
    <x v="3"/>
    <x v="3"/>
  </r>
  <r>
    <x v="47"/>
    <x v="16"/>
    <s v="Under Armour Men's Compression EV SL Slide-201702"/>
    <s v="Q1"/>
    <n v="2"/>
    <n v="0"/>
    <n v="2"/>
    <x v="22"/>
    <x v="0"/>
    <s v="Low"/>
    <s v="Low"/>
    <s v="Medium Variability"/>
    <x v="3"/>
    <x v="3"/>
  </r>
  <r>
    <x v="48"/>
    <x v="26"/>
    <s v="Nike Women's Free 5.0 TR FIT PRT 4 Training S-201706"/>
    <s v="Q2"/>
    <n v="10"/>
    <n v="12"/>
    <n v="-2"/>
    <x v="37"/>
    <x v="2"/>
    <s v="High"/>
    <s v="High"/>
    <s v="Medium Variability"/>
    <x v="6"/>
    <x v="6"/>
  </r>
  <r>
    <x v="69"/>
    <x v="30"/>
    <s v="adidas Kids' F5 Messi FG Soccer Cleat-201509"/>
    <s v="Q3"/>
    <n v="13"/>
    <n v="6"/>
    <n v="7"/>
    <x v="47"/>
    <x v="0"/>
    <s v="Medium"/>
    <s v="Medium"/>
    <s v="Medium Variability"/>
    <x v="4"/>
    <x v="4"/>
  </r>
  <r>
    <x v="68"/>
    <x v="16"/>
    <s v="Nike Dri-FIT Crew Sock 6 Pack-201702"/>
    <s v="Q1"/>
    <n v="2"/>
    <n v="2"/>
    <n v="0"/>
    <x v="46"/>
    <x v="2"/>
    <s v="Low"/>
    <s v="Low"/>
    <s v="Low Variability"/>
    <x v="5"/>
    <x v="5"/>
  </r>
  <r>
    <x v="70"/>
    <x v="26"/>
    <s v="Elevation Training Mask 2.0-201706"/>
    <s v="Q2"/>
    <n v="5"/>
    <n v="9"/>
    <n v="-4"/>
    <x v="48"/>
    <x v="1"/>
    <s v="Medium"/>
    <s v="Medium"/>
    <s v="Medium Variability"/>
    <x v="4"/>
    <x v="4"/>
  </r>
  <r>
    <x v="28"/>
    <x v="30"/>
    <s v="Nike Men's Comfort 2 Slide-201509"/>
    <s v="Q3"/>
    <n v="2"/>
    <n v="1"/>
    <n v="1"/>
    <x v="11"/>
    <x v="0"/>
    <s v="Low"/>
    <s v="Low"/>
    <s v="Medium Variability"/>
    <x v="3"/>
    <x v="3"/>
  </r>
  <r>
    <x v="43"/>
    <x v="1"/>
    <s v="Columbia Men's PFG Anchor Tough T-Shirt-201503"/>
    <s v="Q1"/>
    <n v="4"/>
    <n v="0"/>
    <n v="4"/>
    <x v="34"/>
    <x v="0"/>
    <s v="Low"/>
    <s v="Low"/>
    <s v="Medium Variability"/>
    <x v="3"/>
    <x v="3"/>
  </r>
  <r>
    <x v="43"/>
    <x v="31"/>
    <s v="Columbia Men's PFG Anchor Tough T-Shirt-201505"/>
    <s v="Q2"/>
    <n v="6"/>
    <n v="0"/>
    <n v="6"/>
    <x v="34"/>
    <x v="0"/>
    <s v="Low"/>
    <s v="Low"/>
    <s v="Medium Variability"/>
    <x v="3"/>
    <x v="3"/>
  </r>
  <r>
    <x v="94"/>
    <x v="21"/>
    <s v="The North Face Women's Recon Backpack-201708"/>
    <s v="Q3"/>
    <n v="7"/>
    <n v="7"/>
    <n v="0"/>
    <x v="54"/>
    <x v="2"/>
    <s v="Medium"/>
    <s v="Medium"/>
    <s v="Medium Variability"/>
    <x v="4"/>
    <x v="4"/>
  </r>
  <r>
    <x v="16"/>
    <x v="9"/>
    <s v="Clicgear 8.0 Shoe Brush-201603"/>
    <s v="Q1"/>
    <n v="5"/>
    <n v="10"/>
    <n v="-5"/>
    <x v="16"/>
    <x v="1"/>
    <s v="Low"/>
    <s v="Low"/>
    <s v="Medium Variability"/>
    <x v="3"/>
    <x v="3"/>
  </r>
  <r>
    <x v="56"/>
    <x v="10"/>
    <s v="Glove It Urban Brick Golf Towel-201605"/>
    <s v="Q2"/>
    <n v="16"/>
    <n v="12"/>
    <n v="4"/>
    <x v="8"/>
    <x v="0"/>
    <s v="Low"/>
    <s v="Low"/>
    <s v="Medium Variability"/>
    <x v="3"/>
    <x v="3"/>
  </r>
  <r>
    <x v="17"/>
    <x v="17"/>
    <s v="Glove It Women's Mod Oval 3-Zip Carry All Gol-201703"/>
    <s v="Q1"/>
    <n v="8"/>
    <n v="10"/>
    <n v="-2"/>
    <x v="8"/>
    <x v="1"/>
    <s v="Low"/>
    <s v="Low"/>
    <s v="Medium Variability"/>
    <x v="3"/>
    <x v="3"/>
  </r>
  <r>
    <x v="57"/>
    <x v="19"/>
    <s v="LIJA Women's Eyelet Sleeveless Golf Polo-201707"/>
    <s v="Q3"/>
    <n v="5"/>
    <n v="8"/>
    <n v="-3"/>
    <x v="14"/>
    <x v="1"/>
    <s v="Medium"/>
    <s v="Medium"/>
    <s v="Low Variability"/>
    <x v="7"/>
    <x v="7"/>
  </r>
  <r>
    <x v="18"/>
    <x v="3"/>
    <s v="Glove It Imperial Golf Towel-201506"/>
    <s v="Q2"/>
    <n v="2"/>
    <n v="0"/>
    <n v="2"/>
    <x v="17"/>
    <x v="0"/>
    <s v="Low"/>
    <s v="Low"/>
    <s v="Medium Variability"/>
    <x v="3"/>
    <x v="3"/>
  </r>
  <r>
    <x v="16"/>
    <x v="28"/>
    <s v="Clicgear 8.0 Shoe Brush-201604"/>
    <s v="Q2"/>
    <n v="3"/>
    <n v="1"/>
    <n v="2"/>
    <x v="16"/>
    <x v="0"/>
    <s v="Low"/>
    <s v="Low"/>
    <s v="Low Variability"/>
    <x v="5"/>
    <x v="5"/>
  </r>
  <r>
    <x v="17"/>
    <x v="28"/>
    <s v="Glove It Women's Mod Oval 3-Zip Carry All Gol-201604"/>
    <s v="Q2"/>
    <n v="2"/>
    <n v="0"/>
    <n v="2"/>
    <x v="8"/>
    <x v="0"/>
    <s v="Low"/>
    <s v="Low"/>
    <s v="Medium Variability"/>
    <x v="3"/>
    <x v="3"/>
  </r>
  <r>
    <x v="57"/>
    <x v="14"/>
    <s v="LIJA Women's Eyelet Sleeveless Golf Polo-201609"/>
    <s v="Q3"/>
    <n v="5"/>
    <n v="1"/>
    <n v="4"/>
    <x v="14"/>
    <x v="0"/>
    <s v="Medium"/>
    <s v="Medium"/>
    <s v="Medium Variability"/>
    <x v="4"/>
    <x v="4"/>
  </r>
  <r>
    <x v="59"/>
    <x v="16"/>
    <s v="Polar FT4 Heart Rate Monitor-201702"/>
    <s v="Q1"/>
    <n v="5"/>
    <n v="0"/>
    <n v="5"/>
    <x v="42"/>
    <x v="0"/>
    <s v="Medium"/>
    <s v="Medium"/>
    <s v="Low Variability"/>
    <x v="7"/>
    <x v="7"/>
  </r>
  <r>
    <x v="85"/>
    <x v="17"/>
    <s v="Bag Boy M330 Push Cart-201703"/>
    <s v="Q1"/>
    <n v="5"/>
    <n v="9"/>
    <n v="-4"/>
    <x v="4"/>
    <x v="1"/>
    <s v="Medium"/>
    <s v="Medium"/>
    <s v="Low Variability"/>
    <x v="7"/>
    <x v="7"/>
  </r>
  <r>
    <x v="73"/>
    <x v="29"/>
    <s v="MDGolf Pittsburgh Penguins Putter-201704"/>
    <s v="Q2"/>
    <n v="4"/>
    <n v="7"/>
    <n v="-3"/>
    <x v="44"/>
    <x v="1"/>
    <s v="Medium"/>
    <s v="Medium"/>
    <s v="Medium Variability"/>
    <x v="4"/>
    <x v="4"/>
  </r>
  <r>
    <x v="15"/>
    <x v="17"/>
    <s v="Hirzl Men's Hybrid Golf Glove-201703"/>
    <s v="Q1"/>
    <n v="3"/>
    <n v="0"/>
    <n v="3"/>
    <x v="15"/>
    <x v="0"/>
    <s v="Low"/>
    <s v="Low"/>
    <s v="Low Variability"/>
    <x v="5"/>
    <x v="5"/>
  </r>
  <r>
    <x v="49"/>
    <x v="2"/>
    <s v="Hirzl Women's Soffft Flex Golf Glove-201504"/>
    <s v="Q2"/>
    <n v="5"/>
    <n v="3"/>
    <n v="2"/>
    <x v="38"/>
    <x v="0"/>
    <s v="Low"/>
    <s v="Low"/>
    <s v="Medium Variability"/>
    <x v="3"/>
    <x v="3"/>
  </r>
  <r>
    <x v="49"/>
    <x v="5"/>
    <s v="Hirzl Women's Soffft Flex Golf Glove-201511"/>
    <s v="Q4"/>
    <n v="7"/>
    <n v="3"/>
    <n v="4"/>
    <x v="38"/>
    <x v="0"/>
    <s v="Medium"/>
    <s v="Low"/>
    <s v="Medium Variability"/>
    <x v="4"/>
    <x v="4"/>
  </r>
  <r>
    <x v="54"/>
    <x v="6"/>
    <s v="Hirzl Women's Hybrid Golf Glove-201512"/>
    <s v="Q4"/>
    <n v="7"/>
    <n v="9"/>
    <n v="-2"/>
    <x v="41"/>
    <x v="1"/>
    <s v="Low"/>
    <s v="Low"/>
    <s v="Medium Variability"/>
    <x v="3"/>
    <x v="3"/>
  </r>
  <r>
    <x v="6"/>
    <x v="27"/>
    <s v="Titleist Pro V1x Golf Balls-201501"/>
    <s v="Q1"/>
    <n v="5"/>
    <n v="7"/>
    <n v="-2"/>
    <x v="6"/>
    <x v="1"/>
    <s v="Medium"/>
    <s v="Medium"/>
    <s v="Medium Variability"/>
    <x v="4"/>
    <x v="4"/>
  </r>
  <r>
    <x v="81"/>
    <x v="0"/>
    <s v="Bridgestone e6 Straight Distance NFL San Dieg-201502"/>
    <s v="Q1"/>
    <n v="3"/>
    <n v="0"/>
    <n v="3"/>
    <x v="10"/>
    <x v="0"/>
    <s v="Low"/>
    <s v="Low"/>
    <s v="Low Variability"/>
    <x v="5"/>
    <x v="5"/>
  </r>
  <r>
    <x v="6"/>
    <x v="32"/>
    <s v="Titleist Pro V1x Golf Balls-201507"/>
    <s v="Q3"/>
    <n v="2"/>
    <n v="1"/>
    <n v="1"/>
    <x v="6"/>
    <x v="0"/>
    <s v="Low"/>
    <s v="Medium"/>
    <s v="Low Variability"/>
    <x v="5"/>
    <x v="5"/>
  </r>
  <r>
    <x v="6"/>
    <x v="7"/>
    <s v="Titleist Pro V1x Golf Balls-201601"/>
    <s v="Q1"/>
    <n v="5"/>
    <n v="5"/>
    <n v="0"/>
    <x v="6"/>
    <x v="2"/>
    <s v="Medium"/>
    <s v="Medium"/>
    <s v="Medium Variability"/>
    <x v="4"/>
    <x v="4"/>
  </r>
  <r>
    <x v="6"/>
    <x v="9"/>
    <s v="Titleist Pro V1x Golf Balls-201603"/>
    <s v="Q1"/>
    <n v="4"/>
    <n v="7"/>
    <n v="-3"/>
    <x v="6"/>
    <x v="1"/>
    <s v="Medium"/>
    <s v="Medium"/>
    <s v="Medium Variability"/>
    <x v="4"/>
    <x v="4"/>
  </r>
  <r>
    <x v="61"/>
    <x v="28"/>
    <s v="Titleist Pro V1x High Numbers Golf Balls-201604"/>
    <s v="Q2"/>
    <n v="5"/>
    <n v="10"/>
    <n v="-5"/>
    <x v="3"/>
    <x v="1"/>
    <s v="Medium"/>
    <s v="Medium"/>
    <s v="Low Variability"/>
    <x v="7"/>
    <x v="7"/>
  </r>
  <r>
    <x v="5"/>
    <x v="14"/>
    <s v="Titleist Pro V1x High Numbers Personalized Go-201609"/>
    <s v="Q3"/>
    <n v="5"/>
    <n v="4"/>
    <n v="1"/>
    <x v="5"/>
    <x v="2"/>
    <s v="Medium"/>
    <s v="Medium"/>
    <s v="Low Variability"/>
    <x v="7"/>
    <x v="7"/>
  </r>
  <r>
    <x v="5"/>
    <x v="23"/>
    <s v="Titleist Pro V1x High Numbers Personalized Go-201610"/>
    <s v="Q4"/>
    <n v="7"/>
    <n v="4"/>
    <n v="3"/>
    <x v="5"/>
    <x v="0"/>
    <s v="Medium"/>
    <s v="Medium"/>
    <s v="Low Variability"/>
    <x v="7"/>
    <x v="7"/>
  </r>
  <r>
    <x v="14"/>
    <x v="23"/>
    <s v="Bridgestone e6 Straight Distance NFL Tennesse-201610"/>
    <s v="Q4"/>
    <n v="5"/>
    <n v="2"/>
    <n v="3"/>
    <x v="14"/>
    <x v="0"/>
    <s v="Low"/>
    <s v="Low"/>
    <s v="Low Variability"/>
    <x v="5"/>
    <x v="5"/>
  </r>
  <r>
    <x v="61"/>
    <x v="24"/>
    <s v="Titleist Pro V1x High Numbers Golf Balls-201611"/>
    <s v="Q4"/>
    <n v="5"/>
    <n v="8"/>
    <n v="-3"/>
    <x v="3"/>
    <x v="1"/>
    <s v="Medium"/>
    <s v="Medium"/>
    <s v="Low Variability"/>
    <x v="7"/>
    <x v="7"/>
  </r>
  <r>
    <x v="6"/>
    <x v="16"/>
    <s v="Titleist Pro V1x Golf Balls-201702"/>
    <s v="Q1"/>
    <n v="6"/>
    <n v="11"/>
    <n v="-5"/>
    <x v="6"/>
    <x v="1"/>
    <s v="Medium"/>
    <s v="Medium"/>
    <s v="Medium Variability"/>
    <x v="4"/>
    <x v="4"/>
  </r>
  <r>
    <x v="7"/>
    <x v="31"/>
    <s v="Team Golf San Francisco Giants Putter Grip-201505"/>
    <s v="Q2"/>
    <n v="2"/>
    <n v="2"/>
    <n v="0"/>
    <x v="7"/>
    <x v="2"/>
    <s v="Low"/>
    <s v="Low"/>
    <s v="Medium Variability"/>
    <x v="3"/>
    <x v="3"/>
  </r>
  <r>
    <x v="82"/>
    <x v="22"/>
    <s v="Team Golf St. Louis Cardinals Putter Grip-201508"/>
    <s v="Q3"/>
    <n v="2"/>
    <n v="0"/>
    <n v="2"/>
    <x v="16"/>
    <x v="0"/>
    <s v="Low"/>
    <s v="Low"/>
    <s v="Low Variability"/>
    <x v="5"/>
    <x v="5"/>
  </r>
  <r>
    <x v="52"/>
    <x v="8"/>
    <s v="Team Golf New England Patriots Putter Grip-201602"/>
    <s v="Q1"/>
    <n v="3"/>
    <n v="5"/>
    <n v="-2"/>
    <x v="40"/>
    <x v="1"/>
    <s v="Low"/>
    <s v="Low"/>
    <s v="Low Variability"/>
    <x v="5"/>
    <x v="5"/>
  </r>
  <r>
    <x v="50"/>
    <x v="0"/>
    <s v="Team Golf Pittsburgh Steelers Putter Grip-201502"/>
    <s v="Q1"/>
    <n v="4"/>
    <n v="7"/>
    <n v="-3"/>
    <x v="34"/>
    <x v="1"/>
    <s v="Low"/>
    <s v="Low"/>
    <s v="Medium Variability"/>
    <x v="3"/>
    <x v="3"/>
  </r>
  <r>
    <x v="50"/>
    <x v="25"/>
    <s v="Team Golf Pittsburgh Steelers Putter Grip-201701"/>
    <s v="Q1"/>
    <n v="4"/>
    <n v="1"/>
    <n v="3"/>
    <x v="34"/>
    <x v="0"/>
    <s v="Low"/>
    <s v="Low"/>
    <s v="Medium Variability"/>
    <x v="3"/>
    <x v="3"/>
  </r>
  <r>
    <x v="13"/>
    <x v="5"/>
    <s v="Bag Boy Beverage Holder-201511"/>
    <s v="Q4"/>
    <n v="4"/>
    <n v="3"/>
    <n v="1"/>
    <x v="13"/>
    <x v="0"/>
    <s v="Low"/>
    <s v="Low"/>
    <s v="Low Variability"/>
    <x v="5"/>
    <x v="5"/>
  </r>
  <r>
    <x v="69"/>
    <x v="5"/>
    <s v="adidas Kids' F5 Messi FG Soccer Cleat-201511"/>
    <s v="Q4"/>
    <n v="1"/>
    <n v="0"/>
    <n v="1"/>
    <x v="47"/>
    <x v="0"/>
    <s v="Low"/>
    <s v="Low"/>
    <s v="Low Variability"/>
    <x v="5"/>
    <x v="5"/>
  </r>
  <r>
    <x v="24"/>
    <x v="11"/>
    <s v="Under Armour Women's Ignite PIP VI Slide-201606"/>
    <s v="Q2"/>
    <n v="1"/>
    <n v="1"/>
    <n v="0"/>
    <x v="22"/>
    <x v="2"/>
    <s v="Low"/>
    <s v="Low"/>
    <s v="Medium Variability"/>
    <x v="3"/>
    <x v="3"/>
  </r>
  <r>
    <x v="66"/>
    <x v="29"/>
    <s v="Yakima DoubleDown Ace Hitch Mount 4-Bike Rack-201704"/>
    <s v="Q2"/>
    <n v="1"/>
    <n v="2"/>
    <n v="-1"/>
    <x v="44"/>
    <x v="1"/>
    <s v="Medium"/>
    <s v="Low"/>
    <s v="Low Variability"/>
    <x v="7"/>
    <x v="7"/>
  </r>
  <r>
    <x v="61"/>
    <x v="2"/>
    <s v="Titleist Pro V1x High Numbers Golf Balls-201504"/>
    <s v="Q2"/>
    <n v="1"/>
    <n v="1"/>
    <n v="0"/>
    <x v="3"/>
    <x v="2"/>
    <s v="Low"/>
    <s v="Medium"/>
    <s v="Medium Variability"/>
    <x v="3"/>
    <x v="3"/>
  </r>
  <r>
    <x v="17"/>
    <x v="26"/>
    <s v="Glove It Women's Mod Oval 3-Zip Carry All Gol-201706"/>
    <s v="Q2"/>
    <n v="1"/>
    <n v="1"/>
    <n v="0"/>
    <x v="8"/>
    <x v="2"/>
    <s v="Low"/>
    <s v="Low"/>
    <s v="Medium Variability"/>
    <x v="3"/>
    <x v="3"/>
  </r>
  <r>
    <x v="50"/>
    <x v="14"/>
    <s v="Team Golf Pittsburgh Steelers Putter Grip-201609"/>
    <s v="Q3"/>
    <n v="1"/>
    <n v="1"/>
    <n v="0"/>
    <x v="34"/>
    <x v="2"/>
    <s v="Low"/>
    <s v="Low"/>
    <s v="Medium Variability"/>
    <x v="3"/>
    <x v="3"/>
  </r>
  <r>
    <x v="90"/>
    <x v="25"/>
    <s v="Mio ALPHA Heart Rate Monitor/Sport Watch-201701"/>
    <s v="Q1"/>
    <n v="1"/>
    <n v="1"/>
    <n v="0"/>
    <x v="51"/>
    <x v="2"/>
    <s v="Medium"/>
    <s v="Low"/>
    <s v="High Variability"/>
    <x v="0"/>
    <x v="0"/>
  </r>
  <r>
    <x v="78"/>
    <x v="29"/>
    <s v="Titleist Small Wheeled Travel Cover-201704"/>
    <s v="Q2"/>
    <n v="1"/>
    <n v="0"/>
    <n v="1"/>
    <x v="45"/>
    <x v="0"/>
    <s v="Medium"/>
    <s v="Medium"/>
    <s v="Low Variability"/>
    <x v="7"/>
    <x v="7"/>
  </r>
  <r>
    <x v="90"/>
    <x v="22"/>
    <s v="Mio ALPHA Heart Rate Monitor/Sport Watch-201508"/>
    <s v="Q3"/>
    <n v="1"/>
    <n v="2"/>
    <n v="-1"/>
    <x v="51"/>
    <x v="1"/>
    <s v="Medium"/>
    <s v="Low"/>
    <s v="Medium Variability"/>
    <x v="4"/>
    <x v="4"/>
  </r>
  <r>
    <x v="88"/>
    <x v="26"/>
    <s v="Titleist Club Glove Travel Cover-201706"/>
    <s v="Q2"/>
    <n v="2"/>
    <n v="3"/>
    <n v="-1"/>
    <x v="52"/>
    <x v="1"/>
    <s v="Medium"/>
    <s v="Medium"/>
    <s v="Low Variability"/>
    <x v="7"/>
    <x v="7"/>
  </r>
  <r>
    <x v="89"/>
    <x v="30"/>
    <s v="Cleveland Golf Collegiate My Custom Wedge 588-201509"/>
    <s v="Q3"/>
    <n v="1"/>
    <n v="2"/>
    <n v="-1"/>
    <x v="3"/>
    <x v="1"/>
    <s v="Medium"/>
    <s v="Low"/>
    <s v="Medium Variability"/>
    <x v="4"/>
    <x v="4"/>
  </r>
  <r>
    <x v="22"/>
    <x v="4"/>
    <s v="Cleveland Golf Women's 588 RTX CB Satin Chrom-201510"/>
    <s v="Q4"/>
    <n v="1"/>
    <n v="2"/>
    <n v="-1"/>
    <x v="20"/>
    <x v="1"/>
    <s v="Low"/>
    <s v="Low"/>
    <s v="Low Variability"/>
    <x v="5"/>
    <x v="5"/>
  </r>
  <r>
    <x v="80"/>
    <x v="19"/>
    <s v="Garmin Approach S3 Golf GPS Watch-201707"/>
    <s v="Q3"/>
    <n v="2"/>
    <n v="1"/>
    <n v="1"/>
    <x v="50"/>
    <x v="0"/>
    <s v="Medium"/>
    <s v="Medium"/>
    <s v="Low Variability"/>
    <x v="7"/>
    <x v="7"/>
  </r>
  <r>
    <x v="37"/>
    <x v="29"/>
    <s v="Merrell Women's Grassbow Sport Waterproof Hik-201704"/>
    <s v="Q2"/>
    <n v="1"/>
    <n v="1"/>
    <n v="0"/>
    <x v="29"/>
    <x v="2"/>
    <s v="Medium"/>
    <s v="Low"/>
    <s v="Low Variability"/>
    <x v="7"/>
    <x v="7"/>
  </r>
  <r>
    <x v="77"/>
    <x v="20"/>
    <s v="TaylorMade Women's RBZ SL Rescue-201709"/>
    <s v="Q3"/>
    <n v="2"/>
    <n v="4"/>
    <n v="-2"/>
    <x v="11"/>
    <x v="1"/>
    <s v="Medium"/>
    <s v="Medium"/>
    <s v="Low Variability"/>
    <x v="7"/>
    <x v="7"/>
  </r>
  <r>
    <x v="52"/>
    <x v="0"/>
    <s v="Team Golf New England Patriots Putter Grip-201502"/>
    <s v="Q1"/>
    <n v="2"/>
    <n v="1"/>
    <n v="1"/>
    <x v="40"/>
    <x v="0"/>
    <s v="Low"/>
    <s v="Low"/>
    <s v="Medium Variability"/>
    <x v="3"/>
    <x v="3"/>
  </r>
  <r>
    <x v="12"/>
    <x v="28"/>
    <s v="Team Golf Tennessee Volunteers Putter Grip-201604"/>
    <s v="Q2"/>
    <n v="3"/>
    <n v="6"/>
    <n v="-3"/>
    <x v="12"/>
    <x v="1"/>
    <s v="Low"/>
    <s v="Low"/>
    <s v="Medium Variability"/>
    <x v="3"/>
    <x v="3"/>
  </r>
  <r>
    <x v="12"/>
    <x v="23"/>
    <s v="Team Golf Tennessee Volunteers Putter Grip-201610"/>
    <s v="Q4"/>
    <n v="5"/>
    <n v="3"/>
    <n v="2"/>
    <x v="12"/>
    <x v="0"/>
    <s v="Low"/>
    <s v="Low"/>
    <s v="Low Variability"/>
    <x v="5"/>
    <x v="5"/>
  </r>
  <r>
    <x v="82"/>
    <x v="24"/>
    <s v="Team Golf St. Louis Cardinals Putter Grip-201611"/>
    <s v="Q4"/>
    <n v="4"/>
    <n v="6"/>
    <n v="-2"/>
    <x v="16"/>
    <x v="1"/>
    <s v="Low"/>
    <s v="Low"/>
    <s v="Low Variability"/>
    <x v="5"/>
    <x v="5"/>
  </r>
  <r>
    <x v="7"/>
    <x v="25"/>
    <s v="Team Golf San Francisco Giants Putter Grip-201701"/>
    <s v="Q1"/>
    <n v="2"/>
    <n v="0"/>
    <n v="2"/>
    <x v="7"/>
    <x v="0"/>
    <s v="Low"/>
    <s v="Low"/>
    <s v="Medium Variability"/>
    <x v="3"/>
    <x v="3"/>
  </r>
  <r>
    <x v="12"/>
    <x v="10"/>
    <s v="Team Golf Tennessee Volunteers Putter Grip-201605"/>
    <s v="Q2"/>
    <n v="2"/>
    <n v="2"/>
    <n v="0"/>
    <x v="12"/>
    <x v="2"/>
    <s v="Low"/>
    <s v="Low"/>
    <s v="Medium Variability"/>
    <x v="3"/>
    <x v="3"/>
  </r>
  <r>
    <x v="12"/>
    <x v="3"/>
    <s v="Team Golf Tennessee Volunteers Putter Grip-201506"/>
    <s v="Q2"/>
    <n v="5"/>
    <n v="7"/>
    <n v="-2"/>
    <x v="12"/>
    <x v="1"/>
    <s v="Low"/>
    <s v="Low"/>
    <s v="Low Variability"/>
    <x v="5"/>
    <x v="5"/>
  </r>
  <r>
    <x v="82"/>
    <x v="9"/>
    <s v="Team Golf St. Louis Cardinals Putter Grip-201603"/>
    <s v="Q1"/>
    <n v="3"/>
    <n v="0"/>
    <n v="3"/>
    <x v="16"/>
    <x v="0"/>
    <s v="Low"/>
    <s v="Low"/>
    <s v="Medium Variability"/>
    <x v="3"/>
    <x v="3"/>
  </r>
  <r>
    <x v="4"/>
    <x v="11"/>
    <s v="Team Golf Texas Longhorns Putter Grip-201606"/>
    <s v="Q2"/>
    <n v="4"/>
    <n v="2"/>
    <n v="2"/>
    <x v="4"/>
    <x v="0"/>
    <s v="Low"/>
    <s v="Low"/>
    <s v="High Variability"/>
    <x v="2"/>
    <x v="2"/>
  </r>
  <r>
    <x v="7"/>
    <x v="12"/>
    <s v="Team Golf San Francisco Giants Putter Grip-201607"/>
    <s v="Q3"/>
    <n v="3"/>
    <n v="3"/>
    <n v="0"/>
    <x v="7"/>
    <x v="2"/>
    <s v="Low"/>
    <s v="Low"/>
    <s v="Low Variability"/>
    <x v="5"/>
    <x v="5"/>
  </r>
  <r>
    <x v="4"/>
    <x v="24"/>
    <s v="Team Golf Texas Longhorns Putter Grip-201611"/>
    <s v="Q4"/>
    <n v="2"/>
    <n v="0"/>
    <n v="2"/>
    <x v="4"/>
    <x v="0"/>
    <s v="Low"/>
    <s v="Low"/>
    <s v="Low Variability"/>
    <x v="5"/>
    <x v="5"/>
  </r>
  <r>
    <x v="13"/>
    <x v="2"/>
    <s v="Bag Boy Beverage Holder-201504"/>
    <s v="Q2"/>
    <n v="5"/>
    <n v="9"/>
    <n v="-4"/>
    <x v="13"/>
    <x v="1"/>
    <s v="Low"/>
    <s v="Low"/>
    <s v="Medium Variability"/>
    <x v="3"/>
    <x v="3"/>
  </r>
  <r>
    <x v="13"/>
    <x v="22"/>
    <s v="Bag Boy Beverage Holder-201508"/>
    <s v="Q3"/>
    <n v="3"/>
    <n v="2"/>
    <n v="1"/>
    <x v="13"/>
    <x v="0"/>
    <s v="Low"/>
    <s v="Low"/>
    <s v="Medium Variability"/>
    <x v="3"/>
    <x v="3"/>
  </r>
  <r>
    <x v="13"/>
    <x v="9"/>
    <s v="Bag Boy Beverage Holder-201603"/>
    <s v="Q1"/>
    <n v="4"/>
    <n v="5"/>
    <n v="-1"/>
    <x v="13"/>
    <x v="1"/>
    <s v="Low"/>
    <s v="Low"/>
    <s v="Low Variability"/>
    <x v="5"/>
    <x v="5"/>
  </r>
  <r>
    <x v="16"/>
    <x v="32"/>
    <s v="Clicgear 8.0 Shoe Brush-201507"/>
    <s v="Q3"/>
    <n v="4"/>
    <n v="2"/>
    <n v="2"/>
    <x v="16"/>
    <x v="0"/>
    <s v="Low"/>
    <s v="Low"/>
    <s v="Medium Variability"/>
    <x v="3"/>
    <x v="3"/>
  </r>
  <r>
    <x v="16"/>
    <x v="12"/>
    <s v="Clicgear 8.0 Shoe Brush-201607"/>
    <s v="Q3"/>
    <n v="7"/>
    <n v="10"/>
    <n v="-3"/>
    <x v="16"/>
    <x v="1"/>
    <s v="Low"/>
    <s v="Low"/>
    <s v="Medium Variability"/>
    <x v="3"/>
    <x v="3"/>
  </r>
  <r>
    <x v="51"/>
    <x v="15"/>
    <s v="Top Flite Women's 2017 XL Hybrid-201612"/>
    <s v="Q4"/>
    <n v="5"/>
    <n v="8"/>
    <n v="-3"/>
    <x v="39"/>
    <x v="1"/>
    <s v="Low"/>
    <s v="Low"/>
    <s v="Medium Variability"/>
    <x v="3"/>
    <x v="3"/>
  </r>
  <r>
    <x v="16"/>
    <x v="21"/>
    <s v="Clicgear 8.0 Shoe Brush-201708"/>
    <s v="Q3"/>
    <n v="4"/>
    <n v="4"/>
    <n v="0"/>
    <x v="16"/>
    <x v="2"/>
    <s v="Low"/>
    <s v="Low"/>
    <s v="Medium Variability"/>
    <x v="3"/>
    <x v="3"/>
  </r>
  <r>
    <x v="51"/>
    <x v="2"/>
    <s v="Top Flite Women's 2017 XL Hybrid-201504"/>
    <s v="Q2"/>
    <n v="5"/>
    <n v="4"/>
    <n v="1"/>
    <x v="39"/>
    <x v="2"/>
    <s v="Low"/>
    <s v="Low"/>
    <s v="Low Variability"/>
    <x v="5"/>
    <x v="5"/>
  </r>
  <r>
    <x v="16"/>
    <x v="3"/>
    <s v="Clicgear 8.0 Shoe Brush-201506"/>
    <s v="Q2"/>
    <n v="2"/>
    <n v="4"/>
    <n v="-2"/>
    <x v="16"/>
    <x v="1"/>
    <s v="Low"/>
    <s v="Low"/>
    <s v="Medium Variability"/>
    <x v="3"/>
    <x v="3"/>
  </r>
  <r>
    <x v="57"/>
    <x v="5"/>
    <s v="LIJA Women's Eyelet Sleeveless Golf Polo-201511"/>
    <s v="Q4"/>
    <n v="5"/>
    <n v="9"/>
    <n v="-4"/>
    <x v="14"/>
    <x v="1"/>
    <s v="Medium"/>
    <s v="Medium"/>
    <s v="Low Variability"/>
    <x v="7"/>
    <x v="7"/>
  </r>
  <r>
    <x v="57"/>
    <x v="12"/>
    <s v="LIJA Women's Eyelet Sleeveless Golf Polo-201607"/>
    <s v="Q3"/>
    <n v="5"/>
    <n v="0"/>
    <n v="5"/>
    <x v="14"/>
    <x v="0"/>
    <s v="Low"/>
    <s v="Medium"/>
    <s v="Low Variability"/>
    <x v="5"/>
    <x v="5"/>
  </r>
  <r>
    <x v="74"/>
    <x v="16"/>
    <s v="Fitbit The One Wireless Activity &amp; Sleep Trac-201702"/>
    <s v="Q1"/>
    <n v="3"/>
    <n v="2"/>
    <n v="1"/>
    <x v="43"/>
    <x v="0"/>
    <s v="Medium"/>
    <s v="Medium"/>
    <s v="Medium Variability"/>
    <x v="4"/>
    <x v="4"/>
  </r>
  <r>
    <x v="74"/>
    <x v="17"/>
    <s v="Fitbit The One Wireless Activity &amp; Sleep Trac-201703"/>
    <s v="Q1"/>
    <n v="2"/>
    <n v="2"/>
    <n v="0"/>
    <x v="43"/>
    <x v="2"/>
    <s v="Medium"/>
    <s v="Medium"/>
    <s v="Medium Variability"/>
    <x v="4"/>
    <x v="4"/>
  </r>
  <r>
    <x v="59"/>
    <x v="29"/>
    <s v="Polar FT4 Heart Rate Monitor-201704"/>
    <s v="Q2"/>
    <n v="5"/>
    <n v="0"/>
    <n v="5"/>
    <x v="42"/>
    <x v="0"/>
    <s v="Medium"/>
    <s v="Medium"/>
    <s v="Low Variability"/>
    <x v="7"/>
    <x v="7"/>
  </r>
  <r>
    <x v="85"/>
    <x v="26"/>
    <s v="Bag Boy M330 Push Cart-201706"/>
    <s v="Q2"/>
    <n v="3"/>
    <n v="0"/>
    <n v="3"/>
    <x v="4"/>
    <x v="0"/>
    <s v="Medium"/>
    <s v="Medium"/>
    <s v="Low Variability"/>
    <x v="7"/>
    <x v="7"/>
  </r>
  <r>
    <x v="58"/>
    <x v="20"/>
    <s v="LIJA Women's Mid-Length Panel Golf Shorts-201709"/>
    <s v="Q3"/>
    <n v="3"/>
    <n v="3"/>
    <n v="0"/>
    <x v="30"/>
    <x v="2"/>
    <s v="Medium"/>
    <s v="Medium"/>
    <s v="Low Variability"/>
    <x v="7"/>
    <x v="7"/>
  </r>
  <r>
    <x v="56"/>
    <x v="31"/>
    <s v="Glove It Urban Brick Golf Towel-201505"/>
    <s v="Q2"/>
    <n v="3"/>
    <n v="1"/>
    <n v="2"/>
    <x v="8"/>
    <x v="0"/>
    <s v="Low"/>
    <s v="Low"/>
    <s v="Medium Variability"/>
    <x v="3"/>
    <x v="3"/>
  </r>
  <r>
    <x v="18"/>
    <x v="12"/>
    <s v="Glove It Imperial Golf Towel-201607"/>
    <s v="Q3"/>
    <n v="5"/>
    <n v="3"/>
    <n v="2"/>
    <x v="17"/>
    <x v="0"/>
    <s v="Low"/>
    <s v="Low"/>
    <s v="Medium Variability"/>
    <x v="3"/>
    <x v="3"/>
  </r>
  <r>
    <x v="56"/>
    <x v="17"/>
    <s v="Glove It Urban Brick Golf Towel-201703"/>
    <s v="Q1"/>
    <n v="5"/>
    <n v="6"/>
    <n v="-1"/>
    <x v="8"/>
    <x v="2"/>
    <s v="Low"/>
    <s v="Low"/>
    <s v="Medium Variability"/>
    <x v="3"/>
    <x v="3"/>
  </r>
  <r>
    <x v="49"/>
    <x v="0"/>
    <s v="Hirzl Women's Soffft Flex Golf Glove-201502"/>
    <s v="Q1"/>
    <n v="3"/>
    <n v="3"/>
    <n v="0"/>
    <x v="38"/>
    <x v="2"/>
    <s v="Low"/>
    <s v="Low"/>
    <s v="Medium Variability"/>
    <x v="3"/>
    <x v="3"/>
  </r>
  <r>
    <x v="15"/>
    <x v="2"/>
    <s v="Hirzl Men's Hybrid Golf Glove-201504"/>
    <s v="Q2"/>
    <n v="4"/>
    <n v="0"/>
    <n v="4"/>
    <x v="15"/>
    <x v="0"/>
    <s v="Low"/>
    <s v="Low"/>
    <s v="Low Variability"/>
    <x v="5"/>
    <x v="5"/>
  </r>
  <r>
    <x v="15"/>
    <x v="6"/>
    <s v="Hirzl Men's Hybrid Golf Glove-201512"/>
    <s v="Q4"/>
    <n v="9"/>
    <n v="15"/>
    <n v="-6"/>
    <x v="15"/>
    <x v="1"/>
    <s v="Medium"/>
    <s v="Low"/>
    <s v="Low Variability"/>
    <x v="7"/>
    <x v="7"/>
  </r>
  <r>
    <x v="55"/>
    <x v="7"/>
    <s v="Glove It Women's Mod Oval Golf Glove-201601"/>
    <s v="Q1"/>
    <n v="4"/>
    <n v="4"/>
    <n v="0"/>
    <x v="15"/>
    <x v="2"/>
    <s v="Low"/>
    <s v="Low"/>
    <s v="Medium Variability"/>
    <x v="3"/>
    <x v="3"/>
  </r>
  <r>
    <x v="55"/>
    <x v="24"/>
    <s v="Glove It Women's Mod Oval Golf Glove-201611"/>
    <s v="Q4"/>
    <n v="4"/>
    <n v="2"/>
    <n v="2"/>
    <x v="15"/>
    <x v="0"/>
    <s v="Low"/>
    <s v="Low"/>
    <s v="Medium Variability"/>
    <x v="3"/>
    <x v="3"/>
  </r>
  <r>
    <x v="15"/>
    <x v="15"/>
    <s v="Hirzl Men's Hybrid Golf Glove-201612"/>
    <s v="Q4"/>
    <n v="3"/>
    <n v="6"/>
    <n v="-3"/>
    <x v="15"/>
    <x v="1"/>
    <s v="Low"/>
    <s v="Low"/>
    <s v="Medium Variability"/>
    <x v="3"/>
    <x v="3"/>
  </r>
  <r>
    <x v="49"/>
    <x v="3"/>
    <s v="Hirzl Women's Soffft Flex Golf Glove-201506"/>
    <s v="Q2"/>
    <n v="3"/>
    <n v="1"/>
    <n v="2"/>
    <x v="38"/>
    <x v="0"/>
    <s v="Low"/>
    <s v="Low"/>
    <s v="Medium Variability"/>
    <x v="3"/>
    <x v="3"/>
  </r>
  <r>
    <x v="15"/>
    <x v="9"/>
    <s v="Hirzl Men's Hybrid Golf Glove-201603"/>
    <s v="Q1"/>
    <n v="4"/>
    <n v="2"/>
    <n v="2"/>
    <x v="15"/>
    <x v="0"/>
    <s v="Low"/>
    <s v="Low"/>
    <s v="Low Variability"/>
    <x v="5"/>
    <x v="5"/>
  </r>
  <r>
    <x v="15"/>
    <x v="23"/>
    <s v="Hirzl Men's Hybrid Golf Glove-201610"/>
    <s v="Q4"/>
    <n v="3"/>
    <n v="3"/>
    <n v="0"/>
    <x v="15"/>
    <x v="2"/>
    <s v="Low"/>
    <s v="Low"/>
    <s v="Medium Variability"/>
    <x v="3"/>
    <x v="3"/>
  </r>
  <r>
    <x v="5"/>
    <x v="27"/>
    <s v="Titleist Pro V1x High Numbers Personalized Go-201501"/>
    <s v="Q1"/>
    <n v="4"/>
    <n v="1"/>
    <n v="3"/>
    <x v="5"/>
    <x v="0"/>
    <s v="Medium"/>
    <s v="Medium"/>
    <s v="Medium Variability"/>
    <x v="4"/>
    <x v="4"/>
  </r>
  <r>
    <x v="5"/>
    <x v="1"/>
    <s v="Titleist Pro V1x High Numbers Personalized Go-201503"/>
    <s v="Q1"/>
    <n v="3"/>
    <n v="0"/>
    <n v="3"/>
    <x v="5"/>
    <x v="0"/>
    <s v="Medium"/>
    <s v="Medium"/>
    <s v="Medium Variability"/>
    <x v="4"/>
    <x v="4"/>
  </r>
  <r>
    <x v="8"/>
    <x v="3"/>
    <s v="Titleist Pro V1 High Numbers Personalized Gol-201506"/>
    <s v="Q2"/>
    <n v="2"/>
    <n v="2"/>
    <n v="0"/>
    <x v="8"/>
    <x v="2"/>
    <s v="Low"/>
    <s v="Low"/>
    <s v="Medium Variability"/>
    <x v="3"/>
    <x v="3"/>
  </r>
  <r>
    <x v="8"/>
    <x v="4"/>
    <s v="Titleist Pro V1 High Numbers Personalized Gol-201510"/>
    <s v="Q4"/>
    <n v="4"/>
    <n v="6"/>
    <n v="-2"/>
    <x v="8"/>
    <x v="1"/>
    <s v="Medium"/>
    <s v="Medium"/>
    <s v="Low Variability"/>
    <x v="7"/>
    <x v="7"/>
  </r>
  <r>
    <x v="8"/>
    <x v="5"/>
    <s v="Titleist Pro V1 High Numbers Personalized Gol-201511"/>
    <s v="Q4"/>
    <n v="10"/>
    <n v="2"/>
    <n v="8"/>
    <x v="8"/>
    <x v="0"/>
    <s v="Medium"/>
    <s v="Low"/>
    <s v="Medium Variability"/>
    <x v="4"/>
    <x v="4"/>
  </r>
  <r>
    <x v="8"/>
    <x v="6"/>
    <s v="Titleist Pro V1 High Numbers Personalized Gol-201512"/>
    <s v="Q4"/>
    <n v="5"/>
    <n v="0"/>
    <n v="5"/>
    <x v="8"/>
    <x v="0"/>
    <s v="Medium"/>
    <s v="Medium"/>
    <s v="Medium Variability"/>
    <x v="4"/>
    <x v="4"/>
  </r>
  <r>
    <x v="8"/>
    <x v="8"/>
    <s v="Titleist Pro V1 High Numbers Personalized Gol-201602"/>
    <s v="Q1"/>
    <n v="3"/>
    <n v="0"/>
    <n v="3"/>
    <x v="8"/>
    <x v="0"/>
    <s v="Medium"/>
    <s v="Medium"/>
    <s v="Low Variability"/>
    <x v="7"/>
    <x v="7"/>
  </r>
  <r>
    <x v="6"/>
    <x v="29"/>
    <s v="Titleist Pro V1x Golf Balls-201704"/>
    <s v="Q2"/>
    <n v="5"/>
    <n v="0"/>
    <n v="5"/>
    <x v="6"/>
    <x v="0"/>
    <s v="Medium"/>
    <s v="Medium"/>
    <s v="Medium Variability"/>
    <x v="4"/>
    <x v="4"/>
  </r>
  <r>
    <x v="61"/>
    <x v="1"/>
    <s v="Titleist Pro V1x High Numbers Golf Balls-201503"/>
    <s v="Q1"/>
    <n v="12"/>
    <n v="2"/>
    <n v="10"/>
    <x v="3"/>
    <x v="0"/>
    <s v="Medium"/>
    <s v="Low"/>
    <s v="Medium Variability"/>
    <x v="4"/>
    <x v="4"/>
  </r>
  <r>
    <x v="81"/>
    <x v="23"/>
    <s v="Bridgestone e6 Straight Distance NFL San Dieg-201610"/>
    <s v="Q4"/>
    <n v="11"/>
    <n v="1"/>
    <n v="10"/>
    <x v="10"/>
    <x v="0"/>
    <s v="Medium"/>
    <s v="Medium"/>
    <s v="Medium Variability"/>
    <x v="4"/>
    <x v="4"/>
  </r>
  <r>
    <x v="60"/>
    <x v="1"/>
    <s v="Bridgestone e6 Straight Distance NFL Carolina-201503"/>
    <s v="Q1"/>
    <n v="5"/>
    <n v="10"/>
    <n v="-5"/>
    <x v="21"/>
    <x v="1"/>
    <s v="Low"/>
    <s v="Low"/>
    <s v="High Variability"/>
    <x v="2"/>
    <x v="2"/>
  </r>
  <r>
    <x v="81"/>
    <x v="30"/>
    <s v="Bridgestone e6 Straight Distance NFL San Dieg-201509"/>
    <s v="Q3"/>
    <n v="3"/>
    <n v="5"/>
    <n v="-2"/>
    <x v="10"/>
    <x v="1"/>
    <s v="Low"/>
    <s v="Low"/>
    <s v="Low Variability"/>
    <x v="5"/>
    <x v="5"/>
  </r>
  <r>
    <x v="81"/>
    <x v="9"/>
    <s v="Bridgestone e6 Straight Distance NFL San Dieg-201603"/>
    <s v="Q1"/>
    <n v="3"/>
    <n v="6"/>
    <n v="-3"/>
    <x v="10"/>
    <x v="1"/>
    <s v="Low"/>
    <s v="Low"/>
    <s v="Medium Variability"/>
    <x v="3"/>
    <x v="3"/>
  </r>
  <r>
    <x v="60"/>
    <x v="16"/>
    <s v="Bridgestone e6 Straight Distance NFL Carolina-201702"/>
    <s v="Q1"/>
    <n v="4"/>
    <n v="8"/>
    <n v="-4"/>
    <x v="21"/>
    <x v="1"/>
    <s v="Low"/>
    <s v="Low"/>
    <s v="Medium Variability"/>
    <x v="3"/>
    <x v="3"/>
  </r>
  <r>
    <x v="47"/>
    <x v="17"/>
    <s v="Under Armour Men's Compression EV SL Slide-201703"/>
    <s v="Q1"/>
    <n v="5"/>
    <n v="6"/>
    <n v="-1"/>
    <x v="22"/>
    <x v="2"/>
    <s v="Medium"/>
    <s v="Low"/>
    <s v="Medium Variability"/>
    <x v="4"/>
    <x v="4"/>
  </r>
  <r>
    <x v="47"/>
    <x v="27"/>
    <s v="Under Armour Men's Compression EV SL Slide-201501"/>
    <s v="Q1"/>
    <n v="2"/>
    <n v="2"/>
    <n v="0"/>
    <x v="22"/>
    <x v="2"/>
    <s v="Low"/>
    <s v="Low"/>
    <s v="Medium Variability"/>
    <x v="3"/>
    <x v="3"/>
  </r>
  <r>
    <x v="24"/>
    <x v="3"/>
    <s v="Under Armour Women's Ignite PIP VI Slide-201506"/>
    <s v="Q2"/>
    <n v="3"/>
    <n v="1"/>
    <n v="2"/>
    <x v="22"/>
    <x v="0"/>
    <s v="Low"/>
    <s v="Low"/>
    <s v="Medium Variability"/>
    <x v="3"/>
    <x v="3"/>
  </r>
  <r>
    <x v="24"/>
    <x v="6"/>
    <s v="Under Armour Women's Ignite PIP VI Slide-201512"/>
    <s v="Q4"/>
    <n v="3"/>
    <n v="5"/>
    <n v="-2"/>
    <x v="22"/>
    <x v="1"/>
    <s v="Low"/>
    <s v="Low"/>
    <s v="Low Variability"/>
    <x v="5"/>
    <x v="5"/>
  </r>
  <r>
    <x v="29"/>
    <x v="24"/>
    <s v="Under Armour Kids' Mercenary Slide-201611"/>
    <s v="Q4"/>
    <n v="5"/>
    <n v="0"/>
    <n v="5"/>
    <x v="10"/>
    <x v="0"/>
    <s v="Medium"/>
    <s v="Low"/>
    <s v="High Variability"/>
    <x v="0"/>
    <x v="0"/>
  </r>
  <r>
    <x v="46"/>
    <x v="27"/>
    <s v="Under Armour Women's Micro G Skulpt Running S-201501"/>
    <s v="Q1"/>
    <n v="4"/>
    <n v="0"/>
    <n v="4"/>
    <x v="20"/>
    <x v="0"/>
    <s v="Medium"/>
    <s v="Medium"/>
    <s v="Low Variability"/>
    <x v="7"/>
    <x v="7"/>
  </r>
  <r>
    <x v="27"/>
    <x v="9"/>
    <s v="Nike Women's Tempo Shorts-201603"/>
    <s v="Q1"/>
    <n v="4"/>
    <n v="8"/>
    <n v="-4"/>
    <x v="24"/>
    <x v="1"/>
    <s v="Low"/>
    <s v="Low"/>
    <s v="Low Variability"/>
    <x v="5"/>
    <x v="5"/>
  </r>
  <r>
    <x v="69"/>
    <x v="32"/>
    <s v="adidas Kids' F5 Messi FG Soccer Cleat-201507"/>
    <s v="Q3"/>
    <n v="3"/>
    <n v="2"/>
    <n v="1"/>
    <x v="47"/>
    <x v="0"/>
    <s v="Low"/>
    <s v="Low"/>
    <s v="Medium Variability"/>
    <x v="3"/>
    <x v="3"/>
  </r>
  <r>
    <x v="70"/>
    <x v="21"/>
    <s v="Elevation Training Mask 2.0-201708"/>
    <s v="Q3"/>
    <n v="3"/>
    <n v="2"/>
    <n v="1"/>
    <x v="48"/>
    <x v="0"/>
    <s v="Medium"/>
    <s v="Medium"/>
    <s v="Low Variability"/>
    <x v="7"/>
    <x v="7"/>
  </r>
  <r>
    <x v="44"/>
    <x v="27"/>
    <s v="Nike Women's Legend V-Neck T-Shirt-201501"/>
    <s v="Q1"/>
    <n v="4"/>
    <n v="7"/>
    <n v="-3"/>
    <x v="35"/>
    <x v="1"/>
    <s v="Low"/>
    <s v="Low"/>
    <s v="Medium Variability"/>
    <x v="3"/>
    <x v="3"/>
  </r>
  <r>
    <x v="44"/>
    <x v="11"/>
    <s v="Nike Women's Legend V-Neck T-Shirt-201606"/>
    <s v="Q2"/>
    <n v="5"/>
    <n v="1"/>
    <n v="4"/>
    <x v="35"/>
    <x v="0"/>
    <s v="Low"/>
    <s v="Low"/>
    <s v="Low Variability"/>
    <x v="5"/>
    <x v="5"/>
  </r>
  <r>
    <x v="70"/>
    <x v="20"/>
    <s v="Elevation Training Mask 2.0-201709"/>
    <s v="Q3"/>
    <n v="4"/>
    <n v="3"/>
    <n v="1"/>
    <x v="48"/>
    <x v="0"/>
    <s v="Medium"/>
    <s v="Medium"/>
    <s v="Low Variability"/>
    <x v="7"/>
    <x v="7"/>
  </r>
  <r>
    <x v="43"/>
    <x v="2"/>
    <s v="Columbia Men's PFG Anchor Tough T-Shirt-201504"/>
    <s v="Q2"/>
    <n v="6"/>
    <n v="0"/>
    <n v="6"/>
    <x v="34"/>
    <x v="0"/>
    <s v="Medium"/>
    <s v="Medium"/>
    <s v="Medium Variability"/>
    <x v="4"/>
    <x v="4"/>
  </r>
  <r>
    <x v="43"/>
    <x v="16"/>
    <s v="Columbia Men's PFG Anchor Tough T-Shirt-201702"/>
    <s v="Q1"/>
    <n v="5"/>
    <n v="8"/>
    <n v="-3"/>
    <x v="34"/>
    <x v="1"/>
    <s v="Medium"/>
    <s v="Low"/>
    <s v="Medium Variability"/>
    <x v="4"/>
    <x v="4"/>
  </r>
  <r>
    <x v="23"/>
    <x v="2"/>
    <s v="adidas Youth Germany Black/Red Away Match Soc-201504"/>
    <s v="Q2"/>
    <n v="9"/>
    <n v="0"/>
    <n v="9"/>
    <x v="21"/>
    <x v="0"/>
    <s v="High"/>
    <s v="Medium"/>
    <s v="Low Variability"/>
    <x v="8"/>
    <x v="8"/>
  </r>
  <r>
    <x v="42"/>
    <x v="9"/>
    <s v="adidas Men's Germany Black Crest Away Tee-201603"/>
    <s v="Q1"/>
    <n v="4"/>
    <n v="3"/>
    <n v="1"/>
    <x v="33"/>
    <x v="0"/>
    <s v="Low"/>
    <s v="Low"/>
    <s v="Low Variability"/>
    <x v="5"/>
    <x v="5"/>
  </r>
  <r>
    <x v="42"/>
    <x v="2"/>
    <s v="adidas Men's Germany Black Crest Away Tee-201504"/>
    <s v="Q2"/>
    <n v="7"/>
    <n v="12"/>
    <n v="-5"/>
    <x v="33"/>
    <x v="1"/>
    <s v="Medium"/>
    <s v="Medium"/>
    <s v="Medium Variability"/>
    <x v="4"/>
    <x v="4"/>
  </r>
  <r>
    <x v="42"/>
    <x v="5"/>
    <s v="adidas Men's Germany Black Crest Away Tee-201511"/>
    <s v="Q4"/>
    <n v="5"/>
    <n v="6"/>
    <n v="-1"/>
    <x v="33"/>
    <x v="2"/>
    <s v="Medium"/>
    <s v="Low"/>
    <s v="Low Variability"/>
    <x v="7"/>
    <x v="7"/>
  </r>
  <r>
    <x v="23"/>
    <x v="11"/>
    <s v="adidas Youth Germany Black/Red Away Match Soc-201606"/>
    <s v="Q2"/>
    <n v="3"/>
    <n v="5"/>
    <n v="-2"/>
    <x v="21"/>
    <x v="1"/>
    <s v="Medium"/>
    <s v="Medium"/>
    <s v="Medium Variability"/>
    <x v="4"/>
    <x v="4"/>
  </r>
  <r>
    <x v="39"/>
    <x v="0"/>
    <s v="TYR Boys' Team Digi Jammer-201502"/>
    <s v="Q1"/>
    <n v="2"/>
    <n v="3"/>
    <n v="-1"/>
    <x v="30"/>
    <x v="1"/>
    <s v="Low"/>
    <s v="Low"/>
    <s v="Low Variability"/>
    <x v="5"/>
    <x v="5"/>
  </r>
  <r>
    <x v="39"/>
    <x v="8"/>
    <s v="TYR Boys' Team Digi Jammer-201602"/>
    <s v="Q1"/>
    <n v="5"/>
    <n v="10"/>
    <n v="-5"/>
    <x v="30"/>
    <x v="1"/>
    <s v="Medium"/>
    <s v="Low"/>
    <s v="Medium Variability"/>
    <x v="4"/>
    <x v="4"/>
  </r>
  <r>
    <x v="86"/>
    <x v="19"/>
    <s v="TaylorMade White Smoke IN-12 Putter-201707"/>
    <s v="Q3"/>
    <n v="6"/>
    <n v="2"/>
    <n v="4"/>
    <x v="52"/>
    <x v="0"/>
    <s v="Medium"/>
    <s v="Medium"/>
    <s v="Medium Variability"/>
    <x v="4"/>
    <x v="4"/>
  </r>
  <r>
    <x v="64"/>
    <x v="2"/>
    <s v="adidas Men's F10 Messi TRX FG Soccer Cleat-201504"/>
    <s v="Q2"/>
    <n v="3"/>
    <n v="3"/>
    <n v="0"/>
    <x v="39"/>
    <x v="2"/>
    <s v="Medium"/>
    <s v="Medium"/>
    <s v="Low Variability"/>
    <x v="7"/>
    <x v="7"/>
  </r>
  <r>
    <x v="64"/>
    <x v="9"/>
    <s v="adidas Men's F10 Messi TRX FG Soccer Cleat-201603"/>
    <s v="Q1"/>
    <n v="4"/>
    <n v="6"/>
    <n v="-2"/>
    <x v="39"/>
    <x v="1"/>
    <s v="Medium"/>
    <s v="Medium"/>
    <s v="Medium Variability"/>
    <x v="4"/>
    <x v="4"/>
  </r>
  <r>
    <x v="68"/>
    <x v="5"/>
    <s v="Nike Dri-FIT Crew Sock 6 Pack-201511"/>
    <s v="Q4"/>
    <n v="1"/>
    <n v="2"/>
    <n v="-1"/>
    <x v="46"/>
    <x v="1"/>
    <s v="Low"/>
    <s v="Low"/>
    <s v="Medium Variability"/>
    <x v="3"/>
    <x v="3"/>
  </r>
  <r>
    <x v="106"/>
    <x v="13"/>
    <s v="Summer dresses-201608"/>
    <s v="Q3"/>
    <n v="1"/>
    <n v="0"/>
    <n v="1"/>
    <x v="2"/>
    <x v="0"/>
    <s v="Medium"/>
    <s v="Medium"/>
    <s v="High Variability"/>
    <x v="0"/>
    <x v="0"/>
  </r>
  <r>
    <x v="47"/>
    <x v="13"/>
    <s v="Under Armour Men's Compression EV SL Slide-201608"/>
    <s v="Q3"/>
    <n v="1"/>
    <n v="0"/>
    <n v="1"/>
    <x v="22"/>
    <x v="0"/>
    <s v="Low"/>
    <s v="Low"/>
    <s v="Medium Variability"/>
    <x v="3"/>
    <x v="3"/>
  </r>
  <r>
    <x v="28"/>
    <x v="20"/>
    <s v="Nike Men's Comfort 2 Slide-201709"/>
    <s v="Q3"/>
    <n v="1"/>
    <n v="0"/>
    <n v="1"/>
    <x v="11"/>
    <x v="0"/>
    <s v="Low"/>
    <s v="Low"/>
    <s v="Low Variability"/>
    <x v="5"/>
    <x v="5"/>
  </r>
  <r>
    <x v="32"/>
    <x v="20"/>
    <s v="Nike Men's Fingertrap Max Training Shoe-201709"/>
    <s v="Q3"/>
    <n v="1"/>
    <n v="2"/>
    <n v="-1"/>
    <x v="25"/>
    <x v="1"/>
    <s v="Low"/>
    <s v="Low"/>
    <s v="Medium Variability"/>
    <x v="3"/>
    <x v="3"/>
  </r>
  <r>
    <x v="112"/>
    <x v="33"/>
    <s v="GoPro HERO3+ Black Edition Camera-201710"/>
    <s v="Q4"/>
    <n v="1"/>
    <n v="1"/>
    <n v="0"/>
    <x v="16"/>
    <x v="2"/>
    <s v="Medium"/>
    <s v="Low"/>
    <s v="Low Variability"/>
    <x v="7"/>
    <x v="7"/>
  </r>
  <r>
    <x v="46"/>
    <x v="0"/>
    <s v="Under Armour Women's Micro G Skulpt Running S-201502"/>
    <s v="Q1"/>
    <n v="1"/>
    <n v="1"/>
    <n v="0"/>
    <x v="20"/>
    <x v="2"/>
    <s v="Low"/>
    <s v="Medium"/>
    <s v="Low Variability"/>
    <x v="5"/>
    <x v="5"/>
  </r>
  <r>
    <x v="30"/>
    <x v="31"/>
    <s v="Nike Men's Deutschland Weltmeister Winners Bl-201505"/>
    <s v="Q2"/>
    <n v="1"/>
    <n v="0"/>
    <n v="1"/>
    <x v="19"/>
    <x v="0"/>
    <s v="Low"/>
    <s v="Low"/>
    <s v="Medium Variability"/>
    <x v="3"/>
    <x v="3"/>
  </r>
  <r>
    <x v="71"/>
    <x v="29"/>
    <s v="adidas Brazuca 2017 Official Match Ball-201704"/>
    <s v="Q2"/>
    <n v="1"/>
    <n v="0"/>
    <n v="1"/>
    <x v="49"/>
    <x v="0"/>
    <s v="Medium"/>
    <s v="Low"/>
    <s v="Medium Variability"/>
    <x v="4"/>
    <x v="4"/>
  </r>
  <r>
    <x v="112"/>
    <x v="20"/>
    <s v="GoPro HERO3+ Black Edition Camera-201709"/>
    <s v="Q3"/>
    <n v="1"/>
    <n v="0"/>
    <n v="1"/>
    <x v="16"/>
    <x v="0"/>
    <s v="Medium"/>
    <s v="Low"/>
    <s v="Low Variability"/>
    <x v="7"/>
    <x v="7"/>
  </r>
  <r>
    <x v="80"/>
    <x v="23"/>
    <s v="Garmin Approach S3 Golf GPS Watch-201610"/>
    <s v="Q4"/>
    <n v="1"/>
    <n v="0"/>
    <n v="1"/>
    <x v="50"/>
    <x v="0"/>
    <s v="Medium"/>
    <s v="Medium"/>
    <s v="Low Variability"/>
    <x v="7"/>
    <x v="7"/>
  </r>
  <r>
    <x v="76"/>
    <x v="16"/>
    <s v="Merrell Women's Siren Mid Waterproof Hiking B-201702"/>
    <s v="Q1"/>
    <n v="1"/>
    <n v="1"/>
    <n v="0"/>
    <x v="21"/>
    <x v="2"/>
    <s v="Low"/>
    <s v="Low"/>
    <s v="Medium Variability"/>
    <x v="3"/>
    <x v="3"/>
  </r>
  <r>
    <x v="90"/>
    <x v="29"/>
    <s v="Mio ALPHA Heart Rate Monitor/Sport Watch-201704"/>
    <s v="Q2"/>
    <n v="1"/>
    <n v="0"/>
    <n v="1"/>
    <x v="51"/>
    <x v="0"/>
    <s v="Medium"/>
    <s v="Low"/>
    <s v="Medium Variability"/>
    <x v="4"/>
    <x v="4"/>
  </r>
  <r>
    <x v="13"/>
    <x v="20"/>
    <s v="Bag Boy Beverage Holder-201709"/>
    <s v="Q3"/>
    <n v="1"/>
    <n v="1"/>
    <n v="0"/>
    <x v="13"/>
    <x v="2"/>
    <s v="Low"/>
    <s v="Low"/>
    <s v="Medium Variability"/>
    <x v="3"/>
    <x v="3"/>
  </r>
  <r>
    <x v="54"/>
    <x v="29"/>
    <s v="Hirzl Women's Hybrid Golf Glove-201704"/>
    <s v="Q2"/>
    <n v="1"/>
    <n v="2"/>
    <n v="-1"/>
    <x v="41"/>
    <x v="1"/>
    <s v="Low"/>
    <s v="Low"/>
    <s v="Medium Variability"/>
    <x v="3"/>
    <x v="3"/>
  </r>
  <r>
    <x v="22"/>
    <x v="19"/>
    <s v="Cleveland Golf Women's 588 RTX CB Satin Chrom-201707"/>
    <s v="Q3"/>
    <n v="1"/>
    <n v="0"/>
    <n v="1"/>
    <x v="20"/>
    <x v="0"/>
    <s v="Low"/>
    <s v="Low"/>
    <s v="Low Variability"/>
    <x v="5"/>
    <x v="5"/>
  </r>
  <r>
    <x v="52"/>
    <x v="22"/>
    <s v="Team Golf New England Patriots Putter Grip-201508"/>
    <s v="Q3"/>
    <n v="1"/>
    <n v="0"/>
    <n v="1"/>
    <x v="40"/>
    <x v="0"/>
    <s v="Low"/>
    <s v="Low"/>
    <s v="Medium Variability"/>
    <x v="3"/>
    <x v="3"/>
  </r>
  <r>
    <x v="8"/>
    <x v="28"/>
    <s v="Titleist Pro V1 High Numbers Personalized Gol-201604"/>
    <s v="Q2"/>
    <n v="2"/>
    <n v="4"/>
    <n v="-2"/>
    <x v="8"/>
    <x v="1"/>
    <s v="Low"/>
    <s v="Medium"/>
    <s v="Medium Variability"/>
    <x v="3"/>
    <x v="3"/>
  </r>
  <r>
    <x v="14"/>
    <x v="14"/>
    <s v="Bridgestone e6 Straight Distance NFL Tennesse-201609"/>
    <s v="Q3"/>
    <n v="1"/>
    <n v="1"/>
    <n v="0"/>
    <x v="14"/>
    <x v="2"/>
    <s v="Low"/>
    <s v="Low"/>
    <s v="Low Variability"/>
    <x v="5"/>
    <x v="5"/>
  </r>
  <r>
    <x v="18"/>
    <x v="14"/>
    <s v="Glove It Imperial Golf Towel-201609"/>
    <s v="Q3"/>
    <n v="1"/>
    <n v="1"/>
    <n v="0"/>
    <x v="17"/>
    <x v="2"/>
    <s v="Low"/>
    <s v="Low"/>
    <s v="Medium Variability"/>
    <x v="3"/>
    <x v="3"/>
  </r>
  <r>
    <x v="11"/>
    <x v="29"/>
    <s v="Ogio Race Golf Shoes-201704"/>
    <s v="Q2"/>
    <n v="1"/>
    <n v="0"/>
    <n v="1"/>
    <x v="11"/>
    <x v="0"/>
    <s v="Medium"/>
    <s v="Low"/>
    <s v="Medium Variability"/>
    <x v="4"/>
    <x v="4"/>
  </r>
  <r>
    <x v="78"/>
    <x v="19"/>
    <s v="Titleist Small Wheeled Travel Cover-201707"/>
    <s v="Q3"/>
    <n v="1"/>
    <n v="0"/>
    <n v="1"/>
    <x v="45"/>
    <x v="0"/>
    <s v="Medium"/>
    <s v="Medium"/>
    <s v="Low Variability"/>
    <x v="7"/>
    <x v="7"/>
  </r>
  <r>
    <x v="49"/>
    <x v="32"/>
    <s v="Hirzl Women's Soffft Flex Golf Glove-201507"/>
    <s v="Q3"/>
    <n v="1"/>
    <n v="2"/>
    <n v="-1"/>
    <x v="38"/>
    <x v="1"/>
    <s v="Low"/>
    <s v="Low"/>
    <s v="Medium Variability"/>
    <x v="3"/>
    <x v="3"/>
  </r>
  <r>
    <x v="6"/>
    <x v="25"/>
    <s v="Titleist Pro V1x Golf Balls-201701"/>
    <s v="Q1"/>
    <n v="1"/>
    <n v="0"/>
    <n v="1"/>
    <x v="6"/>
    <x v="0"/>
    <s v="Low"/>
    <s v="Medium"/>
    <s v="Medium Variability"/>
    <x v="3"/>
    <x v="3"/>
  </r>
  <r>
    <x v="4"/>
    <x v="29"/>
    <s v="Team Golf Texas Longhorns Putter Grip-201704"/>
    <s v="Q2"/>
    <n v="1"/>
    <n v="1"/>
    <n v="0"/>
    <x v="4"/>
    <x v="2"/>
    <s v="Low"/>
    <s v="Low"/>
    <s v="Medium Variability"/>
    <x v="3"/>
    <x v="3"/>
  </r>
  <r>
    <x v="78"/>
    <x v="18"/>
    <s v="Titleist Small Wheeled Travel Cover-201705"/>
    <s v="Q2"/>
    <n v="1"/>
    <n v="0"/>
    <n v="1"/>
    <x v="45"/>
    <x v="0"/>
    <s v="Medium"/>
    <s v="Medium"/>
    <s v="Low Variability"/>
    <x v="7"/>
    <x v="7"/>
  </r>
  <r>
    <x v="93"/>
    <x v="34"/>
    <s v="Children's heaters-201711"/>
    <s v="Q4"/>
    <n v="3"/>
    <n v="1"/>
    <n v="2"/>
    <x v="47"/>
    <x v="0"/>
    <s v="High"/>
    <s v="High"/>
    <s v="Medium Variability"/>
    <x v="6"/>
    <x v="6"/>
  </r>
  <r>
    <x v="77"/>
    <x v="29"/>
    <s v="TaylorMade Women's RBZ SL Rescue-201704"/>
    <s v="Q2"/>
    <n v="1"/>
    <n v="1"/>
    <n v="0"/>
    <x v="11"/>
    <x v="2"/>
    <s v="Medium"/>
    <s v="Low"/>
    <s v="Low Variability"/>
    <x v="7"/>
    <x v="7"/>
  </r>
  <r>
    <x v="41"/>
    <x v="2"/>
    <s v="ENO Atlas Hammock Straps-201504"/>
    <s v="Q2"/>
    <n v="1"/>
    <n v="2"/>
    <n v="-1"/>
    <x v="32"/>
    <x v="1"/>
    <s v="Low"/>
    <s v="Low"/>
    <s v="Medium Variability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5C8AF-23A1-4062-B804-0B1A7747834E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ismatch Over Time">
  <location ref="H26:L64" firstHeaderRow="1" firstDataRow="2" firstDataCol="1"/>
  <pivotFields count="14">
    <pivotField dataField="1" showAll="0"/>
    <pivotField axis="axisRow" showAll="0">
      <items count="37">
        <item x="27"/>
        <item x="0"/>
        <item x="1"/>
        <item x="2"/>
        <item x="31"/>
        <item x="3"/>
        <item x="32"/>
        <item x="22"/>
        <item x="30"/>
        <item x="4"/>
        <item x="5"/>
        <item x="6"/>
        <item x="7"/>
        <item x="8"/>
        <item x="9"/>
        <item x="28"/>
        <item x="10"/>
        <item x="11"/>
        <item x="12"/>
        <item x="13"/>
        <item x="14"/>
        <item x="23"/>
        <item x="24"/>
        <item x="15"/>
        <item x="25"/>
        <item x="16"/>
        <item x="17"/>
        <item x="29"/>
        <item x="18"/>
        <item x="26"/>
        <item x="19"/>
        <item x="21"/>
        <item x="20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Mismatch Over T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37128-CAF9-422B-BB37-9CC2672C00BA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ock Status by ABC-XYZ">
  <location ref="A25:E36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0">
        <item x="6"/>
        <item x="4"/>
        <item x="2"/>
        <item x="5"/>
        <item x="7"/>
        <item x="8"/>
        <item x="3"/>
        <item x="1"/>
        <item x="0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Mismatch in Top Focus/Growth Driv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2D8F-30AA-4B76-9172-1227573FFCB8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ock Status by ABC-XYZ">
  <location ref="G5:K16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10">
        <item x="8"/>
        <item x="6"/>
        <item x="1"/>
        <item x="7"/>
        <item x="4"/>
        <item x="0"/>
        <item x="5"/>
        <item x="3"/>
        <item x="2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produc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F02C2-F1AA-4AFA-A3E8-EDA3B788334F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ock Status Distribution">
  <location ref="D5:E9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964EF-D946-4E98-9950-3D35F2AC2351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BC-XYZ Segment Distribution">
  <location ref="A5:B1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8"/>
        <item x="6"/>
        <item x="1"/>
        <item x="7"/>
        <item x="4"/>
        <item x="0"/>
        <item x="5"/>
        <item x="3"/>
        <item x="2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FCEF88-C9E9-45F8-9C20-59525F6655B0}" autoFormatId="16" applyNumberFormats="0" applyBorderFormats="0" applyFontFormats="0" applyPatternFormats="0" applyAlignmentFormats="0" applyWidthHeightFormats="0">
  <queryTableRefresh nextId="8">
    <queryTableFields count="7">
      <queryTableField id="1" name="product_name" tableColumnId="1"/>
      <queryTableField id="2" name="order_yearmonth" tableColumnId="2"/>
      <queryTableField id="3" name="quarter" tableColumnId="3"/>
      <queryTableField id="4" name="total_order" tableColumnId="4"/>
      <queryTableField id="5" name="total_inventory" tableColumnId="5"/>
      <queryTableField id="6" name="stock_difference" tableColumnId="6"/>
      <queryTableField id="7" name="stock_statu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067BD1-961A-4C39-9D12-8A89E4573F70}" autoFormatId="16" applyNumberFormats="0" applyBorderFormats="0" applyFontFormats="0" applyPatternFormats="0" applyAlignmentFormats="0" applyWidthHeightFormats="0">
  <queryTableRefresh nextId="15">
    <queryTableFields count="14">
      <queryTableField id="1" name="customer_market" tableColumnId="1"/>
      <queryTableField id="2" name="product_name" tableColumnId="2"/>
      <queryTableField id="3" name="order_yearmonth" tableColumnId="3"/>
      <queryTableField id="4" name="quarter" tableColumnId="4"/>
      <queryTableField id="5" name="total_orders" tableColumnId="5"/>
      <queryTableField id="6" name="total_gross_sales" tableColumnId="6"/>
      <queryTableField id="7" name="total_profit" tableColumnId="7"/>
      <queryTableField id="8" name="avg_discount" tableColumnId="8"/>
      <queryTableField id="9" name="sales_bucket" tableColumnId="9"/>
      <queryTableField id="10" name="profit_bucket" tableColumnId="10"/>
      <queryTableField id="11" name="demand_variability" tableColumnId="11"/>
      <queryTableField id="12" name="demand_bucket" tableColumnId="12"/>
      <queryTableField id="13" name="abc_xyz_segment" tableColumnId="13"/>
      <queryTableField id="14" name="segment_labe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645FCF-DC3A-4004-BBC1-F291A3D7D5EE}" name="stock_status" displayName="stock_status" ref="A1:G1695" tableType="queryTable" totalsRowShown="0">
  <autoFilter ref="A1:G1695" xr:uid="{A6645FCF-DC3A-4004-BBC1-F291A3D7D5EE}"/>
  <tableColumns count="7">
    <tableColumn id="1" xr3:uid="{43A36399-365C-42DB-9D06-7036094EB82F}" uniqueName="1" name="product_name" queryTableFieldId="1" dataDxfId="12"/>
    <tableColumn id="2" xr3:uid="{3878680F-F906-4185-A94D-D9ABDEFE3BEC}" uniqueName="2" name="order_yearmonth" queryTableFieldId="2"/>
    <tableColumn id="3" xr3:uid="{25E193A2-454F-49CB-A32F-63B6326A6141}" uniqueName="3" name="quarter" queryTableFieldId="3" dataDxfId="11"/>
    <tableColumn id="4" xr3:uid="{5C834361-F2D3-4DD8-9BED-ABAD888EA299}" uniqueName="4" name="total_order" queryTableFieldId="4"/>
    <tableColumn id="5" xr3:uid="{F64F8942-857F-4810-9F12-2A047CBDCED5}" uniqueName="5" name="total_inventory" queryTableFieldId="5"/>
    <tableColumn id="6" xr3:uid="{9851D0BC-FF96-4553-9EDE-3AA50EB7EE9E}" uniqueName="6" name="stock_difference" queryTableFieldId="6"/>
    <tableColumn id="7" xr3:uid="{A052DEE4-07C1-482F-9191-EEEFB0B97BA2}" uniqueName="7" name="stock_status" queryTableFieldId="7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50BEF4-C3E6-4453-8590-DCC7FBDAF680}" name="abc_xyz_segmentation" displayName="abc_xyz_segmentation" ref="A1:N3190" tableType="queryTable" totalsRowShown="0">
  <autoFilter ref="A1:N3190" xr:uid="{BF50BEF4-C3E6-4453-8590-DCC7FBDAF680}"/>
  <tableColumns count="14">
    <tableColumn id="1" xr3:uid="{673374B7-8F96-4CBF-B066-70880D7DB712}" uniqueName="1" name="customer_market" queryTableFieldId="1" dataDxfId="9"/>
    <tableColumn id="2" xr3:uid="{CA57C1C4-9669-463F-888A-F48FAB1E8569}" uniqueName="2" name="product_name" queryTableFieldId="2" dataDxfId="8"/>
    <tableColumn id="3" xr3:uid="{63DBC47E-CF6D-4F7D-B273-7615B16AA6D3}" uniqueName="3" name="order_yearmonth" queryTableFieldId="3"/>
    <tableColumn id="4" xr3:uid="{342DCB5F-94F8-4531-87BC-227BFCADE719}" uniqueName="4" name="quarter" queryTableFieldId="4" dataDxfId="7"/>
    <tableColumn id="5" xr3:uid="{AE49741C-720C-42F7-A390-0E46C0309970}" uniqueName="5" name="total_orders" queryTableFieldId="5"/>
    <tableColumn id="6" xr3:uid="{75309D75-D9EF-46C0-B640-599B20AF7BCC}" uniqueName="6" name="total_gross_sales" queryTableFieldId="6"/>
    <tableColumn id="7" xr3:uid="{7A348BD2-DA9B-473F-886F-8A1E40E4E95E}" uniqueName="7" name="total_profit" queryTableFieldId="7"/>
    <tableColumn id="8" xr3:uid="{88801D7F-9A5F-4A4A-950C-638B1529A11B}" uniqueName="8" name="avg_discount" queryTableFieldId="8"/>
    <tableColumn id="9" xr3:uid="{0969A51E-5401-4203-9256-5B1DAFA5AAE0}" uniqueName="9" name="sales_bucket" queryTableFieldId="9" dataDxfId="6"/>
    <tableColumn id="10" xr3:uid="{257B4663-DECD-417D-BFAE-10C3A788EBB8}" uniqueName="10" name="profit_bucket" queryTableFieldId="10" dataDxfId="5"/>
    <tableColumn id="11" xr3:uid="{D905D180-0489-4B9D-94F1-2BD24FE69943}" uniqueName="11" name="demand_variability" queryTableFieldId="11"/>
    <tableColumn id="12" xr3:uid="{22BC1402-57DE-42BB-BCE4-A38FA3486266}" uniqueName="12" name="demand_bucket" queryTableFieldId="12" dataDxfId="4"/>
    <tableColumn id="13" xr3:uid="{1DBD9707-7A33-4D2F-B228-FF995187741B}" uniqueName="13" name="abc_xyz_segment" queryTableFieldId="13" dataDxfId="3"/>
    <tableColumn id="14" xr3:uid="{D5F6C595-51C3-4B66-8843-E60F765EE858}" uniqueName="14" name="segment_label" queryTableFieldId="1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0E23-BD95-40EA-B4A2-74599E6EC7CB}">
  <dimension ref="B1:I21"/>
  <sheetViews>
    <sheetView showGridLines="0" tabSelected="1" zoomScale="90" zoomScaleNormal="90" workbookViewId="0">
      <selection activeCell="A18" sqref="A18"/>
    </sheetView>
  </sheetViews>
  <sheetFormatPr defaultRowHeight="14.4" x14ac:dyDescent="0.3"/>
  <cols>
    <col min="2" max="2" width="46.6640625" bestFit="1" customWidth="1"/>
    <col min="3" max="3" width="17.88671875" bestFit="1" customWidth="1"/>
    <col min="4" max="4" width="22" bestFit="1" customWidth="1"/>
    <col min="5" max="5" width="17.21875" bestFit="1" customWidth="1"/>
    <col min="7" max="7" width="10.109375" bestFit="1" customWidth="1"/>
  </cols>
  <sheetData>
    <row r="1" spans="2:9" ht="19.8" customHeight="1" x14ac:dyDescent="0.3"/>
    <row r="2" spans="2:9" ht="16.8" customHeight="1" x14ac:dyDescent="0.3">
      <c r="B2" s="72" t="s">
        <v>1884</v>
      </c>
      <c r="C2" s="72"/>
      <c r="D2" s="72"/>
      <c r="E2" s="72"/>
      <c r="F2" s="72"/>
      <c r="G2" s="72"/>
      <c r="H2" s="72"/>
      <c r="I2" s="72"/>
    </row>
    <row r="3" spans="2:9" ht="12.6" customHeight="1" x14ac:dyDescent="0.3">
      <c r="B3" s="72"/>
      <c r="C3" s="72"/>
      <c r="D3" s="72"/>
      <c r="E3" s="72"/>
      <c r="F3" s="72"/>
      <c r="G3" s="72"/>
      <c r="H3" s="72"/>
      <c r="I3" s="72"/>
    </row>
    <row r="4" spans="2:9" ht="22.8" customHeight="1" x14ac:dyDescent="0.3">
      <c r="B4" s="72"/>
      <c r="C4" s="72"/>
      <c r="D4" s="72"/>
      <c r="E4" s="72"/>
      <c r="F4" s="72"/>
      <c r="G4" s="72"/>
      <c r="H4" s="72"/>
      <c r="I4" s="72"/>
    </row>
    <row r="5" spans="2:9" ht="25.2" customHeight="1" x14ac:dyDescent="0.3">
      <c r="B5" s="72"/>
      <c r="C5" s="72"/>
      <c r="D5" s="72"/>
      <c r="E5" s="72"/>
      <c r="F5" s="72"/>
      <c r="G5" s="72"/>
      <c r="H5" s="72"/>
      <c r="I5" s="72"/>
    </row>
    <row r="7" spans="2:9" ht="15" thickBot="1" x14ac:dyDescent="0.35"/>
    <row r="8" spans="2:9" ht="18.600000000000001" thickBot="1" x14ac:dyDescent="0.4">
      <c r="B8" s="75" t="s">
        <v>1875</v>
      </c>
      <c r="C8" s="76" t="s">
        <v>1876</v>
      </c>
      <c r="D8" s="77" t="s">
        <v>1877</v>
      </c>
      <c r="E8" s="78" t="s">
        <v>1878</v>
      </c>
      <c r="G8" s="73"/>
      <c r="H8" s="74"/>
    </row>
    <row r="9" spans="2:9" ht="18" x14ac:dyDescent="0.35">
      <c r="B9" s="79" t="s">
        <v>138</v>
      </c>
      <c r="C9" s="80">
        <f>SUMIFS(ABC_XYZ_Segmentation!$F$2:$F$3190,ABC_XYZ_Segmentation!$A$2:$A$3190,'Market Analysis'!$B9)</f>
        <v>4429</v>
      </c>
      <c r="D9" s="81">
        <f>SUMIFS(ABC_XYZ_Segmentation!$G$2:$G$3190,ABC_XYZ_Segmentation!$A$2:$A$3190,'Market Analysis'!$B9)</f>
        <v>406892</v>
      </c>
      <c r="E9" s="82">
        <f>SUMIFS(ABC_XYZ_Segmentation!$H$2:$H$3190,ABC_XYZ_Segmentation!$A$2:$A$3190,'Market Analysis'!$B9)</f>
        <v>267258</v>
      </c>
    </row>
    <row r="10" spans="2:9" ht="18" x14ac:dyDescent="0.35">
      <c r="B10" s="83" t="s">
        <v>161</v>
      </c>
      <c r="C10" s="84">
        <f>SUMIFS(ABC_XYZ_Segmentation!$F$2:$F$3190,ABC_XYZ_Segmentation!$A$2:$A$3190,'Market Analysis'!$B10)</f>
        <v>17956</v>
      </c>
      <c r="D10" s="85">
        <f>SUMIFS(ABC_XYZ_Segmentation!$G$2:$G$3190,ABC_XYZ_Segmentation!$A$2:$A$3190,'Market Analysis'!$B10)</f>
        <v>1788124</v>
      </c>
      <c r="E10" s="86">
        <f>SUMIFS(ABC_XYZ_Segmentation!$H$2:$H$3190,ABC_XYZ_Segmentation!$A$2:$A$3190,'Market Analysis'!$B10)</f>
        <v>1136535</v>
      </c>
    </row>
    <row r="11" spans="2:9" ht="18" x14ac:dyDescent="0.35">
      <c r="B11" s="83" t="s">
        <v>162</v>
      </c>
      <c r="C11" s="84">
        <f>SUMIFS(ABC_XYZ_Segmentation!$F$2:$F$3190,ABC_XYZ_Segmentation!$A$2:$A$3190,'Market Analysis'!$B11)</f>
        <v>20142</v>
      </c>
      <c r="D11" s="85">
        <f>SUMIFS(ABC_XYZ_Segmentation!$G$2:$G$3190,ABC_XYZ_Segmentation!$A$2:$A$3190,'Market Analysis'!$B11)</f>
        <v>1806987</v>
      </c>
      <c r="E11" s="86">
        <f>SUMIFS(ABC_XYZ_Segmentation!$H$2:$H$3190,ABC_XYZ_Segmentation!$A$2:$A$3190,'Market Analysis'!$B11)</f>
        <v>1183753</v>
      </c>
    </row>
    <row r="12" spans="2:9" ht="18" x14ac:dyDescent="0.35">
      <c r="B12" s="83" t="s">
        <v>165</v>
      </c>
      <c r="C12" s="84">
        <f>SUMIFS(ABC_XYZ_Segmentation!$F$2:$F$3190,ABC_XYZ_Segmentation!$A$2:$A$3190,'Market Analysis'!$B12)</f>
        <v>10152</v>
      </c>
      <c r="D12" s="85">
        <f>SUMIFS(ABC_XYZ_Segmentation!$G$2:$G$3190,ABC_XYZ_Segmentation!$A$2:$A$3190,'Market Analysis'!$B12)</f>
        <v>898898</v>
      </c>
      <c r="E12" s="86">
        <f>SUMIFS(ABC_XYZ_Segmentation!$H$2:$H$3190,ABC_XYZ_Segmentation!$A$2:$A$3190,'Market Analysis'!$B12)</f>
        <v>589130</v>
      </c>
    </row>
    <row r="13" spans="2:9" ht="18.600000000000001" thickBot="1" x14ac:dyDescent="0.4">
      <c r="B13" s="87" t="s">
        <v>166</v>
      </c>
      <c r="C13" s="88">
        <f>SUMIFS(ABC_XYZ_Segmentation!$F$2:$F$3190,ABC_XYZ_Segmentation!$A$2:$A$3190,'Market Analysis'!$B13)</f>
        <v>13688</v>
      </c>
      <c r="D13" s="89">
        <f>SUMIFS(ABC_XYZ_Segmentation!$G$2:$G$3190,ABC_XYZ_Segmentation!$A$2:$A$3190,'Market Analysis'!$B13)</f>
        <v>1280575</v>
      </c>
      <c r="E13" s="90">
        <f>SUMIFS(ABC_XYZ_Segmentation!$H$2:$H$3190,ABC_XYZ_Segmentation!$A$2:$A$3190,'Market Analysis'!$B13)</f>
        <v>817516</v>
      </c>
    </row>
    <row r="21" spans="2:2" x14ac:dyDescent="0.3">
      <c r="B21" s="5"/>
    </row>
  </sheetData>
  <mergeCells count="1">
    <mergeCell ref="B2:I5"/>
  </mergeCells>
  <conditionalFormatting sqref="C9:C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{298C3D90-E102-4E3A-AFA7-99A752E495BC}</x14:id>
        </ext>
      </extLst>
    </cfRule>
  </conditionalFormatting>
  <conditionalFormatting sqref="D9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{4C6CB187-9A4F-4796-8CCB-C1A675350F2A}</x14:id>
        </ext>
      </extLst>
    </cfRule>
  </conditionalFormatting>
  <conditionalFormatting sqref="E9:E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{CEFFA3E4-213F-4771-A366-79C48AE0B21E}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C3D90-E102-4E3A-AFA7-99A752E495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C9:C13</xm:sqref>
        </x14:conditionalFormatting>
        <x14:conditionalFormatting xmlns:xm="http://schemas.microsoft.com/office/excel/2006/main">
          <x14:cfRule type="dataBar" id="{4C6CB187-9A4F-4796-8CCB-C1A675350F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D9:D13</xm:sqref>
        </x14:conditionalFormatting>
        <x14:conditionalFormatting xmlns:xm="http://schemas.microsoft.com/office/excel/2006/main">
          <x14:cfRule type="dataBar" id="{CEFFA3E4-213F-4771-A366-79C48AE0B2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E9:E13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0E73-7341-4086-8287-36977A98E3F5}">
  <dimension ref="A1:M1695"/>
  <sheetViews>
    <sheetView workbookViewId="0">
      <selection activeCell="B2" sqref="B2"/>
    </sheetView>
  </sheetViews>
  <sheetFormatPr defaultRowHeight="14.4" x14ac:dyDescent="0.3"/>
  <cols>
    <col min="1" max="1" width="42.6640625" bestFit="1" customWidth="1"/>
    <col min="2" max="2" width="15.44140625" bestFit="1" customWidth="1"/>
    <col min="3" max="3" width="15.44140625" customWidth="1"/>
    <col min="4" max="4" width="7" bestFit="1" customWidth="1"/>
    <col min="5" max="5" width="10.33203125" bestFit="1" customWidth="1"/>
    <col min="6" max="6" width="13.6640625" bestFit="1" customWidth="1"/>
    <col min="7" max="7" width="14.77734375" bestFit="1" customWidth="1"/>
    <col min="8" max="8" width="11.21875" bestFit="1" customWidth="1"/>
    <col min="9" max="9" width="11.44140625" bestFit="1" customWidth="1"/>
    <col min="10" max="10" width="12" bestFit="1" customWidth="1"/>
    <col min="11" max="11" width="14.109375" bestFit="1" customWidth="1"/>
    <col min="12" max="12" width="15.44140625" bestFit="1" customWidth="1"/>
    <col min="13" max="13" width="12.77734375" bestFit="1" customWidth="1"/>
  </cols>
  <sheetData>
    <row r="1" spans="1:13" x14ac:dyDescent="0.3">
      <c r="A1" t="s">
        <v>0</v>
      </c>
      <c r="B1" t="s">
        <v>1</v>
      </c>
      <c r="C1" t="s">
        <v>1861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132</v>
      </c>
      <c r="J1" t="s">
        <v>133</v>
      </c>
      <c r="K1" t="s">
        <v>135</v>
      </c>
      <c r="L1" t="s">
        <v>136</v>
      </c>
      <c r="M1" t="s">
        <v>137</v>
      </c>
    </row>
    <row r="2" spans="1:13" x14ac:dyDescent="0.3">
      <c r="A2" t="s">
        <v>7</v>
      </c>
      <c r="B2" s="32">
        <v>42036</v>
      </c>
      <c r="C2" s="2" t="s">
        <v>1860</v>
      </c>
      <c r="D2" t="s">
        <v>8</v>
      </c>
      <c r="E2">
        <v>87</v>
      </c>
      <c r="F2">
        <v>7</v>
      </c>
      <c r="G2">
        <v>80</v>
      </c>
      <c r="H2" s="2" t="s">
        <v>9</v>
      </c>
      <c r="I2" s="2" t="s">
        <v>146</v>
      </c>
      <c r="J2" s="2" t="s">
        <v>146</v>
      </c>
      <c r="K2" s="2" t="s">
        <v>140</v>
      </c>
      <c r="L2" s="2" t="s">
        <v>147</v>
      </c>
      <c r="M2" s="2" t="s">
        <v>148</v>
      </c>
    </row>
    <row r="3" spans="1:13" x14ac:dyDescent="0.3">
      <c r="A3" t="s">
        <v>7</v>
      </c>
      <c r="B3" s="32">
        <v>42064</v>
      </c>
      <c r="C3" t="s">
        <v>167</v>
      </c>
      <c r="D3" t="s">
        <v>8</v>
      </c>
      <c r="E3">
        <v>85</v>
      </c>
      <c r="F3">
        <v>153</v>
      </c>
      <c r="G3">
        <v>-68</v>
      </c>
      <c r="H3" t="s">
        <v>10</v>
      </c>
      <c r="I3" t="s">
        <v>139</v>
      </c>
      <c r="J3" t="s">
        <v>139</v>
      </c>
      <c r="K3" t="s">
        <v>140</v>
      </c>
      <c r="L3" t="s">
        <v>141</v>
      </c>
      <c r="M3" t="s">
        <v>142</v>
      </c>
    </row>
    <row r="4" spans="1:13" x14ac:dyDescent="0.3">
      <c r="A4" t="s">
        <v>7</v>
      </c>
      <c r="B4" s="32">
        <v>42095</v>
      </c>
      <c r="C4" t="s">
        <v>168</v>
      </c>
      <c r="D4" t="s">
        <v>11</v>
      </c>
      <c r="E4">
        <v>87</v>
      </c>
      <c r="F4">
        <v>73</v>
      </c>
      <c r="G4">
        <v>14</v>
      </c>
      <c r="H4" t="s">
        <v>12</v>
      </c>
      <c r="I4" t="s">
        <v>146</v>
      </c>
      <c r="J4" t="s">
        <v>146</v>
      </c>
      <c r="K4" t="s">
        <v>140</v>
      </c>
      <c r="L4" t="s">
        <v>147</v>
      </c>
      <c r="M4" t="s">
        <v>148</v>
      </c>
    </row>
    <row r="5" spans="1:13" x14ac:dyDescent="0.3">
      <c r="A5" t="s">
        <v>7</v>
      </c>
      <c r="B5" s="32">
        <v>42156</v>
      </c>
      <c r="C5" t="s">
        <v>169</v>
      </c>
      <c r="D5" t="s">
        <v>11</v>
      </c>
      <c r="E5">
        <v>92</v>
      </c>
      <c r="F5">
        <v>76</v>
      </c>
      <c r="G5">
        <v>16</v>
      </c>
      <c r="H5" t="s">
        <v>12</v>
      </c>
      <c r="I5" t="s">
        <v>139</v>
      </c>
      <c r="J5" t="s">
        <v>139</v>
      </c>
      <c r="K5" t="s">
        <v>140</v>
      </c>
      <c r="L5" t="s">
        <v>141</v>
      </c>
      <c r="M5" t="s">
        <v>142</v>
      </c>
    </row>
    <row r="6" spans="1:13" x14ac:dyDescent="0.3">
      <c r="A6" t="s">
        <v>7</v>
      </c>
      <c r="B6" s="32">
        <v>42278</v>
      </c>
      <c r="C6" t="s">
        <v>170</v>
      </c>
      <c r="D6" t="s">
        <v>13</v>
      </c>
      <c r="E6">
        <v>92</v>
      </c>
      <c r="F6">
        <v>66</v>
      </c>
      <c r="G6">
        <v>26</v>
      </c>
      <c r="H6" t="s">
        <v>9</v>
      </c>
      <c r="I6" t="s">
        <v>139</v>
      </c>
      <c r="J6" t="s">
        <v>139</v>
      </c>
      <c r="K6" t="s">
        <v>140</v>
      </c>
      <c r="L6" t="s">
        <v>141</v>
      </c>
      <c r="M6" t="s">
        <v>142</v>
      </c>
    </row>
    <row r="7" spans="1:13" x14ac:dyDescent="0.3">
      <c r="A7" t="s">
        <v>7</v>
      </c>
      <c r="B7" s="32">
        <v>42309</v>
      </c>
      <c r="C7" t="s">
        <v>171</v>
      </c>
      <c r="D7" t="s">
        <v>13</v>
      </c>
      <c r="E7">
        <v>80</v>
      </c>
      <c r="F7">
        <v>106</v>
      </c>
      <c r="G7">
        <v>-26</v>
      </c>
      <c r="H7" t="s">
        <v>10</v>
      </c>
      <c r="I7" t="s">
        <v>139</v>
      </c>
      <c r="J7" t="s">
        <v>139</v>
      </c>
      <c r="K7" t="s">
        <v>140</v>
      </c>
      <c r="L7" t="s">
        <v>141</v>
      </c>
      <c r="M7" t="s">
        <v>142</v>
      </c>
    </row>
    <row r="8" spans="1:13" x14ac:dyDescent="0.3">
      <c r="A8" t="s">
        <v>7</v>
      </c>
      <c r="B8" s="32">
        <v>42339</v>
      </c>
      <c r="C8" t="s">
        <v>172</v>
      </c>
      <c r="D8" t="s">
        <v>13</v>
      </c>
      <c r="E8">
        <v>88</v>
      </c>
      <c r="F8">
        <v>30</v>
      </c>
      <c r="G8">
        <v>58</v>
      </c>
      <c r="H8" t="s">
        <v>9</v>
      </c>
      <c r="I8" t="s">
        <v>146</v>
      </c>
      <c r="J8" t="s">
        <v>146</v>
      </c>
      <c r="K8" t="s">
        <v>140</v>
      </c>
      <c r="L8" t="s">
        <v>147</v>
      </c>
      <c r="M8" t="s">
        <v>148</v>
      </c>
    </row>
    <row r="9" spans="1:13" x14ac:dyDescent="0.3">
      <c r="A9" t="s">
        <v>7</v>
      </c>
      <c r="B9" s="32">
        <v>42370</v>
      </c>
      <c r="C9" t="s">
        <v>173</v>
      </c>
      <c r="D9" t="s">
        <v>8</v>
      </c>
      <c r="E9">
        <v>90</v>
      </c>
      <c r="F9">
        <v>91</v>
      </c>
      <c r="G9">
        <v>-1</v>
      </c>
      <c r="H9" t="s">
        <v>12</v>
      </c>
      <c r="I9" t="s">
        <v>139</v>
      </c>
      <c r="J9" t="s">
        <v>146</v>
      </c>
      <c r="K9" t="s">
        <v>140</v>
      </c>
      <c r="L9" t="s">
        <v>141</v>
      </c>
      <c r="M9" t="s">
        <v>142</v>
      </c>
    </row>
    <row r="10" spans="1:13" x14ac:dyDescent="0.3">
      <c r="A10" t="s">
        <v>7</v>
      </c>
      <c r="B10" s="32">
        <v>42401</v>
      </c>
      <c r="C10" t="s">
        <v>174</v>
      </c>
      <c r="D10" t="s">
        <v>8</v>
      </c>
      <c r="E10">
        <v>85</v>
      </c>
      <c r="F10">
        <v>29</v>
      </c>
      <c r="G10">
        <v>56</v>
      </c>
      <c r="H10" t="s">
        <v>9</v>
      </c>
      <c r="I10" t="s">
        <v>139</v>
      </c>
      <c r="J10" t="s">
        <v>139</v>
      </c>
      <c r="K10" t="s">
        <v>140</v>
      </c>
      <c r="L10" t="s">
        <v>141</v>
      </c>
      <c r="M10" t="s">
        <v>142</v>
      </c>
    </row>
    <row r="11" spans="1:13" x14ac:dyDescent="0.3">
      <c r="A11" t="s">
        <v>7</v>
      </c>
      <c r="B11" s="32">
        <v>42430</v>
      </c>
      <c r="C11" t="s">
        <v>175</v>
      </c>
      <c r="D11" t="s">
        <v>8</v>
      </c>
      <c r="E11">
        <v>86</v>
      </c>
      <c r="F11">
        <v>32</v>
      </c>
      <c r="G11">
        <v>54</v>
      </c>
      <c r="H11" t="s">
        <v>9</v>
      </c>
      <c r="I11" t="s">
        <v>146</v>
      </c>
      <c r="J11" t="s">
        <v>146</v>
      </c>
      <c r="K11" t="s">
        <v>140</v>
      </c>
      <c r="L11" t="s">
        <v>147</v>
      </c>
      <c r="M11" t="s">
        <v>148</v>
      </c>
    </row>
    <row r="12" spans="1:13" x14ac:dyDescent="0.3">
      <c r="A12" t="s">
        <v>7</v>
      </c>
      <c r="B12" s="32">
        <v>42491</v>
      </c>
      <c r="C12" t="s">
        <v>176</v>
      </c>
      <c r="D12" t="s">
        <v>11</v>
      </c>
      <c r="E12">
        <v>80</v>
      </c>
      <c r="F12">
        <v>32</v>
      </c>
      <c r="G12">
        <v>48</v>
      </c>
      <c r="H12" t="s">
        <v>9</v>
      </c>
      <c r="I12" t="s">
        <v>139</v>
      </c>
      <c r="J12" t="s">
        <v>139</v>
      </c>
      <c r="K12" t="s">
        <v>140</v>
      </c>
      <c r="L12" t="s">
        <v>141</v>
      </c>
      <c r="M12" t="s">
        <v>142</v>
      </c>
    </row>
    <row r="13" spans="1:13" x14ac:dyDescent="0.3">
      <c r="A13" t="s">
        <v>7</v>
      </c>
      <c r="B13" s="32">
        <v>42522</v>
      </c>
      <c r="C13" t="s">
        <v>177</v>
      </c>
      <c r="D13" t="s">
        <v>11</v>
      </c>
      <c r="E13">
        <v>81</v>
      </c>
      <c r="F13">
        <v>131</v>
      </c>
      <c r="G13">
        <v>-50</v>
      </c>
      <c r="H13" t="s">
        <v>10</v>
      </c>
      <c r="I13" t="s">
        <v>139</v>
      </c>
      <c r="J13" t="s">
        <v>139</v>
      </c>
      <c r="K13" t="s">
        <v>140</v>
      </c>
      <c r="L13" t="s">
        <v>141</v>
      </c>
      <c r="M13" t="s">
        <v>142</v>
      </c>
    </row>
    <row r="14" spans="1:13" x14ac:dyDescent="0.3">
      <c r="A14" t="s">
        <v>7</v>
      </c>
      <c r="B14" s="32">
        <v>42552</v>
      </c>
      <c r="C14" t="s">
        <v>178</v>
      </c>
      <c r="D14" t="s">
        <v>14</v>
      </c>
      <c r="E14">
        <v>107</v>
      </c>
      <c r="F14">
        <v>16</v>
      </c>
      <c r="G14">
        <v>91</v>
      </c>
      <c r="H14" t="s">
        <v>9</v>
      </c>
      <c r="I14" t="s">
        <v>139</v>
      </c>
      <c r="J14" t="s">
        <v>139</v>
      </c>
      <c r="K14" t="s">
        <v>140</v>
      </c>
      <c r="L14" t="s">
        <v>141</v>
      </c>
      <c r="M14" t="s">
        <v>142</v>
      </c>
    </row>
    <row r="15" spans="1:13" x14ac:dyDescent="0.3">
      <c r="A15" t="s">
        <v>7</v>
      </c>
      <c r="B15" s="32">
        <v>42583</v>
      </c>
      <c r="C15" t="s">
        <v>179</v>
      </c>
      <c r="D15" t="s">
        <v>14</v>
      </c>
      <c r="E15">
        <v>108</v>
      </c>
      <c r="F15">
        <v>120</v>
      </c>
      <c r="G15">
        <v>-12</v>
      </c>
      <c r="H15" t="s">
        <v>12</v>
      </c>
      <c r="I15" t="s">
        <v>139</v>
      </c>
      <c r="J15" t="s">
        <v>139</v>
      </c>
      <c r="K15" t="s">
        <v>140</v>
      </c>
      <c r="L15" t="s">
        <v>141</v>
      </c>
      <c r="M15" t="s">
        <v>142</v>
      </c>
    </row>
    <row r="16" spans="1:13" x14ac:dyDescent="0.3">
      <c r="A16" t="s">
        <v>7</v>
      </c>
      <c r="B16" s="32">
        <v>42614</v>
      </c>
      <c r="C16" t="s">
        <v>180</v>
      </c>
      <c r="D16" t="s">
        <v>14</v>
      </c>
      <c r="E16">
        <v>86</v>
      </c>
      <c r="F16">
        <v>131</v>
      </c>
      <c r="G16">
        <v>-45</v>
      </c>
      <c r="H16" t="s">
        <v>10</v>
      </c>
      <c r="I16" t="s">
        <v>139</v>
      </c>
      <c r="J16" t="s">
        <v>139</v>
      </c>
      <c r="K16" t="s">
        <v>140</v>
      </c>
      <c r="L16" t="s">
        <v>141</v>
      </c>
      <c r="M16" t="s">
        <v>142</v>
      </c>
    </row>
    <row r="17" spans="1:13" x14ac:dyDescent="0.3">
      <c r="A17" t="s">
        <v>7</v>
      </c>
      <c r="B17" s="32">
        <v>42705</v>
      </c>
      <c r="C17" t="s">
        <v>181</v>
      </c>
      <c r="D17" t="s">
        <v>13</v>
      </c>
      <c r="E17">
        <v>87</v>
      </c>
      <c r="F17">
        <v>128</v>
      </c>
      <c r="G17">
        <v>-41</v>
      </c>
      <c r="H17" t="s">
        <v>10</v>
      </c>
      <c r="I17" t="s">
        <v>139</v>
      </c>
      <c r="J17" t="s">
        <v>139</v>
      </c>
      <c r="K17" t="s">
        <v>140</v>
      </c>
      <c r="L17" t="s">
        <v>141</v>
      </c>
      <c r="M17" t="s">
        <v>142</v>
      </c>
    </row>
    <row r="18" spans="1:13" x14ac:dyDescent="0.3">
      <c r="A18" t="s">
        <v>7</v>
      </c>
      <c r="B18" s="32">
        <v>42767</v>
      </c>
      <c r="C18" t="s">
        <v>182</v>
      </c>
      <c r="D18" t="s">
        <v>8</v>
      </c>
      <c r="E18">
        <v>83</v>
      </c>
      <c r="F18">
        <v>91</v>
      </c>
      <c r="G18">
        <v>-8</v>
      </c>
      <c r="H18" t="s">
        <v>12</v>
      </c>
      <c r="I18" t="s">
        <v>139</v>
      </c>
      <c r="J18" t="s">
        <v>139</v>
      </c>
      <c r="K18" t="s">
        <v>140</v>
      </c>
      <c r="L18" t="s">
        <v>141</v>
      </c>
      <c r="M18" t="s">
        <v>142</v>
      </c>
    </row>
    <row r="19" spans="1:13" x14ac:dyDescent="0.3">
      <c r="A19" t="s">
        <v>7</v>
      </c>
      <c r="B19" s="32">
        <v>42795</v>
      </c>
      <c r="C19" t="s">
        <v>183</v>
      </c>
      <c r="D19" t="s">
        <v>8</v>
      </c>
      <c r="E19">
        <v>77</v>
      </c>
      <c r="F19">
        <v>91</v>
      </c>
      <c r="G19">
        <v>-14</v>
      </c>
      <c r="H19" t="s">
        <v>12</v>
      </c>
      <c r="I19" t="s">
        <v>139</v>
      </c>
      <c r="J19" t="s">
        <v>139</v>
      </c>
      <c r="K19" t="s">
        <v>140</v>
      </c>
      <c r="L19" t="s">
        <v>141</v>
      </c>
      <c r="M19" t="s">
        <v>142</v>
      </c>
    </row>
    <row r="20" spans="1:13" x14ac:dyDescent="0.3">
      <c r="A20" t="s">
        <v>7</v>
      </c>
      <c r="B20" s="32">
        <v>42856</v>
      </c>
      <c r="C20" t="s">
        <v>184</v>
      </c>
      <c r="D20" t="s">
        <v>11</v>
      </c>
      <c r="E20">
        <v>82</v>
      </c>
      <c r="F20">
        <v>85</v>
      </c>
      <c r="G20">
        <v>-3</v>
      </c>
      <c r="H20" t="s">
        <v>12</v>
      </c>
      <c r="I20" t="s">
        <v>139</v>
      </c>
      <c r="J20" t="s">
        <v>139</v>
      </c>
      <c r="K20" t="s">
        <v>140</v>
      </c>
      <c r="L20" t="s">
        <v>141</v>
      </c>
      <c r="M20" t="s">
        <v>142</v>
      </c>
    </row>
    <row r="21" spans="1:13" x14ac:dyDescent="0.3">
      <c r="A21" t="s">
        <v>7</v>
      </c>
      <c r="B21" s="32">
        <v>42917</v>
      </c>
      <c r="C21" t="s">
        <v>185</v>
      </c>
      <c r="D21" t="s">
        <v>14</v>
      </c>
      <c r="E21">
        <v>85</v>
      </c>
      <c r="F21">
        <v>35</v>
      </c>
      <c r="G21">
        <v>50</v>
      </c>
      <c r="H21" t="s">
        <v>9</v>
      </c>
      <c r="I21" t="s">
        <v>146</v>
      </c>
      <c r="J21" t="s">
        <v>146</v>
      </c>
      <c r="K21" t="s">
        <v>140</v>
      </c>
      <c r="L21" t="s">
        <v>147</v>
      </c>
      <c r="M21" t="s">
        <v>148</v>
      </c>
    </row>
    <row r="22" spans="1:13" x14ac:dyDescent="0.3">
      <c r="A22" t="s">
        <v>7</v>
      </c>
      <c r="B22" s="32">
        <v>42979</v>
      </c>
      <c r="C22" t="s">
        <v>186</v>
      </c>
      <c r="D22" t="s">
        <v>14</v>
      </c>
      <c r="E22">
        <v>94</v>
      </c>
      <c r="F22">
        <v>8</v>
      </c>
      <c r="G22">
        <v>86</v>
      </c>
      <c r="H22" t="s">
        <v>9</v>
      </c>
      <c r="I22" t="s">
        <v>139</v>
      </c>
      <c r="J22" t="s">
        <v>139</v>
      </c>
      <c r="K22" t="s">
        <v>140</v>
      </c>
      <c r="L22" t="s">
        <v>141</v>
      </c>
      <c r="M22" t="s">
        <v>142</v>
      </c>
    </row>
    <row r="23" spans="1:13" x14ac:dyDescent="0.3">
      <c r="A23" t="s">
        <v>7</v>
      </c>
      <c r="B23" s="32">
        <v>42948</v>
      </c>
      <c r="C23" t="s">
        <v>187</v>
      </c>
      <c r="D23" t="s">
        <v>14</v>
      </c>
      <c r="E23">
        <v>87</v>
      </c>
      <c r="F23">
        <v>167</v>
      </c>
      <c r="G23">
        <v>-80</v>
      </c>
      <c r="H23" t="s">
        <v>10</v>
      </c>
      <c r="I23" t="s">
        <v>139</v>
      </c>
      <c r="J23" t="s">
        <v>139</v>
      </c>
      <c r="K23" t="s">
        <v>140</v>
      </c>
      <c r="L23" t="s">
        <v>141</v>
      </c>
      <c r="M23" t="s">
        <v>142</v>
      </c>
    </row>
    <row r="24" spans="1:13" x14ac:dyDescent="0.3">
      <c r="A24" t="s">
        <v>7</v>
      </c>
      <c r="B24" s="32">
        <v>42217</v>
      </c>
      <c r="C24" t="s">
        <v>188</v>
      </c>
      <c r="D24" t="s">
        <v>14</v>
      </c>
      <c r="E24">
        <v>91</v>
      </c>
      <c r="F24">
        <v>146</v>
      </c>
      <c r="G24">
        <v>-55</v>
      </c>
      <c r="H24" t="s">
        <v>10</v>
      </c>
      <c r="I24" t="s">
        <v>146</v>
      </c>
      <c r="J24" t="s">
        <v>146</v>
      </c>
      <c r="K24" t="s">
        <v>140</v>
      </c>
      <c r="L24" t="s">
        <v>147</v>
      </c>
      <c r="M24" t="s">
        <v>148</v>
      </c>
    </row>
    <row r="25" spans="1:13" x14ac:dyDescent="0.3">
      <c r="A25" t="s">
        <v>7</v>
      </c>
      <c r="B25" s="32">
        <v>42644</v>
      </c>
      <c r="C25" t="s">
        <v>189</v>
      </c>
      <c r="D25" t="s">
        <v>13</v>
      </c>
      <c r="E25">
        <v>80</v>
      </c>
      <c r="F25">
        <v>112</v>
      </c>
      <c r="G25">
        <v>-32</v>
      </c>
      <c r="H25" t="s">
        <v>10</v>
      </c>
      <c r="I25" t="s">
        <v>139</v>
      </c>
      <c r="J25" t="s">
        <v>139</v>
      </c>
      <c r="K25" t="s">
        <v>140</v>
      </c>
      <c r="L25" t="s">
        <v>141</v>
      </c>
      <c r="M25" t="s">
        <v>142</v>
      </c>
    </row>
    <row r="26" spans="1:13" x14ac:dyDescent="0.3">
      <c r="A26" t="s">
        <v>7</v>
      </c>
      <c r="B26" s="32">
        <v>42675</v>
      </c>
      <c r="C26" t="s">
        <v>190</v>
      </c>
      <c r="D26" t="s">
        <v>13</v>
      </c>
      <c r="E26">
        <v>104</v>
      </c>
      <c r="F26">
        <v>81</v>
      </c>
      <c r="G26">
        <v>23</v>
      </c>
      <c r="H26" t="s">
        <v>9</v>
      </c>
      <c r="I26" t="s">
        <v>139</v>
      </c>
      <c r="J26" t="s">
        <v>139</v>
      </c>
      <c r="K26" t="s">
        <v>140</v>
      </c>
      <c r="L26" t="s">
        <v>141</v>
      </c>
      <c r="M26" t="s">
        <v>142</v>
      </c>
    </row>
    <row r="27" spans="1:13" x14ac:dyDescent="0.3">
      <c r="A27" t="s">
        <v>7</v>
      </c>
      <c r="B27" s="32">
        <v>42736</v>
      </c>
      <c r="C27" t="s">
        <v>191</v>
      </c>
      <c r="D27" t="s">
        <v>8</v>
      </c>
      <c r="E27">
        <v>73</v>
      </c>
      <c r="F27">
        <v>32</v>
      </c>
      <c r="G27">
        <v>41</v>
      </c>
      <c r="H27" t="s">
        <v>9</v>
      </c>
      <c r="I27" t="s">
        <v>139</v>
      </c>
      <c r="J27" t="s">
        <v>139</v>
      </c>
      <c r="K27" t="s">
        <v>140</v>
      </c>
      <c r="L27" t="s">
        <v>141</v>
      </c>
      <c r="M27" t="s">
        <v>142</v>
      </c>
    </row>
    <row r="28" spans="1:13" x14ac:dyDescent="0.3">
      <c r="A28" t="s">
        <v>7</v>
      </c>
      <c r="B28" s="32">
        <v>42887</v>
      </c>
      <c r="C28" t="s">
        <v>192</v>
      </c>
      <c r="D28" t="s">
        <v>11</v>
      </c>
      <c r="E28">
        <v>91</v>
      </c>
      <c r="F28">
        <v>14</v>
      </c>
      <c r="G28">
        <v>77</v>
      </c>
      <c r="H28" t="s">
        <v>9</v>
      </c>
      <c r="I28" t="s">
        <v>146</v>
      </c>
      <c r="J28" t="s">
        <v>146</v>
      </c>
      <c r="K28" t="s">
        <v>140</v>
      </c>
      <c r="L28" t="s">
        <v>147</v>
      </c>
      <c r="M28" t="s">
        <v>148</v>
      </c>
    </row>
    <row r="29" spans="1:13" x14ac:dyDescent="0.3">
      <c r="A29" t="s">
        <v>7</v>
      </c>
      <c r="B29" s="32">
        <v>42005</v>
      </c>
      <c r="C29" t="s">
        <v>193</v>
      </c>
      <c r="D29" t="s">
        <v>8</v>
      </c>
      <c r="E29">
        <v>94</v>
      </c>
      <c r="F29">
        <v>141</v>
      </c>
      <c r="G29">
        <v>-47</v>
      </c>
      <c r="H29" t="s">
        <v>10</v>
      </c>
      <c r="I29" t="s">
        <v>139</v>
      </c>
      <c r="J29" t="s">
        <v>139</v>
      </c>
      <c r="K29" t="s">
        <v>140</v>
      </c>
      <c r="L29" t="s">
        <v>141</v>
      </c>
      <c r="M29" t="s">
        <v>142</v>
      </c>
    </row>
    <row r="30" spans="1:13" x14ac:dyDescent="0.3">
      <c r="A30" t="s">
        <v>7</v>
      </c>
      <c r="B30" s="32">
        <v>42461</v>
      </c>
      <c r="C30" t="s">
        <v>194</v>
      </c>
      <c r="D30" t="s">
        <v>11</v>
      </c>
      <c r="E30">
        <v>89</v>
      </c>
      <c r="F30">
        <v>154</v>
      </c>
      <c r="G30">
        <v>-65</v>
      </c>
      <c r="H30" t="s">
        <v>10</v>
      </c>
      <c r="I30" t="s">
        <v>139</v>
      </c>
      <c r="J30" t="s">
        <v>139</v>
      </c>
      <c r="K30" t="s">
        <v>140</v>
      </c>
      <c r="L30" t="s">
        <v>141</v>
      </c>
      <c r="M30" t="s">
        <v>142</v>
      </c>
    </row>
    <row r="31" spans="1:13" x14ac:dyDescent="0.3">
      <c r="A31" t="s">
        <v>7</v>
      </c>
      <c r="B31" s="32">
        <v>42826</v>
      </c>
      <c r="C31" t="s">
        <v>195</v>
      </c>
      <c r="D31" t="s">
        <v>11</v>
      </c>
      <c r="E31">
        <v>85</v>
      </c>
      <c r="F31">
        <v>8</v>
      </c>
      <c r="G31">
        <v>77</v>
      </c>
      <c r="H31" t="s">
        <v>9</v>
      </c>
      <c r="I31" t="s">
        <v>139</v>
      </c>
      <c r="J31" t="s">
        <v>139</v>
      </c>
      <c r="K31" t="s">
        <v>140</v>
      </c>
      <c r="L31" t="s">
        <v>141</v>
      </c>
      <c r="M31" t="s">
        <v>142</v>
      </c>
    </row>
    <row r="32" spans="1:13" x14ac:dyDescent="0.3">
      <c r="A32" t="s">
        <v>7</v>
      </c>
      <c r="B32" s="32">
        <v>42248</v>
      </c>
      <c r="C32" t="s">
        <v>196</v>
      </c>
      <c r="D32" t="s">
        <v>14</v>
      </c>
      <c r="E32">
        <v>77</v>
      </c>
      <c r="F32">
        <v>130</v>
      </c>
      <c r="G32">
        <v>-53</v>
      </c>
      <c r="H32" t="s">
        <v>10</v>
      </c>
      <c r="I32" t="s">
        <v>146</v>
      </c>
      <c r="J32" t="s">
        <v>146</v>
      </c>
      <c r="K32" t="s">
        <v>140</v>
      </c>
      <c r="L32" t="s">
        <v>147</v>
      </c>
      <c r="M32" t="s">
        <v>148</v>
      </c>
    </row>
    <row r="33" spans="1:13" x14ac:dyDescent="0.3">
      <c r="A33" t="s">
        <v>7</v>
      </c>
      <c r="B33" s="32">
        <v>42125</v>
      </c>
      <c r="C33" t="s">
        <v>197</v>
      </c>
      <c r="D33" t="s">
        <v>11</v>
      </c>
      <c r="E33">
        <v>87</v>
      </c>
      <c r="F33">
        <v>68</v>
      </c>
      <c r="G33">
        <v>19</v>
      </c>
      <c r="H33" t="s">
        <v>9</v>
      </c>
      <c r="I33" t="s">
        <v>139</v>
      </c>
      <c r="J33" t="s">
        <v>139</v>
      </c>
      <c r="K33" t="s">
        <v>140</v>
      </c>
      <c r="L33" t="s">
        <v>141</v>
      </c>
      <c r="M33" t="s">
        <v>142</v>
      </c>
    </row>
    <row r="34" spans="1:13" x14ac:dyDescent="0.3">
      <c r="A34" t="s">
        <v>7</v>
      </c>
      <c r="B34" s="32">
        <v>42186</v>
      </c>
      <c r="C34" t="s">
        <v>198</v>
      </c>
      <c r="D34" t="s">
        <v>14</v>
      </c>
      <c r="E34">
        <v>78</v>
      </c>
      <c r="F34">
        <v>46</v>
      </c>
      <c r="G34">
        <v>32</v>
      </c>
      <c r="H34" t="s">
        <v>9</v>
      </c>
      <c r="I34" t="s">
        <v>146</v>
      </c>
      <c r="J34" t="s">
        <v>146</v>
      </c>
      <c r="K34" t="s">
        <v>140</v>
      </c>
      <c r="L34" t="s">
        <v>147</v>
      </c>
      <c r="M34" t="s">
        <v>148</v>
      </c>
    </row>
    <row r="35" spans="1:13" x14ac:dyDescent="0.3">
      <c r="A35" t="s">
        <v>15</v>
      </c>
      <c r="B35" s="32">
        <v>42005</v>
      </c>
      <c r="C35" t="s">
        <v>199</v>
      </c>
      <c r="D35" t="s">
        <v>8</v>
      </c>
      <c r="E35">
        <v>86</v>
      </c>
      <c r="F35">
        <v>132</v>
      </c>
      <c r="G35">
        <v>-46</v>
      </c>
      <c r="H35" t="s">
        <v>10</v>
      </c>
      <c r="I35" t="s">
        <v>146</v>
      </c>
      <c r="J35" t="s">
        <v>154</v>
      </c>
      <c r="K35" t="s">
        <v>140</v>
      </c>
      <c r="L35" t="s">
        <v>147</v>
      </c>
      <c r="M35" t="s">
        <v>148</v>
      </c>
    </row>
    <row r="36" spans="1:13" x14ac:dyDescent="0.3">
      <c r="A36" t="s">
        <v>15</v>
      </c>
      <c r="B36" s="32">
        <v>42095</v>
      </c>
      <c r="C36" t="s">
        <v>200</v>
      </c>
      <c r="D36" t="s">
        <v>11</v>
      </c>
      <c r="E36">
        <v>84</v>
      </c>
      <c r="F36">
        <v>100</v>
      </c>
      <c r="G36">
        <v>-16</v>
      </c>
      <c r="H36" t="s">
        <v>12</v>
      </c>
      <c r="I36" t="s">
        <v>146</v>
      </c>
      <c r="J36" t="s">
        <v>154</v>
      </c>
      <c r="K36" t="s">
        <v>140</v>
      </c>
      <c r="L36" t="s">
        <v>147</v>
      </c>
      <c r="M36" t="s">
        <v>148</v>
      </c>
    </row>
    <row r="37" spans="1:13" x14ac:dyDescent="0.3">
      <c r="A37" t="s">
        <v>15</v>
      </c>
      <c r="B37" s="32">
        <v>42156</v>
      </c>
      <c r="C37" t="s">
        <v>201</v>
      </c>
      <c r="D37" t="s">
        <v>11</v>
      </c>
      <c r="E37">
        <v>67</v>
      </c>
      <c r="F37">
        <v>12</v>
      </c>
      <c r="G37">
        <v>55</v>
      </c>
      <c r="H37" t="s">
        <v>9</v>
      </c>
      <c r="I37" t="s">
        <v>146</v>
      </c>
      <c r="J37" t="s">
        <v>154</v>
      </c>
      <c r="K37" t="s">
        <v>140</v>
      </c>
      <c r="L37" t="s">
        <v>147</v>
      </c>
      <c r="M37" t="s">
        <v>148</v>
      </c>
    </row>
    <row r="38" spans="1:13" x14ac:dyDescent="0.3">
      <c r="A38" t="s">
        <v>15</v>
      </c>
      <c r="B38" s="32">
        <v>42217</v>
      </c>
      <c r="C38" t="s">
        <v>202</v>
      </c>
      <c r="D38" t="s">
        <v>14</v>
      </c>
      <c r="E38">
        <v>95</v>
      </c>
      <c r="F38">
        <v>105</v>
      </c>
      <c r="G38">
        <v>-10</v>
      </c>
      <c r="H38" t="s">
        <v>12</v>
      </c>
      <c r="I38" t="s">
        <v>139</v>
      </c>
      <c r="J38" t="s">
        <v>139</v>
      </c>
      <c r="K38" t="s">
        <v>140</v>
      </c>
      <c r="L38" t="s">
        <v>141</v>
      </c>
      <c r="M38" t="s">
        <v>142</v>
      </c>
    </row>
    <row r="39" spans="1:13" x14ac:dyDescent="0.3">
      <c r="A39" t="s">
        <v>15</v>
      </c>
      <c r="B39" s="32">
        <v>42248</v>
      </c>
      <c r="C39" t="s">
        <v>203</v>
      </c>
      <c r="D39" t="s">
        <v>14</v>
      </c>
      <c r="E39">
        <v>82</v>
      </c>
      <c r="F39">
        <v>22</v>
      </c>
      <c r="G39">
        <v>60</v>
      </c>
      <c r="H39" t="s">
        <v>9</v>
      </c>
      <c r="I39" t="s">
        <v>139</v>
      </c>
      <c r="J39" t="s">
        <v>139</v>
      </c>
      <c r="K39" t="s">
        <v>140</v>
      </c>
      <c r="L39" t="s">
        <v>141</v>
      </c>
      <c r="M39" t="s">
        <v>142</v>
      </c>
    </row>
    <row r="40" spans="1:13" x14ac:dyDescent="0.3">
      <c r="A40" t="s">
        <v>15</v>
      </c>
      <c r="B40" s="32">
        <v>42309</v>
      </c>
      <c r="C40" t="s">
        <v>204</v>
      </c>
      <c r="D40" t="s">
        <v>13</v>
      </c>
      <c r="E40">
        <v>66</v>
      </c>
      <c r="F40">
        <v>53</v>
      </c>
      <c r="G40">
        <v>13</v>
      </c>
      <c r="H40" t="s">
        <v>12</v>
      </c>
      <c r="I40" t="s">
        <v>146</v>
      </c>
      <c r="J40" t="s">
        <v>146</v>
      </c>
      <c r="K40" t="s">
        <v>140</v>
      </c>
      <c r="L40" t="s">
        <v>147</v>
      </c>
      <c r="M40" t="s">
        <v>148</v>
      </c>
    </row>
    <row r="41" spans="1:13" x14ac:dyDescent="0.3">
      <c r="A41" t="s">
        <v>15</v>
      </c>
      <c r="B41" s="32">
        <v>42370</v>
      </c>
      <c r="C41" t="s">
        <v>205</v>
      </c>
      <c r="D41" t="s">
        <v>8</v>
      </c>
      <c r="E41">
        <v>95</v>
      </c>
      <c r="F41">
        <v>106</v>
      </c>
      <c r="G41">
        <v>-11</v>
      </c>
      <c r="H41" t="s">
        <v>12</v>
      </c>
      <c r="I41" t="s">
        <v>146</v>
      </c>
      <c r="J41" t="s">
        <v>154</v>
      </c>
      <c r="K41" t="s">
        <v>140</v>
      </c>
      <c r="L41" t="s">
        <v>147</v>
      </c>
      <c r="M41" t="s">
        <v>148</v>
      </c>
    </row>
    <row r="42" spans="1:13" x14ac:dyDescent="0.3">
      <c r="A42" t="s">
        <v>15</v>
      </c>
      <c r="B42" s="32">
        <v>42401</v>
      </c>
      <c r="C42" t="s">
        <v>206</v>
      </c>
      <c r="D42" t="s">
        <v>8</v>
      </c>
      <c r="E42">
        <v>68</v>
      </c>
      <c r="F42">
        <v>22</v>
      </c>
      <c r="G42">
        <v>46</v>
      </c>
      <c r="H42" t="s">
        <v>9</v>
      </c>
      <c r="I42" t="s">
        <v>146</v>
      </c>
      <c r="J42" t="s">
        <v>154</v>
      </c>
      <c r="K42" t="s">
        <v>140</v>
      </c>
      <c r="L42" t="s">
        <v>147</v>
      </c>
      <c r="M42" t="s">
        <v>148</v>
      </c>
    </row>
    <row r="43" spans="1:13" x14ac:dyDescent="0.3">
      <c r="A43" t="s">
        <v>15</v>
      </c>
      <c r="B43" s="32">
        <v>42614</v>
      </c>
      <c r="C43" t="s">
        <v>207</v>
      </c>
      <c r="D43" t="s">
        <v>14</v>
      </c>
      <c r="E43">
        <v>84</v>
      </c>
      <c r="F43">
        <v>155</v>
      </c>
      <c r="G43">
        <v>-71</v>
      </c>
      <c r="H43" t="s">
        <v>10</v>
      </c>
      <c r="I43" t="s">
        <v>139</v>
      </c>
      <c r="J43" t="s">
        <v>139</v>
      </c>
      <c r="K43" t="s">
        <v>140</v>
      </c>
      <c r="L43" t="s">
        <v>141</v>
      </c>
      <c r="M43" t="s">
        <v>142</v>
      </c>
    </row>
    <row r="44" spans="1:13" x14ac:dyDescent="0.3">
      <c r="A44" t="s">
        <v>15</v>
      </c>
      <c r="B44" s="32">
        <v>42736</v>
      </c>
      <c r="C44" t="s">
        <v>208</v>
      </c>
      <c r="D44" t="s">
        <v>8</v>
      </c>
      <c r="E44">
        <v>60</v>
      </c>
      <c r="F44">
        <v>104</v>
      </c>
      <c r="G44">
        <v>-44</v>
      </c>
      <c r="H44" t="s">
        <v>10</v>
      </c>
      <c r="I44" t="s">
        <v>139</v>
      </c>
      <c r="J44" t="s">
        <v>139</v>
      </c>
      <c r="K44" t="s">
        <v>140</v>
      </c>
      <c r="L44" t="s">
        <v>141</v>
      </c>
      <c r="M44" t="s">
        <v>142</v>
      </c>
    </row>
    <row r="45" spans="1:13" x14ac:dyDescent="0.3">
      <c r="A45" t="s">
        <v>15</v>
      </c>
      <c r="B45" s="32">
        <v>42767</v>
      </c>
      <c r="C45" t="s">
        <v>209</v>
      </c>
      <c r="D45" t="s">
        <v>8</v>
      </c>
      <c r="E45">
        <v>68</v>
      </c>
      <c r="F45">
        <v>105</v>
      </c>
      <c r="G45">
        <v>-37</v>
      </c>
      <c r="H45" t="s">
        <v>10</v>
      </c>
      <c r="I45" t="s">
        <v>139</v>
      </c>
      <c r="J45" t="s">
        <v>139</v>
      </c>
      <c r="K45" t="s">
        <v>140</v>
      </c>
      <c r="L45" t="s">
        <v>141</v>
      </c>
      <c r="M45" t="s">
        <v>142</v>
      </c>
    </row>
    <row r="46" spans="1:13" x14ac:dyDescent="0.3">
      <c r="A46" t="s">
        <v>15</v>
      </c>
      <c r="B46" s="32">
        <v>42856</v>
      </c>
      <c r="C46" t="s">
        <v>210</v>
      </c>
      <c r="D46" t="s">
        <v>11</v>
      </c>
      <c r="E46">
        <v>79</v>
      </c>
      <c r="F46">
        <v>4</v>
      </c>
      <c r="G46">
        <v>75</v>
      </c>
      <c r="H46" t="s">
        <v>9</v>
      </c>
      <c r="I46" t="s">
        <v>146</v>
      </c>
      <c r="J46" t="s">
        <v>146</v>
      </c>
      <c r="K46" t="s">
        <v>140</v>
      </c>
      <c r="L46" t="s">
        <v>147</v>
      </c>
      <c r="M46" t="s">
        <v>148</v>
      </c>
    </row>
    <row r="47" spans="1:13" x14ac:dyDescent="0.3">
      <c r="A47" t="s">
        <v>15</v>
      </c>
      <c r="B47" s="32">
        <v>42887</v>
      </c>
      <c r="C47" t="s">
        <v>211</v>
      </c>
      <c r="D47" t="s">
        <v>11</v>
      </c>
      <c r="E47">
        <v>75</v>
      </c>
      <c r="F47">
        <v>84</v>
      </c>
      <c r="G47">
        <v>-9</v>
      </c>
      <c r="H47" t="s">
        <v>12</v>
      </c>
      <c r="I47" t="s">
        <v>139</v>
      </c>
      <c r="J47" t="s">
        <v>139</v>
      </c>
      <c r="K47" t="s">
        <v>140</v>
      </c>
      <c r="L47" t="s">
        <v>141</v>
      </c>
      <c r="M47" t="s">
        <v>142</v>
      </c>
    </row>
    <row r="48" spans="1:13" x14ac:dyDescent="0.3">
      <c r="A48" t="s">
        <v>15</v>
      </c>
      <c r="B48" s="32">
        <v>42979</v>
      </c>
      <c r="C48" t="s">
        <v>212</v>
      </c>
      <c r="D48" t="s">
        <v>14</v>
      </c>
      <c r="E48">
        <v>75</v>
      </c>
      <c r="F48">
        <v>29</v>
      </c>
      <c r="G48">
        <v>46</v>
      </c>
      <c r="H48" t="s">
        <v>9</v>
      </c>
      <c r="I48" t="s">
        <v>139</v>
      </c>
      <c r="J48" t="s">
        <v>139</v>
      </c>
      <c r="K48" t="s">
        <v>140</v>
      </c>
      <c r="L48" t="s">
        <v>141</v>
      </c>
      <c r="M48" t="s">
        <v>142</v>
      </c>
    </row>
    <row r="49" spans="1:13" x14ac:dyDescent="0.3">
      <c r="A49" t="s">
        <v>15</v>
      </c>
      <c r="B49" s="32">
        <v>42064</v>
      </c>
      <c r="C49" t="s">
        <v>213</v>
      </c>
      <c r="D49" t="s">
        <v>8</v>
      </c>
      <c r="E49">
        <v>68</v>
      </c>
      <c r="F49">
        <v>42</v>
      </c>
      <c r="G49">
        <v>26</v>
      </c>
      <c r="H49" t="s">
        <v>9</v>
      </c>
      <c r="I49" t="s">
        <v>146</v>
      </c>
      <c r="J49" t="s">
        <v>154</v>
      </c>
      <c r="K49" t="s">
        <v>140</v>
      </c>
      <c r="L49" t="s">
        <v>147</v>
      </c>
      <c r="M49" t="s">
        <v>148</v>
      </c>
    </row>
    <row r="50" spans="1:13" x14ac:dyDescent="0.3">
      <c r="A50" t="s">
        <v>15</v>
      </c>
      <c r="B50" s="32">
        <v>42125</v>
      </c>
      <c r="C50" t="s">
        <v>214</v>
      </c>
      <c r="D50" t="s">
        <v>11</v>
      </c>
      <c r="E50">
        <v>80</v>
      </c>
      <c r="F50">
        <v>35</v>
      </c>
      <c r="G50">
        <v>45</v>
      </c>
      <c r="H50" t="s">
        <v>9</v>
      </c>
      <c r="I50" t="s">
        <v>146</v>
      </c>
      <c r="J50" t="s">
        <v>146</v>
      </c>
      <c r="K50" t="s">
        <v>140</v>
      </c>
      <c r="L50" t="s">
        <v>147</v>
      </c>
      <c r="M50" t="s">
        <v>148</v>
      </c>
    </row>
    <row r="51" spans="1:13" x14ac:dyDescent="0.3">
      <c r="A51" t="s">
        <v>15</v>
      </c>
      <c r="B51" s="32">
        <v>42186</v>
      </c>
      <c r="C51" t="s">
        <v>215</v>
      </c>
      <c r="D51" t="s">
        <v>14</v>
      </c>
      <c r="E51">
        <v>71</v>
      </c>
      <c r="F51">
        <v>26</v>
      </c>
      <c r="G51">
        <v>45</v>
      </c>
      <c r="H51" t="s">
        <v>9</v>
      </c>
      <c r="I51" t="s">
        <v>146</v>
      </c>
      <c r="J51" t="s">
        <v>154</v>
      </c>
      <c r="K51" t="s">
        <v>140</v>
      </c>
      <c r="L51" t="s">
        <v>147</v>
      </c>
      <c r="M51" t="s">
        <v>148</v>
      </c>
    </row>
    <row r="52" spans="1:13" x14ac:dyDescent="0.3">
      <c r="A52" t="s">
        <v>15</v>
      </c>
      <c r="B52" s="32">
        <v>42278</v>
      </c>
      <c r="C52" t="s">
        <v>216</v>
      </c>
      <c r="D52" t="s">
        <v>13</v>
      </c>
      <c r="E52">
        <v>80</v>
      </c>
      <c r="F52">
        <v>138</v>
      </c>
      <c r="G52">
        <v>-58</v>
      </c>
      <c r="H52" t="s">
        <v>10</v>
      </c>
      <c r="I52" t="s">
        <v>139</v>
      </c>
      <c r="J52" t="s">
        <v>139</v>
      </c>
      <c r="K52" t="s">
        <v>140</v>
      </c>
      <c r="L52" t="s">
        <v>141</v>
      </c>
      <c r="M52" t="s">
        <v>142</v>
      </c>
    </row>
    <row r="53" spans="1:13" x14ac:dyDescent="0.3">
      <c r="A53" t="s">
        <v>15</v>
      </c>
      <c r="B53" s="32">
        <v>42705</v>
      </c>
      <c r="C53" t="s">
        <v>217</v>
      </c>
      <c r="D53" t="s">
        <v>13</v>
      </c>
      <c r="E53">
        <v>73</v>
      </c>
      <c r="F53">
        <v>81</v>
      </c>
      <c r="G53">
        <v>-8</v>
      </c>
      <c r="H53" t="s">
        <v>12</v>
      </c>
      <c r="I53" t="s">
        <v>139</v>
      </c>
      <c r="J53" t="s">
        <v>139</v>
      </c>
      <c r="K53" t="s">
        <v>140</v>
      </c>
      <c r="L53" t="s">
        <v>141</v>
      </c>
      <c r="M53" t="s">
        <v>142</v>
      </c>
    </row>
    <row r="54" spans="1:13" x14ac:dyDescent="0.3">
      <c r="A54" t="s">
        <v>15</v>
      </c>
      <c r="B54" s="32">
        <v>42036</v>
      </c>
      <c r="C54" t="s">
        <v>218</v>
      </c>
      <c r="D54" t="s">
        <v>8</v>
      </c>
      <c r="E54">
        <v>81</v>
      </c>
      <c r="F54">
        <v>32</v>
      </c>
      <c r="G54">
        <v>49</v>
      </c>
      <c r="H54" t="s">
        <v>9</v>
      </c>
      <c r="I54" t="s">
        <v>139</v>
      </c>
      <c r="J54" t="s">
        <v>139</v>
      </c>
      <c r="K54" t="s">
        <v>140</v>
      </c>
      <c r="L54" t="s">
        <v>141</v>
      </c>
      <c r="M54" t="s">
        <v>142</v>
      </c>
    </row>
    <row r="55" spans="1:13" x14ac:dyDescent="0.3">
      <c r="A55" t="s">
        <v>15</v>
      </c>
      <c r="B55" s="32">
        <v>42522</v>
      </c>
      <c r="C55" t="s">
        <v>219</v>
      </c>
      <c r="D55" t="s">
        <v>11</v>
      </c>
      <c r="E55">
        <v>68</v>
      </c>
      <c r="F55">
        <v>55</v>
      </c>
      <c r="G55">
        <v>13</v>
      </c>
      <c r="H55" t="s">
        <v>12</v>
      </c>
      <c r="I55" t="s">
        <v>146</v>
      </c>
      <c r="J55" t="s">
        <v>154</v>
      </c>
      <c r="K55" t="s">
        <v>140</v>
      </c>
      <c r="L55" t="s">
        <v>147</v>
      </c>
      <c r="M55" t="s">
        <v>148</v>
      </c>
    </row>
    <row r="56" spans="1:13" x14ac:dyDescent="0.3">
      <c r="A56" t="s">
        <v>15</v>
      </c>
      <c r="B56" s="32">
        <v>42675</v>
      </c>
      <c r="C56" t="s">
        <v>220</v>
      </c>
      <c r="D56" t="s">
        <v>13</v>
      </c>
      <c r="E56">
        <v>107</v>
      </c>
      <c r="F56">
        <v>121</v>
      </c>
      <c r="G56">
        <v>-14</v>
      </c>
      <c r="H56" t="s">
        <v>12</v>
      </c>
      <c r="I56" t="s">
        <v>139</v>
      </c>
      <c r="J56" t="s">
        <v>139</v>
      </c>
      <c r="K56" t="s">
        <v>140</v>
      </c>
      <c r="L56" t="s">
        <v>141</v>
      </c>
      <c r="M56" t="s">
        <v>142</v>
      </c>
    </row>
    <row r="57" spans="1:13" x14ac:dyDescent="0.3">
      <c r="A57" t="s">
        <v>15</v>
      </c>
      <c r="B57" s="32">
        <v>42826</v>
      </c>
      <c r="C57" t="s">
        <v>221</v>
      </c>
      <c r="D57" t="s">
        <v>11</v>
      </c>
      <c r="E57">
        <v>79</v>
      </c>
      <c r="F57">
        <v>23</v>
      </c>
      <c r="G57">
        <v>56</v>
      </c>
      <c r="H57" t="s">
        <v>9</v>
      </c>
      <c r="I57" t="s">
        <v>146</v>
      </c>
      <c r="J57" t="s">
        <v>154</v>
      </c>
      <c r="K57" t="s">
        <v>140</v>
      </c>
      <c r="L57" t="s">
        <v>147</v>
      </c>
      <c r="M57" t="s">
        <v>148</v>
      </c>
    </row>
    <row r="58" spans="1:13" x14ac:dyDescent="0.3">
      <c r="A58" t="s">
        <v>15</v>
      </c>
      <c r="B58" s="32">
        <v>42917</v>
      </c>
      <c r="C58" t="s">
        <v>222</v>
      </c>
      <c r="D58" t="s">
        <v>14</v>
      </c>
      <c r="E58">
        <v>82</v>
      </c>
      <c r="F58">
        <v>22</v>
      </c>
      <c r="G58">
        <v>60</v>
      </c>
      <c r="H58" t="s">
        <v>9</v>
      </c>
      <c r="I58" t="s">
        <v>139</v>
      </c>
      <c r="J58" t="s">
        <v>139</v>
      </c>
      <c r="K58" t="s">
        <v>140</v>
      </c>
      <c r="L58" t="s">
        <v>141</v>
      </c>
      <c r="M58" t="s">
        <v>142</v>
      </c>
    </row>
    <row r="59" spans="1:13" x14ac:dyDescent="0.3">
      <c r="A59" t="s">
        <v>15</v>
      </c>
      <c r="B59" s="32">
        <v>42948</v>
      </c>
      <c r="C59" t="s">
        <v>223</v>
      </c>
      <c r="D59" t="s">
        <v>14</v>
      </c>
      <c r="E59">
        <v>94</v>
      </c>
      <c r="F59">
        <v>129</v>
      </c>
      <c r="G59">
        <v>-35</v>
      </c>
      <c r="H59" t="s">
        <v>10</v>
      </c>
      <c r="I59" t="s">
        <v>139</v>
      </c>
      <c r="J59" t="s">
        <v>139</v>
      </c>
      <c r="K59" t="s">
        <v>140</v>
      </c>
      <c r="L59" t="s">
        <v>141</v>
      </c>
      <c r="M59" t="s">
        <v>142</v>
      </c>
    </row>
    <row r="60" spans="1:13" x14ac:dyDescent="0.3">
      <c r="A60" t="s">
        <v>15</v>
      </c>
      <c r="B60" s="32">
        <v>42491</v>
      </c>
      <c r="C60" t="s">
        <v>224</v>
      </c>
      <c r="D60" t="s">
        <v>11</v>
      </c>
      <c r="E60">
        <v>89</v>
      </c>
      <c r="F60">
        <v>95</v>
      </c>
      <c r="G60">
        <v>-6</v>
      </c>
      <c r="H60" t="s">
        <v>12</v>
      </c>
      <c r="I60" t="s">
        <v>146</v>
      </c>
      <c r="J60" t="s">
        <v>154</v>
      </c>
      <c r="K60" t="s">
        <v>140</v>
      </c>
      <c r="L60" t="s">
        <v>147</v>
      </c>
      <c r="M60" t="s">
        <v>148</v>
      </c>
    </row>
    <row r="61" spans="1:13" x14ac:dyDescent="0.3">
      <c r="A61" t="s">
        <v>15</v>
      </c>
      <c r="B61" s="32">
        <v>42552</v>
      </c>
      <c r="C61" t="s">
        <v>225</v>
      </c>
      <c r="D61" t="s">
        <v>14</v>
      </c>
      <c r="E61">
        <v>100</v>
      </c>
      <c r="F61">
        <v>74</v>
      </c>
      <c r="G61">
        <v>26</v>
      </c>
      <c r="H61" t="s">
        <v>9</v>
      </c>
      <c r="I61" t="s">
        <v>146</v>
      </c>
      <c r="J61" t="s">
        <v>146</v>
      </c>
      <c r="K61" t="s">
        <v>140</v>
      </c>
      <c r="L61" t="s">
        <v>147</v>
      </c>
      <c r="M61" t="s">
        <v>148</v>
      </c>
    </row>
    <row r="62" spans="1:13" x14ac:dyDescent="0.3">
      <c r="A62" t="s">
        <v>15</v>
      </c>
      <c r="B62" s="32">
        <v>42795</v>
      </c>
      <c r="C62" t="s">
        <v>226</v>
      </c>
      <c r="D62" t="s">
        <v>8</v>
      </c>
      <c r="E62">
        <v>96</v>
      </c>
      <c r="F62">
        <v>100</v>
      </c>
      <c r="G62">
        <v>-4</v>
      </c>
      <c r="H62" t="s">
        <v>12</v>
      </c>
      <c r="I62" t="s">
        <v>146</v>
      </c>
      <c r="J62" t="s">
        <v>146</v>
      </c>
      <c r="K62" t="s">
        <v>140</v>
      </c>
      <c r="L62" t="s">
        <v>147</v>
      </c>
      <c r="M62" t="s">
        <v>148</v>
      </c>
    </row>
    <row r="63" spans="1:13" x14ac:dyDescent="0.3">
      <c r="A63" t="s">
        <v>15</v>
      </c>
      <c r="B63" s="32">
        <v>42461</v>
      </c>
      <c r="C63" t="s">
        <v>227</v>
      </c>
      <c r="D63" t="s">
        <v>11</v>
      </c>
      <c r="E63">
        <v>75</v>
      </c>
      <c r="F63">
        <v>9</v>
      </c>
      <c r="G63">
        <v>66</v>
      </c>
      <c r="H63" t="s">
        <v>9</v>
      </c>
      <c r="I63" t="s">
        <v>139</v>
      </c>
      <c r="J63" t="s">
        <v>146</v>
      </c>
      <c r="K63" t="s">
        <v>140</v>
      </c>
      <c r="L63" t="s">
        <v>141</v>
      </c>
      <c r="M63" t="s">
        <v>142</v>
      </c>
    </row>
    <row r="64" spans="1:13" x14ac:dyDescent="0.3">
      <c r="A64" t="s">
        <v>15</v>
      </c>
      <c r="B64" s="32">
        <v>42583</v>
      </c>
      <c r="C64" t="s">
        <v>228</v>
      </c>
      <c r="D64" t="s">
        <v>14</v>
      </c>
      <c r="E64">
        <v>89</v>
      </c>
      <c r="F64">
        <v>78</v>
      </c>
      <c r="G64">
        <v>11</v>
      </c>
      <c r="H64" t="s">
        <v>12</v>
      </c>
      <c r="I64" t="s">
        <v>139</v>
      </c>
      <c r="J64" t="s">
        <v>139</v>
      </c>
      <c r="K64" t="s">
        <v>140</v>
      </c>
      <c r="L64" t="s">
        <v>141</v>
      </c>
      <c r="M64" t="s">
        <v>142</v>
      </c>
    </row>
    <row r="65" spans="1:13" x14ac:dyDescent="0.3">
      <c r="A65" t="s">
        <v>15</v>
      </c>
      <c r="B65" s="32">
        <v>42339</v>
      </c>
      <c r="C65" t="s">
        <v>229</v>
      </c>
      <c r="D65" t="s">
        <v>13</v>
      </c>
      <c r="E65">
        <v>97</v>
      </c>
      <c r="F65">
        <v>55</v>
      </c>
      <c r="G65">
        <v>42</v>
      </c>
      <c r="H65" t="s">
        <v>9</v>
      </c>
      <c r="I65" t="s">
        <v>139</v>
      </c>
      <c r="J65" t="s">
        <v>146</v>
      </c>
      <c r="K65" t="s">
        <v>140</v>
      </c>
      <c r="L65" t="s">
        <v>141</v>
      </c>
      <c r="M65" t="s">
        <v>142</v>
      </c>
    </row>
    <row r="66" spans="1:13" x14ac:dyDescent="0.3">
      <c r="A66" t="s">
        <v>15</v>
      </c>
      <c r="B66" s="32">
        <v>42430</v>
      </c>
      <c r="C66" t="s">
        <v>230</v>
      </c>
      <c r="D66" t="s">
        <v>8</v>
      </c>
      <c r="E66">
        <v>75</v>
      </c>
      <c r="F66">
        <v>125</v>
      </c>
      <c r="G66">
        <v>-50</v>
      </c>
      <c r="H66" t="s">
        <v>10</v>
      </c>
      <c r="I66" t="s">
        <v>146</v>
      </c>
      <c r="J66" t="s">
        <v>154</v>
      </c>
      <c r="K66" t="s">
        <v>140</v>
      </c>
      <c r="L66" t="s">
        <v>147</v>
      </c>
      <c r="M66" t="s">
        <v>148</v>
      </c>
    </row>
    <row r="67" spans="1:13" x14ac:dyDescent="0.3">
      <c r="A67" t="s">
        <v>16</v>
      </c>
      <c r="B67" s="32">
        <v>42036</v>
      </c>
      <c r="C67" t="s">
        <v>231</v>
      </c>
      <c r="D67" t="s">
        <v>8</v>
      </c>
      <c r="E67">
        <v>85</v>
      </c>
      <c r="F67">
        <v>101</v>
      </c>
      <c r="G67">
        <v>-16</v>
      </c>
      <c r="H67" t="s">
        <v>12</v>
      </c>
      <c r="I67" t="s">
        <v>139</v>
      </c>
      <c r="J67" t="s">
        <v>139</v>
      </c>
      <c r="K67" t="s">
        <v>140</v>
      </c>
      <c r="L67" t="s">
        <v>141</v>
      </c>
      <c r="M67" t="s">
        <v>142</v>
      </c>
    </row>
    <row r="68" spans="1:13" x14ac:dyDescent="0.3">
      <c r="A68" t="s">
        <v>16</v>
      </c>
      <c r="B68" s="32">
        <v>42064</v>
      </c>
      <c r="C68" t="s">
        <v>232</v>
      </c>
      <c r="D68" t="s">
        <v>8</v>
      </c>
      <c r="E68">
        <v>71</v>
      </c>
      <c r="F68">
        <v>97</v>
      </c>
      <c r="G68">
        <v>-26</v>
      </c>
      <c r="H68" t="s">
        <v>10</v>
      </c>
      <c r="I68" t="s">
        <v>139</v>
      </c>
      <c r="J68" t="s">
        <v>139</v>
      </c>
      <c r="K68" t="s">
        <v>140</v>
      </c>
      <c r="L68" t="s">
        <v>141</v>
      </c>
      <c r="M68" t="s">
        <v>142</v>
      </c>
    </row>
    <row r="69" spans="1:13" x14ac:dyDescent="0.3">
      <c r="A69" t="s">
        <v>16</v>
      </c>
      <c r="B69" s="32">
        <v>42095</v>
      </c>
      <c r="C69" t="s">
        <v>233</v>
      </c>
      <c r="D69" t="s">
        <v>11</v>
      </c>
      <c r="E69">
        <v>76</v>
      </c>
      <c r="F69">
        <v>72</v>
      </c>
      <c r="G69">
        <v>4</v>
      </c>
      <c r="H69" t="s">
        <v>12</v>
      </c>
      <c r="I69" t="s">
        <v>146</v>
      </c>
      <c r="J69" t="s">
        <v>146</v>
      </c>
      <c r="K69" t="s">
        <v>140</v>
      </c>
      <c r="L69" t="s">
        <v>147</v>
      </c>
      <c r="M69" t="s">
        <v>148</v>
      </c>
    </row>
    <row r="70" spans="1:13" x14ac:dyDescent="0.3">
      <c r="A70" t="s">
        <v>16</v>
      </c>
      <c r="B70" s="32">
        <v>42248</v>
      </c>
      <c r="C70" t="s">
        <v>234</v>
      </c>
      <c r="D70" t="s">
        <v>14</v>
      </c>
      <c r="E70">
        <v>79</v>
      </c>
      <c r="F70">
        <v>39</v>
      </c>
      <c r="G70">
        <v>40</v>
      </c>
      <c r="H70" t="s">
        <v>9</v>
      </c>
      <c r="I70" t="s">
        <v>139</v>
      </c>
      <c r="J70" t="s">
        <v>139</v>
      </c>
      <c r="K70" t="s">
        <v>140</v>
      </c>
      <c r="L70" t="s">
        <v>141</v>
      </c>
      <c r="M70" t="s">
        <v>142</v>
      </c>
    </row>
    <row r="71" spans="1:13" x14ac:dyDescent="0.3">
      <c r="A71" t="s">
        <v>16</v>
      </c>
      <c r="B71" s="32">
        <v>42491</v>
      </c>
      <c r="C71" t="s">
        <v>235</v>
      </c>
      <c r="D71" t="s">
        <v>11</v>
      </c>
      <c r="E71">
        <v>83</v>
      </c>
      <c r="F71">
        <v>39</v>
      </c>
      <c r="G71">
        <v>44</v>
      </c>
      <c r="H71" t="s">
        <v>9</v>
      </c>
      <c r="I71" t="s">
        <v>146</v>
      </c>
      <c r="J71" t="s">
        <v>146</v>
      </c>
      <c r="K71" t="s">
        <v>140</v>
      </c>
      <c r="L71" t="s">
        <v>147</v>
      </c>
      <c r="M71" t="s">
        <v>148</v>
      </c>
    </row>
    <row r="72" spans="1:13" x14ac:dyDescent="0.3">
      <c r="A72" t="s">
        <v>16</v>
      </c>
      <c r="B72" s="32">
        <v>42522</v>
      </c>
      <c r="C72" t="s">
        <v>236</v>
      </c>
      <c r="D72" t="s">
        <v>11</v>
      </c>
      <c r="E72">
        <v>76</v>
      </c>
      <c r="F72">
        <v>109</v>
      </c>
      <c r="G72">
        <v>-33</v>
      </c>
      <c r="H72" t="s">
        <v>10</v>
      </c>
      <c r="I72" t="s">
        <v>139</v>
      </c>
      <c r="J72" t="s">
        <v>139</v>
      </c>
      <c r="K72" t="s">
        <v>140</v>
      </c>
      <c r="L72" t="s">
        <v>141</v>
      </c>
      <c r="M72" t="s">
        <v>142</v>
      </c>
    </row>
    <row r="73" spans="1:13" x14ac:dyDescent="0.3">
      <c r="A73" t="s">
        <v>16</v>
      </c>
      <c r="B73" s="32">
        <v>42675</v>
      </c>
      <c r="C73" t="s">
        <v>237</v>
      </c>
      <c r="D73" t="s">
        <v>13</v>
      </c>
      <c r="E73">
        <v>84</v>
      </c>
      <c r="F73">
        <v>149</v>
      </c>
      <c r="G73">
        <v>-65</v>
      </c>
      <c r="H73" t="s">
        <v>10</v>
      </c>
      <c r="I73" t="s">
        <v>139</v>
      </c>
      <c r="J73" t="s">
        <v>139</v>
      </c>
      <c r="K73" t="s">
        <v>140</v>
      </c>
      <c r="L73" t="s">
        <v>141</v>
      </c>
      <c r="M73" t="s">
        <v>142</v>
      </c>
    </row>
    <row r="74" spans="1:13" x14ac:dyDescent="0.3">
      <c r="A74" t="s">
        <v>16</v>
      </c>
      <c r="B74" s="32">
        <v>42767</v>
      </c>
      <c r="C74" t="s">
        <v>238</v>
      </c>
      <c r="D74" t="s">
        <v>8</v>
      </c>
      <c r="E74">
        <v>81</v>
      </c>
      <c r="F74">
        <v>81</v>
      </c>
      <c r="G74">
        <v>0</v>
      </c>
      <c r="H74" t="s">
        <v>12</v>
      </c>
      <c r="I74" t="s">
        <v>139</v>
      </c>
      <c r="J74" t="s">
        <v>139</v>
      </c>
      <c r="K74" t="s">
        <v>140</v>
      </c>
      <c r="L74" t="s">
        <v>141</v>
      </c>
      <c r="M74" t="s">
        <v>142</v>
      </c>
    </row>
    <row r="75" spans="1:13" x14ac:dyDescent="0.3">
      <c r="A75" t="s">
        <v>16</v>
      </c>
      <c r="B75" s="32">
        <v>42887</v>
      </c>
      <c r="C75" t="s">
        <v>239</v>
      </c>
      <c r="D75" t="s">
        <v>11</v>
      </c>
      <c r="E75">
        <v>73</v>
      </c>
      <c r="F75">
        <v>113</v>
      </c>
      <c r="G75">
        <v>-40</v>
      </c>
      <c r="H75" t="s">
        <v>10</v>
      </c>
      <c r="I75" t="s">
        <v>139</v>
      </c>
      <c r="J75" t="s">
        <v>139</v>
      </c>
      <c r="K75" t="s">
        <v>140</v>
      </c>
      <c r="L75" t="s">
        <v>141</v>
      </c>
      <c r="M75" t="s">
        <v>142</v>
      </c>
    </row>
    <row r="76" spans="1:13" x14ac:dyDescent="0.3">
      <c r="A76" t="s">
        <v>16</v>
      </c>
      <c r="B76" s="32">
        <v>42917</v>
      </c>
      <c r="C76" t="s">
        <v>240</v>
      </c>
      <c r="D76" t="s">
        <v>14</v>
      </c>
      <c r="E76">
        <v>71</v>
      </c>
      <c r="F76">
        <v>90</v>
      </c>
      <c r="G76">
        <v>-19</v>
      </c>
      <c r="H76" t="s">
        <v>10</v>
      </c>
      <c r="I76" t="s">
        <v>139</v>
      </c>
      <c r="J76" t="s">
        <v>139</v>
      </c>
      <c r="K76" t="s">
        <v>140</v>
      </c>
      <c r="L76" t="s">
        <v>141</v>
      </c>
      <c r="M76" t="s">
        <v>142</v>
      </c>
    </row>
    <row r="77" spans="1:13" x14ac:dyDescent="0.3">
      <c r="A77" t="s">
        <v>16</v>
      </c>
      <c r="B77" s="32">
        <v>42156</v>
      </c>
      <c r="C77" t="s">
        <v>241</v>
      </c>
      <c r="D77" t="s">
        <v>11</v>
      </c>
      <c r="E77">
        <v>79</v>
      </c>
      <c r="F77">
        <v>103</v>
      </c>
      <c r="G77">
        <v>-24</v>
      </c>
      <c r="H77" t="s">
        <v>10</v>
      </c>
      <c r="I77" t="s">
        <v>139</v>
      </c>
      <c r="J77" t="s">
        <v>139</v>
      </c>
      <c r="K77" t="s">
        <v>140</v>
      </c>
      <c r="L77" t="s">
        <v>141</v>
      </c>
      <c r="M77" t="s">
        <v>142</v>
      </c>
    </row>
    <row r="78" spans="1:13" x14ac:dyDescent="0.3">
      <c r="A78" t="s">
        <v>16</v>
      </c>
      <c r="B78" s="32">
        <v>42309</v>
      </c>
      <c r="C78" t="s">
        <v>242</v>
      </c>
      <c r="D78" t="s">
        <v>13</v>
      </c>
      <c r="E78">
        <v>66</v>
      </c>
      <c r="F78">
        <v>101</v>
      </c>
      <c r="G78">
        <v>-35</v>
      </c>
      <c r="H78" t="s">
        <v>10</v>
      </c>
      <c r="I78" t="s">
        <v>146</v>
      </c>
      <c r="J78" t="s">
        <v>146</v>
      </c>
      <c r="K78" t="s">
        <v>140</v>
      </c>
      <c r="L78" t="s">
        <v>147</v>
      </c>
      <c r="M78" t="s">
        <v>148</v>
      </c>
    </row>
    <row r="79" spans="1:13" x14ac:dyDescent="0.3">
      <c r="A79" t="s">
        <v>16</v>
      </c>
      <c r="B79" s="32">
        <v>42552</v>
      </c>
      <c r="C79" t="s">
        <v>243</v>
      </c>
      <c r="D79" t="s">
        <v>14</v>
      </c>
      <c r="E79">
        <v>68</v>
      </c>
      <c r="F79">
        <v>123</v>
      </c>
      <c r="G79">
        <v>-55</v>
      </c>
      <c r="H79" t="s">
        <v>10</v>
      </c>
      <c r="I79" t="s">
        <v>139</v>
      </c>
      <c r="J79" t="s">
        <v>139</v>
      </c>
      <c r="K79" t="s">
        <v>140</v>
      </c>
      <c r="L79" t="s">
        <v>141</v>
      </c>
      <c r="M79" t="s">
        <v>142</v>
      </c>
    </row>
    <row r="80" spans="1:13" x14ac:dyDescent="0.3">
      <c r="A80" t="s">
        <v>16</v>
      </c>
      <c r="B80" s="32">
        <v>42614</v>
      </c>
      <c r="C80" t="s">
        <v>244</v>
      </c>
      <c r="D80" t="s">
        <v>14</v>
      </c>
      <c r="E80">
        <v>71</v>
      </c>
      <c r="F80">
        <v>42</v>
      </c>
      <c r="G80">
        <v>29</v>
      </c>
      <c r="H80" t="s">
        <v>9</v>
      </c>
      <c r="I80" t="s">
        <v>139</v>
      </c>
      <c r="J80" t="s">
        <v>139</v>
      </c>
      <c r="K80" t="s">
        <v>140</v>
      </c>
      <c r="L80" t="s">
        <v>141</v>
      </c>
      <c r="M80" t="s">
        <v>142</v>
      </c>
    </row>
    <row r="81" spans="1:13" x14ac:dyDescent="0.3">
      <c r="A81" t="s">
        <v>16</v>
      </c>
      <c r="B81" s="32">
        <v>42948</v>
      </c>
      <c r="C81" t="s">
        <v>245</v>
      </c>
      <c r="D81" t="s">
        <v>14</v>
      </c>
      <c r="E81">
        <v>69</v>
      </c>
      <c r="F81">
        <v>6</v>
      </c>
      <c r="G81">
        <v>63</v>
      </c>
      <c r="H81" t="s">
        <v>9</v>
      </c>
      <c r="I81" t="s">
        <v>139</v>
      </c>
      <c r="J81" t="s">
        <v>139</v>
      </c>
      <c r="K81" t="s">
        <v>140</v>
      </c>
      <c r="L81" t="s">
        <v>141</v>
      </c>
      <c r="M81" t="s">
        <v>142</v>
      </c>
    </row>
    <row r="82" spans="1:13" x14ac:dyDescent="0.3">
      <c r="A82" t="s">
        <v>16</v>
      </c>
      <c r="B82" s="32">
        <v>42979</v>
      </c>
      <c r="C82" t="s">
        <v>246</v>
      </c>
      <c r="D82" t="s">
        <v>14</v>
      </c>
      <c r="E82">
        <v>75</v>
      </c>
      <c r="F82">
        <v>34</v>
      </c>
      <c r="G82">
        <v>41</v>
      </c>
      <c r="H82" t="s">
        <v>9</v>
      </c>
      <c r="I82" t="s">
        <v>146</v>
      </c>
      <c r="J82" t="s">
        <v>146</v>
      </c>
      <c r="K82" t="s">
        <v>140</v>
      </c>
      <c r="L82" t="s">
        <v>147</v>
      </c>
      <c r="M82" t="s">
        <v>148</v>
      </c>
    </row>
    <row r="83" spans="1:13" x14ac:dyDescent="0.3">
      <c r="A83" t="s">
        <v>16</v>
      </c>
      <c r="B83" s="32">
        <v>42005</v>
      </c>
      <c r="C83" t="s">
        <v>247</v>
      </c>
      <c r="D83" t="s">
        <v>8</v>
      </c>
      <c r="E83">
        <v>74</v>
      </c>
      <c r="F83">
        <v>82</v>
      </c>
      <c r="G83">
        <v>-8</v>
      </c>
      <c r="H83" t="s">
        <v>12</v>
      </c>
      <c r="I83" t="s">
        <v>146</v>
      </c>
      <c r="J83" t="s">
        <v>146</v>
      </c>
      <c r="K83" t="s">
        <v>140</v>
      </c>
      <c r="L83" t="s">
        <v>147</v>
      </c>
      <c r="M83" t="s">
        <v>148</v>
      </c>
    </row>
    <row r="84" spans="1:13" x14ac:dyDescent="0.3">
      <c r="A84" t="s">
        <v>16</v>
      </c>
      <c r="B84" s="32">
        <v>42644</v>
      </c>
      <c r="C84" t="s">
        <v>248</v>
      </c>
      <c r="D84" t="s">
        <v>13</v>
      </c>
      <c r="E84">
        <v>90</v>
      </c>
      <c r="F84">
        <v>2</v>
      </c>
      <c r="G84">
        <v>88</v>
      </c>
      <c r="H84" t="s">
        <v>9</v>
      </c>
      <c r="I84" t="s">
        <v>139</v>
      </c>
      <c r="J84" t="s">
        <v>139</v>
      </c>
      <c r="K84" t="s">
        <v>140</v>
      </c>
      <c r="L84" t="s">
        <v>141</v>
      </c>
      <c r="M84" t="s">
        <v>142</v>
      </c>
    </row>
    <row r="85" spans="1:13" x14ac:dyDescent="0.3">
      <c r="A85" t="s">
        <v>16</v>
      </c>
      <c r="B85" s="32">
        <v>42736</v>
      </c>
      <c r="C85" t="s">
        <v>249</v>
      </c>
      <c r="D85" t="s">
        <v>8</v>
      </c>
      <c r="E85">
        <v>66</v>
      </c>
      <c r="F85">
        <v>15</v>
      </c>
      <c r="G85">
        <v>51</v>
      </c>
      <c r="H85" t="s">
        <v>9</v>
      </c>
      <c r="I85" t="s">
        <v>139</v>
      </c>
      <c r="J85" t="s">
        <v>139</v>
      </c>
      <c r="K85" t="s">
        <v>140</v>
      </c>
      <c r="L85" t="s">
        <v>141</v>
      </c>
      <c r="M85" t="s">
        <v>142</v>
      </c>
    </row>
    <row r="86" spans="1:13" x14ac:dyDescent="0.3">
      <c r="A86" t="s">
        <v>16</v>
      </c>
      <c r="B86" s="32">
        <v>42186</v>
      </c>
      <c r="C86" t="s">
        <v>250</v>
      </c>
      <c r="D86" t="s">
        <v>14</v>
      </c>
      <c r="E86">
        <v>75</v>
      </c>
      <c r="F86">
        <v>125</v>
      </c>
      <c r="G86">
        <v>-50</v>
      </c>
      <c r="H86" t="s">
        <v>10</v>
      </c>
      <c r="I86" t="s">
        <v>139</v>
      </c>
      <c r="J86" t="s">
        <v>139</v>
      </c>
      <c r="K86" t="s">
        <v>140</v>
      </c>
      <c r="L86" t="s">
        <v>141</v>
      </c>
      <c r="M86" t="s">
        <v>142</v>
      </c>
    </row>
    <row r="87" spans="1:13" x14ac:dyDescent="0.3">
      <c r="A87" t="s">
        <v>16</v>
      </c>
      <c r="B87" s="32">
        <v>42401</v>
      </c>
      <c r="C87" t="s">
        <v>251</v>
      </c>
      <c r="D87" t="s">
        <v>8</v>
      </c>
      <c r="E87">
        <v>66</v>
      </c>
      <c r="F87">
        <v>90</v>
      </c>
      <c r="G87">
        <v>-24</v>
      </c>
      <c r="H87" t="s">
        <v>10</v>
      </c>
      <c r="I87" t="s">
        <v>146</v>
      </c>
      <c r="J87" t="s">
        <v>146</v>
      </c>
      <c r="K87" t="s">
        <v>140</v>
      </c>
      <c r="L87" t="s">
        <v>147</v>
      </c>
      <c r="M87" t="s">
        <v>148</v>
      </c>
    </row>
    <row r="88" spans="1:13" x14ac:dyDescent="0.3">
      <c r="A88" t="s">
        <v>16</v>
      </c>
      <c r="B88" s="32">
        <v>42430</v>
      </c>
      <c r="C88" t="s">
        <v>252</v>
      </c>
      <c r="D88" t="s">
        <v>8</v>
      </c>
      <c r="E88">
        <v>71</v>
      </c>
      <c r="F88">
        <v>31</v>
      </c>
      <c r="G88">
        <v>40</v>
      </c>
      <c r="H88" t="s">
        <v>9</v>
      </c>
      <c r="I88" t="s">
        <v>139</v>
      </c>
      <c r="J88" t="s">
        <v>139</v>
      </c>
      <c r="K88" t="s">
        <v>140</v>
      </c>
      <c r="L88" t="s">
        <v>141</v>
      </c>
      <c r="M88" t="s">
        <v>142</v>
      </c>
    </row>
    <row r="89" spans="1:13" x14ac:dyDescent="0.3">
      <c r="A89" t="s">
        <v>16</v>
      </c>
      <c r="B89" s="32">
        <v>42583</v>
      </c>
      <c r="C89" t="s">
        <v>253</v>
      </c>
      <c r="D89" t="s">
        <v>14</v>
      </c>
      <c r="E89">
        <v>72</v>
      </c>
      <c r="F89">
        <v>56</v>
      </c>
      <c r="G89">
        <v>16</v>
      </c>
      <c r="H89" t="s">
        <v>9</v>
      </c>
      <c r="I89" t="s">
        <v>139</v>
      </c>
      <c r="J89" t="s">
        <v>139</v>
      </c>
      <c r="K89" t="s">
        <v>140</v>
      </c>
      <c r="L89" t="s">
        <v>141</v>
      </c>
      <c r="M89" t="s">
        <v>142</v>
      </c>
    </row>
    <row r="90" spans="1:13" x14ac:dyDescent="0.3">
      <c r="A90" t="s">
        <v>16</v>
      </c>
      <c r="B90" s="32">
        <v>42705</v>
      </c>
      <c r="C90" t="s">
        <v>254</v>
      </c>
      <c r="D90" t="s">
        <v>13</v>
      </c>
      <c r="E90">
        <v>71</v>
      </c>
      <c r="F90">
        <v>87</v>
      </c>
      <c r="G90">
        <v>-16</v>
      </c>
      <c r="H90" t="s">
        <v>10</v>
      </c>
      <c r="I90" t="s">
        <v>139</v>
      </c>
      <c r="J90" t="s">
        <v>139</v>
      </c>
      <c r="K90" t="s">
        <v>140</v>
      </c>
      <c r="L90" t="s">
        <v>141</v>
      </c>
      <c r="M90" t="s">
        <v>142</v>
      </c>
    </row>
    <row r="91" spans="1:13" x14ac:dyDescent="0.3">
      <c r="A91" t="s">
        <v>16</v>
      </c>
      <c r="B91" s="32">
        <v>42339</v>
      </c>
      <c r="C91" t="s">
        <v>255</v>
      </c>
      <c r="D91" t="s">
        <v>13</v>
      </c>
      <c r="E91">
        <v>65</v>
      </c>
      <c r="F91">
        <v>76</v>
      </c>
      <c r="G91">
        <v>-11</v>
      </c>
      <c r="H91" t="s">
        <v>12</v>
      </c>
      <c r="I91" t="s">
        <v>146</v>
      </c>
      <c r="J91" t="s">
        <v>146</v>
      </c>
      <c r="K91" t="s">
        <v>140</v>
      </c>
      <c r="L91" t="s">
        <v>147</v>
      </c>
      <c r="M91" t="s">
        <v>148</v>
      </c>
    </row>
    <row r="92" spans="1:13" x14ac:dyDescent="0.3">
      <c r="A92" t="s">
        <v>16</v>
      </c>
      <c r="B92" s="32">
        <v>42795</v>
      </c>
      <c r="C92" t="s">
        <v>256</v>
      </c>
      <c r="D92" t="s">
        <v>8</v>
      </c>
      <c r="E92">
        <v>62</v>
      </c>
      <c r="F92">
        <v>11</v>
      </c>
      <c r="G92">
        <v>51</v>
      </c>
      <c r="H92" t="s">
        <v>9</v>
      </c>
      <c r="I92" t="s">
        <v>146</v>
      </c>
      <c r="J92" t="s">
        <v>146</v>
      </c>
      <c r="K92" t="s">
        <v>140</v>
      </c>
      <c r="L92" t="s">
        <v>147</v>
      </c>
      <c r="M92" t="s">
        <v>148</v>
      </c>
    </row>
    <row r="93" spans="1:13" x14ac:dyDescent="0.3">
      <c r="A93" t="s">
        <v>16</v>
      </c>
      <c r="B93" s="32">
        <v>42217</v>
      </c>
      <c r="C93" t="s">
        <v>257</v>
      </c>
      <c r="D93" t="s">
        <v>14</v>
      </c>
      <c r="E93">
        <v>74</v>
      </c>
      <c r="F93">
        <v>132</v>
      </c>
      <c r="G93">
        <v>-58</v>
      </c>
      <c r="H93" t="s">
        <v>10</v>
      </c>
      <c r="I93" t="s">
        <v>139</v>
      </c>
      <c r="J93" t="s">
        <v>139</v>
      </c>
      <c r="K93" t="s">
        <v>140</v>
      </c>
      <c r="L93" t="s">
        <v>141</v>
      </c>
      <c r="M93" t="s">
        <v>142</v>
      </c>
    </row>
    <row r="94" spans="1:13" x14ac:dyDescent="0.3">
      <c r="A94" t="s">
        <v>16</v>
      </c>
      <c r="B94" s="32">
        <v>42461</v>
      </c>
      <c r="C94" t="s">
        <v>258</v>
      </c>
      <c r="D94" t="s">
        <v>11</v>
      </c>
      <c r="E94">
        <v>68</v>
      </c>
      <c r="F94">
        <v>42</v>
      </c>
      <c r="G94">
        <v>26</v>
      </c>
      <c r="H94" t="s">
        <v>9</v>
      </c>
      <c r="I94" t="s">
        <v>146</v>
      </c>
      <c r="J94" t="s">
        <v>146</v>
      </c>
      <c r="K94" t="s">
        <v>140</v>
      </c>
      <c r="L94" t="s">
        <v>147</v>
      </c>
      <c r="M94" t="s">
        <v>148</v>
      </c>
    </row>
    <row r="95" spans="1:13" x14ac:dyDescent="0.3">
      <c r="A95" t="s">
        <v>16</v>
      </c>
      <c r="B95" s="32">
        <v>42826</v>
      </c>
      <c r="C95" t="s">
        <v>259</v>
      </c>
      <c r="D95" t="s">
        <v>11</v>
      </c>
      <c r="E95">
        <v>71</v>
      </c>
      <c r="F95">
        <v>91</v>
      </c>
      <c r="G95">
        <v>-20</v>
      </c>
      <c r="H95" t="s">
        <v>10</v>
      </c>
      <c r="I95" t="s">
        <v>146</v>
      </c>
      <c r="J95" t="s">
        <v>146</v>
      </c>
      <c r="K95" t="s">
        <v>140</v>
      </c>
      <c r="L95" t="s">
        <v>147</v>
      </c>
      <c r="M95" t="s">
        <v>148</v>
      </c>
    </row>
    <row r="96" spans="1:13" x14ac:dyDescent="0.3">
      <c r="A96" t="s">
        <v>16</v>
      </c>
      <c r="B96" s="32">
        <v>42125</v>
      </c>
      <c r="C96" t="s">
        <v>260</v>
      </c>
      <c r="D96" t="s">
        <v>11</v>
      </c>
      <c r="E96">
        <v>54</v>
      </c>
      <c r="F96">
        <v>59</v>
      </c>
      <c r="G96">
        <v>-5</v>
      </c>
      <c r="H96" t="s">
        <v>12</v>
      </c>
      <c r="I96" t="s">
        <v>146</v>
      </c>
      <c r="J96" t="s">
        <v>146</v>
      </c>
      <c r="K96" t="s">
        <v>140</v>
      </c>
      <c r="L96" t="s">
        <v>147</v>
      </c>
      <c r="M96" t="s">
        <v>148</v>
      </c>
    </row>
    <row r="97" spans="1:13" x14ac:dyDescent="0.3">
      <c r="A97" t="s">
        <v>16</v>
      </c>
      <c r="B97" s="32">
        <v>42278</v>
      </c>
      <c r="C97" t="s">
        <v>261</v>
      </c>
      <c r="D97" t="s">
        <v>13</v>
      </c>
      <c r="E97">
        <v>83</v>
      </c>
      <c r="F97">
        <v>101</v>
      </c>
      <c r="G97">
        <v>-18</v>
      </c>
      <c r="H97" t="s">
        <v>10</v>
      </c>
      <c r="I97" t="s">
        <v>146</v>
      </c>
      <c r="J97" t="s">
        <v>146</v>
      </c>
      <c r="K97" t="s">
        <v>140</v>
      </c>
      <c r="L97" t="s">
        <v>147</v>
      </c>
      <c r="M97" t="s">
        <v>148</v>
      </c>
    </row>
    <row r="98" spans="1:13" x14ac:dyDescent="0.3">
      <c r="A98" t="s">
        <v>16</v>
      </c>
      <c r="B98" s="32">
        <v>42370</v>
      </c>
      <c r="C98" t="s">
        <v>262</v>
      </c>
      <c r="D98" t="s">
        <v>8</v>
      </c>
      <c r="E98">
        <v>87</v>
      </c>
      <c r="F98">
        <v>62</v>
      </c>
      <c r="G98">
        <v>25</v>
      </c>
      <c r="H98" t="s">
        <v>9</v>
      </c>
      <c r="I98" t="s">
        <v>146</v>
      </c>
      <c r="J98" t="s">
        <v>146</v>
      </c>
      <c r="K98" t="s">
        <v>140</v>
      </c>
      <c r="L98" t="s">
        <v>147</v>
      </c>
      <c r="M98" t="s">
        <v>148</v>
      </c>
    </row>
    <row r="99" spans="1:13" x14ac:dyDescent="0.3">
      <c r="A99" t="s">
        <v>16</v>
      </c>
      <c r="B99" s="32">
        <v>42856</v>
      </c>
      <c r="C99" t="s">
        <v>263</v>
      </c>
      <c r="D99" t="s">
        <v>11</v>
      </c>
      <c r="E99">
        <v>70</v>
      </c>
      <c r="F99">
        <v>97</v>
      </c>
      <c r="G99">
        <v>-27</v>
      </c>
      <c r="H99" t="s">
        <v>10</v>
      </c>
      <c r="I99" t="s">
        <v>139</v>
      </c>
      <c r="J99" t="s">
        <v>139</v>
      </c>
      <c r="K99" t="s">
        <v>140</v>
      </c>
      <c r="L99" t="s">
        <v>141</v>
      </c>
      <c r="M99" t="s">
        <v>142</v>
      </c>
    </row>
    <row r="100" spans="1:13" x14ac:dyDescent="0.3">
      <c r="A100" t="s">
        <v>17</v>
      </c>
      <c r="B100" s="32">
        <v>42005</v>
      </c>
      <c r="C100" t="s">
        <v>264</v>
      </c>
      <c r="D100" t="s">
        <v>8</v>
      </c>
      <c r="E100">
        <v>400</v>
      </c>
      <c r="F100">
        <v>442</v>
      </c>
      <c r="G100">
        <v>-42</v>
      </c>
      <c r="H100" t="s">
        <v>12</v>
      </c>
      <c r="I100" t="s">
        <v>154</v>
      </c>
      <c r="J100" t="s">
        <v>146</v>
      </c>
      <c r="K100" t="s">
        <v>140</v>
      </c>
      <c r="L100" t="s">
        <v>155</v>
      </c>
      <c r="M100" t="s">
        <v>156</v>
      </c>
    </row>
    <row r="101" spans="1:13" x14ac:dyDescent="0.3">
      <c r="A101" t="s">
        <v>17</v>
      </c>
      <c r="B101" s="32">
        <v>42064</v>
      </c>
      <c r="C101" t="s">
        <v>265</v>
      </c>
      <c r="D101" t="s">
        <v>8</v>
      </c>
      <c r="E101">
        <v>355</v>
      </c>
      <c r="F101">
        <v>589</v>
      </c>
      <c r="G101">
        <v>-234</v>
      </c>
      <c r="H101" t="s">
        <v>10</v>
      </c>
      <c r="I101" t="s">
        <v>139</v>
      </c>
      <c r="J101" t="s">
        <v>139</v>
      </c>
      <c r="K101" t="s">
        <v>140</v>
      </c>
      <c r="L101" t="s">
        <v>141</v>
      </c>
      <c r="M101" t="s">
        <v>142</v>
      </c>
    </row>
    <row r="102" spans="1:13" x14ac:dyDescent="0.3">
      <c r="A102" t="s">
        <v>17</v>
      </c>
      <c r="B102" s="32">
        <v>42095</v>
      </c>
      <c r="C102" t="s">
        <v>266</v>
      </c>
      <c r="D102" t="s">
        <v>11</v>
      </c>
      <c r="E102">
        <v>329</v>
      </c>
      <c r="F102">
        <v>116</v>
      </c>
      <c r="G102">
        <v>213</v>
      </c>
      <c r="H102" t="s">
        <v>9</v>
      </c>
      <c r="I102" t="s">
        <v>146</v>
      </c>
      <c r="J102" t="s">
        <v>146</v>
      </c>
      <c r="K102" t="s">
        <v>140</v>
      </c>
      <c r="L102" t="s">
        <v>147</v>
      </c>
      <c r="M102" t="s">
        <v>148</v>
      </c>
    </row>
    <row r="103" spans="1:13" x14ac:dyDescent="0.3">
      <c r="A103" t="s">
        <v>17</v>
      </c>
      <c r="B103" s="32">
        <v>42125</v>
      </c>
      <c r="C103" t="s">
        <v>267</v>
      </c>
      <c r="D103" t="s">
        <v>11</v>
      </c>
      <c r="E103">
        <v>218</v>
      </c>
      <c r="F103">
        <v>399</v>
      </c>
      <c r="G103">
        <v>-181</v>
      </c>
      <c r="H103" t="s">
        <v>10</v>
      </c>
      <c r="I103" t="s">
        <v>146</v>
      </c>
      <c r="J103" t="s">
        <v>146</v>
      </c>
      <c r="K103" t="s">
        <v>140</v>
      </c>
      <c r="L103" t="s">
        <v>147</v>
      </c>
      <c r="M103" t="s">
        <v>148</v>
      </c>
    </row>
    <row r="104" spans="1:13" x14ac:dyDescent="0.3">
      <c r="A104" t="s">
        <v>17</v>
      </c>
      <c r="B104" s="32">
        <v>42156</v>
      </c>
      <c r="C104" t="s">
        <v>268</v>
      </c>
      <c r="D104" t="s">
        <v>11</v>
      </c>
      <c r="E104">
        <v>277</v>
      </c>
      <c r="F104">
        <v>430</v>
      </c>
      <c r="G104">
        <v>-153</v>
      </c>
      <c r="H104" t="s">
        <v>10</v>
      </c>
      <c r="I104" t="s">
        <v>146</v>
      </c>
      <c r="J104" t="s">
        <v>146</v>
      </c>
      <c r="K104" t="s">
        <v>140</v>
      </c>
      <c r="L104" t="s">
        <v>147</v>
      </c>
      <c r="M104" t="s">
        <v>148</v>
      </c>
    </row>
    <row r="105" spans="1:13" x14ac:dyDescent="0.3">
      <c r="A105" t="s">
        <v>17</v>
      </c>
      <c r="B105" s="32">
        <v>42186</v>
      </c>
      <c r="C105" t="s">
        <v>269</v>
      </c>
      <c r="D105" t="s">
        <v>14</v>
      </c>
      <c r="E105">
        <v>284</v>
      </c>
      <c r="F105">
        <v>22</v>
      </c>
      <c r="G105">
        <v>262</v>
      </c>
      <c r="H105" t="s">
        <v>9</v>
      </c>
      <c r="I105" t="s">
        <v>139</v>
      </c>
      <c r="J105" t="s">
        <v>139</v>
      </c>
      <c r="K105" t="s">
        <v>140</v>
      </c>
      <c r="L105" t="s">
        <v>141</v>
      </c>
      <c r="M105" t="s">
        <v>142</v>
      </c>
    </row>
    <row r="106" spans="1:13" x14ac:dyDescent="0.3">
      <c r="A106" t="s">
        <v>17</v>
      </c>
      <c r="B106" s="32">
        <v>42217</v>
      </c>
      <c r="C106" t="s">
        <v>270</v>
      </c>
      <c r="D106" t="s">
        <v>14</v>
      </c>
      <c r="E106">
        <v>230</v>
      </c>
      <c r="F106">
        <v>58</v>
      </c>
      <c r="G106">
        <v>172</v>
      </c>
      <c r="H106" t="s">
        <v>9</v>
      </c>
      <c r="I106" t="s">
        <v>146</v>
      </c>
      <c r="J106" t="s">
        <v>139</v>
      </c>
      <c r="K106" t="s">
        <v>140</v>
      </c>
      <c r="L106" t="s">
        <v>147</v>
      </c>
      <c r="M106" t="s">
        <v>148</v>
      </c>
    </row>
    <row r="107" spans="1:13" x14ac:dyDescent="0.3">
      <c r="A107" t="s">
        <v>17</v>
      </c>
      <c r="B107" s="32">
        <v>42339</v>
      </c>
      <c r="C107" t="s">
        <v>271</v>
      </c>
      <c r="D107" t="s">
        <v>13</v>
      </c>
      <c r="E107">
        <v>346</v>
      </c>
      <c r="F107">
        <v>326</v>
      </c>
      <c r="G107">
        <v>20</v>
      </c>
      <c r="H107" t="s">
        <v>12</v>
      </c>
      <c r="I107" t="s">
        <v>146</v>
      </c>
      <c r="J107" t="s">
        <v>139</v>
      </c>
      <c r="K107" t="s">
        <v>140</v>
      </c>
      <c r="L107" t="s">
        <v>147</v>
      </c>
      <c r="M107" t="s">
        <v>148</v>
      </c>
    </row>
    <row r="108" spans="1:13" x14ac:dyDescent="0.3">
      <c r="A108" t="s">
        <v>17</v>
      </c>
      <c r="B108" s="32">
        <v>42370</v>
      </c>
      <c r="C108" t="s">
        <v>272</v>
      </c>
      <c r="D108" t="s">
        <v>8</v>
      </c>
      <c r="E108">
        <v>332</v>
      </c>
      <c r="F108">
        <v>56</v>
      </c>
      <c r="G108">
        <v>276</v>
      </c>
      <c r="H108" t="s">
        <v>9</v>
      </c>
      <c r="I108" t="s">
        <v>146</v>
      </c>
      <c r="J108" t="s">
        <v>146</v>
      </c>
      <c r="K108" t="s">
        <v>140</v>
      </c>
      <c r="L108" t="s">
        <v>147</v>
      </c>
      <c r="M108" t="s">
        <v>148</v>
      </c>
    </row>
    <row r="109" spans="1:13" x14ac:dyDescent="0.3">
      <c r="A109" t="s">
        <v>17</v>
      </c>
      <c r="B109" s="32">
        <v>42401</v>
      </c>
      <c r="C109" t="s">
        <v>273</v>
      </c>
      <c r="D109" t="s">
        <v>8</v>
      </c>
      <c r="E109">
        <v>336</v>
      </c>
      <c r="F109">
        <v>132</v>
      </c>
      <c r="G109">
        <v>204</v>
      </c>
      <c r="H109" t="s">
        <v>9</v>
      </c>
      <c r="I109" t="s">
        <v>139</v>
      </c>
      <c r="J109" t="s">
        <v>139</v>
      </c>
      <c r="K109" t="s">
        <v>140</v>
      </c>
      <c r="L109" t="s">
        <v>141</v>
      </c>
      <c r="M109" t="s">
        <v>142</v>
      </c>
    </row>
    <row r="110" spans="1:13" x14ac:dyDescent="0.3">
      <c r="A110" t="s">
        <v>17</v>
      </c>
      <c r="B110" s="32">
        <v>42461</v>
      </c>
      <c r="C110" t="s">
        <v>274</v>
      </c>
      <c r="D110" t="s">
        <v>11</v>
      </c>
      <c r="E110">
        <v>283</v>
      </c>
      <c r="F110">
        <v>470</v>
      </c>
      <c r="G110">
        <v>-187</v>
      </c>
      <c r="H110" t="s">
        <v>10</v>
      </c>
      <c r="I110" t="s">
        <v>154</v>
      </c>
      <c r="J110" t="s">
        <v>146</v>
      </c>
      <c r="K110" t="s">
        <v>140</v>
      </c>
      <c r="L110" t="s">
        <v>155</v>
      </c>
      <c r="M110" t="s">
        <v>156</v>
      </c>
    </row>
    <row r="111" spans="1:13" x14ac:dyDescent="0.3">
      <c r="A111" t="s">
        <v>17</v>
      </c>
      <c r="B111" s="32">
        <v>42491</v>
      </c>
      <c r="C111" t="s">
        <v>275</v>
      </c>
      <c r="D111" t="s">
        <v>11</v>
      </c>
      <c r="E111">
        <v>375</v>
      </c>
      <c r="F111">
        <v>136</v>
      </c>
      <c r="G111">
        <v>239</v>
      </c>
      <c r="H111" t="s">
        <v>9</v>
      </c>
      <c r="I111" t="s">
        <v>146</v>
      </c>
      <c r="J111" t="s">
        <v>146</v>
      </c>
      <c r="K111" t="s">
        <v>140</v>
      </c>
      <c r="L111" t="s">
        <v>147</v>
      </c>
      <c r="M111" t="s">
        <v>148</v>
      </c>
    </row>
    <row r="112" spans="1:13" x14ac:dyDescent="0.3">
      <c r="A112" t="s">
        <v>17</v>
      </c>
      <c r="B112" s="32">
        <v>42583</v>
      </c>
      <c r="C112" t="s">
        <v>276</v>
      </c>
      <c r="D112" t="s">
        <v>14</v>
      </c>
      <c r="E112">
        <v>303</v>
      </c>
      <c r="F112">
        <v>528</v>
      </c>
      <c r="G112">
        <v>-225</v>
      </c>
      <c r="H112" t="s">
        <v>10</v>
      </c>
      <c r="I112" t="s">
        <v>139</v>
      </c>
      <c r="J112" t="s">
        <v>139</v>
      </c>
      <c r="K112" t="s">
        <v>140</v>
      </c>
      <c r="L112" t="s">
        <v>141</v>
      </c>
      <c r="M112" t="s">
        <v>142</v>
      </c>
    </row>
    <row r="113" spans="1:13" x14ac:dyDescent="0.3">
      <c r="A113" t="s">
        <v>17</v>
      </c>
      <c r="B113" s="32">
        <v>42644</v>
      </c>
      <c r="C113" t="s">
        <v>277</v>
      </c>
      <c r="D113" t="s">
        <v>13</v>
      </c>
      <c r="E113">
        <v>406</v>
      </c>
      <c r="F113">
        <v>135</v>
      </c>
      <c r="G113">
        <v>271</v>
      </c>
      <c r="H113" t="s">
        <v>9</v>
      </c>
      <c r="I113" t="s">
        <v>139</v>
      </c>
      <c r="J113" t="s">
        <v>139</v>
      </c>
      <c r="K113" t="s">
        <v>140</v>
      </c>
      <c r="L113" t="s">
        <v>141</v>
      </c>
      <c r="M113" t="s">
        <v>142</v>
      </c>
    </row>
    <row r="114" spans="1:13" x14ac:dyDescent="0.3">
      <c r="A114" t="s">
        <v>17</v>
      </c>
      <c r="B114" s="32">
        <v>42705</v>
      </c>
      <c r="C114" t="s">
        <v>278</v>
      </c>
      <c r="D114" t="s">
        <v>13</v>
      </c>
      <c r="E114">
        <v>328</v>
      </c>
      <c r="F114">
        <v>460</v>
      </c>
      <c r="G114">
        <v>-132</v>
      </c>
      <c r="H114" t="s">
        <v>10</v>
      </c>
      <c r="I114" t="s">
        <v>139</v>
      </c>
      <c r="J114" t="s">
        <v>139</v>
      </c>
      <c r="K114" t="s">
        <v>140</v>
      </c>
      <c r="L114" t="s">
        <v>141</v>
      </c>
      <c r="M114" t="s">
        <v>142</v>
      </c>
    </row>
    <row r="115" spans="1:13" x14ac:dyDescent="0.3">
      <c r="A115" t="s">
        <v>17</v>
      </c>
      <c r="B115" s="32">
        <v>42736</v>
      </c>
      <c r="C115" t="s">
        <v>279</v>
      </c>
      <c r="D115" t="s">
        <v>8</v>
      </c>
      <c r="E115">
        <v>288</v>
      </c>
      <c r="F115">
        <v>491</v>
      </c>
      <c r="G115">
        <v>-203</v>
      </c>
      <c r="H115" t="s">
        <v>10</v>
      </c>
      <c r="I115" t="s">
        <v>139</v>
      </c>
      <c r="J115" t="s">
        <v>139</v>
      </c>
      <c r="K115" t="s">
        <v>140</v>
      </c>
      <c r="L115" t="s">
        <v>141</v>
      </c>
      <c r="M115" t="s">
        <v>142</v>
      </c>
    </row>
    <row r="116" spans="1:13" x14ac:dyDescent="0.3">
      <c r="A116" t="s">
        <v>17</v>
      </c>
      <c r="B116" s="32">
        <v>42767</v>
      </c>
      <c r="C116" t="s">
        <v>280</v>
      </c>
      <c r="D116" t="s">
        <v>8</v>
      </c>
      <c r="E116">
        <v>337</v>
      </c>
      <c r="F116">
        <v>189</v>
      </c>
      <c r="G116">
        <v>148</v>
      </c>
      <c r="H116" t="s">
        <v>9</v>
      </c>
      <c r="I116" t="s">
        <v>139</v>
      </c>
      <c r="J116" t="s">
        <v>139</v>
      </c>
      <c r="K116" t="s">
        <v>140</v>
      </c>
      <c r="L116" t="s">
        <v>141</v>
      </c>
      <c r="M116" t="s">
        <v>142</v>
      </c>
    </row>
    <row r="117" spans="1:13" x14ac:dyDescent="0.3">
      <c r="A117" t="s">
        <v>17</v>
      </c>
      <c r="B117" s="32">
        <v>42795</v>
      </c>
      <c r="C117" t="s">
        <v>281</v>
      </c>
      <c r="D117" t="s">
        <v>8</v>
      </c>
      <c r="E117">
        <v>287</v>
      </c>
      <c r="F117">
        <v>175</v>
      </c>
      <c r="G117">
        <v>112</v>
      </c>
      <c r="H117" t="s">
        <v>9</v>
      </c>
      <c r="I117" t="s">
        <v>139</v>
      </c>
      <c r="J117" t="s">
        <v>139</v>
      </c>
      <c r="K117" t="s">
        <v>140</v>
      </c>
      <c r="L117" t="s">
        <v>141</v>
      </c>
      <c r="M117" t="s">
        <v>142</v>
      </c>
    </row>
    <row r="118" spans="1:13" x14ac:dyDescent="0.3">
      <c r="A118" t="s">
        <v>17</v>
      </c>
      <c r="B118" s="32">
        <v>42856</v>
      </c>
      <c r="C118" t="s">
        <v>282</v>
      </c>
      <c r="D118" t="s">
        <v>11</v>
      </c>
      <c r="E118">
        <v>335</v>
      </c>
      <c r="F118">
        <v>599</v>
      </c>
      <c r="G118">
        <v>-264</v>
      </c>
      <c r="H118" t="s">
        <v>10</v>
      </c>
      <c r="I118" t="s">
        <v>139</v>
      </c>
      <c r="J118" t="s">
        <v>139</v>
      </c>
      <c r="K118" t="s">
        <v>140</v>
      </c>
      <c r="L118" t="s">
        <v>141</v>
      </c>
      <c r="M118" t="s">
        <v>142</v>
      </c>
    </row>
    <row r="119" spans="1:13" x14ac:dyDescent="0.3">
      <c r="A119" t="s">
        <v>17</v>
      </c>
      <c r="B119" s="32">
        <v>42248</v>
      </c>
      <c r="C119" t="s">
        <v>283</v>
      </c>
      <c r="D119" t="s">
        <v>14</v>
      </c>
      <c r="E119">
        <v>349</v>
      </c>
      <c r="F119">
        <v>414</v>
      </c>
      <c r="G119">
        <v>-65</v>
      </c>
      <c r="H119" t="s">
        <v>12</v>
      </c>
      <c r="I119" t="s">
        <v>139</v>
      </c>
      <c r="J119" t="s">
        <v>139</v>
      </c>
      <c r="K119" t="s">
        <v>140</v>
      </c>
      <c r="L119" t="s">
        <v>141</v>
      </c>
      <c r="M119" t="s">
        <v>142</v>
      </c>
    </row>
    <row r="120" spans="1:13" x14ac:dyDescent="0.3">
      <c r="A120" t="s">
        <v>17</v>
      </c>
      <c r="B120" s="32">
        <v>42309</v>
      </c>
      <c r="C120" t="s">
        <v>284</v>
      </c>
      <c r="D120" t="s">
        <v>13</v>
      </c>
      <c r="E120">
        <v>329</v>
      </c>
      <c r="F120">
        <v>64</v>
      </c>
      <c r="G120">
        <v>265</v>
      </c>
      <c r="H120" t="s">
        <v>9</v>
      </c>
      <c r="I120" t="s">
        <v>139</v>
      </c>
      <c r="J120" t="s">
        <v>139</v>
      </c>
      <c r="K120" t="s">
        <v>140</v>
      </c>
      <c r="L120" t="s">
        <v>141</v>
      </c>
      <c r="M120" t="s">
        <v>142</v>
      </c>
    </row>
    <row r="121" spans="1:13" x14ac:dyDescent="0.3">
      <c r="A121" t="s">
        <v>17</v>
      </c>
      <c r="B121" s="32">
        <v>42430</v>
      </c>
      <c r="C121" t="s">
        <v>285</v>
      </c>
      <c r="D121" t="s">
        <v>8</v>
      </c>
      <c r="E121">
        <v>298</v>
      </c>
      <c r="F121">
        <v>83</v>
      </c>
      <c r="G121">
        <v>215</v>
      </c>
      <c r="H121" t="s">
        <v>9</v>
      </c>
      <c r="I121" t="s">
        <v>146</v>
      </c>
      <c r="J121" t="s">
        <v>146</v>
      </c>
      <c r="K121" t="s">
        <v>140</v>
      </c>
      <c r="L121" t="s">
        <v>147</v>
      </c>
      <c r="M121" t="s">
        <v>148</v>
      </c>
    </row>
    <row r="122" spans="1:13" x14ac:dyDescent="0.3">
      <c r="A122" t="s">
        <v>17</v>
      </c>
      <c r="B122" s="32">
        <v>42522</v>
      </c>
      <c r="C122" t="s">
        <v>286</v>
      </c>
      <c r="D122" t="s">
        <v>11</v>
      </c>
      <c r="E122">
        <v>283</v>
      </c>
      <c r="F122">
        <v>190</v>
      </c>
      <c r="G122">
        <v>93</v>
      </c>
      <c r="H122" t="s">
        <v>9</v>
      </c>
      <c r="I122" t="s">
        <v>139</v>
      </c>
      <c r="J122" t="s">
        <v>139</v>
      </c>
      <c r="K122" t="s">
        <v>140</v>
      </c>
      <c r="L122" t="s">
        <v>141</v>
      </c>
      <c r="M122" t="s">
        <v>142</v>
      </c>
    </row>
    <row r="123" spans="1:13" x14ac:dyDescent="0.3">
      <c r="A123" t="s">
        <v>17</v>
      </c>
      <c r="B123" s="32">
        <v>42552</v>
      </c>
      <c r="C123" t="s">
        <v>287</v>
      </c>
      <c r="D123" t="s">
        <v>14</v>
      </c>
      <c r="E123">
        <v>383</v>
      </c>
      <c r="F123">
        <v>24</v>
      </c>
      <c r="G123">
        <v>359</v>
      </c>
      <c r="H123" t="s">
        <v>9</v>
      </c>
      <c r="I123" t="s">
        <v>139</v>
      </c>
      <c r="J123" t="s">
        <v>139</v>
      </c>
      <c r="K123" t="s">
        <v>140</v>
      </c>
      <c r="L123" t="s">
        <v>141</v>
      </c>
      <c r="M123" t="s">
        <v>142</v>
      </c>
    </row>
    <row r="124" spans="1:13" x14ac:dyDescent="0.3">
      <c r="A124" t="s">
        <v>17</v>
      </c>
      <c r="B124" s="32">
        <v>42826</v>
      </c>
      <c r="C124" t="s">
        <v>288</v>
      </c>
      <c r="D124" t="s">
        <v>11</v>
      </c>
      <c r="E124">
        <v>316</v>
      </c>
      <c r="F124">
        <v>583</v>
      </c>
      <c r="G124">
        <v>-267</v>
      </c>
      <c r="H124" t="s">
        <v>10</v>
      </c>
      <c r="I124" t="s">
        <v>139</v>
      </c>
      <c r="J124" t="s">
        <v>139</v>
      </c>
      <c r="K124" t="s">
        <v>140</v>
      </c>
      <c r="L124" t="s">
        <v>141</v>
      </c>
      <c r="M124" t="s">
        <v>142</v>
      </c>
    </row>
    <row r="125" spans="1:13" x14ac:dyDescent="0.3">
      <c r="A125" t="s">
        <v>18</v>
      </c>
      <c r="B125" s="32">
        <v>42036</v>
      </c>
      <c r="C125" t="s">
        <v>289</v>
      </c>
      <c r="D125" t="s">
        <v>8</v>
      </c>
      <c r="E125">
        <v>13</v>
      </c>
      <c r="F125">
        <v>19</v>
      </c>
      <c r="G125">
        <v>-6</v>
      </c>
      <c r="H125" t="s">
        <v>10</v>
      </c>
      <c r="I125" t="s">
        <v>154</v>
      </c>
      <c r="J125" t="s">
        <v>154</v>
      </c>
      <c r="K125" t="s">
        <v>143</v>
      </c>
      <c r="L125" t="s">
        <v>157</v>
      </c>
      <c r="M125" t="s">
        <v>158</v>
      </c>
    </row>
    <row r="126" spans="1:13" x14ac:dyDescent="0.3">
      <c r="A126" t="s">
        <v>19</v>
      </c>
      <c r="B126" s="32">
        <v>42217</v>
      </c>
      <c r="C126" t="s">
        <v>290</v>
      </c>
      <c r="D126" t="s">
        <v>14</v>
      </c>
      <c r="E126">
        <v>6</v>
      </c>
      <c r="F126">
        <v>4</v>
      </c>
      <c r="G126">
        <v>2</v>
      </c>
      <c r="H126" t="s">
        <v>9</v>
      </c>
      <c r="I126" t="s">
        <v>146</v>
      </c>
      <c r="J126" t="s">
        <v>146</v>
      </c>
      <c r="K126" t="s">
        <v>143</v>
      </c>
      <c r="L126" t="s">
        <v>149</v>
      </c>
      <c r="M126" t="s">
        <v>150</v>
      </c>
    </row>
    <row r="127" spans="1:13" x14ac:dyDescent="0.3">
      <c r="A127" t="s">
        <v>20</v>
      </c>
      <c r="B127" s="32">
        <v>42339</v>
      </c>
      <c r="C127" t="s">
        <v>291</v>
      </c>
      <c r="D127" t="s">
        <v>13</v>
      </c>
      <c r="E127">
        <v>7</v>
      </c>
      <c r="F127">
        <v>3</v>
      </c>
      <c r="G127">
        <v>4</v>
      </c>
      <c r="H127" t="s">
        <v>9</v>
      </c>
      <c r="I127" t="s">
        <v>146</v>
      </c>
      <c r="J127" t="s">
        <v>139</v>
      </c>
      <c r="K127" t="s">
        <v>143</v>
      </c>
      <c r="L127" t="s">
        <v>149</v>
      </c>
      <c r="M127" t="s">
        <v>150</v>
      </c>
    </row>
    <row r="128" spans="1:13" x14ac:dyDescent="0.3">
      <c r="A128" t="s">
        <v>21</v>
      </c>
      <c r="B128" s="32">
        <v>42430</v>
      </c>
      <c r="C128" t="s">
        <v>292</v>
      </c>
      <c r="D128" t="s">
        <v>8</v>
      </c>
      <c r="E128">
        <v>1</v>
      </c>
      <c r="F128">
        <v>0</v>
      </c>
      <c r="G128">
        <v>1</v>
      </c>
      <c r="H128" t="s">
        <v>9</v>
      </c>
      <c r="I128" t="s">
        <v>154</v>
      </c>
      <c r="J128" t="s">
        <v>154</v>
      </c>
      <c r="K128" t="s">
        <v>143</v>
      </c>
      <c r="L128" t="s">
        <v>157</v>
      </c>
      <c r="M128" t="s">
        <v>158</v>
      </c>
    </row>
    <row r="129" spans="1:13" x14ac:dyDescent="0.3">
      <c r="A129" t="s">
        <v>22</v>
      </c>
      <c r="B129" s="32">
        <v>42583</v>
      </c>
      <c r="C129" t="s">
        <v>293</v>
      </c>
      <c r="D129" t="s">
        <v>14</v>
      </c>
      <c r="E129">
        <v>1</v>
      </c>
      <c r="F129">
        <v>2</v>
      </c>
      <c r="G129">
        <v>-1</v>
      </c>
      <c r="H129" t="s">
        <v>10</v>
      </c>
      <c r="I129" t="s">
        <v>154</v>
      </c>
      <c r="J129" t="s">
        <v>154</v>
      </c>
      <c r="K129" t="s">
        <v>143</v>
      </c>
      <c r="L129" t="s">
        <v>157</v>
      </c>
      <c r="M129" t="s">
        <v>158</v>
      </c>
    </row>
    <row r="130" spans="1:13" x14ac:dyDescent="0.3">
      <c r="A130" t="s">
        <v>21</v>
      </c>
      <c r="B130" s="32">
        <v>42705</v>
      </c>
      <c r="C130" t="s">
        <v>294</v>
      </c>
      <c r="D130" t="s">
        <v>13</v>
      </c>
      <c r="E130">
        <v>1</v>
      </c>
      <c r="F130">
        <v>0</v>
      </c>
      <c r="G130">
        <v>1</v>
      </c>
      <c r="H130" t="s">
        <v>9</v>
      </c>
      <c r="I130" t="s">
        <v>154</v>
      </c>
      <c r="J130" t="s">
        <v>154</v>
      </c>
      <c r="K130" t="s">
        <v>143</v>
      </c>
      <c r="L130" t="s">
        <v>157</v>
      </c>
      <c r="M130" t="s">
        <v>158</v>
      </c>
    </row>
    <row r="131" spans="1:13" x14ac:dyDescent="0.3">
      <c r="A131" t="s">
        <v>23</v>
      </c>
      <c r="B131" s="32">
        <v>42887</v>
      </c>
      <c r="C131" t="s">
        <v>295</v>
      </c>
      <c r="D131" t="s">
        <v>11</v>
      </c>
      <c r="E131">
        <v>3</v>
      </c>
      <c r="F131">
        <v>3</v>
      </c>
      <c r="G131">
        <v>0</v>
      </c>
      <c r="H131" t="s">
        <v>12</v>
      </c>
      <c r="I131" t="s">
        <v>154</v>
      </c>
      <c r="J131" t="s">
        <v>154</v>
      </c>
      <c r="K131" t="s">
        <v>151</v>
      </c>
      <c r="L131" t="s">
        <v>159</v>
      </c>
      <c r="M131" t="s">
        <v>160</v>
      </c>
    </row>
    <row r="132" spans="1:13" x14ac:dyDescent="0.3">
      <c r="A132" t="s">
        <v>24</v>
      </c>
      <c r="B132" s="32">
        <v>42887</v>
      </c>
      <c r="C132" t="s">
        <v>296</v>
      </c>
      <c r="D132" t="s">
        <v>11</v>
      </c>
      <c r="E132">
        <v>10</v>
      </c>
      <c r="F132">
        <v>15</v>
      </c>
      <c r="G132">
        <v>-5</v>
      </c>
      <c r="H132" t="s">
        <v>10</v>
      </c>
      <c r="I132" t="s">
        <v>154</v>
      </c>
      <c r="J132" t="s">
        <v>146</v>
      </c>
      <c r="K132" t="s">
        <v>143</v>
      </c>
      <c r="L132" t="s">
        <v>157</v>
      </c>
      <c r="M132" t="s">
        <v>158</v>
      </c>
    </row>
    <row r="133" spans="1:13" x14ac:dyDescent="0.3">
      <c r="A133" t="s">
        <v>25</v>
      </c>
      <c r="B133" s="32">
        <v>42948</v>
      </c>
      <c r="C133" t="s">
        <v>297</v>
      </c>
      <c r="D133" t="s">
        <v>14</v>
      </c>
      <c r="E133">
        <v>6</v>
      </c>
      <c r="F133">
        <v>1</v>
      </c>
      <c r="G133">
        <v>5</v>
      </c>
      <c r="H133" t="s">
        <v>9</v>
      </c>
      <c r="I133" t="s">
        <v>139</v>
      </c>
      <c r="J133" t="s">
        <v>146</v>
      </c>
      <c r="K133" t="s">
        <v>143</v>
      </c>
      <c r="L133" t="s">
        <v>144</v>
      </c>
      <c r="M133" t="s">
        <v>145</v>
      </c>
    </row>
    <row r="134" spans="1:13" x14ac:dyDescent="0.3">
      <c r="A134" t="s">
        <v>26</v>
      </c>
      <c r="B134" s="32">
        <v>42036</v>
      </c>
      <c r="C134" t="s">
        <v>298</v>
      </c>
      <c r="D134" t="s">
        <v>8</v>
      </c>
      <c r="E134">
        <v>4</v>
      </c>
      <c r="F134">
        <v>2</v>
      </c>
      <c r="G134">
        <v>2</v>
      </c>
      <c r="H134" t="s">
        <v>9</v>
      </c>
      <c r="I134" t="s">
        <v>154</v>
      </c>
      <c r="J134" t="s">
        <v>154</v>
      </c>
      <c r="K134" t="s">
        <v>143</v>
      </c>
      <c r="L134" t="s">
        <v>157</v>
      </c>
      <c r="M134" t="s">
        <v>158</v>
      </c>
    </row>
    <row r="135" spans="1:13" x14ac:dyDescent="0.3">
      <c r="A135" t="s">
        <v>27</v>
      </c>
      <c r="B135" s="32">
        <v>42156</v>
      </c>
      <c r="C135" t="s">
        <v>299</v>
      </c>
      <c r="D135" t="s">
        <v>11</v>
      </c>
      <c r="E135">
        <v>1</v>
      </c>
      <c r="F135">
        <v>1</v>
      </c>
      <c r="G135">
        <v>0</v>
      </c>
      <c r="H135" t="s">
        <v>12</v>
      </c>
      <c r="I135" t="s">
        <v>154</v>
      </c>
      <c r="J135" t="s">
        <v>154</v>
      </c>
      <c r="K135" t="s">
        <v>143</v>
      </c>
      <c r="L135" t="s">
        <v>157</v>
      </c>
      <c r="M135" t="s">
        <v>158</v>
      </c>
    </row>
    <row r="136" spans="1:13" x14ac:dyDescent="0.3">
      <c r="A136" t="s">
        <v>28</v>
      </c>
      <c r="B136" s="32">
        <v>42248</v>
      </c>
      <c r="C136" t="s">
        <v>300</v>
      </c>
      <c r="D136" t="s">
        <v>14</v>
      </c>
      <c r="E136">
        <v>8</v>
      </c>
      <c r="F136">
        <v>13</v>
      </c>
      <c r="G136">
        <v>-5</v>
      </c>
      <c r="H136" t="s">
        <v>10</v>
      </c>
      <c r="I136" t="s">
        <v>154</v>
      </c>
      <c r="J136" t="s">
        <v>146</v>
      </c>
      <c r="K136" t="s">
        <v>151</v>
      </c>
      <c r="L136" t="s">
        <v>159</v>
      </c>
      <c r="M136" t="s">
        <v>160</v>
      </c>
    </row>
    <row r="137" spans="1:13" x14ac:dyDescent="0.3">
      <c r="A137" t="s">
        <v>29</v>
      </c>
      <c r="B137" s="32">
        <v>42278</v>
      </c>
      <c r="C137" t="s">
        <v>301</v>
      </c>
      <c r="D137" t="s">
        <v>13</v>
      </c>
      <c r="E137">
        <v>8</v>
      </c>
      <c r="F137">
        <v>8</v>
      </c>
      <c r="G137">
        <v>0</v>
      </c>
      <c r="H137" t="s">
        <v>12</v>
      </c>
      <c r="I137" t="s">
        <v>154</v>
      </c>
      <c r="J137" t="s">
        <v>154</v>
      </c>
      <c r="K137" t="s">
        <v>143</v>
      </c>
      <c r="L137" t="s">
        <v>157</v>
      </c>
      <c r="M137" t="s">
        <v>158</v>
      </c>
    </row>
    <row r="138" spans="1:13" x14ac:dyDescent="0.3">
      <c r="A138" t="s">
        <v>30</v>
      </c>
      <c r="B138" s="32">
        <v>42309</v>
      </c>
      <c r="C138" t="s">
        <v>302</v>
      </c>
      <c r="D138" t="s">
        <v>13</v>
      </c>
      <c r="E138">
        <v>1</v>
      </c>
      <c r="F138">
        <v>2</v>
      </c>
      <c r="G138">
        <v>-1</v>
      </c>
      <c r="H138" t="s">
        <v>10</v>
      </c>
      <c r="I138" t="s">
        <v>154</v>
      </c>
      <c r="J138" t="s">
        <v>154</v>
      </c>
      <c r="K138" t="s">
        <v>143</v>
      </c>
      <c r="L138" t="s">
        <v>157</v>
      </c>
      <c r="M138" t="s">
        <v>158</v>
      </c>
    </row>
    <row r="139" spans="1:13" x14ac:dyDescent="0.3">
      <c r="A139" t="s">
        <v>31</v>
      </c>
      <c r="B139" s="32">
        <v>42401</v>
      </c>
      <c r="C139" t="s">
        <v>303</v>
      </c>
      <c r="D139" t="s">
        <v>8</v>
      </c>
      <c r="E139">
        <v>11</v>
      </c>
      <c r="F139">
        <v>2</v>
      </c>
      <c r="G139">
        <v>9</v>
      </c>
      <c r="H139" t="s">
        <v>9</v>
      </c>
      <c r="I139" t="s">
        <v>154</v>
      </c>
      <c r="J139" t="s">
        <v>154</v>
      </c>
      <c r="K139" t="s">
        <v>143</v>
      </c>
      <c r="L139" t="s">
        <v>157</v>
      </c>
      <c r="M139" t="s">
        <v>158</v>
      </c>
    </row>
    <row r="140" spans="1:13" x14ac:dyDescent="0.3">
      <c r="A140" t="s">
        <v>32</v>
      </c>
      <c r="B140" s="32">
        <v>42491</v>
      </c>
      <c r="C140" t="s">
        <v>304</v>
      </c>
      <c r="D140" t="s">
        <v>11</v>
      </c>
      <c r="E140">
        <v>4</v>
      </c>
      <c r="F140">
        <v>1</v>
      </c>
      <c r="G140">
        <v>3</v>
      </c>
      <c r="H140" t="s">
        <v>9</v>
      </c>
      <c r="I140" t="s">
        <v>154</v>
      </c>
      <c r="J140" t="s">
        <v>154</v>
      </c>
      <c r="K140" t="s">
        <v>143</v>
      </c>
      <c r="L140" t="s">
        <v>157</v>
      </c>
      <c r="M140" t="s">
        <v>158</v>
      </c>
    </row>
    <row r="141" spans="1:13" x14ac:dyDescent="0.3">
      <c r="A141" t="s">
        <v>33</v>
      </c>
      <c r="B141" s="32">
        <v>42856</v>
      </c>
      <c r="C141" t="s">
        <v>305</v>
      </c>
      <c r="D141" t="s">
        <v>11</v>
      </c>
      <c r="E141">
        <v>3</v>
      </c>
      <c r="F141">
        <v>4</v>
      </c>
      <c r="G141">
        <v>-1</v>
      </c>
      <c r="H141" t="s">
        <v>10</v>
      </c>
      <c r="I141" t="s">
        <v>146</v>
      </c>
      <c r="J141" t="s">
        <v>146</v>
      </c>
      <c r="K141" t="s">
        <v>151</v>
      </c>
      <c r="L141" t="s">
        <v>152</v>
      </c>
      <c r="M141" t="s">
        <v>153</v>
      </c>
    </row>
    <row r="142" spans="1:13" x14ac:dyDescent="0.3">
      <c r="A142" t="s">
        <v>34</v>
      </c>
      <c r="B142" s="32">
        <v>42856</v>
      </c>
      <c r="C142" t="s">
        <v>306</v>
      </c>
      <c r="D142" t="s">
        <v>11</v>
      </c>
      <c r="E142">
        <v>3</v>
      </c>
      <c r="F142">
        <v>5</v>
      </c>
      <c r="G142">
        <v>-2</v>
      </c>
      <c r="H142" t="s">
        <v>10</v>
      </c>
      <c r="I142" t="s">
        <v>146</v>
      </c>
      <c r="J142" t="s">
        <v>146</v>
      </c>
      <c r="K142" t="s">
        <v>151</v>
      </c>
      <c r="L142" t="s">
        <v>152</v>
      </c>
      <c r="M142" t="s">
        <v>153</v>
      </c>
    </row>
    <row r="143" spans="1:13" x14ac:dyDescent="0.3">
      <c r="A143" t="s">
        <v>35</v>
      </c>
      <c r="B143" s="32">
        <v>42887</v>
      </c>
      <c r="C143" t="s">
        <v>307</v>
      </c>
      <c r="D143" t="s">
        <v>11</v>
      </c>
      <c r="E143">
        <v>2</v>
      </c>
      <c r="F143">
        <v>1</v>
      </c>
      <c r="G143">
        <v>1</v>
      </c>
      <c r="H143" t="s">
        <v>9</v>
      </c>
      <c r="I143" t="s">
        <v>146</v>
      </c>
      <c r="J143" t="s">
        <v>154</v>
      </c>
      <c r="K143" t="s">
        <v>143</v>
      </c>
      <c r="L143" t="s">
        <v>149</v>
      </c>
      <c r="M143" t="s">
        <v>150</v>
      </c>
    </row>
    <row r="144" spans="1:13" x14ac:dyDescent="0.3">
      <c r="A144" t="s">
        <v>36</v>
      </c>
      <c r="B144" s="32">
        <v>42948</v>
      </c>
      <c r="C144" t="s">
        <v>308</v>
      </c>
      <c r="D144" t="s">
        <v>14</v>
      </c>
      <c r="E144">
        <v>1</v>
      </c>
      <c r="F144">
        <v>1</v>
      </c>
      <c r="G144">
        <v>0</v>
      </c>
      <c r="H144" t="s">
        <v>12</v>
      </c>
      <c r="I144" t="s">
        <v>154</v>
      </c>
      <c r="J144" t="s">
        <v>154</v>
      </c>
      <c r="K144" t="s">
        <v>151</v>
      </c>
      <c r="L144" t="s">
        <v>159</v>
      </c>
      <c r="M144" t="s">
        <v>160</v>
      </c>
    </row>
    <row r="145" spans="1:13" x14ac:dyDescent="0.3">
      <c r="A145" t="s">
        <v>23</v>
      </c>
      <c r="B145" s="32">
        <v>42979</v>
      </c>
      <c r="C145" t="s">
        <v>309</v>
      </c>
      <c r="D145" t="s">
        <v>14</v>
      </c>
      <c r="E145">
        <v>3</v>
      </c>
      <c r="F145">
        <v>3</v>
      </c>
      <c r="G145">
        <v>0</v>
      </c>
      <c r="H145" t="s">
        <v>12</v>
      </c>
      <c r="I145" t="s">
        <v>146</v>
      </c>
      <c r="J145" t="s">
        <v>146</v>
      </c>
      <c r="K145" t="s">
        <v>151</v>
      </c>
      <c r="L145" t="s">
        <v>152</v>
      </c>
      <c r="M145" t="s">
        <v>153</v>
      </c>
    </row>
    <row r="146" spans="1:13" x14ac:dyDescent="0.3">
      <c r="A146" t="s">
        <v>37</v>
      </c>
      <c r="B146" s="32">
        <v>42156</v>
      </c>
      <c r="C146" t="s">
        <v>310</v>
      </c>
      <c r="D146" t="s">
        <v>11</v>
      </c>
      <c r="E146">
        <v>8</v>
      </c>
      <c r="F146">
        <v>16</v>
      </c>
      <c r="G146">
        <v>-8</v>
      </c>
      <c r="H146" t="s">
        <v>10</v>
      </c>
      <c r="I146" t="s">
        <v>146</v>
      </c>
      <c r="J146" t="s">
        <v>146</v>
      </c>
      <c r="K146" t="s">
        <v>143</v>
      </c>
      <c r="L146" t="s">
        <v>149</v>
      </c>
      <c r="M146" t="s">
        <v>150</v>
      </c>
    </row>
    <row r="147" spans="1:13" x14ac:dyDescent="0.3">
      <c r="A147" t="s">
        <v>38</v>
      </c>
      <c r="B147" s="32">
        <v>42309</v>
      </c>
      <c r="C147" t="s">
        <v>311</v>
      </c>
      <c r="D147" t="s">
        <v>13</v>
      </c>
      <c r="E147">
        <v>17</v>
      </c>
      <c r="F147">
        <v>17</v>
      </c>
      <c r="G147">
        <v>0</v>
      </c>
      <c r="H147" t="s">
        <v>12</v>
      </c>
      <c r="I147" t="s">
        <v>146</v>
      </c>
      <c r="J147" t="s">
        <v>146</v>
      </c>
      <c r="K147" t="s">
        <v>143</v>
      </c>
      <c r="L147" t="s">
        <v>149</v>
      </c>
      <c r="M147" t="s">
        <v>150</v>
      </c>
    </row>
    <row r="148" spans="1:13" x14ac:dyDescent="0.3">
      <c r="A148" t="s">
        <v>39</v>
      </c>
      <c r="B148" s="32">
        <v>42309</v>
      </c>
      <c r="C148" t="s">
        <v>312</v>
      </c>
      <c r="D148" t="s">
        <v>13</v>
      </c>
      <c r="E148">
        <v>1</v>
      </c>
      <c r="F148">
        <v>2</v>
      </c>
      <c r="G148">
        <v>-1</v>
      </c>
      <c r="H148" t="s">
        <v>10</v>
      </c>
      <c r="I148" t="s">
        <v>154</v>
      </c>
      <c r="J148" t="s">
        <v>154</v>
      </c>
      <c r="K148" t="s">
        <v>143</v>
      </c>
      <c r="L148" t="s">
        <v>157</v>
      </c>
      <c r="M148" t="s">
        <v>158</v>
      </c>
    </row>
    <row r="149" spans="1:13" x14ac:dyDescent="0.3">
      <c r="A149" t="s">
        <v>40</v>
      </c>
      <c r="B149" s="32">
        <v>42309</v>
      </c>
      <c r="C149" t="s">
        <v>313</v>
      </c>
      <c r="D149" t="s">
        <v>13</v>
      </c>
      <c r="E149">
        <v>1</v>
      </c>
      <c r="F149">
        <v>1</v>
      </c>
      <c r="G149">
        <v>0</v>
      </c>
      <c r="H149" t="s">
        <v>12</v>
      </c>
      <c r="I149" t="s">
        <v>154</v>
      </c>
      <c r="J149" t="s">
        <v>154</v>
      </c>
      <c r="K149" t="s">
        <v>143</v>
      </c>
      <c r="L149" t="s">
        <v>157</v>
      </c>
      <c r="M149" t="s">
        <v>158</v>
      </c>
    </row>
    <row r="150" spans="1:13" x14ac:dyDescent="0.3">
      <c r="A150" t="s">
        <v>41</v>
      </c>
      <c r="B150" s="32">
        <v>42401</v>
      </c>
      <c r="C150" t="s">
        <v>314</v>
      </c>
      <c r="D150" t="s">
        <v>8</v>
      </c>
      <c r="E150">
        <v>3</v>
      </c>
      <c r="F150">
        <v>0</v>
      </c>
      <c r="G150">
        <v>3</v>
      </c>
      <c r="H150" t="s">
        <v>9</v>
      </c>
      <c r="I150" t="s">
        <v>154</v>
      </c>
      <c r="J150" t="s">
        <v>146</v>
      </c>
      <c r="K150" t="s">
        <v>151</v>
      </c>
      <c r="L150" t="s">
        <v>159</v>
      </c>
      <c r="M150" t="s">
        <v>160</v>
      </c>
    </row>
    <row r="151" spans="1:13" x14ac:dyDescent="0.3">
      <c r="A151" t="s">
        <v>39</v>
      </c>
      <c r="B151" s="32">
        <v>42430</v>
      </c>
      <c r="C151" t="s">
        <v>315</v>
      </c>
      <c r="D151" t="s">
        <v>8</v>
      </c>
      <c r="E151">
        <v>2</v>
      </c>
      <c r="F151">
        <v>2</v>
      </c>
      <c r="G151">
        <v>0</v>
      </c>
      <c r="H151" t="s">
        <v>12</v>
      </c>
      <c r="I151" t="s">
        <v>154</v>
      </c>
      <c r="J151" t="s">
        <v>146</v>
      </c>
      <c r="K151" t="s">
        <v>143</v>
      </c>
      <c r="L151" t="s">
        <v>157</v>
      </c>
      <c r="M151" t="s">
        <v>158</v>
      </c>
    </row>
    <row r="152" spans="1:13" x14ac:dyDescent="0.3">
      <c r="A152" t="s">
        <v>42</v>
      </c>
      <c r="B152" s="32">
        <v>42522</v>
      </c>
      <c r="C152" t="s">
        <v>316</v>
      </c>
      <c r="D152" t="s">
        <v>11</v>
      </c>
      <c r="E152">
        <v>1</v>
      </c>
      <c r="F152">
        <v>1</v>
      </c>
      <c r="G152">
        <v>0</v>
      </c>
      <c r="H152" t="s">
        <v>12</v>
      </c>
      <c r="I152" t="s">
        <v>154</v>
      </c>
      <c r="J152" t="s">
        <v>146</v>
      </c>
      <c r="K152" t="s">
        <v>143</v>
      </c>
      <c r="L152" t="s">
        <v>157</v>
      </c>
      <c r="M152" t="s">
        <v>158</v>
      </c>
    </row>
    <row r="153" spans="1:13" x14ac:dyDescent="0.3">
      <c r="A153" t="s">
        <v>43</v>
      </c>
      <c r="B153" s="32">
        <v>42552</v>
      </c>
      <c r="C153" t="s">
        <v>317</v>
      </c>
      <c r="D153" t="s">
        <v>14</v>
      </c>
      <c r="E153">
        <v>1</v>
      </c>
      <c r="F153">
        <v>2</v>
      </c>
      <c r="G153">
        <v>-1</v>
      </c>
      <c r="H153" t="s">
        <v>10</v>
      </c>
      <c r="I153" t="s">
        <v>154</v>
      </c>
      <c r="J153" t="s">
        <v>154</v>
      </c>
      <c r="K153" t="s">
        <v>140</v>
      </c>
      <c r="L153" t="s">
        <v>155</v>
      </c>
      <c r="M153" t="s">
        <v>156</v>
      </c>
    </row>
    <row r="154" spans="1:13" x14ac:dyDescent="0.3">
      <c r="A154" t="s">
        <v>41</v>
      </c>
      <c r="B154" s="32">
        <v>42583</v>
      </c>
      <c r="C154" t="s">
        <v>318</v>
      </c>
      <c r="D154" t="s">
        <v>14</v>
      </c>
      <c r="E154">
        <v>13</v>
      </c>
      <c r="F154">
        <v>1</v>
      </c>
      <c r="G154">
        <v>12</v>
      </c>
      <c r="H154" t="s">
        <v>9</v>
      </c>
      <c r="I154" t="s">
        <v>154</v>
      </c>
      <c r="J154" t="s">
        <v>154</v>
      </c>
      <c r="K154" t="s">
        <v>143</v>
      </c>
      <c r="L154" t="s">
        <v>157</v>
      </c>
      <c r="M154" t="s">
        <v>158</v>
      </c>
    </row>
    <row r="155" spans="1:13" x14ac:dyDescent="0.3">
      <c r="A155" t="s">
        <v>44</v>
      </c>
      <c r="B155" s="32">
        <v>42767</v>
      </c>
      <c r="C155" t="s">
        <v>319</v>
      </c>
      <c r="D155" t="s">
        <v>8</v>
      </c>
      <c r="E155">
        <v>9</v>
      </c>
      <c r="F155">
        <v>0</v>
      </c>
      <c r="G155">
        <v>9</v>
      </c>
      <c r="H155" t="s">
        <v>9</v>
      </c>
      <c r="I155" t="s">
        <v>146</v>
      </c>
      <c r="J155" t="s">
        <v>146</v>
      </c>
      <c r="K155" t="s">
        <v>143</v>
      </c>
      <c r="L155" t="s">
        <v>149</v>
      </c>
      <c r="M155" t="s">
        <v>150</v>
      </c>
    </row>
    <row r="156" spans="1:13" x14ac:dyDescent="0.3">
      <c r="A156" t="s">
        <v>45</v>
      </c>
      <c r="B156" s="32">
        <v>42856</v>
      </c>
      <c r="C156" t="s">
        <v>320</v>
      </c>
      <c r="D156" t="s">
        <v>11</v>
      </c>
      <c r="E156">
        <v>4</v>
      </c>
      <c r="F156">
        <v>5</v>
      </c>
      <c r="G156">
        <v>-1</v>
      </c>
      <c r="H156" t="s">
        <v>10</v>
      </c>
      <c r="I156" t="s">
        <v>139</v>
      </c>
      <c r="J156" t="s">
        <v>146</v>
      </c>
      <c r="K156" t="s">
        <v>143</v>
      </c>
      <c r="L156" t="s">
        <v>144</v>
      </c>
      <c r="M156" t="s">
        <v>145</v>
      </c>
    </row>
    <row r="157" spans="1:13" x14ac:dyDescent="0.3">
      <c r="A157" t="s">
        <v>46</v>
      </c>
      <c r="B157" s="32">
        <v>42917</v>
      </c>
      <c r="C157" t="s">
        <v>321</v>
      </c>
      <c r="D157" t="s">
        <v>14</v>
      </c>
      <c r="E157">
        <v>1</v>
      </c>
      <c r="F157">
        <v>2</v>
      </c>
      <c r="G157">
        <v>-1</v>
      </c>
      <c r="H157" t="s">
        <v>10</v>
      </c>
      <c r="I157" t="s">
        <v>154</v>
      </c>
      <c r="J157" t="s">
        <v>154</v>
      </c>
      <c r="K157" t="s">
        <v>143</v>
      </c>
      <c r="L157" t="s">
        <v>157</v>
      </c>
      <c r="M157" t="s">
        <v>158</v>
      </c>
    </row>
    <row r="158" spans="1:13" x14ac:dyDescent="0.3">
      <c r="A158" t="s">
        <v>47</v>
      </c>
      <c r="B158" s="32">
        <v>42064</v>
      </c>
      <c r="C158" t="s">
        <v>322</v>
      </c>
      <c r="D158" t="s">
        <v>8</v>
      </c>
      <c r="E158">
        <v>181</v>
      </c>
      <c r="F158">
        <v>190</v>
      </c>
      <c r="G158">
        <v>-9</v>
      </c>
      <c r="H158" t="s">
        <v>12</v>
      </c>
      <c r="I158" t="s">
        <v>139</v>
      </c>
      <c r="J158" t="s">
        <v>139</v>
      </c>
      <c r="K158" t="s">
        <v>140</v>
      </c>
      <c r="L158" t="s">
        <v>141</v>
      </c>
      <c r="M158" t="s">
        <v>142</v>
      </c>
    </row>
    <row r="159" spans="1:13" x14ac:dyDescent="0.3">
      <c r="A159" t="s">
        <v>47</v>
      </c>
      <c r="B159" s="32">
        <v>42248</v>
      </c>
      <c r="C159" t="s">
        <v>323</v>
      </c>
      <c r="D159" t="s">
        <v>14</v>
      </c>
      <c r="E159">
        <v>137</v>
      </c>
      <c r="F159">
        <v>28</v>
      </c>
      <c r="G159">
        <v>109</v>
      </c>
      <c r="H159" t="s">
        <v>9</v>
      </c>
      <c r="I159" t="s">
        <v>139</v>
      </c>
      <c r="J159" t="s">
        <v>139</v>
      </c>
      <c r="K159" t="s">
        <v>140</v>
      </c>
      <c r="L159" t="s">
        <v>141</v>
      </c>
      <c r="M159" t="s">
        <v>142</v>
      </c>
    </row>
    <row r="160" spans="1:13" x14ac:dyDescent="0.3">
      <c r="A160" t="s">
        <v>47</v>
      </c>
      <c r="B160" s="32">
        <v>42401</v>
      </c>
      <c r="C160" t="s">
        <v>324</v>
      </c>
      <c r="D160" t="s">
        <v>8</v>
      </c>
      <c r="E160">
        <v>130</v>
      </c>
      <c r="F160">
        <v>163</v>
      </c>
      <c r="G160">
        <v>-33</v>
      </c>
      <c r="H160" t="s">
        <v>10</v>
      </c>
      <c r="I160" t="s">
        <v>154</v>
      </c>
      <c r="J160" t="s">
        <v>146</v>
      </c>
      <c r="K160" t="s">
        <v>140</v>
      </c>
      <c r="L160" t="s">
        <v>155</v>
      </c>
      <c r="M160" t="s">
        <v>156</v>
      </c>
    </row>
    <row r="161" spans="1:13" x14ac:dyDescent="0.3">
      <c r="A161" t="s">
        <v>47</v>
      </c>
      <c r="B161" s="32">
        <v>42644</v>
      </c>
      <c r="C161" t="s">
        <v>325</v>
      </c>
      <c r="D161" t="s">
        <v>13</v>
      </c>
      <c r="E161">
        <v>207</v>
      </c>
      <c r="F161">
        <v>148</v>
      </c>
      <c r="G161">
        <v>59</v>
      </c>
      <c r="H161" t="s">
        <v>9</v>
      </c>
      <c r="I161" t="s">
        <v>139</v>
      </c>
      <c r="J161" t="s">
        <v>139</v>
      </c>
      <c r="K161" t="s">
        <v>140</v>
      </c>
      <c r="L161" t="s">
        <v>141</v>
      </c>
      <c r="M161" t="s">
        <v>142</v>
      </c>
    </row>
    <row r="162" spans="1:13" x14ac:dyDescent="0.3">
      <c r="A162" t="s">
        <v>47</v>
      </c>
      <c r="B162" s="32">
        <v>42917</v>
      </c>
      <c r="C162" t="s">
        <v>326</v>
      </c>
      <c r="D162" t="s">
        <v>14</v>
      </c>
      <c r="E162">
        <v>204</v>
      </c>
      <c r="F162">
        <v>329</v>
      </c>
      <c r="G162">
        <v>-125</v>
      </c>
      <c r="H162" t="s">
        <v>10</v>
      </c>
      <c r="I162" t="s">
        <v>139</v>
      </c>
      <c r="J162" t="s">
        <v>139</v>
      </c>
      <c r="K162" t="s">
        <v>140</v>
      </c>
      <c r="L162" t="s">
        <v>141</v>
      </c>
      <c r="M162" t="s">
        <v>142</v>
      </c>
    </row>
    <row r="163" spans="1:13" x14ac:dyDescent="0.3">
      <c r="A163" t="s">
        <v>47</v>
      </c>
      <c r="B163" s="32">
        <v>42005</v>
      </c>
      <c r="C163" t="s">
        <v>327</v>
      </c>
      <c r="D163" t="s">
        <v>8</v>
      </c>
      <c r="E163">
        <v>244</v>
      </c>
      <c r="F163">
        <v>18</v>
      </c>
      <c r="G163">
        <v>226</v>
      </c>
      <c r="H163" t="s">
        <v>9</v>
      </c>
      <c r="I163" t="s">
        <v>139</v>
      </c>
      <c r="J163" t="s">
        <v>139</v>
      </c>
      <c r="K163" t="s">
        <v>140</v>
      </c>
      <c r="L163" t="s">
        <v>141</v>
      </c>
      <c r="M163" t="s">
        <v>142</v>
      </c>
    </row>
    <row r="164" spans="1:13" x14ac:dyDescent="0.3">
      <c r="A164" t="s">
        <v>47</v>
      </c>
      <c r="B164" s="32">
        <v>42036</v>
      </c>
      <c r="C164" t="s">
        <v>328</v>
      </c>
      <c r="D164" t="s">
        <v>8</v>
      </c>
      <c r="E164">
        <v>208</v>
      </c>
      <c r="F164">
        <v>97</v>
      </c>
      <c r="G164">
        <v>111</v>
      </c>
      <c r="H164" t="s">
        <v>9</v>
      </c>
      <c r="I164" t="s">
        <v>146</v>
      </c>
      <c r="J164" t="s">
        <v>146</v>
      </c>
      <c r="K164" t="s">
        <v>140</v>
      </c>
      <c r="L164" t="s">
        <v>147</v>
      </c>
      <c r="M164" t="s">
        <v>148</v>
      </c>
    </row>
    <row r="165" spans="1:13" x14ac:dyDescent="0.3">
      <c r="A165" t="s">
        <v>47</v>
      </c>
      <c r="B165" s="32">
        <v>42125</v>
      </c>
      <c r="C165" t="s">
        <v>329</v>
      </c>
      <c r="D165" t="s">
        <v>11</v>
      </c>
      <c r="E165">
        <v>217</v>
      </c>
      <c r="F165">
        <v>252</v>
      </c>
      <c r="G165">
        <v>-35</v>
      </c>
      <c r="H165" t="s">
        <v>12</v>
      </c>
      <c r="I165" t="s">
        <v>139</v>
      </c>
      <c r="J165" t="s">
        <v>139</v>
      </c>
      <c r="K165" t="s">
        <v>140</v>
      </c>
      <c r="L165" t="s">
        <v>141</v>
      </c>
      <c r="M165" t="s">
        <v>142</v>
      </c>
    </row>
    <row r="166" spans="1:13" x14ac:dyDescent="0.3">
      <c r="A166" t="s">
        <v>47</v>
      </c>
      <c r="B166" s="32">
        <v>42156</v>
      </c>
      <c r="C166" t="s">
        <v>330</v>
      </c>
      <c r="D166" t="s">
        <v>11</v>
      </c>
      <c r="E166">
        <v>179</v>
      </c>
      <c r="F166">
        <v>29</v>
      </c>
      <c r="G166">
        <v>150</v>
      </c>
      <c r="H166" t="s">
        <v>9</v>
      </c>
      <c r="I166" t="s">
        <v>139</v>
      </c>
      <c r="J166" t="s">
        <v>139</v>
      </c>
      <c r="K166" t="s">
        <v>140</v>
      </c>
      <c r="L166" t="s">
        <v>141</v>
      </c>
      <c r="M166" t="s">
        <v>142</v>
      </c>
    </row>
    <row r="167" spans="1:13" x14ac:dyDescent="0.3">
      <c r="A167" t="s">
        <v>47</v>
      </c>
      <c r="B167" s="32">
        <v>42339</v>
      </c>
      <c r="C167" t="s">
        <v>331</v>
      </c>
      <c r="D167" t="s">
        <v>13</v>
      </c>
      <c r="E167">
        <v>191</v>
      </c>
      <c r="F167">
        <v>370</v>
      </c>
      <c r="G167">
        <v>-179</v>
      </c>
      <c r="H167" t="s">
        <v>10</v>
      </c>
      <c r="I167" t="s">
        <v>154</v>
      </c>
      <c r="J167" t="s">
        <v>146</v>
      </c>
      <c r="K167" t="s">
        <v>140</v>
      </c>
      <c r="L167" t="s">
        <v>155</v>
      </c>
      <c r="M167" t="s">
        <v>156</v>
      </c>
    </row>
    <row r="168" spans="1:13" x14ac:dyDescent="0.3">
      <c r="A168" t="s">
        <v>47</v>
      </c>
      <c r="B168" s="32">
        <v>42491</v>
      </c>
      <c r="C168" t="s">
        <v>332</v>
      </c>
      <c r="D168" t="s">
        <v>11</v>
      </c>
      <c r="E168">
        <v>150</v>
      </c>
      <c r="F168">
        <v>261</v>
      </c>
      <c r="G168">
        <v>-111</v>
      </c>
      <c r="H168" t="s">
        <v>10</v>
      </c>
      <c r="I168" t="s">
        <v>139</v>
      </c>
      <c r="J168" t="s">
        <v>139</v>
      </c>
      <c r="K168" t="s">
        <v>140</v>
      </c>
      <c r="L168" t="s">
        <v>141</v>
      </c>
      <c r="M168" t="s">
        <v>142</v>
      </c>
    </row>
    <row r="169" spans="1:13" x14ac:dyDescent="0.3">
      <c r="A169" t="s">
        <v>47</v>
      </c>
      <c r="B169" s="32">
        <v>42736</v>
      </c>
      <c r="C169" t="s">
        <v>333</v>
      </c>
      <c r="D169" t="s">
        <v>8</v>
      </c>
      <c r="E169">
        <v>166</v>
      </c>
      <c r="F169">
        <v>17</v>
      </c>
      <c r="G169">
        <v>149</v>
      </c>
      <c r="H169" t="s">
        <v>9</v>
      </c>
      <c r="I169" t="s">
        <v>139</v>
      </c>
      <c r="J169" t="s">
        <v>139</v>
      </c>
      <c r="K169" t="s">
        <v>140</v>
      </c>
      <c r="L169" t="s">
        <v>141</v>
      </c>
      <c r="M169" t="s">
        <v>142</v>
      </c>
    </row>
    <row r="170" spans="1:13" x14ac:dyDescent="0.3">
      <c r="A170" t="s">
        <v>47</v>
      </c>
      <c r="B170" s="32">
        <v>42887</v>
      </c>
      <c r="C170" t="s">
        <v>334</v>
      </c>
      <c r="D170" t="s">
        <v>11</v>
      </c>
      <c r="E170">
        <v>206</v>
      </c>
      <c r="F170">
        <v>80</v>
      </c>
      <c r="G170">
        <v>126</v>
      </c>
      <c r="H170" t="s">
        <v>9</v>
      </c>
      <c r="I170" t="s">
        <v>139</v>
      </c>
      <c r="J170" t="s">
        <v>139</v>
      </c>
      <c r="K170" t="s">
        <v>140</v>
      </c>
      <c r="L170" t="s">
        <v>141</v>
      </c>
      <c r="M170" t="s">
        <v>142</v>
      </c>
    </row>
    <row r="171" spans="1:13" x14ac:dyDescent="0.3">
      <c r="A171" t="s">
        <v>47</v>
      </c>
      <c r="B171" s="32">
        <v>42979</v>
      </c>
      <c r="C171" t="s">
        <v>335</v>
      </c>
      <c r="D171" t="s">
        <v>14</v>
      </c>
      <c r="E171">
        <v>243</v>
      </c>
      <c r="F171">
        <v>105</v>
      </c>
      <c r="G171">
        <v>138</v>
      </c>
      <c r="H171" t="s">
        <v>9</v>
      </c>
      <c r="I171" t="s">
        <v>139</v>
      </c>
      <c r="J171" t="s">
        <v>139</v>
      </c>
      <c r="K171" t="s">
        <v>140</v>
      </c>
      <c r="L171" t="s">
        <v>141</v>
      </c>
      <c r="M171" t="s">
        <v>142</v>
      </c>
    </row>
    <row r="172" spans="1:13" x14ac:dyDescent="0.3">
      <c r="A172" t="s">
        <v>48</v>
      </c>
      <c r="B172" s="32">
        <v>42309</v>
      </c>
      <c r="C172" t="s">
        <v>336</v>
      </c>
      <c r="D172" t="s">
        <v>13</v>
      </c>
      <c r="E172">
        <v>161</v>
      </c>
      <c r="F172">
        <v>267</v>
      </c>
      <c r="G172">
        <v>-106</v>
      </c>
      <c r="H172" t="s">
        <v>10</v>
      </c>
      <c r="I172" t="s">
        <v>146</v>
      </c>
      <c r="J172" t="s">
        <v>154</v>
      </c>
      <c r="K172" t="s">
        <v>143</v>
      </c>
      <c r="L172" t="s">
        <v>149</v>
      </c>
      <c r="M172" t="s">
        <v>150</v>
      </c>
    </row>
    <row r="173" spans="1:13" x14ac:dyDescent="0.3">
      <c r="A173" t="s">
        <v>48</v>
      </c>
      <c r="B173" s="32">
        <v>42370</v>
      </c>
      <c r="C173" t="s">
        <v>337</v>
      </c>
      <c r="D173" t="s">
        <v>8</v>
      </c>
      <c r="E173">
        <v>183</v>
      </c>
      <c r="F173">
        <v>57</v>
      </c>
      <c r="G173">
        <v>126</v>
      </c>
      <c r="H173" t="s">
        <v>9</v>
      </c>
      <c r="I173" t="s">
        <v>146</v>
      </c>
      <c r="J173" t="s">
        <v>146</v>
      </c>
      <c r="K173" t="s">
        <v>143</v>
      </c>
      <c r="L173" t="s">
        <v>149</v>
      </c>
      <c r="M173" t="s">
        <v>150</v>
      </c>
    </row>
    <row r="174" spans="1:13" x14ac:dyDescent="0.3">
      <c r="A174" t="s">
        <v>48</v>
      </c>
      <c r="B174" s="32">
        <v>42430</v>
      </c>
      <c r="C174" t="s">
        <v>338</v>
      </c>
      <c r="D174" t="s">
        <v>8</v>
      </c>
      <c r="E174">
        <v>138</v>
      </c>
      <c r="F174">
        <v>189</v>
      </c>
      <c r="G174">
        <v>-51</v>
      </c>
      <c r="H174" t="s">
        <v>10</v>
      </c>
      <c r="I174" t="s">
        <v>146</v>
      </c>
      <c r="J174" t="s">
        <v>154</v>
      </c>
      <c r="K174" t="s">
        <v>143</v>
      </c>
      <c r="L174" t="s">
        <v>149</v>
      </c>
      <c r="M174" t="s">
        <v>150</v>
      </c>
    </row>
    <row r="175" spans="1:13" x14ac:dyDescent="0.3">
      <c r="A175" t="s">
        <v>48</v>
      </c>
      <c r="B175" s="32">
        <v>42644</v>
      </c>
      <c r="C175" t="s">
        <v>339</v>
      </c>
      <c r="D175" t="s">
        <v>13</v>
      </c>
      <c r="E175">
        <v>166</v>
      </c>
      <c r="F175">
        <v>244</v>
      </c>
      <c r="G175">
        <v>-78</v>
      </c>
      <c r="H175" t="s">
        <v>10</v>
      </c>
      <c r="I175" t="s">
        <v>139</v>
      </c>
      <c r="J175" t="s">
        <v>139</v>
      </c>
      <c r="K175" t="s">
        <v>143</v>
      </c>
      <c r="L175" t="s">
        <v>144</v>
      </c>
      <c r="M175" t="s">
        <v>145</v>
      </c>
    </row>
    <row r="176" spans="1:13" x14ac:dyDescent="0.3">
      <c r="A176" t="s">
        <v>48</v>
      </c>
      <c r="B176" s="32">
        <v>42736</v>
      </c>
      <c r="C176" t="s">
        <v>340</v>
      </c>
      <c r="D176" t="s">
        <v>8</v>
      </c>
      <c r="E176">
        <v>227</v>
      </c>
      <c r="F176">
        <v>222</v>
      </c>
      <c r="G176">
        <v>5</v>
      </c>
      <c r="H176" t="s">
        <v>12</v>
      </c>
      <c r="I176" t="s">
        <v>139</v>
      </c>
      <c r="J176" t="s">
        <v>139</v>
      </c>
      <c r="K176" t="s">
        <v>143</v>
      </c>
      <c r="L176" t="s">
        <v>144</v>
      </c>
      <c r="M176" t="s">
        <v>145</v>
      </c>
    </row>
    <row r="177" spans="1:13" x14ac:dyDescent="0.3">
      <c r="A177" t="s">
        <v>48</v>
      </c>
      <c r="B177" s="32">
        <v>42795</v>
      </c>
      <c r="C177" t="s">
        <v>341</v>
      </c>
      <c r="D177" t="s">
        <v>8</v>
      </c>
      <c r="E177">
        <v>184</v>
      </c>
      <c r="F177">
        <v>176</v>
      </c>
      <c r="G177">
        <v>8</v>
      </c>
      <c r="H177" t="s">
        <v>12</v>
      </c>
      <c r="I177" t="s">
        <v>139</v>
      </c>
      <c r="J177" t="s">
        <v>139</v>
      </c>
      <c r="K177" t="s">
        <v>143</v>
      </c>
      <c r="L177" t="s">
        <v>144</v>
      </c>
      <c r="M177" t="s">
        <v>145</v>
      </c>
    </row>
    <row r="178" spans="1:13" x14ac:dyDescent="0.3">
      <c r="A178" t="s">
        <v>48</v>
      </c>
      <c r="B178" s="32">
        <v>42826</v>
      </c>
      <c r="C178" t="s">
        <v>342</v>
      </c>
      <c r="D178" t="s">
        <v>11</v>
      </c>
      <c r="E178">
        <v>182</v>
      </c>
      <c r="F178">
        <v>141</v>
      </c>
      <c r="G178">
        <v>41</v>
      </c>
      <c r="H178" t="s">
        <v>9</v>
      </c>
      <c r="I178" t="s">
        <v>139</v>
      </c>
      <c r="J178" t="s">
        <v>139</v>
      </c>
      <c r="K178" t="s">
        <v>143</v>
      </c>
      <c r="L178" t="s">
        <v>144</v>
      </c>
      <c r="M178" t="s">
        <v>145</v>
      </c>
    </row>
    <row r="179" spans="1:13" x14ac:dyDescent="0.3">
      <c r="A179" t="s">
        <v>48</v>
      </c>
      <c r="B179" s="32">
        <v>42887</v>
      </c>
      <c r="C179" t="s">
        <v>343</v>
      </c>
      <c r="D179" t="s">
        <v>11</v>
      </c>
      <c r="E179">
        <v>161</v>
      </c>
      <c r="F179">
        <v>187</v>
      </c>
      <c r="G179">
        <v>-26</v>
      </c>
      <c r="H179" t="s">
        <v>12</v>
      </c>
      <c r="I179" t="s">
        <v>139</v>
      </c>
      <c r="J179" t="s">
        <v>139</v>
      </c>
      <c r="K179" t="s">
        <v>143</v>
      </c>
      <c r="L179" t="s">
        <v>144</v>
      </c>
      <c r="M179" t="s">
        <v>145</v>
      </c>
    </row>
    <row r="180" spans="1:13" x14ac:dyDescent="0.3">
      <c r="A180" t="s">
        <v>48</v>
      </c>
      <c r="B180" s="32">
        <v>42036</v>
      </c>
      <c r="C180" t="s">
        <v>344</v>
      </c>
      <c r="D180" t="s">
        <v>8</v>
      </c>
      <c r="E180">
        <v>181</v>
      </c>
      <c r="F180">
        <v>155</v>
      </c>
      <c r="G180">
        <v>26</v>
      </c>
      <c r="H180" t="s">
        <v>12</v>
      </c>
      <c r="I180" t="s">
        <v>146</v>
      </c>
      <c r="J180" t="s">
        <v>154</v>
      </c>
      <c r="K180" t="s">
        <v>143</v>
      </c>
      <c r="L180" t="s">
        <v>149</v>
      </c>
      <c r="M180" t="s">
        <v>150</v>
      </c>
    </row>
    <row r="181" spans="1:13" x14ac:dyDescent="0.3">
      <c r="A181" t="s">
        <v>48</v>
      </c>
      <c r="B181" s="32">
        <v>42125</v>
      </c>
      <c r="C181" t="s">
        <v>345</v>
      </c>
      <c r="D181" t="s">
        <v>11</v>
      </c>
      <c r="E181">
        <v>187</v>
      </c>
      <c r="F181">
        <v>43</v>
      </c>
      <c r="G181">
        <v>144</v>
      </c>
      <c r="H181" t="s">
        <v>9</v>
      </c>
      <c r="I181" t="s">
        <v>146</v>
      </c>
      <c r="J181" t="s">
        <v>146</v>
      </c>
      <c r="K181" t="s">
        <v>143</v>
      </c>
      <c r="L181" t="s">
        <v>149</v>
      </c>
      <c r="M181" t="s">
        <v>150</v>
      </c>
    </row>
    <row r="182" spans="1:13" x14ac:dyDescent="0.3">
      <c r="A182" t="s">
        <v>48</v>
      </c>
      <c r="B182" s="32">
        <v>42217</v>
      </c>
      <c r="C182" t="s">
        <v>346</v>
      </c>
      <c r="D182" t="s">
        <v>14</v>
      </c>
      <c r="E182">
        <v>173</v>
      </c>
      <c r="F182">
        <v>289</v>
      </c>
      <c r="G182">
        <v>-116</v>
      </c>
      <c r="H182" t="s">
        <v>10</v>
      </c>
      <c r="I182" t="s">
        <v>146</v>
      </c>
      <c r="J182" t="s">
        <v>146</v>
      </c>
      <c r="K182" t="s">
        <v>143</v>
      </c>
      <c r="L182" t="s">
        <v>149</v>
      </c>
      <c r="M182" t="s">
        <v>150</v>
      </c>
    </row>
    <row r="183" spans="1:13" x14ac:dyDescent="0.3">
      <c r="A183" t="s">
        <v>48</v>
      </c>
      <c r="B183" s="32">
        <v>42278</v>
      </c>
      <c r="C183" t="s">
        <v>347</v>
      </c>
      <c r="D183" t="s">
        <v>13</v>
      </c>
      <c r="E183">
        <v>137</v>
      </c>
      <c r="F183">
        <v>99</v>
      </c>
      <c r="G183">
        <v>38</v>
      </c>
      <c r="H183" t="s">
        <v>9</v>
      </c>
      <c r="I183" t="s">
        <v>146</v>
      </c>
      <c r="J183" t="s">
        <v>146</v>
      </c>
      <c r="K183" t="s">
        <v>143</v>
      </c>
      <c r="L183" t="s">
        <v>149</v>
      </c>
      <c r="M183" t="s">
        <v>150</v>
      </c>
    </row>
    <row r="184" spans="1:13" x14ac:dyDescent="0.3">
      <c r="A184" t="s">
        <v>48</v>
      </c>
      <c r="B184" s="32">
        <v>42401</v>
      </c>
      <c r="C184" t="s">
        <v>348</v>
      </c>
      <c r="D184" t="s">
        <v>8</v>
      </c>
      <c r="E184">
        <v>129</v>
      </c>
      <c r="F184">
        <v>37</v>
      </c>
      <c r="G184">
        <v>92</v>
      </c>
      <c r="H184" t="s">
        <v>9</v>
      </c>
      <c r="I184" t="s">
        <v>139</v>
      </c>
      <c r="J184" t="s">
        <v>139</v>
      </c>
      <c r="K184" t="s">
        <v>143</v>
      </c>
      <c r="L184" t="s">
        <v>144</v>
      </c>
      <c r="M184" t="s">
        <v>145</v>
      </c>
    </row>
    <row r="185" spans="1:13" x14ac:dyDescent="0.3">
      <c r="A185" t="s">
        <v>48</v>
      </c>
      <c r="B185" s="32">
        <v>42522</v>
      </c>
      <c r="C185" t="s">
        <v>349</v>
      </c>
      <c r="D185" t="s">
        <v>11</v>
      </c>
      <c r="E185">
        <v>127</v>
      </c>
      <c r="F185">
        <v>81</v>
      </c>
      <c r="G185">
        <v>46</v>
      </c>
      <c r="H185" t="s">
        <v>9</v>
      </c>
      <c r="I185" t="s">
        <v>146</v>
      </c>
      <c r="J185" t="s">
        <v>146</v>
      </c>
      <c r="K185" t="s">
        <v>143</v>
      </c>
      <c r="L185" t="s">
        <v>149</v>
      </c>
      <c r="M185" t="s">
        <v>150</v>
      </c>
    </row>
    <row r="186" spans="1:13" x14ac:dyDescent="0.3">
      <c r="A186" t="s">
        <v>48</v>
      </c>
      <c r="B186" s="32">
        <v>42552</v>
      </c>
      <c r="C186" t="s">
        <v>350</v>
      </c>
      <c r="D186" t="s">
        <v>14</v>
      </c>
      <c r="E186">
        <v>145</v>
      </c>
      <c r="F186">
        <v>280</v>
      </c>
      <c r="G186">
        <v>-135</v>
      </c>
      <c r="H186" t="s">
        <v>10</v>
      </c>
      <c r="I186" t="s">
        <v>139</v>
      </c>
      <c r="J186" t="s">
        <v>139</v>
      </c>
      <c r="K186" t="s">
        <v>143</v>
      </c>
      <c r="L186" t="s">
        <v>144</v>
      </c>
      <c r="M186" t="s">
        <v>145</v>
      </c>
    </row>
    <row r="187" spans="1:13" x14ac:dyDescent="0.3">
      <c r="A187" t="s">
        <v>48</v>
      </c>
      <c r="B187" s="32">
        <v>42583</v>
      </c>
      <c r="C187" t="s">
        <v>351</v>
      </c>
      <c r="D187" t="s">
        <v>14</v>
      </c>
      <c r="E187">
        <v>191</v>
      </c>
      <c r="F187">
        <v>139</v>
      </c>
      <c r="G187">
        <v>52</v>
      </c>
      <c r="H187" t="s">
        <v>9</v>
      </c>
      <c r="I187" t="s">
        <v>146</v>
      </c>
      <c r="J187" t="s">
        <v>139</v>
      </c>
      <c r="K187" t="s">
        <v>143</v>
      </c>
      <c r="L187" t="s">
        <v>149</v>
      </c>
      <c r="M187" t="s">
        <v>150</v>
      </c>
    </row>
    <row r="188" spans="1:13" x14ac:dyDescent="0.3">
      <c r="A188" t="s">
        <v>48</v>
      </c>
      <c r="B188" s="32">
        <v>42614</v>
      </c>
      <c r="C188" t="s">
        <v>352</v>
      </c>
      <c r="D188" t="s">
        <v>14</v>
      </c>
      <c r="E188">
        <v>185</v>
      </c>
      <c r="F188">
        <v>108</v>
      </c>
      <c r="G188">
        <v>77</v>
      </c>
      <c r="H188" t="s">
        <v>9</v>
      </c>
      <c r="I188" t="s">
        <v>139</v>
      </c>
      <c r="J188" t="s">
        <v>139</v>
      </c>
      <c r="K188" t="s">
        <v>143</v>
      </c>
      <c r="L188" t="s">
        <v>144</v>
      </c>
      <c r="M188" t="s">
        <v>145</v>
      </c>
    </row>
    <row r="189" spans="1:13" x14ac:dyDescent="0.3">
      <c r="A189" t="s">
        <v>48</v>
      </c>
      <c r="B189" s="32">
        <v>42917</v>
      </c>
      <c r="C189" t="s">
        <v>353</v>
      </c>
      <c r="D189" t="s">
        <v>14</v>
      </c>
      <c r="E189">
        <v>183</v>
      </c>
      <c r="F189">
        <v>353</v>
      </c>
      <c r="G189">
        <v>-170</v>
      </c>
      <c r="H189" t="s">
        <v>10</v>
      </c>
      <c r="I189" t="s">
        <v>154</v>
      </c>
      <c r="J189" t="s">
        <v>154</v>
      </c>
      <c r="K189" t="s">
        <v>143</v>
      </c>
      <c r="L189" t="s">
        <v>157</v>
      </c>
      <c r="M189" t="s">
        <v>158</v>
      </c>
    </row>
    <row r="190" spans="1:13" x14ac:dyDescent="0.3">
      <c r="A190" t="s">
        <v>48</v>
      </c>
      <c r="B190" s="32">
        <v>42948</v>
      </c>
      <c r="C190" t="s">
        <v>354</v>
      </c>
      <c r="D190" t="s">
        <v>14</v>
      </c>
      <c r="E190">
        <v>178</v>
      </c>
      <c r="F190">
        <v>329</v>
      </c>
      <c r="G190">
        <v>-151</v>
      </c>
      <c r="H190" t="s">
        <v>10</v>
      </c>
      <c r="I190" t="s">
        <v>154</v>
      </c>
      <c r="J190" t="s">
        <v>154</v>
      </c>
      <c r="K190" t="s">
        <v>143</v>
      </c>
      <c r="L190" t="s">
        <v>157</v>
      </c>
      <c r="M190" t="s">
        <v>158</v>
      </c>
    </row>
    <row r="191" spans="1:13" x14ac:dyDescent="0.3">
      <c r="A191" t="s">
        <v>49</v>
      </c>
      <c r="B191" s="32">
        <v>42064</v>
      </c>
      <c r="C191" t="s">
        <v>355</v>
      </c>
      <c r="D191" t="s">
        <v>8</v>
      </c>
      <c r="E191">
        <v>376</v>
      </c>
      <c r="F191">
        <v>11</v>
      </c>
      <c r="G191">
        <v>365</v>
      </c>
      <c r="H191" t="s">
        <v>9</v>
      </c>
      <c r="I191" t="s">
        <v>154</v>
      </c>
      <c r="J191" t="s">
        <v>146</v>
      </c>
      <c r="K191" t="s">
        <v>140</v>
      </c>
      <c r="L191" t="s">
        <v>155</v>
      </c>
      <c r="M191" t="s">
        <v>156</v>
      </c>
    </row>
    <row r="192" spans="1:13" x14ac:dyDescent="0.3">
      <c r="A192" t="s">
        <v>49</v>
      </c>
      <c r="B192" s="32">
        <v>42095</v>
      </c>
      <c r="C192" t="s">
        <v>356</v>
      </c>
      <c r="D192" t="s">
        <v>11</v>
      </c>
      <c r="E192">
        <v>344</v>
      </c>
      <c r="F192">
        <v>625</v>
      </c>
      <c r="G192">
        <v>-281</v>
      </c>
      <c r="H192" t="s">
        <v>10</v>
      </c>
      <c r="I192" t="s">
        <v>139</v>
      </c>
      <c r="J192" t="s">
        <v>139</v>
      </c>
      <c r="K192" t="s">
        <v>140</v>
      </c>
      <c r="L192" t="s">
        <v>141</v>
      </c>
      <c r="M192" t="s">
        <v>142</v>
      </c>
    </row>
    <row r="193" spans="1:13" x14ac:dyDescent="0.3">
      <c r="A193" t="s">
        <v>49</v>
      </c>
      <c r="B193" s="32">
        <v>42339</v>
      </c>
      <c r="C193" t="s">
        <v>357</v>
      </c>
      <c r="D193" t="s">
        <v>13</v>
      </c>
      <c r="E193">
        <v>252</v>
      </c>
      <c r="F193">
        <v>37</v>
      </c>
      <c r="G193">
        <v>215</v>
      </c>
      <c r="H193" t="s">
        <v>9</v>
      </c>
      <c r="I193" t="s">
        <v>154</v>
      </c>
      <c r="J193" t="s">
        <v>146</v>
      </c>
      <c r="K193" t="s">
        <v>140</v>
      </c>
      <c r="L193" t="s">
        <v>155</v>
      </c>
      <c r="M193" t="s">
        <v>156</v>
      </c>
    </row>
    <row r="194" spans="1:13" x14ac:dyDescent="0.3">
      <c r="A194" t="s">
        <v>49</v>
      </c>
      <c r="B194" s="32">
        <v>42370</v>
      </c>
      <c r="C194" t="s">
        <v>358</v>
      </c>
      <c r="D194" t="s">
        <v>8</v>
      </c>
      <c r="E194">
        <v>361</v>
      </c>
      <c r="F194">
        <v>596</v>
      </c>
      <c r="G194">
        <v>-235</v>
      </c>
      <c r="H194" t="s">
        <v>10</v>
      </c>
      <c r="I194" t="s">
        <v>154</v>
      </c>
      <c r="J194" t="s">
        <v>146</v>
      </c>
      <c r="K194" t="s">
        <v>140</v>
      </c>
      <c r="L194" t="s">
        <v>155</v>
      </c>
      <c r="M194" t="s">
        <v>156</v>
      </c>
    </row>
    <row r="195" spans="1:13" x14ac:dyDescent="0.3">
      <c r="A195" t="s">
        <v>49</v>
      </c>
      <c r="B195" s="32">
        <v>42430</v>
      </c>
      <c r="C195" t="s">
        <v>359</v>
      </c>
      <c r="D195" t="s">
        <v>8</v>
      </c>
      <c r="E195">
        <v>289</v>
      </c>
      <c r="F195">
        <v>78</v>
      </c>
      <c r="G195">
        <v>211</v>
      </c>
      <c r="H195" t="s">
        <v>9</v>
      </c>
      <c r="I195" t="s">
        <v>139</v>
      </c>
      <c r="J195" t="s">
        <v>139</v>
      </c>
      <c r="K195" t="s">
        <v>140</v>
      </c>
      <c r="L195" t="s">
        <v>141</v>
      </c>
      <c r="M195" t="s">
        <v>142</v>
      </c>
    </row>
    <row r="196" spans="1:13" x14ac:dyDescent="0.3">
      <c r="A196" t="s">
        <v>49</v>
      </c>
      <c r="B196" s="32">
        <v>42461</v>
      </c>
      <c r="C196" t="s">
        <v>360</v>
      </c>
      <c r="D196" t="s">
        <v>11</v>
      </c>
      <c r="E196">
        <v>283</v>
      </c>
      <c r="F196">
        <v>156</v>
      </c>
      <c r="G196">
        <v>127</v>
      </c>
      <c r="H196" t="s">
        <v>9</v>
      </c>
      <c r="I196" t="s">
        <v>154</v>
      </c>
      <c r="J196" t="s">
        <v>146</v>
      </c>
      <c r="K196" t="s">
        <v>140</v>
      </c>
      <c r="L196" t="s">
        <v>155</v>
      </c>
      <c r="M196" t="s">
        <v>156</v>
      </c>
    </row>
    <row r="197" spans="1:13" x14ac:dyDescent="0.3">
      <c r="A197" t="s">
        <v>49</v>
      </c>
      <c r="B197" s="32">
        <v>42583</v>
      </c>
      <c r="C197" t="s">
        <v>361</v>
      </c>
      <c r="D197" t="s">
        <v>14</v>
      </c>
      <c r="E197">
        <v>385</v>
      </c>
      <c r="F197">
        <v>103</v>
      </c>
      <c r="G197">
        <v>282</v>
      </c>
      <c r="H197" t="s">
        <v>9</v>
      </c>
      <c r="I197" t="s">
        <v>139</v>
      </c>
      <c r="J197" t="s">
        <v>139</v>
      </c>
      <c r="K197" t="s">
        <v>140</v>
      </c>
      <c r="L197" t="s">
        <v>141</v>
      </c>
      <c r="M197" t="s">
        <v>142</v>
      </c>
    </row>
    <row r="198" spans="1:13" x14ac:dyDescent="0.3">
      <c r="A198" t="s">
        <v>49</v>
      </c>
      <c r="B198" s="32">
        <v>42614</v>
      </c>
      <c r="C198" t="s">
        <v>362</v>
      </c>
      <c r="D198" t="s">
        <v>14</v>
      </c>
      <c r="E198">
        <v>321</v>
      </c>
      <c r="F198">
        <v>137</v>
      </c>
      <c r="G198">
        <v>184</v>
      </c>
      <c r="H198" t="s">
        <v>9</v>
      </c>
      <c r="I198" t="s">
        <v>139</v>
      </c>
      <c r="J198" t="s">
        <v>139</v>
      </c>
      <c r="K198" t="s">
        <v>140</v>
      </c>
      <c r="L198" t="s">
        <v>141</v>
      </c>
      <c r="M198" t="s">
        <v>142</v>
      </c>
    </row>
    <row r="199" spans="1:13" x14ac:dyDescent="0.3">
      <c r="A199" t="s">
        <v>49</v>
      </c>
      <c r="B199" s="32">
        <v>42644</v>
      </c>
      <c r="C199" t="s">
        <v>363</v>
      </c>
      <c r="D199" t="s">
        <v>13</v>
      </c>
      <c r="E199">
        <v>401</v>
      </c>
      <c r="F199">
        <v>251</v>
      </c>
      <c r="G199">
        <v>150</v>
      </c>
      <c r="H199" t="s">
        <v>9</v>
      </c>
      <c r="I199" t="s">
        <v>139</v>
      </c>
      <c r="J199" t="s">
        <v>139</v>
      </c>
      <c r="K199" t="s">
        <v>140</v>
      </c>
      <c r="L199" t="s">
        <v>141</v>
      </c>
      <c r="M199" t="s">
        <v>142</v>
      </c>
    </row>
    <row r="200" spans="1:13" x14ac:dyDescent="0.3">
      <c r="A200" t="s">
        <v>49</v>
      </c>
      <c r="B200" s="32">
        <v>42767</v>
      </c>
      <c r="C200" t="s">
        <v>364</v>
      </c>
      <c r="D200" t="s">
        <v>8</v>
      </c>
      <c r="E200">
        <v>383</v>
      </c>
      <c r="F200">
        <v>302</v>
      </c>
      <c r="G200">
        <v>81</v>
      </c>
      <c r="H200" t="s">
        <v>9</v>
      </c>
      <c r="I200" t="s">
        <v>139</v>
      </c>
      <c r="J200" t="s">
        <v>139</v>
      </c>
      <c r="K200" t="s">
        <v>140</v>
      </c>
      <c r="L200" t="s">
        <v>141</v>
      </c>
      <c r="M200" t="s">
        <v>142</v>
      </c>
    </row>
    <row r="201" spans="1:13" x14ac:dyDescent="0.3">
      <c r="A201" t="s">
        <v>49</v>
      </c>
      <c r="B201" s="32">
        <v>42795</v>
      </c>
      <c r="C201" t="s">
        <v>365</v>
      </c>
      <c r="D201" t="s">
        <v>8</v>
      </c>
      <c r="E201">
        <v>337</v>
      </c>
      <c r="F201">
        <v>619</v>
      </c>
      <c r="G201">
        <v>-282</v>
      </c>
      <c r="H201" t="s">
        <v>10</v>
      </c>
      <c r="I201" t="s">
        <v>146</v>
      </c>
      <c r="J201" t="s">
        <v>146</v>
      </c>
      <c r="K201" t="s">
        <v>140</v>
      </c>
      <c r="L201" t="s">
        <v>147</v>
      </c>
      <c r="M201" t="s">
        <v>148</v>
      </c>
    </row>
    <row r="202" spans="1:13" x14ac:dyDescent="0.3">
      <c r="A202" t="s">
        <v>49</v>
      </c>
      <c r="B202" s="32">
        <v>42948</v>
      </c>
      <c r="C202" t="s">
        <v>366</v>
      </c>
      <c r="D202" t="s">
        <v>14</v>
      </c>
      <c r="E202">
        <v>336</v>
      </c>
      <c r="F202">
        <v>154</v>
      </c>
      <c r="G202">
        <v>182</v>
      </c>
      <c r="H202" t="s">
        <v>9</v>
      </c>
      <c r="I202" t="s">
        <v>139</v>
      </c>
      <c r="J202" t="s">
        <v>139</v>
      </c>
      <c r="K202" t="s">
        <v>140</v>
      </c>
      <c r="L202" t="s">
        <v>141</v>
      </c>
      <c r="M202" t="s">
        <v>142</v>
      </c>
    </row>
    <row r="203" spans="1:13" x14ac:dyDescent="0.3">
      <c r="A203" t="s">
        <v>49</v>
      </c>
      <c r="B203" s="32">
        <v>42005</v>
      </c>
      <c r="C203" t="s">
        <v>367</v>
      </c>
      <c r="D203" t="s">
        <v>8</v>
      </c>
      <c r="E203">
        <v>312</v>
      </c>
      <c r="F203">
        <v>164</v>
      </c>
      <c r="G203">
        <v>148</v>
      </c>
      <c r="H203" t="s">
        <v>9</v>
      </c>
      <c r="I203" t="s">
        <v>139</v>
      </c>
      <c r="J203" t="s">
        <v>139</v>
      </c>
      <c r="K203" t="s">
        <v>140</v>
      </c>
      <c r="L203" t="s">
        <v>141</v>
      </c>
      <c r="M203" t="s">
        <v>142</v>
      </c>
    </row>
    <row r="204" spans="1:13" x14ac:dyDescent="0.3">
      <c r="A204" t="s">
        <v>49</v>
      </c>
      <c r="B204" s="32">
        <v>42156</v>
      </c>
      <c r="C204" t="s">
        <v>368</v>
      </c>
      <c r="D204" t="s">
        <v>11</v>
      </c>
      <c r="E204">
        <v>373</v>
      </c>
      <c r="F204">
        <v>520</v>
      </c>
      <c r="G204">
        <v>-147</v>
      </c>
      <c r="H204" t="s">
        <v>10</v>
      </c>
      <c r="I204" t="s">
        <v>139</v>
      </c>
      <c r="J204" t="s">
        <v>146</v>
      </c>
      <c r="K204" t="s">
        <v>140</v>
      </c>
      <c r="L204" t="s">
        <v>141</v>
      </c>
      <c r="M204" t="s">
        <v>142</v>
      </c>
    </row>
    <row r="205" spans="1:13" x14ac:dyDescent="0.3">
      <c r="A205" t="s">
        <v>49</v>
      </c>
      <c r="B205" s="32">
        <v>42217</v>
      </c>
      <c r="C205" t="s">
        <v>369</v>
      </c>
      <c r="D205" t="s">
        <v>14</v>
      </c>
      <c r="E205">
        <v>278</v>
      </c>
      <c r="F205">
        <v>111</v>
      </c>
      <c r="G205">
        <v>167</v>
      </c>
      <c r="H205" t="s">
        <v>9</v>
      </c>
      <c r="I205" t="s">
        <v>146</v>
      </c>
      <c r="J205" t="s">
        <v>146</v>
      </c>
      <c r="K205" t="s">
        <v>140</v>
      </c>
      <c r="L205" t="s">
        <v>147</v>
      </c>
      <c r="M205" t="s">
        <v>148</v>
      </c>
    </row>
    <row r="206" spans="1:13" x14ac:dyDescent="0.3">
      <c r="A206" t="s">
        <v>49</v>
      </c>
      <c r="B206" s="32">
        <v>42248</v>
      </c>
      <c r="C206" t="s">
        <v>370</v>
      </c>
      <c r="D206" t="s">
        <v>14</v>
      </c>
      <c r="E206">
        <v>290</v>
      </c>
      <c r="F206">
        <v>139</v>
      </c>
      <c r="G206">
        <v>151</v>
      </c>
      <c r="H206" t="s">
        <v>9</v>
      </c>
      <c r="I206" t="s">
        <v>139</v>
      </c>
      <c r="J206" t="s">
        <v>139</v>
      </c>
      <c r="K206" t="s">
        <v>140</v>
      </c>
      <c r="L206" t="s">
        <v>141</v>
      </c>
      <c r="M206" t="s">
        <v>142</v>
      </c>
    </row>
    <row r="207" spans="1:13" x14ac:dyDescent="0.3">
      <c r="A207" t="s">
        <v>49</v>
      </c>
      <c r="B207" s="32">
        <v>42278</v>
      </c>
      <c r="C207" t="s">
        <v>371</v>
      </c>
      <c r="D207" t="s">
        <v>13</v>
      </c>
      <c r="E207">
        <v>333</v>
      </c>
      <c r="F207">
        <v>505</v>
      </c>
      <c r="G207">
        <v>-172</v>
      </c>
      <c r="H207" t="s">
        <v>10</v>
      </c>
      <c r="I207" t="s">
        <v>139</v>
      </c>
      <c r="J207" t="s">
        <v>139</v>
      </c>
      <c r="K207" t="s">
        <v>140</v>
      </c>
      <c r="L207" t="s">
        <v>141</v>
      </c>
      <c r="M207" t="s">
        <v>142</v>
      </c>
    </row>
    <row r="208" spans="1:13" x14ac:dyDescent="0.3">
      <c r="A208" t="s">
        <v>49</v>
      </c>
      <c r="B208" s="32">
        <v>42309</v>
      </c>
      <c r="C208" t="s">
        <v>372</v>
      </c>
      <c r="D208" t="s">
        <v>13</v>
      </c>
      <c r="E208">
        <v>294</v>
      </c>
      <c r="F208">
        <v>455</v>
      </c>
      <c r="G208">
        <v>-161</v>
      </c>
      <c r="H208" t="s">
        <v>10</v>
      </c>
      <c r="I208" t="s">
        <v>139</v>
      </c>
      <c r="J208" t="s">
        <v>139</v>
      </c>
      <c r="K208" t="s">
        <v>140</v>
      </c>
      <c r="L208" t="s">
        <v>141</v>
      </c>
      <c r="M208" t="s">
        <v>142</v>
      </c>
    </row>
    <row r="209" spans="1:13" x14ac:dyDescent="0.3">
      <c r="A209" t="s">
        <v>49</v>
      </c>
      <c r="B209" s="32">
        <v>42491</v>
      </c>
      <c r="C209" t="s">
        <v>373</v>
      </c>
      <c r="D209" t="s">
        <v>11</v>
      </c>
      <c r="E209">
        <v>371</v>
      </c>
      <c r="F209">
        <v>204</v>
      </c>
      <c r="G209">
        <v>167</v>
      </c>
      <c r="H209" t="s">
        <v>9</v>
      </c>
      <c r="I209" t="s">
        <v>146</v>
      </c>
      <c r="J209" t="s">
        <v>146</v>
      </c>
      <c r="K209" t="s">
        <v>140</v>
      </c>
      <c r="L209" t="s">
        <v>147</v>
      </c>
      <c r="M209" t="s">
        <v>148</v>
      </c>
    </row>
    <row r="210" spans="1:13" x14ac:dyDescent="0.3">
      <c r="A210" t="s">
        <v>49</v>
      </c>
      <c r="B210" s="32">
        <v>42522</v>
      </c>
      <c r="C210" t="s">
        <v>374</v>
      </c>
      <c r="D210" t="s">
        <v>11</v>
      </c>
      <c r="E210">
        <v>300</v>
      </c>
      <c r="F210">
        <v>417</v>
      </c>
      <c r="G210">
        <v>-117</v>
      </c>
      <c r="H210" t="s">
        <v>10</v>
      </c>
      <c r="I210" t="s">
        <v>154</v>
      </c>
      <c r="J210" t="s">
        <v>146</v>
      </c>
      <c r="K210" t="s">
        <v>140</v>
      </c>
      <c r="L210" t="s">
        <v>155</v>
      </c>
      <c r="M210" t="s">
        <v>156</v>
      </c>
    </row>
    <row r="211" spans="1:13" x14ac:dyDescent="0.3">
      <c r="A211" t="s">
        <v>49</v>
      </c>
      <c r="B211" s="32">
        <v>42675</v>
      </c>
      <c r="C211" t="s">
        <v>375</v>
      </c>
      <c r="D211" t="s">
        <v>13</v>
      </c>
      <c r="E211">
        <v>401</v>
      </c>
      <c r="F211">
        <v>248</v>
      </c>
      <c r="G211">
        <v>153</v>
      </c>
      <c r="H211" t="s">
        <v>9</v>
      </c>
      <c r="I211" t="s">
        <v>139</v>
      </c>
      <c r="J211" t="s">
        <v>139</v>
      </c>
      <c r="K211" t="s">
        <v>140</v>
      </c>
      <c r="L211" t="s">
        <v>141</v>
      </c>
      <c r="M211" t="s">
        <v>142</v>
      </c>
    </row>
    <row r="212" spans="1:13" x14ac:dyDescent="0.3">
      <c r="A212" t="s">
        <v>49</v>
      </c>
      <c r="B212" s="32">
        <v>42736</v>
      </c>
      <c r="C212" t="s">
        <v>376</v>
      </c>
      <c r="D212" t="s">
        <v>8</v>
      </c>
      <c r="E212">
        <v>350</v>
      </c>
      <c r="F212">
        <v>13</v>
      </c>
      <c r="G212">
        <v>337</v>
      </c>
      <c r="H212" t="s">
        <v>9</v>
      </c>
      <c r="I212" t="s">
        <v>139</v>
      </c>
      <c r="J212" t="s">
        <v>139</v>
      </c>
      <c r="K212" t="s">
        <v>140</v>
      </c>
      <c r="L212" t="s">
        <v>141</v>
      </c>
      <c r="M212" t="s">
        <v>142</v>
      </c>
    </row>
    <row r="213" spans="1:13" x14ac:dyDescent="0.3">
      <c r="A213" t="s">
        <v>49</v>
      </c>
      <c r="B213" s="32">
        <v>42826</v>
      </c>
      <c r="C213" t="s">
        <v>377</v>
      </c>
      <c r="D213" t="s">
        <v>11</v>
      </c>
      <c r="E213">
        <v>246</v>
      </c>
      <c r="F213">
        <v>159</v>
      </c>
      <c r="G213">
        <v>87</v>
      </c>
      <c r="H213" t="s">
        <v>9</v>
      </c>
      <c r="I213" t="s">
        <v>146</v>
      </c>
      <c r="J213" t="s">
        <v>146</v>
      </c>
      <c r="K213" t="s">
        <v>140</v>
      </c>
      <c r="L213" t="s">
        <v>147</v>
      </c>
      <c r="M213" t="s">
        <v>148</v>
      </c>
    </row>
    <row r="214" spans="1:13" x14ac:dyDescent="0.3">
      <c r="A214" t="s">
        <v>49</v>
      </c>
      <c r="B214" s="32">
        <v>42917</v>
      </c>
      <c r="C214" t="s">
        <v>378</v>
      </c>
      <c r="D214" t="s">
        <v>14</v>
      </c>
      <c r="E214">
        <v>322</v>
      </c>
      <c r="F214">
        <v>619</v>
      </c>
      <c r="G214">
        <v>-297</v>
      </c>
      <c r="H214" t="s">
        <v>10</v>
      </c>
      <c r="I214" t="s">
        <v>146</v>
      </c>
      <c r="J214" t="s">
        <v>146</v>
      </c>
      <c r="K214" t="s">
        <v>140</v>
      </c>
      <c r="L214" t="s">
        <v>147</v>
      </c>
      <c r="M214" t="s">
        <v>148</v>
      </c>
    </row>
    <row r="215" spans="1:13" x14ac:dyDescent="0.3">
      <c r="A215" t="s">
        <v>49</v>
      </c>
      <c r="B215" s="32">
        <v>42979</v>
      </c>
      <c r="C215" t="s">
        <v>379</v>
      </c>
      <c r="D215" t="s">
        <v>14</v>
      </c>
      <c r="E215">
        <v>348</v>
      </c>
      <c r="F215">
        <v>531</v>
      </c>
      <c r="G215">
        <v>-183</v>
      </c>
      <c r="H215" t="s">
        <v>10</v>
      </c>
      <c r="I215" t="s">
        <v>139</v>
      </c>
      <c r="J215" t="s">
        <v>139</v>
      </c>
      <c r="K215" t="s">
        <v>140</v>
      </c>
      <c r="L215" t="s">
        <v>141</v>
      </c>
      <c r="M215" t="s">
        <v>142</v>
      </c>
    </row>
    <row r="216" spans="1:13" x14ac:dyDescent="0.3">
      <c r="A216" t="s">
        <v>50</v>
      </c>
      <c r="B216" s="32">
        <v>42156</v>
      </c>
      <c r="C216" t="s">
        <v>380</v>
      </c>
      <c r="D216" t="s">
        <v>11</v>
      </c>
      <c r="E216">
        <v>371</v>
      </c>
      <c r="F216">
        <v>462</v>
      </c>
      <c r="G216">
        <v>-91</v>
      </c>
      <c r="H216" t="s">
        <v>10</v>
      </c>
      <c r="I216" t="s">
        <v>139</v>
      </c>
      <c r="J216" t="s">
        <v>139</v>
      </c>
      <c r="K216" t="s">
        <v>140</v>
      </c>
      <c r="L216" t="s">
        <v>141</v>
      </c>
      <c r="M216" t="s">
        <v>142</v>
      </c>
    </row>
    <row r="217" spans="1:13" x14ac:dyDescent="0.3">
      <c r="A217" t="s">
        <v>50</v>
      </c>
      <c r="B217" s="32">
        <v>42217</v>
      </c>
      <c r="C217" t="s">
        <v>381</v>
      </c>
      <c r="D217" t="s">
        <v>14</v>
      </c>
      <c r="E217">
        <v>374</v>
      </c>
      <c r="F217">
        <v>508</v>
      </c>
      <c r="G217">
        <v>-134</v>
      </c>
      <c r="H217" t="s">
        <v>10</v>
      </c>
      <c r="I217" t="s">
        <v>139</v>
      </c>
      <c r="J217" t="s">
        <v>139</v>
      </c>
      <c r="K217" t="s">
        <v>140</v>
      </c>
      <c r="L217" t="s">
        <v>141</v>
      </c>
      <c r="M217" t="s">
        <v>142</v>
      </c>
    </row>
    <row r="218" spans="1:13" x14ac:dyDescent="0.3">
      <c r="A218" t="s">
        <v>50</v>
      </c>
      <c r="B218" s="32">
        <v>42248</v>
      </c>
      <c r="C218" t="s">
        <v>382</v>
      </c>
      <c r="D218" t="s">
        <v>14</v>
      </c>
      <c r="E218">
        <v>339</v>
      </c>
      <c r="F218">
        <v>550</v>
      </c>
      <c r="G218">
        <v>-211</v>
      </c>
      <c r="H218" t="s">
        <v>10</v>
      </c>
      <c r="I218" t="s">
        <v>139</v>
      </c>
      <c r="J218" t="s">
        <v>139</v>
      </c>
      <c r="K218" t="s">
        <v>140</v>
      </c>
      <c r="L218" t="s">
        <v>141</v>
      </c>
      <c r="M218" t="s">
        <v>142</v>
      </c>
    </row>
    <row r="219" spans="1:13" x14ac:dyDescent="0.3">
      <c r="A219" t="s">
        <v>50</v>
      </c>
      <c r="B219" s="32">
        <v>42278</v>
      </c>
      <c r="C219" t="s">
        <v>383</v>
      </c>
      <c r="D219" t="s">
        <v>13</v>
      </c>
      <c r="E219">
        <v>328</v>
      </c>
      <c r="F219">
        <v>48</v>
      </c>
      <c r="G219">
        <v>280</v>
      </c>
      <c r="H219" t="s">
        <v>9</v>
      </c>
      <c r="I219" t="s">
        <v>139</v>
      </c>
      <c r="J219" t="s">
        <v>139</v>
      </c>
      <c r="K219" t="s">
        <v>140</v>
      </c>
      <c r="L219" t="s">
        <v>141</v>
      </c>
      <c r="M219" t="s">
        <v>142</v>
      </c>
    </row>
    <row r="220" spans="1:13" x14ac:dyDescent="0.3">
      <c r="A220" t="s">
        <v>50</v>
      </c>
      <c r="B220" s="32">
        <v>42430</v>
      </c>
      <c r="C220" t="s">
        <v>384</v>
      </c>
      <c r="D220" t="s">
        <v>8</v>
      </c>
      <c r="E220">
        <v>487</v>
      </c>
      <c r="F220">
        <v>543</v>
      </c>
      <c r="G220">
        <v>-56</v>
      </c>
      <c r="H220" t="s">
        <v>12</v>
      </c>
      <c r="I220" t="s">
        <v>139</v>
      </c>
      <c r="J220" t="s">
        <v>139</v>
      </c>
      <c r="K220" t="s">
        <v>140</v>
      </c>
      <c r="L220" t="s">
        <v>141</v>
      </c>
      <c r="M220" t="s">
        <v>142</v>
      </c>
    </row>
    <row r="221" spans="1:13" x14ac:dyDescent="0.3">
      <c r="A221" t="s">
        <v>50</v>
      </c>
      <c r="B221" s="32">
        <v>42491</v>
      </c>
      <c r="C221" t="s">
        <v>385</v>
      </c>
      <c r="D221" t="s">
        <v>11</v>
      </c>
      <c r="E221">
        <v>492</v>
      </c>
      <c r="F221">
        <v>884</v>
      </c>
      <c r="G221">
        <v>-392</v>
      </c>
      <c r="H221" t="s">
        <v>10</v>
      </c>
      <c r="I221" t="s">
        <v>146</v>
      </c>
      <c r="J221" t="s">
        <v>146</v>
      </c>
      <c r="K221" t="s">
        <v>140</v>
      </c>
      <c r="L221" t="s">
        <v>147</v>
      </c>
      <c r="M221" t="s">
        <v>148</v>
      </c>
    </row>
    <row r="222" spans="1:13" x14ac:dyDescent="0.3">
      <c r="A222" t="s">
        <v>50</v>
      </c>
      <c r="B222" s="32">
        <v>42583</v>
      </c>
      <c r="C222" t="s">
        <v>386</v>
      </c>
      <c r="D222" t="s">
        <v>14</v>
      </c>
      <c r="E222">
        <v>478</v>
      </c>
      <c r="F222">
        <v>931</v>
      </c>
      <c r="G222">
        <v>-453</v>
      </c>
      <c r="H222" t="s">
        <v>10</v>
      </c>
      <c r="I222" t="s">
        <v>139</v>
      </c>
      <c r="J222" t="s">
        <v>139</v>
      </c>
      <c r="K222" t="s">
        <v>140</v>
      </c>
      <c r="L222" t="s">
        <v>141</v>
      </c>
      <c r="M222" t="s">
        <v>142</v>
      </c>
    </row>
    <row r="223" spans="1:13" x14ac:dyDescent="0.3">
      <c r="A223" t="s">
        <v>50</v>
      </c>
      <c r="B223" s="32">
        <v>42614</v>
      </c>
      <c r="C223" t="s">
        <v>387</v>
      </c>
      <c r="D223" t="s">
        <v>14</v>
      </c>
      <c r="E223">
        <v>399</v>
      </c>
      <c r="F223">
        <v>582</v>
      </c>
      <c r="G223">
        <v>-183</v>
      </c>
      <c r="H223" t="s">
        <v>10</v>
      </c>
      <c r="I223" t="s">
        <v>139</v>
      </c>
      <c r="J223" t="s">
        <v>139</v>
      </c>
      <c r="K223" t="s">
        <v>140</v>
      </c>
      <c r="L223" t="s">
        <v>141</v>
      </c>
      <c r="M223" t="s">
        <v>142</v>
      </c>
    </row>
    <row r="224" spans="1:13" x14ac:dyDescent="0.3">
      <c r="A224" t="s">
        <v>50</v>
      </c>
      <c r="B224" s="32">
        <v>42705</v>
      </c>
      <c r="C224" t="s">
        <v>388</v>
      </c>
      <c r="D224" t="s">
        <v>13</v>
      </c>
      <c r="E224">
        <v>403</v>
      </c>
      <c r="F224">
        <v>674</v>
      </c>
      <c r="G224">
        <v>-271</v>
      </c>
      <c r="H224" t="s">
        <v>10</v>
      </c>
      <c r="I224" t="s">
        <v>139</v>
      </c>
      <c r="J224" t="s">
        <v>139</v>
      </c>
      <c r="K224" t="s">
        <v>140</v>
      </c>
      <c r="L224" t="s">
        <v>141</v>
      </c>
      <c r="M224" t="s">
        <v>142</v>
      </c>
    </row>
    <row r="225" spans="1:13" x14ac:dyDescent="0.3">
      <c r="A225" t="s">
        <v>50</v>
      </c>
      <c r="B225" s="32">
        <v>42948</v>
      </c>
      <c r="C225" t="s">
        <v>389</v>
      </c>
      <c r="D225" t="s">
        <v>14</v>
      </c>
      <c r="E225">
        <v>396</v>
      </c>
      <c r="F225">
        <v>158</v>
      </c>
      <c r="G225">
        <v>238</v>
      </c>
      <c r="H225" t="s">
        <v>9</v>
      </c>
      <c r="I225" t="s">
        <v>146</v>
      </c>
      <c r="J225" t="s">
        <v>146</v>
      </c>
      <c r="K225" t="s">
        <v>140</v>
      </c>
      <c r="L225" t="s">
        <v>147</v>
      </c>
      <c r="M225" t="s">
        <v>148</v>
      </c>
    </row>
    <row r="226" spans="1:13" x14ac:dyDescent="0.3">
      <c r="A226" t="s">
        <v>50</v>
      </c>
      <c r="B226" s="32">
        <v>42979</v>
      </c>
      <c r="C226" t="s">
        <v>390</v>
      </c>
      <c r="D226" t="s">
        <v>14</v>
      </c>
      <c r="E226">
        <v>391</v>
      </c>
      <c r="F226">
        <v>536</v>
      </c>
      <c r="G226">
        <v>-145</v>
      </c>
      <c r="H226" t="s">
        <v>10</v>
      </c>
      <c r="I226" t="s">
        <v>146</v>
      </c>
      <c r="J226" t="s">
        <v>139</v>
      </c>
      <c r="K226" t="s">
        <v>140</v>
      </c>
      <c r="L226" t="s">
        <v>147</v>
      </c>
      <c r="M226" t="s">
        <v>148</v>
      </c>
    </row>
    <row r="227" spans="1:13" x14ac:dyDescent="0.3">
      <c r="A227" t="s">
        <v>50</v>
      </c>
      <c r="B227" s="32">
        <v>42095</v>
      </c>
      <c r="C227" t="s">
        <v>391</v>
      </c>
      <c r="D227" t="s">
        <v>11</v>
      </c>
      <c r="E227">
        <v>403</v>
      </c>
      <c r="F227">
        <v>633</v>
      </c>
      <c r="G227">
        <v>-230</v>
      </c>
      <c r="H227" t="s">
        <v>10</v>
      </c>
      <c r="I227" t="s">
        <v>154</v>
      </c>
      <c r="J227" t="s">
        <v>146</v>
      </c>
      <c r="K227" t="s">
        <v>140</v>
      </c>
      <c r="L227" t="s">
        <v>155</v>
      </c>
      <c r="M227" t="s">
        <v>156</v>
      </c>
    </row>
    <row r="228" spans="1:13" x14ac:dyDescent="0.3">
      <c r="A228" t="s">
        <v>50</v>
      </c>
      <c r="B228" s="32">
        <v>42125</v>
      </c>
      <c r="C228" t="s">
        <v>392</v>
      </c>
      <c r="D228" t="s">
        <v>11</v>
      </c>
      <c r="E228">
        <v>330</v>
      </c>
      <c r="F228">
        <v>624</v>
      </c>
      <c r="G228">
        <v>-294</v>
      </c>
      <c r="H228" t="s">
        <v>10</v>
      </c>
      <c r="I228" t="s">
        <v>139</v>
      </c>
      <c r="J228" t="s">
        <v>139</v>
      </c>
      <c r="K228" t="s">
        <v>140</v>
      </c>
      <c r="L228" t="s">
        <v>141</v>
      </c>
      <c r="M228" t="s">
        <v>142</v>
      </c>
    </row>
    <row r="229" spans="1:13" x14ac:dyDescent="0.3">
      <c r="A229" t="s">
        <v>50</v>
      </c>
      <c r="B229" s="32">
        <v>42186</v>
      </c>
      <c r="C229" t="s">
        <v>393</v>
      </c>
      <c r="D229" t="s">
        <v>14</v>
      </c>
      <c r="E229">
        <v>398</v>
      </c>
      <c r="F229">
        <v>1</v>
      </c>
      <c r="G229">
        <v>397</v>
      </c>
      <c r="H229" t="s">
        <v>9</v>
      </c>
      <c r="I229" t="s">
        <v>139</v>
      </c>
      <c r="J229" t="s">
        <v>139</v>
      </c>
      <c r="K229" t="s">
        <v>140</v>
      </c>
      <c r="L229" t="s">
        <v>141</v>
      </c>
      <c r="M229" t="s">
        <v>142</v>
      </c>
    </row>
    <row r="230" spans="1:13" x14ac:dyDescent="0.3">
      <c r="A230" t="s">
        <v>50</v>
      </c>
      <c r="B230" s="32">
        <v>42309</v>
      </c>
      <c r="C230" t="s">
        <v>394</v>
      </c>
      <c r="D230" t="s">
        <v>13</v>
      </c>
      <c r="E230">
        <v>392</v>
      </c>
      <c r="F230">
        <v>391</v>
      </c>
      <c r="G230">
        <v>1</v>
      </c>
      <c r="H230" t="s">
        <v>12</v>
      </c>
      <c r="I230" t="s">
        <v>146</v>
      </c>
      <c r="J230" t="s">
        <v>146</v>
      </c>
      <c r="K230" t="s">
        <v>140</v>
      </c>
      <c r="L230" t="s">
        <v>147</v>
      </c>
      <c r="M230" t="s">
        <v>148</v>
      </c>
    </row>
    <row r="231" spans="1:13" x14ac:dyDescent="0.3">
      <c r="A231" t="s">
        <v>50</v>
      </c>
      <c r="B231" s="32">
        <v>42401</v>
      </c>
      <c r="C231" t="s">
        <v>395</v>
      </c>
      <c r="D231" t="s">
        <v>8</v>
      </c>
      <c r="E231">
        <v>341</v>
      </c>
      <c r="F231">
        <v>261</v>
      </c>
      <c r="G231">
        <v>80</v>
      </c>
      <c r="H231" t="s">
        <v>9</v>
      </c>
      <c r="I231" t="s">
        <v>146</v>
      </c>
      <c r="J231" t="s">
        <v>146</v>
      </c>
      <c r="K231" t="s">
        <v>140</v>
      </c>
      <c r="L231" t="s">
        <v>147</v>
      </c>
      <c r="M231" t="s">
        <v>148</v>
      </c>
    </row>
    <row r="232" spans="1:13" x14ac:dyDescent="0.3">
      <c r="A232" t="s">
        <v>50</v>
      </c>
      <c r="B232" s="32">
        <v>42522</v>
      </c>
      <c r="C232" t="s">
        <v>396</v>
      </c>
      <c r="D232" t="s">
        <v>11</v>
      </c>
      <c r="E232">
        <v>423</v>
      </c>
      <c r="F232">
        <v>211</v>
      </c>
      <c r="G232">
        <v>212</v>
      </c>
      <c r="H232" t="s">
        <v>9</v>
      </c>
      <c r="I232" t="s">
        <v>154</v>
      </c>
      <c r="J232" t="s">
        <v>146</v>
      </c>
      <c r="K232" t="s">
        <v>140</v>
      </c>
      <c r="L232" t="s">
        <v>155</v>
      </c>
      <c r="M232" t="s">
        <v>156</v>
      </c>
    </row>
    <row r="233" spans="1:13" x14ac:dyDescent="0.3">
      <c r="A233" t="s">
        <v>50</v>
      </c>
      <c r="B233" s="32">
        <v>42552</v>
      </c>
      <c r="C233" t="s">
        <v>397</v>
      </c>
      <c r="D233" t="s">
        <v>14</v>
      </c>
      <c r="E233">
        <v>387</v>
      </c>
      <c r="F233">
        <v>51</v>
      </c>
      <c r="G233">
        <v>336</v>
      </c>
      <c r="H233" t="s">
        <v>9</v>
      </c>
      <c r="I233" t="s">
        <v>139</v>
      </c>
      <c r="J233" t="s">
        <v>139</v>
      </c>
      <c r="K233" t="s">
        <v>140</v>
      </c>
      <c r="L233" t="s">
        <v>141</v>
      </c>
      <c r="M233" t="s">
        <v>142</v>
      </c>
    </row>
    <row r="234" spans="1:13" x14ac:dyDescent="0.3">
      <c r="A234" t="s">
        <v>50</v>
      </c>
      <c r="B234" s="32">
        <v>42795</v>
      </c>
      <c r="C234" t="s">
        <v>398</v>
      </c>
      <c r="D234" t="s">
        <v>8</v>
      </c>
      <c r="E234">
        <v>345</v>
      </c>
      <c r="F234">
        <v>57</v>
      </c>
      <c r="G234">
        <v>288</v>
      </c>
      <c r="H234" t="s">
        <v>9</v>
      </c>
      <c r="I234" t="s">
        <v>139</v>
      </c>
      <c r="J234" t="s">
        <v>139</v>
      </c>
      <c r="K234" t="s">
        <v>140</v>
      </c>
      <c r="L234" t="s">
        <v>141</v>
      </c>
      <c r="M234" t="s">
        <v>142</v>
      </c>
    </row>
    <row r="235" spans="1:13" x14ac:dyDescent="0.3">
      <c r="A235" t="s">
        <v>50</v>
      </c>
      <c r="B235" s="32">
        <v>42826</v>
      </c>
      <c r="C235" t="s">
        <v>399</v>
      </c>
      <c r="D235" t="s">
        <v>11</v>
      </c>
      <c r="E235">
        <v>406</v>
      </c>
      <c r="F235">
        <v>621</v>
      </c>
      <c r="G235">
        <v>-215</v>
      </c>
      <c r="H235" t="s">
        <v>10</v>
      </c>
      <c r="I235" t="s">
        <v>139</v>
      </c>
      <c r="J235" t="s">
        <v>139</v>
      </c>
      <c r="K235" t="s">
        <v>140</v>
      </c>
      <c r="L235" t="s">
        <v>141</v>
      </c>
      <c r="M235" t="s">
        <v>142</v>
      </c>
    </row>
    <row r="236" spans="1:13" x14ac:dyDescent="0.3">
      <c r="A236" t="s">
        <v>50</v>
      </c>
      <c r="B236" s="32">
        <v>42887</v>
      </c>
      <c r="C236" t="s">
        <v>400</v>
      </c>
      <c r="D236" t="s">
        <v>11</v>
      </c>
      <c r="E236">
        <v>317</v>
      </c>
      <c r="F236">
        <v>288</v>
      </c>
      <c r="G236">
        <v>29</v>
      </c>
      <c r="H236" t="s">
        <v>12</v>
      </c>
      <c r="I236" t="s">
        <v>146</v>
      </c>
      <c r="J236" t="s">
        <v>146</v>
      </c>
      <c r="K236" t="s">
        <v>140</v>
      </c>
      <c r="L236" t="s">
        <v>147</v>
      </c>
      <c r="M236" t="s">
        <v>148</v>
      </c>
    </row>
    <row r="237" spans="1:13" x14ac:dyDescent="0.3">
      <c r="A237" t="s">
        <v>51</v>
      </c>
      <c r="B237" s="32">
        <v>42856</v>
      </c>
      <c r="C237" t="s">
        <v>401</v>
      </c>
      <c r="D237" t="s">
        <v>11</v>
      </c>
      <c r="E237">
        <v>1</v>
      </c>
      <c r="F237">
        <v>1</v>
      </c>
      <c r="G237">
        <v>0</v>
      </c>
      <c r="H237" t="s">
        <v>12</v>
      </c>
      <c r="I237" t="s">
        <v>154</v>
      </c>
      <c r="J237" t="s">
        <v>154</v>
      </c>
      <c r="K237" t="s">
        <v>151</v>
      </c>
      <c r="L237" t="s">
        <v>159</v>
      </c>
      <c r="M237" t="s">
        <v>160</v>
      </c>
    </row>
    <row r="238" spans="1:13" x14ac:dyDescent="0.3">
      <c r="A238" t="s">
        <v>51</v>
      </c>
      <c r="B238" s="32">
        <v>42917</v>
      </c>
      <c r="C238" t="s">
        <v>402</v>
      </c>
      <c r="D238" t="s">
        <v>14</v>
      </c>
      <c r="E238">
        <v>3</v>
      </c>
      <c r="F238">
        <v>3</v>
      </c>
      <c r="G238">
        <v>0</v>
      </c>
      <c r="H238" t="s">
        <v>12</v>
      </c>
      <c r="I238" t="s">
        <v>146</v>
      </c>
      <c r="J238" t="s">
        <v>146</v>
      </c>
      <c r="K238" t="s">
        <v>143</v>
      </c>
      <c r="L238" t="s">
        <v>149</v>
      </c>
      <c r="M238" t="s">
        <v>150</v>
      </c>
    </row>
    <row r="239" spans="1:13" x14ac:dyDescent="0.3">
      <c r="A239" t="s">
        <v>52</v>
      </c>
      <c r="B239" s="32">
        <v>42186</v>
      </c>
      <c r="C239" t="s">
        <v>403</v>
      </c>
      <c r="D239" t="s">
        <v>14</v>
      </c>
      <c r="E239">
        <v>121</v>
      </c>
      <c r="F239">
        <v>216</v>
      </c>
      <c r="G239">
        <v>-95</v>
      </c>
      <c r="H239" t="s">
        <v>10</v>
      </c>
      <c r="I239" t="s">
        <v>139</v>
      </c>
      <c r="J239" t="s">
        <v>146</v>
      </c>
      <c r="K239" t="s">
        <v>140</v>
      </c>
      <c r="L239" t="s">
        <v>141</v>
      </c>
      <c r="M239" t="s">
        <v>142</v>
      </c>
    </row>
    <row r="240" spans="1:13" x14ac:dyDescent="0.3">
      <c r="A240" t="s">
        <v>52</v>
      </c>
      <c r="B240" s="32">
        <v>42309</v>
      </c>
      <c r="C240" t="s">
        <v>404</v>
      </c>
      <c r="D240" t="s">
        <v>13</v>
      </c>
      <c r="E240">
        <v>111</v>
      </c>
      <c r="F240">
        <v>125</v>
      </c>
      <c r="G240">
        <v>-14</v>
      </c>
      <c r="H240" t="s">
        <v>12</v>
      </c>
      <c r="I240" t="s">
        <v>146</v>
      </c>
      <c r="J240" t="s">
        <v>146</v>
      </c>
      <c r="K240" t="s">
        <v>140</v>
      </c>
      <c r="L240" t="s">
        <v>147</v>
      </c>
      <c r="M240" t="s">
        <v>148</v>
      </c>
    </row>
    <row r="241" spans="1:13" x14ac:dyDescent="0.3">
      <c r="A241" t="s">
        <v>52</v>
      </c>
      <c r="B241" s="32">
        <v>42430</v>
      </c>
      <c r="C241" t="s">
        <v>405</v>
      </c>
      <c r="D241" t="s">
        <v>8</v>
      </c>
      <c r="E241">
        <v>119</v>
      </c>
      <c r="F241">
        <v>199</v>
      </c>
      <c r="G241">
        <v>-80</v>
      </c>
      <c r="H241" t="s">
        <v>10</v>
      </c>
      <c r="I241" t="s">
        <v>146</v>
      </c>
      <c r="J241" t="s">
        <v>146</v>
      </c>
      <c r="K241" t="s">
        <v>140</v>
      </c>
      <c r="L241" t="s">
        <v>147</v>
      </c>
      <c r="M241" t="s">
        <v>148</v>
      </c>
    </row>
    <row r="242" spans="1:13" x14ac:dyDescent="0.3">
      <c r="A242" t="s">
        <v>52</v>
      </c>
      <c r="B242" s="32">
        <v>42461</v>
      </c>
      <c r="C242" t="s">
        <v>406</v>
      </c>
      <c r="D242" t="s">
        <v>11</v>
      </c>
      <c r="E242">
        <v>125</v>
      </c>
      <c r="F242">
        <v>233</v>
      </c>
      <c r="G242">
        <v>-108</v>
      </c>
      <c r="H242" t="s">
        <v>10</v>
      </c>
      <c r="I242" t="s">
        <v>146</v>
      </c>
      <c r="J242" t="s">
        <v>146</v>
      </c>
      <c r="K242" t="s">
        <v>140</v>
      </c>
      <c r="L242" t="s">
        <v>147</v>
      </c>
      <c r="M242" t="s">
        <v>148</v>
      </c>
    </row>
    <row r="243" spans="1:13" x14ac:dyDescent="0.3">
      <c r="A243" t="s">
        <v>52</v>
      </c>
      <c r="B243" s="32">
        <v>42644</v>
      </c>
      <c r="C243" t="s">
        <v>407</v>
      </c>
      <c r="D243" t="s">
        <v>13</v>
      </c>
      <c r="E243">
        <v>141</v>
      </c>
      <c r="F243">
        <v>182</v>
      </c>
      <c r="G243">
        <v>-41</v>
      </c>
      <c r="H243" t="s">
        <v>10</v>
      </c>
      <c r="I243" t="s">
        <v>139</v>
      </c>
      <c r="J243" t="s">
        <v>139</v>
      </c>
      <c r="K243" t="s">
        <v>140</v>
      </c>
      <c r="L243" t="s">
        <v>141</v>
      </c>
      <c r="M243" t="s">
        <v>142</v>
      </c>
    </row>
    <row r="244" spans="1:13" x14ac:dyDescent="0.3">
      <c r="A244" t="s">
        <v>52</v>
      </c>
      <c r="B244" s="32">
        <v>42917</v>
      </c>
      <c r="C244" t="s">
        <v>408</v>
      </c>
      <c r="D244" t="s">
        <v>14</v>
      </c>
      <c r="E244">
        <v>126</v>
      </c>
      <c r="F244">
        <v>194</v>
      </c>
      <c r="G244">
        <v>-68</v>
      </c>
      <c r="H244" t="s">
        <v>10</v>
      </c>
      <c r="I244" t="s">
        <v>139</v>
      </c>
      <c r="J244" t="s">
        <v>139</v>
      </c>
      <c r="K244" t="s">
        <v>140</v>
      </c>
      <c r="L244" t="s">
        <v>141</v>
      </c>
      <c r="M244" t="s">
        <v>142</v>
      </c>
    </row>
    <row r="245" spans="1:13" x14ac:dyDescent="0.3">
      <c r="A245" t="s">
        <v>52</v>
      </c>
      <c r="B245" s="32">
        <v>42979</v>
      </c>
      <c r="C245" t="s">
        <v>409</v>
      </c>
      <c r="D245" t="s">
        <v>14</v>
      </c>
      <c r="E245">
        <v>127</v>
      </c>
      <c r="F245">
        <v>106</v>
      </c>
      <c r="G245">
        <v>21</v>
      </c>
      <c r="H245" t="s">
        <v>12</v>
      </c>
      <c r="I245" t="s">
        <v>146</v>
      </c>
      <c r="J245" t="s">
        <v>146</v>
      </c>
      <c r="K245" t="s">
        <v>140</v>
      </c>
      <c r="L245" t="s">
        <v>147</v>
      </c>
      <c r="M245" t="s">
        <v>148</v>
      </c>
    </row>
    <row r="246" spans="1:13" x14ac:dyDescent="0.3">
      <c r="A246" t="s">
        <v>52</v>
      </c>
      <c r="B246" s="32">
        <v>42005</v>
      </c>
      <c r="C246" t="s">
        <v>410</v>
      </c>
      <c r="D246" t="s">
        <v>8</v>
      </c>
      <c r="E246">
        <v>104</v>
      </c>
      <c r="F246">
        <v>6</v>
      </c>
      <c r="G246">
        <v>98</v>
      </c>
      <c r="H246" t="s">
        <v>9</v>
      </c>
      <c r="I246" t="s">
        <v>146</v>
      </c>
      <c r="J246" t="s">
        <v>146</v>
      </c>
      <c r="K246" t="s">
        <v>140</v>
      </c>
      <c r="L246" t="s">
        <v>147</v>
      </c>
      <c r="M246" t="s">
        <v>148</v>
      </c>
    </row>
    <row r="247" spans="1:13" x14ac:dyDescent="0.3">
      <c r="A247" t="s">
        <v>52</v>
      </c>
      <c r="B247" s="32">
        <v>42036</v>
      </c>
      <c r="C247" t="s">
        <v>411</v>
      </c>
      <c r="D247" t="s">
        <v>8</v>
      </c>
      <c r="E247">
        <v>100</v>
      </c>
      <c r="F247">
        <v>108</v>
      </c>
      <c r="G247">
        <v>-8</v>
      </c>
      <c r="H247" t="s">
        <v>12</v>
      </c>
      <c r="I247" t="s">
        <v>146</v>
      </c>
      <c r="J247" t="s">
        <v>146</v>
      </c>
      <c r="K247" t="s">
        <v>140</v>
      </c>
      <c r="L247" t="s">
        <v>147</v>
      </c>
      <c r="M247" t="s">
        <v>148</v>
      </c>
    </row>
    <row r="248" spans="1:13" x14ac:dyDescent="0.3">
      <c r="A248" t="s">
        <v>52</v>
      </c>
      <c r="B248" s="32">
        <v>42064</v>
      </c>
      <c r="C248" t="s">
        <v>412</v>
      </c>
      <c r="D248" t="s">
        <v>8</v>
      </c>
      <c r="E248">
        <v>107</v>
      </c>
      <c r="F248">
        <v>169</v>
      </c>
      <c r="G248">
        <v>-62</v>
      </c>
      <c r="H248" t="s">
        <v>10</v>
      </c>
      <c r="I248" t="s">
        <v>139</v>
      </c>
      <c r="J248" t="s">
        <v>139</v>
      </c>
      <c r="K248" t="s">
        <v>140</v>
      </c>
      <c r="L248" t="s">
        <v>141</v>
      </c>
      <c r="M248" t="s">
        <v>142</v>
      </c>
    </row>
    <row r="249" spans="1:13" x14ac:dyDescent="0.3">
      <c r="A249" t="s">
        <v>52</v>
      </c>
      <c r="B249" s="32">
        <v>42095</v>
      </c>
      <c r="C249" t="s">
        <v>413</v>
      </c>
      <c r="D249" t="s">
        <v>11</v>
      </c>
      <c r="E249">
        <v>127</v>
      </c>
      <c r="F249">
        <v>98</v>
      </c>
      <c r="G249">
        <v>29</v>
      </c>
      <c r="H249" t="s">
        <v>9</v>
      </c>
      <c r="I249" t="s">
        <v>139</v>
      </c>
      <c r="J249" t="s">
        <v>139</v>
      </c>
      <c r="K249" t="s">
        <v>140</v>
      </c>
      <c r="L249" t="s">
        <v>141</v>
      </c>
      <c r="M249" t="s">
        <v>142</v>
      </c>
    </row>
    <row r="250" spans="1:13" x14ac:dyDescent="0.3">
      <c r="A250" t="s">
        <v>52</v>
      </c>
      <c r="B250" s="32">
        <v>42217</v>
      </c>
      <c r="C250" t="s">
        <v>414</v>
      </c>
      <c r="D250" t="s">
        <v>14</v>
      </c>
      <c r="E250">
        <v>120</v>
      </c>
      <c r="F250">
        <v>170</v>
      </c>
      <c r="G250">
        <v>-50</v>
      </c>
      <c r="H250" t="s">
        <v>10</v>
      </c>
      <c r="I250" t="s">
        <v>154</v>
      </c>
      <c r="J250" t="s">
        <v>154</v>
      </c>
      <c r="K250" t="s">
        <v>140</v>
      </c>
      <c r="L250" t="s">
        <v>155</v>
      </c>
      <c r="M250" t="s">
        <v>156</v>
      </c>
    </row>
    <row r="251" spans="1:13" x14ac:dyDescent="0.3">
      <c r="A251" t="s">
        <v>52</v>
      </c>
      <c r="B251" s="32">
        <v>42278</v>
      </c>
      <c r="C251" t="s">
        <v>415</v>
      </c>
      <c r="D251" t="s">
        <v>13</v>
      </c>
      <c r="E251">
        <v>114</v>
      </c>
      <c r="F251">
        <v>200</v>
      </c>
      <c r="G251">
        <v>-86</v>
      </c>
      <c r="H251" t="s">
        <v>10</v>
      </c>
      <c r="I251" t="s">
        <v>139</v>
      </c>
      <c r="J251" t="s">
        <v>139</v>
      </c>
      <c r="K251" t="s">
        <v>140</v>
      </c>
      <c r="L251" t="s">
        <v>141</v>
      </c>
      <c r="M251" t="s">
        <v>142</v>
      </c>
    </row>
    <row r="252" spans="1:13" x14ac:dyDescent="0.3">
      <c r="A252" t="s">
        <v>52</v>
      </c>
      <c r="B252" s="32">
        <v>42370</v>
      </c>
      <c r="C252" t="s">
        <v>416</v>
      </c>
      <c r="D252" t="s">
        <v>8</v>
      </c>
      <c r="E252">
        <v>150</v>
      </c>
      <c r="F252">
        <v>172</v>
      </c>
      <c r="G252">
        <v>-22</v>
      </c>
      <c r="H252" t="s">
        <v>12</v>
      </c>
      <c r="I252" t="s">
        <v>139</v>
      </c>
      <c r="J252" t="s">
        <v>139</v>
      </c>
      <c r="K252" t="s">
        <v>140</v>
      </c>
      <c r="L252" t="s">
        <v>141</v>
      </c>
      <c r="M252" t="s">
        <v>142</v>
      </c>
    </row>
    <row r="253" spans="1:13" x14ac:dyDescent="0.3">
      <c r="A253" t="s">
        <v>52</v>
      </c>
      <c r="B253" s="32">
        <v>42491</v>
      </c>
      <c r="C253" t="s">
        <v>417</v>
      </c>
      <c r="D253" t="s">
        <v>11</v>
      </c>
      <c r="E253">
        <v>112</v>
      </c>
      <c r="F253">
        <v>17</v>
      </c>
      <c r="G253">
        <v>95</v>
      </c>
      <c r="H253" t="s">
        <v>9</v>
      </c>
      <c r="I253" t="s">
        <v>146</v>
      </c>
      <c r="J253" t="s">
        <v>146</v>
      </c>
      <c r="K253" t="s">
        <v>140</v>
      </c>
      <c r="L253" t="s">
        <v>147</v>
      </c>
      <c r="M253" t="s">
        <v>148</v>
      </c>
    </row>
    <row r="254" spans="1:13" x14ac:dyDescent="0.3">
      <c r="A254" t="s">
        <v>52</v>
      </c>
      <c r="B254" s="32">
        <v>42736</v>
      </c>
      <c r="C254" t="s">
        <v>418</v>
      </c>
      <c r="D254" t="s">
        <v>8</v>
      </c>
      <c r="E254">
        <v>112</v>
      </c>
      <c r="F254">
        <v>188</v>
      </c>
      <c r="G254">
        <v>-76</v>
      </c>
      <c r="H254" t="s">
        <v>10</v>
      </c>
      <c r="I254" t="s">
        <v>139</v>
      </c>
      <c r="J254" t="s">
        <v>139</v>
      </c>
      <c r="K254" t="s">
        <v>140</v>
      </c>
      <c r="L254" t="s">
        <v>141</v>
      </c>
      <c r="M254" t="s">
        <v>142</v>
      </c>
    </row>
    <row r="255" spans="1:13" x14ac:dyDescent="0.3">
      <c r="A255" t="s">
        <v>52</v>
      </c>
      <c r="B255" s="32">
        <v>42856</v>
      </c>
      <c r="C255" t="s">
        <v>419</v>
      </c>
      <c r="D255" t="s">
        <v>11</v>
      </c>
      <c r="E255">
        <v>115</v>
      </c>
      <c r="F255">
        <v>4</v>
      </c>
      <c r="G255">
        <v>111</v>
      </c>
      <c r="H255" t="s">
        <v>9</v>
      </c>
      <c r="I255" t="s">
        <v>139</v>
      </c>
      <c r="J255" t="s">
        <v>139</v>
      </c>
      <c r="K255" t="s">
        <v>140</v>
      </c>
      <c r="L255" t="s">
        <v>141</v>
      </c>
      <c r="M255" t="s">
        <v>142</v>
      </c>
    </row>
    <row r="256" spans="1:13" x14ac:dyDescent="0.3">
      <c r="A256" t="s">
        <v>52</v>
      </c>
      <c r="B256" s="32">
        <v>42887</v>
      </c>
      <c r="C256" t="s">
        <v>420</v>
      </c>
      <c r="D256" t="s">
        <v>11</v>
      </c>
      <c r="E256">
        <v>133</v>
      </c>
      <c r="F256">
        <v>70</v>
      </c>
      <c r="G256">
        <v>63</v>
      </c>
      <c r="H256" t="s">
        <v>9</v>
      </c>
      <c r="I256" t="s">
        <v>154</v>
      </c>
      <c r="J256" t="s">
        <v>154</v>
      </c>
      <c r="K256" t="s">
        <v>140</v>
      </c>
      <c r="L256" t="s">
        <v>155</v>
      </c>
      <c r="M256" t="s">
        <v>156</v>
      </c>
    </row>
    <row r="257" spans="1:13" x14ac:dyDescent="0.3">
      <c r="A257" t="s">
        <v>52</v>
      </c>
      <c r="B257" s="32">
        <v>42156</v>
      </c>
      <c r="C257" t="s">
        <v>421</v>
      </c>
      <c r="D257" t="s">
        <v>11</v>
      </c>
      <c r="E257">
        <v>111</v>
      </c>
      <c r="F257">
        <v>74</v>
      </c>
      <c r="G257">
        <v>37</v>
      </c>
      <c r="H257" t="s">
        <v>9</v>
      </c>
      <c r="I257" t="s">
        <v>154</v>
      </c>
      <c r="J257" t="s">
        <v>154</v>
      </c>
      <c r="K257" t="s">
        <v>140</v>
      </c>
      <c r="L257" t="s">
        <v>155</v>
      </c>
      <c r="M257" t="s">
        <v>156</v>
      </c>
    </row>
    <row r="258" spans="1:13" x14ac:dyDescent="0.3">
      <c r="A258" t="s">
        <v>52</v>
      </c>
      <c r="B258" s="32">
        <v>42522</v>
      </c>
      <c r="C258" t="s">
        <v>422</v>
      </c>
      <c r="D258" t="s">
        <v>11</v>
      </c>
      <c r="E258">
        <v>117</v>
      </c>
      <c r="F258">
        <v>82</v>
      </c>
      <c r="G258">
        <v>35</v>
      </c>
      <c r="H258" t="s">
        <v>9</v>
      </c>
      <c r="I258" t="s">
        <v>146</v>
      </c>
      <c r="J258" t="s">
        <v>146</v>
      </c>
      <c r="K258" t="s">
        <v>140</v>
      </c>
      <c r="L258" t="s">
        <v>147</v>
      </c>
      <c r="M258" t="s">
        <v>148</v>
      </c>
    </row>
    <row r="259" spans="1:13" x14ac:dyDescent="0.3">
      <c r="A259" t="s">
        <v>52</v>
      </c>
      <c r="B259" s="32">
        <v>42614</v>
      </c>
      <c r="C259" t="s">
        <v>423</v>
      </c>
      <c r="D259" t="s">
        <v>14</v>
      </c>
      <c r="E259">
        <v>98</v>
      </c>
      <c r="F259">
        <v>34</v>
      </c>
      <c r="G259">
        <v>64</v>
      </c>
      <c r="H259" t="s">
        <v>9</v>
      </c>
      <c r="I259" t="s">
        <v>139</v>
      </c>
      <c r="J259" t="s">
        <v>139</v>
      </c>
      <c r="K259" t="s">
        <v>140</v>
      </c>
      <c r="L259" t="s">
        <v>141</v>
      </c>
      <c r="M259" t="s">
        <v>142</v>
      </c>
    </row>
    <row r="260" spans="1:13" x14ac:dyDescent="0.3">
      <c r="A260" t="s">
        <v>52</v>
      </c>
      <c r="B260" s="32">
        <v>42705</v>
      </c>
      <c r="C260" t="s">
        <v>424</v>
      </c>
      <c r="D260" t="s">
        <v>13</v>
      </c>
      <c r="E260">
        <v>131</v>
      </c>
      <c r="F260">
        <v>119</v>
      </c>
      <c r="G260">
        <v>12</v>
      </c>
      <c r="H260" t="s">
        <v>12</v>
      </c>
      <c r="I260" t="s">
        <v>139</v>
      </c>
      <c r="J260" t="s">
        <v>139</v>
      </c>
      <c r="K260" t="s">
        <v>140</v>
      </c>
      <c r="L260" t="s">
        <v>141</v>
      </c>
      <c r="M260" t="s">
        <v>142</v>
      </c>
    </row>
    <row r="261" spans="1:13" x14ac:dyDescent="0.3">
      <c r="A261" t="s">
        <v>52</v>
      </c>
      <c r="B261" s="32">
        <v>42248</v>
      </c>
      <c r="C261" t="s">
        <v>425</v>
      </c>
      <c r="D261" t="s">
        <v>14</v>
      </c>
      <c r="E261">
        <v>98</v>
      </c>
      <c r="F261">
        <v>36</v>
      </c>
      <c r="G261">
        <v>62</v>
      </c>
      <c r="H261" t="s">
        <v>9</v>
      </c>
      <c r="I261" t="s">
        <v>146</v>
      </c>
      <c r="J261" t="s">
        <v>146</v>
      </c>
      <c r="K261" t="s">
        <v>140</v>
      </c>
      <c r="L261" t="s">
        <v>147</v>
      </c>
      <c r="M261" t="s">
        <v>148</v>
      </c>
    </row>
    <row r="262" spans="1:13" x14ac:dyDescent="0.3">
      <c r="A262" t="s">
        <v>52</v>
      </c>
      <c r="B262" s="32">
        <v>42401</v>
      </c>
      <c r="C262" t="s">
        <v>426</v>
      </c>
      <c r="D262" t="s">
        <v>8</v>
      </c>
      <c r="E262">
        <v>100</v>
      </c>
      <c r="F262">
        <v>80</v>
      </c>
      <c r="G262">
        <v>20</v>
      </c>
      <c r="H262" t="s">
        <v>12</v>
      </c>
      <c r="I262" t="s">
        <v>139</v>
      </c>
      <c r="J262" t="s">
        <v>146</v>
      </c>
      <c r="K262" t="s">
        <v>140</v>
      </c>
      <c r="L262" t="s">
        <v>141</v>
      </c>
      <c r="M262" t="s">
        <v>142</v>
      </c>
    </row>
    <row r="263" spans="1:13" x14ac:dyDescent="0.3">
      <c r="A263" t="s">
        <v>52</v>
      </c>
      <c r="B263" s="32">
        <v>42583</v>
      </c>
      <c r="C263" t="s">
        <v>427</v>
      </c>
      <c r="D263" t="s">
        <v>14</v>
      </c>
      <c r="E263">
        <v>137</v>
      </c>
      <c r="F263">
        <v>261</v>
      </c>
      <c r="G263">
        <v>-124</v>
      </c>
      <c r="H263" t="s">
        <v>10</v>
      </c>
      <c r="I263" t="s">
        <v>139</v>
      </c>
      <c r="J263" t="s">
        <v>139</v>
      </c>
      <c r="K263" t="s">
        <v>140</v>
      </c>
      <c r="L263" t="s">
        <v>141</v>
      </c>
      <c r="M263" t="s">
        <v>142</v>
      </c>
    </row>
    <row r="264" spans="1:13" x14ac:dyDescent="0.3">
      <c r="A264" t="s">
        <v>52</v>
      </c>
      <c r="B264" s="32">
        <v>42675</v>
      </c>
      <c r="C264" t="s">
        <v>428</v>
      </c>
      <c r="D264" t="s">
        <v>13</v>
      </c>
      <c r="E264">
        <v>116</v>
      </c>
      <c r="F264">
        <v>166</v>
      </c>
      <c r="G264">
        <v>-50</v>
      </c>
      <c r="H264" t="s">
        <v>10</v>
      </c>
      <c r="I264" t="s">
        <v>139</v>
      </c>
      <c r="J264" t="s">
        <v>139</v>
      </c>
      <c r="K264" t="s">
        <v>140</v>
      </c>
      <c r="L264" t="s">
        <v>141</v>
      </c>
      <c r="M264" t="s">
        <v>142</v>
      </c>
    </row>
    <row r="265" spans="1:13" x14ac:dyDescent="0.3">
      <c r="A265" t="s">
        <v>52</v>
      </c>
      <c r="B265" s="32">
        <v>42795</v>
      </c>
      <c r="C265" t="s">
        <v>429</v>
      </c>
      <c r="D265" t="s">
        <v>8</v>
      </c>
      <c r="E265">
        <v>137</v>
      </c>
      <c r="F265">
        <v>101</v>
      </c>
      <c r="G265">
        <v>36</v>
      </c>
      <c r="H265" t="s">
        <v>9</v>
      </c>
      <c r="I265" t="s">
        <v>139</v>
      </c>
      <c r="J265" t="s">
        <v>139</v>
      </c>
      <c r="K265" t="s">
        <v>140</v>
      </c>
      <c r="L265" t="s">
        <v>141</v>
      </c>
      <c r="M265" t="s">
        <v>142</v>
      </c>
    </row>
    <row r="266" spans="1:13" x14ac:dyDescent="0.3">
      <c r="A266" t="s">
        <v>52</v>
      </c>
      <c r="B266" s="32">
        <v>42826</v>
      </c>
      <c r="C266" t="s">
        <v>430</v>
      </c>
      <c r="D266" t="s">
        <v>11</v>
      </c>
      <c r="E266">
        <v>110</v>
      </c>
      <c r="F266">
        <v>93</v>
      </c>
      <c r="G266">
        <v>17</v>
      </c>
      <c r="H266" t="s">
        <v>12</v>
      </c>
      <c r="I266" t="s">
        <v>139</v>
      </c>
      <c r="J266" t="s">
        <v>139</v>
      </c>
      <c r="K266" t="s">
        <v>140</v>
      </c>
      <c r="L266" t="s">
        <v>141</v>
      </c>
      <c r="M266" t="s">
        <v>142</v>
      </c>
    </row>
    <row r="267" spans="1:13" x14ac:dyDescent="0.3">
      <c r="A267" t="s">
        <v>52</v>
      </c>
      <c r="B267" s="32">
        <v>42948</v>
      </c>
      <c r="C267" t="s">
        <v>431</v>
      </c>
      <c r="D267" t="s">
        <v>14</v>
      </c>
      <c r="E267">
        <v>102</v>
      </c>
      <c r="F267">
        <v>52</v>
      </c>
      <c r="G267">
        <v>50</v>
      </c>
      <c r="H267" t="s">
        <v>9</v>
      </c>
      <c r="I267" t="s">
        <v>154</v>
      </c>
      <c r="J267" t="s">
        <v>154</v>
      </c>
      <c r="K267" t="s">
        <v>140</v>
      </c>
      <c r="L267" t="s">
        <v>155</v>
      </c>
      <c r="M267" t="s">
        <v>156</v>
      </c>
    </row>
    <row r="268" spans="1:13" x14ac:dyDescent="0.3">
      <c r="A268" t="s">
        <v>52</v>
      </c>
      <c r="B268" s="32">
        <v>42339</v>
      </c>
      <c r="C268" t="s">
        <v>432</v>
      </c>
      <c r="D268" t="s">
        <v>13</v>
      </c>
      <c r="E268">
        <v>101</v>
      </c>
      <c r="F268">
        <v>98</v>
      </c>
      <c r="G268">
        <v>3</v>
      </c>
      <c r="H268" t="s">
        <v>12</v>
      </c>
      <c r="I268" t="s">
        <v>146</v>
      </c>
      <c r="J268" t="s">
        <v>146</v>
      </c>
      <c r="K268" t="s">
        <v>140</v>
      </c>
      <c r="L268" t="s">
        <v>147</v>
      </c>
      <c r="M268" t="s">
        <v>148</v>
      </c>
    </row>
    <row r="269" spans="1:13" x14ac:dyDescent="0.3">
      <c r="A269" t="s">
        <v>52</v>
      </c>
      <c r="B269" s="32">
        <v>42552</v>
      </c>
      <c r="C269" t="s">
        <v>433</v>
      </c>
      <c r="D269" t="s">
        <v>14</v>
      </c>
      <c r="E269">
        <v>130</v>
      </c>
      <c r="F269">
        <v>206</v>
      </c>
      <c r="G269">
        <v>-76</v>
      </c>
      <c r="H269" t="s">
        <v>10</v>
      </c>
      <c r="I269" t="s">
        <v>146</v>
      </c>
      <c r="J269" t="s">
        <v>146</v>
      </c>
      <c r="K269" t="s">
        <v>140</v>
      </c>
      <c r="L269" t="s">
        <v>147</v>
      </c>
      <c r="M269" t="s">
        <v>148</v>
      </c>
    </row>
    <row r="270" spans="1:13" x14ac:dyDescent="0.3">
      <c r="A270" t="s">
        <v>52</v>
      </c>
      <c r="B270" s="32">
        <v>42767</v>
      </c>
      <c r="C270" t="s">
        <v>434</v>
      </c>
      <c r="D270" t="s">
        <v>8</v>
      </c>
      <c r="E270">
        <v>98</v>
      </c>
      <c r="F270">
        <v>99</v>
      </c>
      <c r="G270">
        <v>-1</v>
      </c>
      <c r="H270" t="s">
        <v>12</v>
      </c>
      <c r="I270" t="s">
        <v>146</v>
      </c>
      <c r="J270" t="s">
        <v>146</v>
      </c>
      <c r="K270" t="s">
        <v>140</v>
      </c>
      <c r="L270" t="s">
        <v>147</v>
      </c>
      <c r="M270" t="s">
        <v>148</v>
      </c>
    </row>
    <row r="271" spans="1:13" x14ac:dyDescent="0.3">
      <c r="A271" t="s">
        <v>52</v>
      </c>
      <c r="B271" s="32">
        <v>42125</v>
      </c>
      <c r="C271" t="s">
        <v>435</v>
      </c>
      <c r="D271" t="s">
        <v>11</v>
      </c>
      <c r="E271">
        <v>104</v>
      </c>
      <c r="F271">
        <v>161</v>
      </c>
      <c r="G271">
        <v>-57</v>
      </c>
      <c r="H271" t="s">
        <v>10</v>
      </c>
      <c r="I271" t="s">
        <v>139</v>
      </c>
      <c r="J271" t="s">
        <v>139</v>
      </c>
      <c r="K271" t="s">
        <v>140</v>
      </c>
      <c r="L271" t="s">
        <v>141</v>
      </c>
      <c r="M271" t="s">
        <v>142</v>
      </c>
    </row>
    <row r="272" spans="1:13" x14ac:dyDescent="0.3">
      <c r="A272" t="s">
        <v>48</v>
      </c>
      <c r="B272" s="32">
        <v>42005</v>
      </c>
      <c r="C272" t="s">
        <v>436</v>
      </c>
      <c r="D272" t="s">
        <v>8</v>
      </c>
      <c r="E272">
        <v>203</v>
      </c>
      <c r="F272">
        <v>381</v>
      </c>
      <c r="G272">
        <v>-178</v>
      </c>
      <c r="H272" t="s">
        <v>10</v>
      </c>
      <c r="I272" t="s">
        <v>139</v>
      </c>
      <c r="J272" t="s">
        <v>146</v>
      </c>
      <c r="K272" t="s">
        <v>143</v>
      </c>
      <c r="L272" t="s">
        <v>144</v>
      </c>
      <c r="M272" t="s">
        <v>145</v>
      </c>
    </row>
    <row r="273" spans="1:13" x14ac:dyDescent="0.3">
      <c r="A273" t="s">
        <v>48</v>
      </c>
      <c r="B273" s="32">
        <v>42186</v>
      </c>
      <c r="C273" t="s">
        <v>437</v>
      </c>
      <c r="D273" t="s">
        <v>14</v>
      </c>
      <c r="E273">
        <v>181</v>
      </c>
      <c r="F273">
        <v>171</v>
      </c>
      <c r="G273">
        <v>10</v>
      </c>
      <c r="H273" t="s">
        <v>12</v>
      </c>
      <c r="I273" t="s">
        <v>139</v>
      </c>
      <c r="J273" t="s">
        <v>139</v>
      </c>
      <c r="K273" t="s">
        <v>143</v>
      </c>
      <c r="L273" t="s">
        <v>144</v>
      </c>
      <c r="M273" t="s">
        <v>145</v>
      </c>
    </row>
    <row r="274" spans="1:13" x14ac:dyDescent="0.3">
      <c r="A274" t="s">
        <v>48</v>
      </c>
      <c r="B274" s="32">
        <v>42461</v>
      </c>
      <c r="C274" t="s">
        <v>438</v>
      </c>
      <c r="D274" t="s">
        <v>11</v>
      </c>
      <c r="E274">
        <v>217</v>
      </c>
      <c r="F274">
        <v>367</v>
      </c>
      <c r="G274">
        <v>-150</v>
      </c>
      <c r="H274" t="s">
        <v>10</v>
      </c>
      <c r="I274" t="s">
        <v>139</v>
      </c>
      <c r="J274" t="s">
        <v>139</v>
      </c>
      <c r="K274" t="s">
        <v>143</v>
      </c>
      <c r="L274" t="s">
        <v>144</v>
      </c>
      <c r="M274" t="s">
        <v>145</v>
      </c>
    </row>
    <row r="275" spans="1:13" x14ac:dyDescent="0.3">
      <c r="A275" t="s">
        <v>48</v>
      </c>
      <c r="B275" s="32">
        <v>42491</v>
      </c>
      <c r="C275" t="s">
        <v>439</v>
      </c>
      <c r="D275" t="s">
        <v>11</v>
      </c>
      <c r="E275">
        <v>160</v>
      </c>
      <c r="F275">
        <v>212</v>
      </c>
      <c r="G275">
        <v>-52</v>
      </c>
      <c r="H275" t="s">
        <v>10</v>
      </c>
      <c r="I275" t="s">
        <v>154</v>
      </c>
      <c r="J275" t="s">
        <v>154</v>
      </c>
      <c r="K275" t="s">
        <v>143</v>
      </c>
      <c r="L275" t="s">
        <v>157</v>
      </c>
      <c r="M275" t="s">
        <v>158</v>
      </c>
    </row>
    <row r="276" spans="1:13" x14ac:dyDescent="0.3">
      <c r="A276" t="s">
        <v>48</v>
      </c>
      <c r="B276" s="32">
        <v>42856</v>
      </c>
      <c r="C276" t="s">
        <v>440</v>
      </c>
      <c r="D276" t="s">
        <v>11</v>
      </c>
      <c r="E276">
        <v>170</v>
      </c>
      <c r="F276">
        <v>256</v>
      </c>
      <c r="G276">
        <v>-86</v>
      </c>
      <c r="H276" t="s">
        <v>10</v>
      </c>
      <c r="I276" t="s">
        <v>139</v>
      </c>
      <c r="J276" t="s">
        <v>139</v>
      </c>
      <c r="K276" t="s">
        <v>143</v>
      </c>
      <c r="L276" t="s">
        <v>144</v>
      </c>
      <c r="M276" t="s">
        <v>145</v>
      </c>
    </row>
    <row r="277" spans="1:13" x14ac:dyDescent="0.3">
      <c r="A277" t="s">
        <v>48</v>
      </c>
      <c r="B277" s="32">
        <v>42979</v>
      </c>
      <c r="C277" t="s">
        <v>441</v>
      </c>
      <c r="D277" t="s">
        <v>14</v>
      </c>
      <c r="E277">
        <v>163</v>
      </c>
      <c r="F277">
        <v>165</v>
      </c>
      <c r="G277">
        <v>-2</v>
      </c>
      <c r="H277" t="s">
        <v>12</v>
      </c>
      <c r="I277" t="s">
        <v>139</v>
      </c>
      <c r="J277" t="s">
        <v>139</v>
      </c>
      <c r="K277" t="s">
        <v>143</v>
      </c>
      <c r="L277" t="s">
        <v>144</v>
      </c>
      <c r="M277" t="s">
        <v>145</v>
      </c>
    </row>
    <row r="278" spans="1:13" x14ac:dyDescent="0.3">
      <c r="A278" t="s">
        <v>48</v>
      </c>
      <c r="B278" s="32">
        <v>42095</v>
      </c>
      <c r="C278" t="s">
        <v>442</v>
      </c>
      <c r="D278" t="s">
        <v>11</v>
      </c>
      <c r="E278">
        <v>195</v>
      </c>
      <c r="F278">
        <v>217</v>
      </c>
      <c r="G278">
        <v>-22</v>
      </c>
      <c r="H278" t="s">
        <v>12</v>
      </c>
      <c r="I278" t="s">
        <v>146</v>
      </c>
      <c r="J278" t="s">
        <v>146</v>
      </c>
      <c r="K278" t="s">
        <v>143</v>
      </c>
      <c r="L278" t="s">
        <v>149</v>
      </c>
      <c r="M278" t="s">
        <v>150</v>
      </c>
    </row>
    <row r="279" spans="1:13" x14ac:dyDescent="0.3">
      <c r="A279" t="s">
        <v>48</v>
      </c>
      <c r="B279" s="32">
        <v>42675</v>
      </c>
      <c r="C279" t="s">
        <v>443</v>
      </c>
      <c r="D279" t="s">
        <v>13</v>
      </c>
      <c r="E279">
        <v>176</v>
      </c>
      <c r="F279">
        <v>113</v>
      </c>
      <c r="G279">
        <v>63</v>
      </c>
      <c r="H279" t="s">
        <v>9</v>
      </c>
      <c r="I279" t="s">
        <v>139</v>
      </c>
      <c r="J279" t="s">
        <v>139</v>
      </c>
      <c r="K279" t="s">
        <v>143</v>
      </c>
      <c r="L279" t="s">
        <v>144</v>
      </c>
      <c r="M279" t="s">
        <v>145</v>
      </c>
    </row>
    <row r="280" spans="1:13" x14ac:dyDescent="0.3">
      <c r="A280" t="s">
        <v>48</v>
      </c>
      <c r="B280" s="32">
        <v>42767</v>
      </c>
      <c r="C280" t="s">
        <v>444</v>
      </c>
      <c r="D280" t="s">
        <v>8</v>
      </c>
      <c r="E280">
        <v>190</v>
      </c>
      <c r="F280">
        <v>235</v>
      </c>
      <c r="G280">
        <v>-45</v>
      </c>
      <c r="H280" t="s">
        <v>10</v>
      </c>
      <c r="I280" t="s">
        <v>146</v>
      </c>
      <c r="J280" t="s">
        <v>154</v>
      </c>
      <c r="K280" t="s">
        <v>143</v>
      </c>
      <c r="L280" t="s">
        <v>149</v>
      </c>
      <c r="M280" t="s">
        <v>150</v>
      </c>
    </row>
    <row r="281" spans="1:13" x14ac:dyDescent="0.3">
      <c r="A281" t="s">
        <v>48</v>
      </c>
      <c r="B281" s="32">
        <v>42064</v>
      </c>
      <c r="C281" t="s">
        <v>445</v>
      </c>
      <c r="D281" t="s">
        <v>8</v>
      </c>
      <c r="E281">
        <v>200</v>
      </c>
      <c r="F281">
        <v>84</v>
      </c>
      <c r="G281">
        <v>116</v>
      </c>
      <c r="H281" t="s">
        <v>9</v>
      </c>
      <c r="I281" t="s">
        <v>139</v>
      </c>
      <c r="J281" t="s">
        <v>146</v>
      </c>
      <c r="K281" t="s">
        <v>143</v>
      </c>
      <c r="L281" t="s">
        <v>144</v>
      </c>
      <c r="M281" t="s">
        <v>145</v>
      </c>
    </row>
    <row r="282" spans="1:13" x14ac:dyDescent="0.3">
      <c r="A282" t="s">
        <v>48</v>
      </c>
      <c r="B282" s="32">
        <v>42248</v>
      </c>
      <c r="C282" t="s">
        <v>446</v>
      </c>
      <c r="D282" t="s">
        <v>14</v>
      </c>
      <c r="E282">
        <v>165</v>
      </c>
      <c r="F282">
        <v>290</v>
      </c>
      <c r="G282">
        <v>-125</v>
      </c>
      <c r="H282" t="s">
        <v>10</v>
      </c>
      <c r="I282" t="s">
        <v>154</v>
      </c>
      <c r="J282" t="s">
        <v>154</v>
      </c>
      <c r="K282" t="s">
        <v>143</v>
      </c>
      <c r="L282" t="s">
        <v>157</v>
      </c>
      <c r="M282" t="s">
        <v>158</v>
      </c>
    </row>
    <row r="283" spans="1:13" x14ac:dyDescent="0.3">
      <c r="A283" t="s">
        <v>48</v>
      </c>
      <c r="B283" s="32">
        <v>42339</v>
      </c>
      <c r="C283" t="s">
        <v>447</v>
      </c>
      <c r="D283" t="s">
        <v>13</v>
      </c>
      <c r="E283">
        <v>132</v>
      </c>
      <c r="F283">
        <v>81</v>
      </c>
      <c r="G283">
        <v>51</v>
      </c>
      <c r="H283" t="s">
        <v>9</v>
      </c>
      <c r="I283" t="s">
        <v>139</v>
      </c>
      <c r="J283" t="s">
        <v>139</v>
      </c>
      <c r="K283" t="s">
        <v>143</v>
      </c>
      <c r="L283" t="s">
        <v>144</v>
      </c>
      <c r="M283" t="s">
        <v>145</v>
      </c>
    </row>
    <row r="284" spans="1:13" x14ac:dyDescent="0.3">
      <c r="A284" t="s">
        <v>48</v>
      </c>
      <c r="B284" s="32">
        <v>42156</v>
      </c>
      <c r="C284" t="s">
        <v>448</v>
      </c>
      <c r="D284" t="s">
        <v>11</v>
      </c>
      <c r="E284">
        <v>136</v>
      </c>
      <c r="F284">
        <v>66</v>
      </c>
      <c r="G284">
        <v>70</v>
      </c>
      <c r="H284" t="s">
        <v>9</v>
      </c>
      <c r="I284" t="s">
        <v>139</v>
      </c>
      <c r="J284" t="s">
        <v>139</v>
      </c>
      <c r="K284" t="s">
        <v>143</v>
      </c>
      <c r="L284" t="s">
        <v>144</v>
      </c>
      <c r="M284" t="s">
        <v>145</v>
      </c>
    </row>
    <row r="285" spans="1:13" x14ac:dyDescent="0.3">
      <c r="A285" t="s">
        <v>53</v>
      </c>
      <c r="B285" s="32">
        <v>42156</v>
      </c>
      <c r="C285" t="s">
        <v>449</v>
      </c>
      <c r="D285" t="s">
        <v>11</v>
      </c>
      <c r="E285">
        <v>12</v>
      </c>
      <c r="F285">
        <v>11</v>
      </c>
      <c r="G285">
        <v>1</v>
      </c>
      <c r="H285" t="s">
        <v>12</v>
      </c>
      <c r="I285" t="s">
        <v>146</v>
      </c>
      <c r="J285" t="s">
        <v>146</v>
      </c>
      <c r="K285" t="s">
        <v>143</v>
      </c>
      <c r="L285" t="s">
        <v>149</v>
      </c>
      <c r="M285" t="s">
        <v>150</v>
      </c>
    </row>
    <row r="286" spans="1:13" x14ac:dyDescent="0.3">
      <c r="A286" t="s">
        <v>54</v>
      </c>
      <c r="B286" s="32">
        <v>42339</v>
      </c>
      <c r="C286" t="s">
        <v>450</v>
      </c>
      <c r="D286" t="s">
        <v>13</v>
      </c>
      <c r="E286">
        <v>3</v>
      </c>
      <c r="F286">
        <v>0</v>
      </c>
      <c r="G286">
        <v>3</v>
      </c>
      <c r="H286" t="s">
        <v>9</v>
      </c>
      <c r="I286" t="s">
        <v>154</v>
      </c>
      <c r="J286" t="s">
        <v>146</v>
      </c>
      <c r="K286" t="s">
        <v>143</v>
      </c>
      <c r="L286" t="s">
        <v>157</v>
      </c>
      <c r="M286" t="s">
        <v>158</v>
      </c>
    </row>
    <row r="287" spans="1:13" x14ac:dyDescent="0.3">
      <c r="A287" t="s">
        <v>55</v>
      </c>
      <c r="B287" s="32">
        <v>42036</v>
      </c>
      <c r="C287" t="s">
        <v>451</v>
      </c>
      <c r="D287" t="s">
        <v>8</v>
      </c>
      <c r="E287">
        <v>3</v>
      </c>
      <c r="F287">
        <v>5</v>
      </c>
      <c r="G287">
        <v>-2</v>
      </c>
      <c r="H287" t="s">
        <v>10</v>
      </c>
      <c r="I287" t="s">
        <v>154</v>
      </c>
      <c r="J287" t="s">
        <v>154</v>
      </c>
      <c r="K287" t="s">
        <v>143</v>
      </c>
      <c r="L287" t="s">
        <v>157</v>
      </c>
      <c r="M287" t="s">
        <v>158</v>
      </c>
    </row>
    <row r="288" spans="1:13" x14ac:dyDescent="0.3">
      <c r="A288" t="s">
        <v>56</v>
      </c>
      <c r="B288" s="32">
        <v>42036</v>
      </c>
      <c r="C288" t="s">
        <v>452</v>
      </c>
      <c r="D288" t="s">
        <v>8</v>
      </c>
      <c r="E288">
        <v>2</v>
      </c>
      <c r="F288">
        <v>4</v>
      </c>
      <c r="G288">
        <v>-2</v>
      </c>
      <c r="H288" t="s">
        <v>10</v>
      </c>
      <c r="I288" t="s">
        <v>154</v>
      </c>
      <c r="J288" t="s">
        <v>154</v>
      </c>
      <c r="K288" t="s">
        <v>143</v>
      </c>
      <c r="L288" t="s">
        <v>157</v>
      </c>
      <c r="M288" t="s">
        <v>158</v>
      </c>
    </row>
    <row r="289" spans="1:13" x14ac:dyDescent="0.3">
      <c r="A289" t="s">
        <v>44</v>
      </c>
      <c r="B289" s="32">
        <v>42064</v>
      </c>
      <c r="C289" t="s">
        <v>453</v>
      </c>
      <c r="D289" t="s">
        <v>8</v>
      </c>
      <c r="E289">
        <v>5</v>
      </c>
      <c r="F289">
        <v>7</v>
      </c>
      <c r="G289">
        <v>-2</v>
      </c>
      <c r="H289" t="s">
        <v>10</v>
      </c>
      <c r="I289" t="s">
        <v>146</v>
      </c>
      <c r="J289" t="s">
        <v>146</v>
      </c>
      <c r="K289" t="s">
        <v>143</v>
      </c>
      <c r="L289" t="s">
        <v>149</v>
      </c>
      <c r="M289" t="s">
        <v>150</v>
      </c>
    </row>
    <row r="290" spans="1:13" x14ac:dyDescent="0.3">
      <c r="A290" t="s">
        <v>44</v>
      </c>
      <c r="B290" s="32">
        <v>42095</v>
      </c>
      <c r="C290" t="s">
        <v>454</v>
      </c>
      <c r="D290" t="s">
        <v>11</v>
      </c>
      <c r="E290">
        <v>3</v>
      </c>
      <c r="F290">
        <v>0</v>
      </c>
      <c r="G290">
        <v>3</v>
      </c>
      <c r="H290" t="s">
        <v>9</v>
      </c>
      <c r="I290" t="s">
        <v>154</v>
      </c>
      <c r="J290" t="s">
        <v>154</v>
      </c>
      <c r="K290" t="s">
        <v>143</v>
      </c>
      <c r="L290" t="s">
        <v>157</v>
      </c>
      <c r="M290" t="s">
        <v>158</v>
      </c>
    </row>
    <row r="291" spans="1:13" x14ac:dyDescent="0.3">
      <c r="A291" t="s">
        <v>44</v>
      </c>
      <c r="B291" s="32">
        <v>42156</v>
      </c>
      <c r="C291" t="s">
        <v>455</v>
      </c>
      <c r="D291" t="s">
        <v>11</v>
      </c>
      <c r="E291">
        <v>4</v>
      </c>
      <c r="F291">
        <v>7</v>
      </c>
      <c r="G291">
        <v>-3</v>
      </c>
      <c r="H291" t="s">
        <v>10</v>
      </c>
      <c r="I291" t="s">
        <v>154</v>
      </c>
      <c r="J291" t="s">
        <v>146</v>
      </c>
      <c r="K291" t="s">
        <v>151</v>
      </c>
      <c r="L291" t="s">
        <v>159</v>
      </c>
      <c r="M291" t="s">
        <v>160</v>
      </c>
    </row>
    <row r="292" spans="1:13" x14ac:dyDescent="0.3">
      <c r="A292" t="s">
        <v>44</v>
      </c>
      <c r="B292" s="32">
        <v>42186</v>
      </c>
      <c r="C292" t="s">
        <v>456</v>
      </c>
      <c r="D292" t="s">
        <v>14</v>
      </c>
      <c r="E292">
        <v>9</v>
      </c>
      <c r="F292">
        <v>6</v>
      </c>
      <c r="G292">
        <v>3</v>
      </c>
      <c r="H292" t="s">
        <v>9</v>
      </c>
      <c r="I292" t="s">
        <v>146</v>
      </c>
      <c r="J292" t="s">
        <v>146</v>
      </c>
      <c r="K292" t="s">
        <v>151</v>
      </c>
      <c r="L292" t="s">
        <v>152</v>
      </c>
      <c r="M292" t="s">
        <v>153</v>
      </c>
    </row>
    <row r="293" spans="1:13" x14ac:dyDescent="0.3">
      <c r="A293" t="s">
        <v>37</v>
      </c>
      <c r="B293" s="32">
        <v>42217</v>
      </c>
      <c r="C293" t="s">
        <v>457</v>
      </c>
      <c r="D293" t="s">
        <v>14</v>
      </c>
      <c r="E293">
        <v>8</v>
      </c>
      <c r="F293">
        <v>15</v>
      </c>
      <c r="G293">
        <v>-7</v>
      </c>
      <c r="H293" t="s">
        <v>10</v>
      </c>
      <c r="I293" t="s">
        <v>154</v>
      </c>
      <c r="J293" t="s">
        <v>146</v>
      </c>
      <c r="K293" t="s">
        <v>143</v>
      </c>
      <c r="L293" t="s">
        <v>157</v>
      </c>
      <c r="M293" t="s">
        <v>158</v>
      </c>
    </row>
    <row r="294" spans="1:13" x14ac:dyDescent="0.3">
      <c r="A294" t="s">
        <v>55</v>
      </c>
      <c r="B294" s="32">
        <v>42370</v>
      </c>
      <c r="C294" t="s">
        <v>458</v>
      </c>
      <c r="D294" t="s">
        <v>8</v>
      </c>
      <c r="E294">
        <v>5</v>
      </c>
      <c r="F294">
        <v>3</v>
      </c>
      <c r="G294">
        <v>2</v>
      </c>
      <c r="H294" t="s">
        <v>9</v>
      </c>
      <c r="I294" t="s">
        <v>146</v>
      </c>
      <c r="J294" t="s">
        <v>154</v>
      </c>
      <c r="K294" t="s">
        <v>151</v>
      </c>
      <c r="L294" t="s">
        <v>152</v>
      </c>
      <c r="M294" t="s">
        <v>153</v>
      </c>
    </row>
    <row r="295" spans="1:13" x14ac:dyDescent="0.3">
      <c r="A295" t="s">
        <v>56</v>
      </c>
      <c r="B295" s="32">
        <v>42522</v>
      </c>
      <c r="C295" t="s">
        <v>459</v>
      </c>
      <c r="D295" t="s">
        <v>11</v>
      </c>
      <c r="E295">
        <v>10</v>
      </c>
      <c r="F295">
        <v>13</v>
      </c>
      <c r="G295">
        <v>-3</v>
      </c>
      <c r="H295" t="s">
        <v>10</v>
      </c>
      <c r="I295" t="s">
        <v>146</v>
      </c>
      <c r="J295" t="s">
        <v>154</v>
      </c>
      <c r="K295" t="s">
        <v>143</v>
      </c>
      <c r="L295" t="s">
        <v>149</v>
      </c>
      <c r="M295" t="s">
        <v>150</v>
      </c>
    </row>
    <row r="296" spans="1:13" x14ac:dyDescent="0.3">
      <c r="A296" t="s">
        <v>37</v>
      </c>
      <c r="B296" s="32">
        <v>42552</v>
      </c>
      <c r="C296" t="s">
        <v>460</v>
      </c>
      <c r="D296" t="s">
        <v>14</v>
      </c>
      <c r="E296">
        <v>5</v>
      </c>
      <c r="F296">
        <v>5</v>
      </c>
      <c r="G296">
        <v>0</v>
      </c>
      <c r="H296" t="s">
        <v>12</v>
      </c>
      <c r="I296" t="s">
        <v>146</v>
      </c>
      <c r="J296" t="s">
        <v>146</v>
      </c>
      <c r="K296" t="s">
        <v>143</v>
      </c>
      <c r="L296" t="s">
        <v>149</v>
      </c>
      <c r="M296" t="s">
        <v>150</v>
      </c>
    </row>
    <row r="297" spans="1:13" x14ac:dyDescent="0.3">
      <c r="A297" t="s">
        <v>56</v>
      </c>
      <c r="B297" s="32">
        <v>42583</v>
      </c>
      <c r="C297" t="s">
        <v>461</v>
      </c>
      <c r="D297" t="s">
        <v>14</v>
      </c>
      <c r="E297">
        <v>5</v>
      </c>
      <c r="F297">
        <v>2</v>
      </c>
      <c r="G297">
        <v>3</v>
      </c>
      <c r="H297" t="s">
        <v>9</v>
      </c>
      <c r="I297" t="s">
        <v>154</v>
      </c>
      <c r="J297" t="s">
        <v>154</v>
      </c>
      <c r="K297" t="s">
        <v>143</v>
      </c>
      <c r="L297" t="s">
        <v>157</v>
      </c>
      <c r="M297" t="s">
        <v>158</v>
      </c>
    </row>
    <row r="298" spans="1:13" x14ac:dyDescent="0.3">
      <c r="A298" t="s">
        <v>57</v>
      </c>
      <c r="B298" s="32">
        <v>42675</v>
      </c>
      <c r="C298" t="s">
        <v>462</v>
      </c>
      <c r="D298" t="s">
        <v>13</v>
      </c>
      <c r="E298">
        <v>7</v>
      </c>
      <c r="F298">
        <v>11</v>
      </c>
      <c r="G298">
        <v>-4</v>
      </c>
      <c r="H298" t="s">
        <v>10</v>
      </c>
      <c r="I298" t="s">
        <v>154</v>
      </c>
      <c r="J298" t="s">
        <v>146</v>
      </c>
      <c r="K298" t="s">
        <v>140</v>
      </c>
      <c r="L298" t="s">
        <v>155</v>
      </c>
      <c r="M298" t="s">
        <v>156</v>
      </c>
    </row>
    <row r="299" spans="1:13" x14ac:dyDescent="0.3">
      <c r="A299" t="s">
        <v>44</v>
      </c>
      <c r="B299" s="32">
        <v>42705</v>
      </c>
      <c r="C299" t="s">
        <v>463</v>
      </c>
      <c r="D299" t="s">
        <v>13</v>
      </c>
      <c r="E299">
        <v>14</v>
      </c>
      <c r="F299">
        <v>16</v>
      </c>
      <c r="G299">
        <v>-2</v>
      </c>
      <c r="H299" t="s">
        <v>12</v>
      </c>
      <c r="I299" t="s">
        <v>146</v>
      </c>
      <c r="J299" t="s">
        <v>146</v>
      </c>
      <c r="K299" t="s">
        <v>143</v>
      </c>
      <c r="L299" t="s">
        <v>149</v>
      </c>
      <c r="M299" t="s">
        <v>150</v>
      </c>
    </row>
    <row r="300" spans="1:13" x14ac:dyDescent="0.3">
      <c r="A300" t="s">
        <v>37</v>
      </c>
      <c r="B300" s="32">
        <v>42887</v>
      </c>
      <c r="C300" t="s">
        <v>464</v>
      </c>
      <c r="D300" t="s">
        <v>11</v>
      </c>
      <c r="E300">
        <v>4</v>
      </c>
      <c r="F300">
        <v>0</v>
      </c>
      <c r="G300">
        <v>4</v>
      </c>
      <c r="H300" t="s">
        <v>9</v>
      </c>
      <c r="I300" t="s">
        <v>146</v>
      </c>
      <c r="J300" t="s">
        <v>146</v>
      </c>
      <c r="K300" t="s">
        <v>151</v>
      </c>
      <c r="L300" t="s">
        <v>152</v>
      </c>
      <c r="M300" t="s">
        <v>153</v>
      </c>
    </row>
    <row r="301" spans="1:13" x14ac:dyDescent="0.3">
      <c r="A301" t="s">
        <v>42</v>
      </c>
      <c r="B301" s="32">
        <v>42036</v>
      </c>
      <c r="C301" t="s">
        <v>465</v>
      </c>
      <c r="D301" t="s">
        <v>8</v>
      </c>
      <c r="E301">
        <v>3</v>
      </c>
      <c r="F301">
        <v>2</v>
      </c>
      <c r="G301">
        <v>1</v>
      </c>
      <c r="H301" t="s">
        <v>9</v>
      </c>
      <c r="I301" t="s">
        <v>146</v>
      </c>
      <c r="J301" t="s">
        <v>146</v>
      </c>
      <c r="K301" t="s">
        <v>151</v>
      </c>
      <c r="L301" t="s">
        <v>152</v>
      </c>
      <c r="M301" t="s">
        <v>153</v>
      </c>
    </row>
    <row r="302" spans="1:13" x14ac:dyDescent="0.3">
      <c r="A302" t="s">
        <v>42</v>
      </c>
      <c r="B302" s="32">
        <v>42125</v>
      </c>
      <c r="C302" t="s">
        <v>466</v>
      </c>
      <c r="D302" t="s">
        <v>11</v>
      </c>
      <c r="E302">
        <v>5</v>
      </c>
      <c r="F302">
        <v>9</v>
      </c>
      <c r="G302">
        <v>-4</v>
      </c>
      <c r="H302" t="s">
        <v>10</v>
      </c>
      <c r="I302" t="s">
        <v>146</v>
      </c>
      <c r="J302" t="s">
        <v>146</v>
      </c>
      <c r="K302" t="s">
        <v>151</v>
      </c>
      <c r="L302" t="s">
        <v>152</v>
      </c>
      <c r="M302" t="s">
        <v>153</v>
      </c>
    </row>
    <row r="303" spans="1:13" x14ac:dyDescent="0.3">
      <c r="A303" t="s">
        <v>42</v>
      </c>
      <c r="B303" s="32">
        <v>42309</v>
      </c>
      <c r="C303" t="s">
        <v>467</v>
      </c>
      <c r="D303" t="s">
        <v>13</v>
      </c>
      <c r="E303">
        <v>18</v>
      </c>
      <c r="F303">
        <v>30</v>
      </c>
      <c r="G303">
        <v>-12</v>
      </c>
      <c r="H303" t="s">
        <v>10</v>
      </c>
      <c r="I303" t="s">
        <v>146</v>
      </c>
      <c r="J303" t="s">
        <v>154</v>
      </c>
      <c r="K303" t="s">
        <v>143</v>
      </c>
      <c r="L303" t="s">
        <v>149</v>
      </c>
      <c r="M303" t="s">
        <v>150</v>
      </c>
    </row>
    <row r="304" spans="1:13" x14ac:dyDescent="0.3">
      <c r="A304" t="s">
        <v>42</v>
      </c>
      <c r="B304" s="32">
        <v>42461</v>
      </c>
      <c r="C304" t="s">
        <v>468</v>
      </c>
      <c r="D304" t="s">
        <v>11</v>
      </c>
      <c r="E304">
        <v>20</v>
      </c>
      <c r="F304">
        <v>20</v>
      </c>
      <c r="G304">
        <v>0</v>
      </c>
      <c r="H304" t="s">
        <v>12</v>
      </c>
      <c r="I304" t="s">
        <v>146</v>
      </c>
      <c r="J304" t="s">
        <v>146</v>
      </c>
      <c r="K304" t="s">
        <v>143</v>
      </c>
      <c r="L304" t="s">
        <v>149</v>
      </c>
      <c r="M304" t="s">
        <v>150</v>
      </c>
    </row>
    <row r="305" spans="1:13" x14ac:dyDescent="0.3">
      <c r="A305" t="s">
        <v>58</v>
      </c>
      <c r="B305" s="32">
        <v>42614</v>
      </c>
      <c r="C305" t="s">
        <v>469</v>
      </c>
      <c r="D305" t="s">
        <v>14</v>
      </c>
      <c r="E305">
        <v>6</v>
      </c>
      <c r="F305">
        <v>4</v>
      </c>
      <c r="G305">
        <v>2</v>
      </c>
      <c r="H305" t="s">
        <v>9</v>
      </c>
      <c r="I305" t="s">
        <v>154</v>
      </c>
      <c r="J305" t="s">
        <v>154</v>
      </c>
      <c r="K305" t="s">
        <v>143</v>
      </c>
      <c r="L305" t="s">
        <v>157</v>
      </c>
      <c r="M305" t="s">
        <v>158</v>
      </c>
    </row>
    <row r="306" spans="1:13" x14ac:dyDescent="0.3">
      <c r="A306" t="s">
        <v>40</v>
      </c>
      <c r="B306" s="32">
        <v>42795</v>
      </c>
      <c r="C306" t="s">
        <v>470</v>
      </c>
      <c r="D306" t="s">
        <v>8</v>
      </c>
      <c r="E306">
        <v>12</v>
      </c>
      <c r="F306">
        <v>19</v>
      </c>
      <c r="G306">
        <v>-7</v>
      </c>
      <c r="H306" t="s">
        <v>10</v>
      </c>
      <c r="I306" t="s">
        <v>146</v>
      </c>
      <c r="J306" t="s">
        <v>146</v>
      </c>
      <c r="K306" t="s">
        <v>143</v>
      </c>
      <c r="L306" t="s">
        <v>149</v>
      </c>
      <c r="M306" t="s">
        <v>150</v>
      </c>
    </row>
    <row r="307" spans="1:13" x14ac:dyDescent="0.3">
      <c r="A307" t="s">
        <v>42</v>
      </c>
      <c r="B307" s="32">
        <v>42795</v>
      </c>
      <c r="C307" t="s">
        <v>471</v>
      </c>
      <c r="D307" t="s">
        <v>8</v>
      </c>
      <c r="E307">
        <v>9</v>
      </c>
      <c r="F307">
        <v>6</v>
      </c>
      <c r="G307">
        <v>3</v>
      </c>
      <c r="H307" t="s">
        <v>9</v>
      </c>
      <c r="I307" t="s">
        <v>146</v>
      </c>
      <c r="J307" t="s">
        <v>146</v>
      </c>
      <c r="K307" t="s">
        <v>151</v>
      </c>
      <c r="L307" t="s">
        <v>152</v>
      </c>
      <c r="M307" t="s">
        <v>153</v>
      </c>
    </row>
    <row r="308" spans="1:13" x14ac:dyDescent="0.3">
      <c r="A308" t="s">
        <v>42</v>
      </c>
      <c r="B308" s="32">
        <v>42826</v>
      </c>
      <c r="C308" t="s">
        <v>472</v>
      </c>
      <c r="D308" t="s">
        <v>11</v>
      </c>
      <c r="E308">
        <v>5</v>
      </c>
      <c r="F308">
        <v>5</v>
      </c>
      <c r="G308">
        <v>0</v>
      </c>
      <c r="H308" t="s">
        <v>12</v>
      </c>
      <c r="I308" t="s">
        <v>146</v>
      </c>
      <c r="J308" t="s">
        <v>146</v>
      </c>
      <c r="K308" t="s">
        <v>151</v>
      </c>
      <c r="L308" t="s">
        <v>152</v>
      </c>
      <c r="M308" t="s">
        <v>153</v>
      </c>
    </row>
    <row r="309" spans="1:13" x14ac:dyDescent="0.3">
      <c r="A309" t="s">
        <v>38</v>
      </c>
      <c r="B309" s="32">
        <v>42036</v>
      </c>
      <c r="C309" t="s">
        <v>473</v>
      </c>
      <c r="D309" t="s">
        <v>8</v>
      </c>
      <c r="E309">
        <v>4</v>
      </c>
      <c r="F309">
        <v>4</v>
      </c>
      <c r="G309">
        <v>0</v>
      </c>
      <c r="H309" t="s">
        <v>12</v>
      </c>
      <c r="I309" t="s">
        <v>154</v>
      </c>
      <c r="J309" t="s">
        <v>146</v>
      </c>
      <c r="K309" t="s">
        <v>143</v>
      </c>
      <c r="L309" t="s">
        <v>157</v>
      </c>
      <c r="M309" t="s">
        <v>158</v>
      </c>
    </row>
    <row r="310" spans="1:13" x14ac:dyDescent="0.3">
      <c r="A310" t="s">
        <v>39</v>
      </c>
      <c r="B310" s="32">
        <v>42095</v>
      </c>
      <c r="C310" t="s">
        <v>474</v>
      </c>
      <c r="D310" t="s">
        <v>11</v>
      </c>
      <c r="E310">
        <v>16</v>
      </c>
      <c r="F310">
        <v>15</v>
      </c>
      <c r="G310">
        <v>1</v>
      </c>
      <c r="H310" t="s">
        <v>12</v>
      </c>
      <c r="I310" t="s">
        <v>146</v>
      </c>
      <c r="J310" t="s">
        <v>146</v>
      </c>
      <c r="K310" t="s">
        <v>140</v>
      </c>
      <c r="L310" t="s">
        <v>147</v>
      </c>
      <c r="M310" t="s">
        <v>148</v>
      </c>
    </row>
    <row r="311" spans="1:13" x14ac:dyDescent="0.3">
      <c r="A311" t="s">
        <v>41</v>
      </c>
      <c r="B311" s="32">
        <v>42095</v>
      </c>
      <c r="C311" t="s">
        <v>475</v>
      </c>
      <c r="D311" t="s">
        <v>11</v>
      </c>
      <c r="E311">
        <v>10</v>
      </c>
      <c r="F311">
        <v>5</v>
      </c>
      <c r="G311">
        <v>5</v>
      </c>
      <c r="H311" t="s">
        <v>9</v>
      </c>
      <c r="I311" t="s">
        <v>146</v>
      </c>
      <c r="J311" t="s">
        <v>146</v>
      </c>
      <c r="K311" t="s">
        <v>140</v>
      </c>
      <c r="L311" t="s">
        <v>147</v>
      </c>
      <c r="M311" t="s">
        <v>148</v>
      </c>
    </row>
    <row r="312" spans="1:13" x14ac:dyDescent="0.3">
      <c r="A312" t="s">
        <v>59</v>
      </c>
      <c r="B312" s="32">
        <v>42125</v>
      </c>
      <c r="C312" t="s">
        <v>476</v>
      </c>
      <c r="D312" t="s">
        <v>11</v>
      </c>
      <c r="E312">
        <v>2</v>
      </c>
      <c r="F312">
        <v>2</v>
      </c>
      <c r="G312">
        <v>0</v>
      </c>
      <c r="H312" t="s">
        <v>12</v>
      </c>
      <c r="I312" t="s">
        <v>154</v>
      </c>
      <c r="J312" t="s">
        <v>154</v>
      </c>
      <c r="K312" t="s">
        <v>151</v>
      </c>
      <c r="L312" t="s">
        <v>159</v>
      </c>
      <c r="M312" t="s">
        <v>160</v>
      </c>
    </row>
    <row r="313" spans="1:13" x14ac:dyDescent="0.3">
      <c r="A313" t="s">
        <v>60</v>
      </c>
      <c r="B313" s="32">
        <v>42248</v>
      </c>
      <c r="C313" t="s">
        <v>477</v>
      </c>
      <c r="D313" t="s">
        <v>14</v>
      </c>
      <c r="E313">
        <v>7</v>
      </c>
      <c r="F313">
        <v>1</v>
      </c>
      <c r="G313">
        <v>6</v>
      </c>
      <c r="H313" t="s">
        <v>9</v>
      </c>
      <c r="I313" t="s">
        <v>146</v>
      </c>
      <c r="J313" t="s">
        <v>146</v>
      </c>
      <c r="K313" t="s">
        <v>151</v>
      </c>
      <c r="L313" t="s">
        <v>152</v>
      </c>
      <c r="M313" t="s">
        <v>153</v>
      </c>
    </row>
    <row r="314" spans="1:13" x14ac:dyDescent="0.3">
      <c r="A314" t="s">
        <v>61</v>
      </c>
      <c r="B314" s="32">
        <v>42278</v>
      </c>
      <c r="C314" t="s">
        <v>478</v>
      </c>
      <c r="D314" t="s">
        <v>13</v>
      </c>
      <c r="E314">
        <v>5</v>
      </c>
      <c r="F314">
        <v>3</v>
      </c>
      <c r="G314">
        <v>2</v>
      </c>
      <c r="H314" t="s">
        <v>9</v>
      </c>
      <c r="I314" t="s">
        <v>146</v>
      </c>
      <c r="J314" t="s">
        <v>146</v>
      </c>
      <c r="K314" t="s">
        <v>143</v>
      </c>
      <c r="L314" t="s">
        <v>149</v>
      </c>
      <c r="M314" t="s">
        <v>150</v>
      </c>
    </row>
    <row r="315" spans="1:13" x14ac:dyDescent="0.3">
      <c r="A315" t="s">
        <v>41</v>
      </c>
      <c r="B315" s="32">
        <v>42278</v>
      </c>
      <c r="C315" t="s">
        <v>479</v>
      </c>
      <c r="D315" t="s">
        <v>13</v>
      </c>
      <c r="E315">
        <v>8</v>
      </c>
      <c r="F315">
        <v>1</v>
      </c>
      <c r="G315">
        <v>7</v>
      </c>
      <c r="H315" t="s">
        <v>9</v>
      </c>
      <c r="I315" t="s">
        <v>146</v>
      </c>
      <c r="J315" t="s">
        <v>146</v>
      </c>
      <c r="K315" t="s">
        <v>143</v>
      </c>
      <c r="L315" t="s">
        <v>149</v>
      </c>
      <c r="M315" t="s">
        <v>150</v>
      </c>
    </row>
    <row r="316" spans="1:13" x14ac:dyDescent="0.3">
      <c r="A316" t="s">
        <v>41</v>
      </c>
      <c r="B316" s="32">
        <v>42370</v>
      </c>
      <c r="C316" t="s">
        <v>480</v>
      </c>
      <c r="D316" t="s">
        <v>8</v>
      </c>
      <c r="E316">
        <v>4</v>
      </c>
      <c r="F316">
        <v>6</v>
      </c>
      <c r="G316">
        <v>-2</v>
      </c>
      <c r="H316" t="s">
        <v>10</v>
      </c>
      <c r="I316" t="s">
        <v>154</v>
      </c>
      <c r="J316" t="s">
        <v>154</v>
      </c>
      <c r="K316" t="s">
        <v>151</v>
      </c>
      <c r="L316" t="s">
        <v>159</v>
      </c>
      <c r="M316" t="s">
        <v>160</v>
      </c>
    </row>
    <row r="317" spans="1:13" x14ac:dyDescent="0.3">
      <c r="A317" t="s">
        <v>61</v>
      </c>
      <c r="B317" s="32">
        <v>42401</v>
      </c>
      <c r="C317" t="s">
        <v>481</v>
      </c>
      <c r="D317" t="s">
        <v>8</v>
      </c>
      <c r="E317">
        <v>14</v>
      </c>
      <c r="F317">
        <v>23</v>
      </c>
      <c r="G317">
        <v>-9</v>
      </c>
      <c r="H317" t="s">
        <v>10</v>
      </c>
      <c r="I317" t="s">
        <v>154</v>
      </c>
      <c r="J317" t="s">
        <v>154</v>
      </c>
      <c r="K317" t="s">
        <v>143</v>
      </c>
      <c r="L317" t="s">
        <v>157</v>
      </c>
      <c r="M317" t="s">
        <v>158</v>
      </c>
    </row>
    <row r="318" spans="1:13" x14ac:dyDescent="0.3">
      <c r="A318" t="s">
        <v>43</v>
      </c>
      <c r="B318" s="32">
        <v>42491</v>
      </c>
      <c r="C318" t="s">
        <v>482</v>
      </c>
      <c r="D318" t="s">
        <v>11</v>
      </c>
      <c r="E318">
        <v>20</v>
      </c>
      <c r="F318">
        <v>31</v>
      </c>
      <c r="G318">
        <v>-11</v>
      </c>
      <c r="H318" t="s">
        <v>10</v>
      </c>
      <c r="I318" t="s">
        <v>146</v>
      </c>
      <c r="J318" t="s">
        <v>146</v>
      </c>
      <c r="K318" t="s">
        <v>140</v>
      </c>
      <c r="L318" t="s">
        <v>147</v>
      </c>
      <c r="M318" t="s">
        <v>148</v>
      </c>
    </row>
    <row r="319" spans="1:13" x14ac:dyDescent="0.3">
      <c r="A319" t="s">
        <v>39</v>
      </c>
      <c r="B319" s="32">
        <v>42583</v>
      </c>
      <c r="C319" t="s">
        <v>483</v>
      </c>
      <c r="D319" t="s">
        <v>14</v>
      </c>
      <c r="E319">
        <v>14</v>
      </c>
      <c r="F319">
        <v>20</v>
      </c>
      <c r="G319">
        <v>-6</v>
      </c>
      <c r="H319" t="s">
        <v>10</v>
      </c>
      <c r="I319" t="s">
        <v>146</v>
      </c>
      <c r="J319" t="s">
        <v>146</v>
      </c>
      <c r="K319" t="s">
        <v>143</v>
      </c>
      <c r="L319" t="s">
        <v>149</v>
      </c>
      <c r="M319" t="s">
        <v>150</v>
      </c>
    </row>
    <row r="320" spans="1:13" x14ac:dyDescent="0.3">
      <c r="A320" t="s">
        <v>59</v>
      </c>
      <c r="B320" s="32">
        <v>42614</v>
      </c>
      <c r="C320" t="s">
        <v>484</v>
      </c>
      <c r="D320" t="s">
        <v>14</v>
      </c>
      <c r="E320">
        <v>7</v>
      </c>
      <c r="F320">
        <v>12</v>
      </c>
      <c r="G320">
        <v>-5</v>
      </c>
      <c r="H320" t="s">
        <v>10</v>
      </c>
      <c r="I320" t="s">
        <v>146</v>
      </c>
      <c r="J320" t="s">
        <v>146</v>
      </c>
      <c r="K320" t="s">
        <v>143</v>
      </c>
      <c r="L320" t="s">
        <v>149</v>
      </c>
      <c r="M320" t="s">
        <v>150</v>
      </c>
    </row>
    <row r="321" spans="1:13" x14ac:dyDescent="0.3">
      <c r="A321" t="s">
        <v>38</v>
      </c>
      <c r="B321" s="32">
        <v>42705</v>
      </c>
      <c r="C321" t="s">
        <v>485</v>
      </c>
      <c r="D321" t="s">
        <v>13</v>
      </c>
      <c r="E321">
        <v>3</v>
      </c>
      <c r="F321">
        <v>0</v>
      </c>
      <c r="G321">
        <v>3</v>
      </c>
      <c r="H321" t="s">
        <v>9</v>
      </c>
      <c r="I321" t="s">
        <v>154</v>
      </c>
      <c r="J321" t="s">
        <v>154</v>
      </c>
      <c r="K321" t="s">
        <v>143</v>
      </c>
      <c r="L321" t="s">
        <v>157</v>
      </c>
      <c r="M321" t="s">
        <v>158</v>
      </c>
    </row>
    <row r="322" spans="1:13" x14ac:dyDescent="0.3">
      <c r="A322" t="s">
        <v>41</v>
      </c>
      <c r="B322" s="32">
        <v>42826</v>
      </c>
      <c r="C322" t="s">
        <v>486</v>
      </c>
      <c r="D322" t="s">
        <v>11</v>
      </c>
      <c r="E322">
        <v>12</v>
      </c>
      <c r="F322">
        <v>0</v>
      </c>
      <c r="G322">
        <v>12</v>
      </c>
      <c r="H322" t="s">
        <v>9</v>
      </c>
      <c r="I322" t="s">
        <v>146</v>
      </c>
      <c r="J322" t="s">
        <v>146</v>
      </c>
      <c r="K322" t="s">
        <v>140</v>
      </c>
      <c r="L322" t="s">
        <v>147</v>
      </c>
      <c r="M322" t="s">
        <v>148</v>
      </c>
    </row>
    <row r="323" spans="1:13" x14ac:dyDescent="0.3">
      <c r="A323" t="s">
        <v>62</v>
      </c>
      <c r="B323" s="32">
        <v>42917</v>
      </c>
      <c r="C323" t="s">
        <v>487</v>
      </c>
      <c r="D323" t="s">
        <v>14</v>
      </c>
      <c r="E323">
        <v>5</v>
      </c>
      <c r="F323">
        <v>7</v>
      </c>
      <c r="G323">
        <v>-2</v>
      </c>
      <c r="H323" t="s">
        <v>10</v>
      </c>
      <c r="I323" t="s">
        <v>146</v>
      </c>
      <c r="J323" t="s">
        <v>146</v>
      </c>
      <c r="K323" t="s">
        <v>143</v>
      </c>
      <c r="L323" t="s">
        <v>149</v>
      </c>
      <c r="M323" t="s">
        <v>150</v>
      </c>
    </row>
    <row r="324" spans="1:13" x14ac:dyDescent="0.3">
      <c r="A324" t="s">
        <v>63</v>
      </c>
      <c r="B324" s="32">
        <v>42005</v>
      </c>
      <c r="C324" t="s">
        <v>488</v>
      </c>
      <c r="D324" t="s">
        <v>8</v>
      </c>
      <c r="E324">
        <v>14</v>
      </c>
      <c r="F324">
        <v>0</v>
      </c>
      <c r="G324">
        <v>14</v>
      </c>
      <c r="H324" t="s">
        <v>9</v>
      </c>
      <c r="I324" t="s">
        <v>146</v>
      </c>
      <c r="J324" t="s">
        <v>146</v>
      </c>
      <c r="K324" t="s">
        <v>143</v>
      </c>
      <c r="L324" t="s">
        <v>149</v>
      </c>
      <c r="M324" t="s">
        <v>150</v>
      </c>
    </row>
    <row r="325" spans="1:13" x14ac:dyDescent="0.3">
      <c r="A325" t="s">
        <v>27</v>
      </c>
      <c r="B325" s="32">
        <v>42036</v>
      </c>
      <c r="C325" t="s">
        <v>489</v>
      </c>
      <c r="D325" t="s">
        <v>8</v>
      </c>
      <c r="E325">
        <v>6</v>
      </c>
      <c r="F325">
        <v>0</v>
      </c>
      <c r="G325">
        <v>6</v>
      </c>
      <c r="H325" t="s">
        <v>9</v>
      </c>
      <c r="I325" t="s">
        <v>146</v>
      </c>
      <c r="J325" t="s">
        <v>146</v>
      </c>
      <c r="K325" t="s">
        <v>143</v>
      </c>
      <c r="L325" t="s">
        <v>149</v>
      </c>
      <c r="M325" t="s">
        <v>150</v>
      </c>
    </row>
    <row r="326" spans="1:13" x14ac:dyDescent="0.3">
      <c r="A326" t="s">
        <v>31</v>
      </c>
      <c r="B326" s="32">
        <v>42064</v>
      </c>
      <c r="C326" t="s">
        <v>490</v>
      </c>
      <c r="D326" t="s">
        <v>8</v>
      </c>
      <c r="E326">
        <v>20</v>
      </c>
      <c r="F326">
        <v>38</v>
      </c>
      <c r="G326">
        <v>-18</v>
      </c>
      <c r="H326" t="s">
        <v>10</v>
      </c>
      <c r="I326" t="s">
        <v>154</v>
      </c>
      <c r="J326" t="s">
        <v>154</v>
      </c>
      <c r="K326" t="s">
        <v>143</v>
      </c>
      <c r="L326" t="s">
        <v>157</v>
      </c>
      <c r="M326" t="s">
        <v>158</v>
      </c>
    </row>
    <row r="327" spans="1:13" x14ac:dyDescent="0.3">
      <c r="A327" t="s">
        <v>64</v>
      </c>
      <c r="B327" s="32">
        <v>42125</v>
      </c>
      <c r="C327" t="s">
        <v>491</v>
      </c>
      <c r="D327" t="s">
        <v>11</v>
      </c>
      <c r="E327">
        <v>5</v>
      </c>
      <c r="F327">
        <v>2</v>
      </c>
      <c r="G327">
        <v>3</v>
      </c>
      <c r="H327" t="s">
        <v>9</v>
      </c>
      <c r="I327" t="s">
        <v>154</v>
      </c>
      <c r="J327" t="s">
        <v>146</v>
      </c>
      <c r="K327" t="s">
        <v>143</v>
      </c>
      <c r="L327" t="s">
        <v>157</v>
      </c>
      <c r="M327" t="s">
        <v>158</v>
      </c>
    </row>
    <row r="328" spans="1:13" x14ac:dyDescent="0.3">
      <c r="A328" t="s">
        <v>65</v>
      </c>
      <c r="B328" s="32">
        <v>42278</v>
      </c>
      <c r="C328" t="s">
        <v>492</v>
      </c>
      <c r="D328" t="s">
        <v>13</v>
      </c>
      <c r="E328">
        <v>9</v>
      </c>
      <c r="F328">
        <v>1</v>
      </c>
      <c r="G328">
        <v>8</v>
      </c>
      <c r="H328" t="s">
        <v>9</v>
      </c>
      <c r="I328" t="s">
        <v>146</v>
      </c>
      <c r="J328" t="s">
        <v>154</v>
      </c>
      <c r="K328" t="s">
        <v>143</v>
      </c>
      <c r="L328" t="s">
        <v>149</v>
      </c>
      <c r="M328" t="s">
        <v>150</v>
      </c>
    </row>
    <row r="329" spans="1:13" x14ac:dyDescent="0.3">
      <c r="A329" t="s">
        <v>21</v>
      </c>
      <c r="B329" s="32">
        <v>42278</v>
      </c>
      <c r="C329" t="s">
        <v>493</v>
      </c>
      <c r="D329" t="s">
        <v>13</v>
      </c>
      <c r="E329">
        <v>18</v>
      </c>
      <c r="F329">
        <v>22</v>
      </c>
      <c r="G329">
        <v>-4</v>
      </c>
      <c r="H329" t="s">
        <v>10</v>
      </c>
      <c r="I329" t="s">
        <v>146</v>
      </c>
      <c r="J329" t="s">
        <v>146</v>
      </c>
      <c r="K329" t="s">
        <v>143</v>
      </c>
      <c r="L329" t="s">
        <v>149</v>
      </c>
      <c r="M329" t="s">
        <v>150</v>
      </c>
    </row>
    <row r="330" spans="1:13" x14ac:dyDescent="0.3">
      <c r="A330" t="s">
        <v>18</v>
      </c>
      <c r="B330" s="32">
        <v>42309</v>
      </c>
      <c r="C330" t="s">
        <v>494</v>
      </c>
      <c r="D330" t="s">
        <v>13</v>
      </c>
      <c r="E330">
        <v>13</v>
      </c>
      <c r="F330">
        <v>4</v>
      </c>
      <c r="G330">
        <v>9</v>
      </c>
      <c r="H330" t="s">
        <v>9</v>
      </c>
      <c r="I330" t="s">
        <v>146</v>
      </c>
      <c r="J330" t="s">
        <v>146</v>
      </c>
      <c r="K330" t="s">
        <v>143</v>
      </c>
      <c r="L330" t="s">
        <v>149</v>
      </c>
      <c r="M330" t="s">
        <v>150</v>
      </c>
    </row>
    <row r="331" spans="1:13" x14ac:dyDescent="0.3">
      <c r="A331" t="s">
        <v>66</v>
      </c>
      <c r="B331" s="32">
        <v>42339</v>
      </c>
      <c r="C331" t="s">
        <v>495</v>
      </c>
      <c r="D331" t="s">
        <v>13</v>
      </c>
      <c r="E331">
        <v>2</v>
      </c>
      <c r="F331">
        <v>3</v>
      </c>
      <c r="G331">
        <v>-1</v>
      </c>
      <c r="H331" t="s">
        <v>10</v>
      </c>
      <c r="I331" t="s">
        <v>154</v>
      </c>
      <c r="J331" t="s">
        <v>154</v>
      </c>
      <c r="K331" t="s">
        <v>151</v>
      </c>
      <c r="L331" t="s">
        <v>159</v>
      </c>
      <c r="M331" t="s">
        <v>160</v>
      </c>
    </row>
    <row r="332" spans="1:13" x14ac:dyDescent="0.3">
      <c r="A332" t="s">
        <v>67</v>
      </c>
      <c r="B332" s="32">
        <v>42401</v>
      </c>
      <c r="C332" t="s">
        <v>496</v>
      </c>
      <c r="D332" t="s">
        <v>8</v>
      </c>
      <c r="E332">
        <v>9</v>
      </c>
      <c r="F332">
        <v>17</v>
      </c>
      <c r="G332">
        <v>-8</v>
      </c>
      <c r="H332" t="s">
        <v>10</v>
      </c>
      <c r="I332" t="s">
        <v>146</v>
      </c>
      <c r="J332" t="s">
        <v>146</v>
      </c>
      <c r="K332" t="s">
        <v>151</v>
      </c>
      <c r="L332" t="s">
        <v>152</v>
      </c>
      <c r="M332" t="s">
        <v>153</v>
      </c>
    </row>
    <row r="333" spans="1:13" x14ac:dyDescent="0.3">
      <c r="A333" t="s">
        <v>64</v>
      </c>
      <c r="B333" s="32">
        <v>42430</v>
      </c>
      <c r="C333" t="s">
        <v>497</v>
      </c>
      <c r="D333" t="s">
        <v>8</v>
      </c>
      <c r="E333">
        <v>20</v>
      </c>
      <c r="F333">
        <v>32</v>
      </c>
      <c r="G333">
        <v>-12</v>
      </c>
      <c r="H333" t="s">
        <v>10</v>
      </c>
      <c r="I333" t="s">
        <v>154</v>
      </c>
      <c r="J333" t="s">
        <v>154</v>
      </c>
      <c r="K333" t="s">
        <v>151</v>
      </c>
      <c r="L333" t="s">
        <v>159</v>
      </c>
      <c r="M333" t="s">
        <v>160</v>
      </c>
    </row>
    <row r="334" spans="1:13" x14ac:dyDescent="0.3">
      <c r="A334" t="s">
        <v>30</v>
      </c>
      <c r="B334" s="32">
        <v>42491</v>
      </c>
      <c r="C334" t="s">
        <v>498</v>
      </c>
      <c r="D334" t="s">
        <v>11</v>
      </c>
      <c r="E334">
        <v>12</v>
      </c>
      <c r="F334">
        <v>17</v>
      </c>
      <c r="G334">
        <v>-5</v>
      </c>
      <c r="H334" t="s">
        <v>10</v>
      </c>
      <c r="I334" t="s">
        <v>154</v>
      </c>
      <c r="J334" t="s">
        <v>154</v>
      </c>
      <c r="K334" t="s">
        <v>143</v>
      </c>
      <c r="L334" t="s">
        <v>157</v>
      </c>
      <c r="M334" t="s">
        <v>158</v>
      </c>
    </row>
    <row r="335" spans="1:13" x14ac:dyDescent="0.3">
      <c r="A335" t="s">
        <v>26</v>
      </c>
      <c r="B335" s="32">
        <v>42552</v>
      </c>
      <c r="C335" t="s">
        <v>499</v>
      </c>
      <c r="D335" t="s">
        <v>14</v>
      </c>
      <c r="E335">
        <v>10</v>
      </c>
      <c r="F335">
        <v>15</v>
      </c>
      <c r="G335">
        <v>-5</v>
      </c>
      <c r="H335" t="s">
        <v>10</v>
      </c>
      <c r="I335" t="s">
        <v>146</v>
      </c>
      <c r="J335" t="s">
        <v>146</v>
      </c>
      <c r="K335" t="s">
        <v>143</v>
      </c>
      <c r="L335" t="s">
        <v>149</v>
      </c>
      <c r="M335" t="s">
        <v>150</v>
      </c>
    </row>
    <row r="336" spans="1:13" x14ac:dyDescent="0.3">
      <c r="A336" t="s">
        <v>68</v>
      </c>
      <c r="B336" s="32">
        <v>42583</v>
      </c>
      <c r="C336" t="s">
        <v>500</v>
      </c>
      <c r="D336" t="s">
        <v>14</v>
      </c>
      <c r="E336">
        <v>5</v>
      </c>
      <c r="F336">
        <v>2</v>
      </c>
      <c r="G336">
        <v>3</v>
      </c>
      <c r="H336" t="s">
        <v>9</v>
      </c>
      <c r="I336" t="s">
        <v>154</v>
      </c>
      <c r="J336" t="s">
        <v>154</v>
      </c>
      <c r="K336" t="s">
        <v>143</v>
      </c>
      <c r="L336" t="s">
        <v>157</v>
      </c>
      <c r="M336" t="s">
        <v>158</v>
      </c>
    </row>
    <row r="337" spans="1:13" x14ac:dyDescent="0.3">
      <c r="A337" t="s">
        <v>31</v>
      </c>
      <c r="B337" s="32">
        <v>42614</v>
      </c>
      <c r="C337" t="s">
        <v>501</v>
      </c>
      <c r="D337" t="s">
        <v>14</v>
      </c>
      <c r="E337">
        <v>8</v>
      </c>
      <c r="F337">
        <v>11</v>
      </c>
      <c r="G337">
        <v>-3</v>
      </c>
      <c r="H337" t="s">
        <v>10</v>
      </c>
      <c r="I337" t="s">
        <v>146</v>
      </c>
      <c r="J337" t="s">
        <v>146</v>
      </c>
      <c r="K337" t="s">
        <v>151</v>
      </c>
      <c r="L337" t="s">
        <v>152</v>
      </c>
      <c r="M337" t="s">
        <v>153</v>
      </c>
    </row>
    <row r="338" spans="1:13" x14ac:dyDescent="0.3">
      <c r="A338" t="s">
        <v>69</v>
      </c>
      <c r="B338" s="32">
        <v>42614</v>
      </c>
      <c r="C338" t="s">
        <v>502</v>
      </c>
      <c r="D338" t="s">
        <v>14</v>
      </c>
      <c r="E338">
        <v>8</v>
      </c>
      <c r="F338">
        <v>4</v>
      </c>
      <c r="G338">
        <v>4</v>
      </c>
      <c r="H338" t="s">
        <v>9</v>
      </c>
      <c r="I338" t="s">
        <v>154</v>
      </c>
      <c r="J338" t="s">
        <v>154</v>
      </c>
      <c r="K338" t="s">
        <v>151</v>
      </c>
      <c r="L338" t="s">
        <v>159</v>
      </c>
      <c r="M338" t="s">
        <v>160</v>
      </c>
    </row>
    <row r="339" spans="1:13" x14ac:dyDescent="0.3">
      <c r="A339" t="s">
        <v>32</v>
      </c>
      <c r="B339" s="32">
        <v>42675</v>
      </c>
      <c r="C339" t="s">
        <v>503</v>
      </c>
      <c r="D339" t="s">
        <v>13</v>
      </c>
      <c r="E339">
        <v>7</v>
      </c>
      <c r="F339">
        <v>5</v>
      </c>
      <c r="G339">
        <v>2</v>
      </c>
      <c r="H339" t="s">
        <v>9</v>
      </c>
      <c r="I339" t="s">
        <v>154</v>
      </c>
      <c r="J339" t="s">
        <v>154</v>
      </c>
      <c r="K339" t="s">
        <v>143</v>
      </c>
      <c r="L339" t="s">
        <v>157</v>
      </c>
      <c r="M339" t="s">
        <v>158</v>
      </c>
    </row>
    <row r="340" spans="1:13" x14ac:dyDescent="0.3">
      <c r="A340" t="s">
        <v>69</v>
      </c>
      <c r="B340" s="32">
        <v>42705</v>
      </c>
      <c r="C340" t="s">
        <v>504</v>
      </c>
      <c r="D340" t="s">
        <v>13</v>
      </c>
      <c r="E340">
        <v>8</v>
      </c>
      <c r="F340">
        <v>9</v>
      </c>
      <c r="G340">
        <v>-1</v>
      </c>
      <c r="H340" t="s">
        <v>12</v>
      </c>
      <c r="I340" t="s">
        <v>154</v>
      </c>
      <c r="J340" t="s">
        <v>154</v>
      </c>
      <c r="K340" t="s">
        <v>151</v>
      </c>
      <c r="L340" t="s">
        <v>159</v>
      </c>
      <c r="M340" t="s">
        <v>160</v>
      </c>
    </row>
    <row r="341" spans="1:13" x14ac:dyDescent="0.3">
      <c r="A341" t="s">
        <v>69</v>
      </c>
      <c r="B341" s="32">
        <v>42005</v>
      </c>
      <c r="C341" t="s">
        <v>505</v>
      </c>
      <c r="D341" t="s">
        <v>8</v>
      </c>
      <c r="E341">
        <v>5</v>
      </c>
      <c r="F341">
        <v>1</v>
      </c>
      <c r="G341">
        <v>4</v>
      </c>
      <c r="H341" t="s">
        <v>9</v>
      </c>
      <c r="I341" t="s">
        <v>154</v>
      </c>
      <c r="J341" t="s">
        <v>154</v>
      </c>
      <c r="K341" t="s">
        <v>143</v>
      </c>
      <c r="L341" t="s">
        <v>157</v>
      </c>
      <c r="M341" t="s">
        <v>158</v>
      </c>
    </row>
    <row r="342" spans="1:13" x14ac:dyDescent="0.3">
      <c r="A342" t="s">
        <v>64</v>
      </c>
      <c r="B342" s="32">
        <v>42005</v>
      </c>
      <c r="C342" t="s">
        <v>506</v>
      </c>
      <c r="D342" t="s">
        <v>8</v>
      </c>
      <c r="E342">
        <v>6</v>
      </c>
      <c r="F342">
        <v>10</v>
      </c>
      <c r="G342">
        <v>-4</v>
      </c>
      <c r="H342" t="s">
        <v>10</v>
      </c>
      <c r="I342" t="s">
        <v>154</v>
      </c>
      <c r="J342" t="s">
        <v>154</v>
      </c>
      <c r="K342" t="s">
        <v>143</v>
      </c>
      <c r="L342" t="s">
        <v>157</v>
      </c>
      <c r="M342" t="s">
        <v>158</v>
      </c>
    </row>
    <row r="343" spans="1:13" x14ac:dyDescent="0.3">
      <c r="A343" t="s">
        <v>21</v>
      </c>
      <c r="B343" s="32">
        <v>42036</v>
      </c>
      <c r="C343" t="s">
        <v>507</v>
      </c>
      <c r="D343" t="s">
        <v>8</v>
      </c>
      <c r="E343">
        <v>15</v>
      </c>
      <c r="F343">
        <v>16</v>
      </c>
      <c r="G343">
        <v>-1</v>
      </c>
      <c r="H343" t="s">
        <v>12</v>
      </c>
      <c r="I343" t="s">
        <v>146</v>
      </c>
      <c r="J343" t="s">
        <v>146</v>
      </c>
      <c r="K343" t="s">
        <v>143</v>
      </c>
      <c r="L343" t="s">
        <v>149</v>
      </c>
      <c r="M343" t="s">
        <v>150</v>
      </c>
    </row>
    <row r="344" spans="1:13" x14ac:dyDescent="0.3">
      <c r="A344" t="s">
        <v>26</v>
      </c>
      <c r="B344" s="32">
        <v>42064</v>
      </c>
      <c r="C344" t="s">
        <v>508</v>
      </c>
      <c r="D344" t="s">
        <v>8</v>
      </c>
      <c r="E344">
        <v>4</v>
      </c>
      <c r="F344">
        <v>2</v>
      </c>
      <c r="G344">
        <v>2</v>
      </c>
      <c r="H344" t="s">
        <v>9</v>
      </c>
      <c r="I344" t="s">
        <v>154</v>
      </c>
      <c r="J344" t="s">
        <v>154</v>
      </c>
      <c r="K344" t="s">
        <v>143</v>
      </c>
      <c r="L344" t="s">
        <v>157</v>
      </c>
      <c r="M344" t="s">
        <v>158</v>
      </c>
    </row>
    <row r="345" spans="1:13" x14ac:dyDescent="0.3">
      <c r="A345" t="s">
        <v>65</v>
      </c>
      <c r="B345" s="32">
        <v>42064</v>
      </c>
      <c r="C345" t="s">
        <v>509</v>
      </c>
      <c r="D345" t="s">
        <v>8</v>
      </c>
      <c r="E345">
        <v>6</v>
      </c>
      <c r="F345">
        <v>5</v>
      </c>
      <c r="G345">
        <v>1</v>
      </c>
      <c r="H345" t="s">
        <v>12</v>
      </c>
      <c r="I345" t="s">
        <v>154</v>
      </c>
      <c r="J345" t="s">
        <v>154</v>
      </c>
      <c r="K345" t="s">
        <v>143</v>
      </c>
      <c r="L345" t="s">
        <v>157</v>
      </c>
      <c r="M345" t="s">
        <v>158</v>
      </c>
    </row>
    <row r="346" spans="1:13" x14ac:dyDescent="0.3">
      <c r="A346" t="s">
        <v>64</v>
      </c>
      <c r="B346" s="32">
        <v>42095</v>
      </c>
      <c r="C346" t="s">
        <v>510</v>
      </c>
      <c r="D346" t="s">
        <v>11</v>
      </c>
      <c r="E346">
        <v>16</v>
      </c>
      <c r="F346">
        <v>25</v>
      </c>
      <c r="G346">
        <v>-9</v>
      </c>
      <c r="H346" t="s">
        <v>10</v>
      </c>
      <c r="I346" t="s">
        <v>154</v>
      </c>
      <c r="J346" t="s">
        <v>154</v>
      </c>
      <c r="K346" t="s">
        <v>143</v>
      </c>
      <c r="L346" t="s">
        <v>157</v>
      </c>
      <c r="M346" t="s">
        <v>158</v>
      </c>
    </row>
    <row r="347" spans="1:13" x14ac:dyDescent="0.3">
      <c r="A347" t="s">
        <v>65</v>
      </c>
      <c r="B347" s="32">
        <v>42217</v>
      </c>
      <c r="C347" t="s">
        <v>511</v>
      </c>
      <c r="D347" t="s">
        <v>14</v>
      </c>
      <c r="E347">
        <v>17</v>
      </c>
      <c r="F347">
        <v>22</v>
      </c>
      <c r="G347">
        <v>-5</v>
      </c>
      <c r="H347" t="s">
        <v>10</v>
      </c>
      <c r="I347" t="s">
        <v>154</v>
      </c>
      <c r="J347" t="s">
        <v>154</v>
      </c>
      <c r="K347" t="s">
        <v>143</v>
      </c>
      <c r="L347" t="s">
        <v>157</v>
      </c>
      <c r="M347" t="s">
        <v>158</v>
      </c>
    </row>
    <row r="348" spans="1:13" x14ac:dyDescent="0.3">
      <c r="A348" t="s">
        <v>67</v>
      </c>
      <c r="B348" s="32">
        <v>42339</v>
      </c>
      <c r="C348" t="s">
        <v>512</v>
      </c>
      <c r="D348" t="s">
        <v>13</v>
      </c>
      <c r="E348">
        <v>3</v>
      </c>
      <c r="F348">
        <v>2</v>
      </c>
      <c r="G348">
        <v>1</v>
      </c>
      <c r="H348" t="s">
        <v>9</v>
      </c>
      <c r="I348" t="s">
        <v>154</v>
      </c>
      <c r="J348" t="s">
        <v>154</v>
      </c>
      <c r="K348" t="s">
        <v>151</v>
      </c>
      <c r="L348" t="s">
        <v>159</v>
      </c>
      <c r="M348" t="s">
        <v>160</v>
      </c>
    </row>
    <row r="349" spans="1:13" x14ac:dyDescent="0.3">
      <c r="A349" t="s">
        <v>64</v>
      </c>
      <c r="B349" s="32">
        <v>42491</v>
      </c>
      <c r="C349" t="s">
        <v>513</v>
      </c>
      <c r="D349" t="s">
        <v>11</v>
      </c>
      <c r="E349">
        <v>11</v>
      </c>
      <c r="F349">
        <v>16</v>
      </c>
      <c r="G349">
        <v>-5</v>
      </c>
      <c r="H349" t="s">
        <v>10</v>
      </c>
      <c r="I349" t="s">
        <v>146</v>
      </c>
      <c r="J349" t="s">
        <v>146</v>
      </c>
      <c r="K349" t="s">
        <v>151</v>
      </c>
      <c r="L349" t="s">
        <v>152</v>
      </c>
      <c r="M349" t="s">
        <v>153</v>
      </c>
    </row>
    <row r="350" spans="1:13" x14ac:dyDescent="0.3">
      <c r="A350" t="s">
        <v>70</v>
      </c>
      <c r="B350" s="32">
        <v>42583</v>
      </c>
      <c r="C350" t="s">
        <v>514</v>
      </c>
      <c r="D350" t="s">
        <v>14</v>
      </c>
      <c r="E350">
        <v>8</v>
      </c>
      <c r="F350">
        <v>12</v>
      </c>
      <c r="G350">
        <v>-4</v>
      </c>
      <c r="H350" t="s">
        <v>10</v>
      </c>
      <c r="I350" t="s">
        <v>154</v>
      </c>
      <c r="J350" t="s">
        <v>154</v>
      </c>
      <c r="K350" t="s">
        <v>143</v>
      </c>
      <c r="L350" t="s">
        <v>157</v>
      </c>
      <c r="M350" t="s">
        <v>158</v>
      </c>
    </row>
    <row r="351" spans="1:13" x14ac:dyDescent="0.3">
      <c r="A351" t="s">
        <v>63</v>
      </c>
      <c r="B351" s="32">
        <v>42583</v>
      </c>
      <c r="C351" t="s">
        <v>515</v>
      </c>
      <c r="D351" t="s">
        <v>14</v>
      </c>
      <c r="E351">
        <v>4</v>
      </c>
      <c r="F351">
        <v>8</v>
      </c>
      <c r="G351">
        <v>-4</v>
      </c>
      <c r="H351" t="s">
        <v>10</v>
      </c>
      <c r="I351" t="s">
        <v>154</v>
      </c>
      <c r="J351" t="s">
        <v>154</v>
      </c>
      <c r="K351" t="s">
        <v>143</v>
      </c>
      <c r="L351" t="s">
        <v>157</v>
      </c>
      <c r="M351" t="s">
        <v>158</v>
      </c>
    </row>
    <row r="352" spans="1:13" x14ac:dyDescent="0.3">
      <c r="A352" t="s">
        <v>21</v>
      </c>
      <c r="B352" s="32">
        <v>42644</v>
      </c>
      <c r="C352" t="s">
        <v>516</v>
      </c>
      <c r="D352" t="s">
        <v>13</v>
      </c>
      <c r="E352">
        <v>8</v>
      </c>
      <c r="F352">
        <v>14</v>
      </c>
      <c r="G352">
        <v>-6</v>
      </c>
      <c r="H352" t="s">
        <v>10</v>
      </c>
      <c r="I352" t="s">
        <v>154</v>
      </c>
      <c r="J352" t="s">
        <v>154</v>
      </c>
      <c r="K352" t="s">
        <v>143</v>
      </c>
      <c r="L352" t="s">
        <v>157</v>
      </c>
      <c r="M352" t="s">
        <v>158</v>
      </c>
    </row>
    <row r="353" spans="1:13" x14ac:dyDescent="0.3">
      <c r="A353" t="s">
        <v>26</v>
      </c>
      <c r="B353" s="32">
        <v>42705</v>
      </c>
      <c r="C353" t="s">
        <v>517</v>
      </c>
      <c r="D353" t="s">
        <v>13</v>
      </c>
      <c r="E353">
        <v>11</v>
      </c>
      <c r="F353">
        <v>8</v>
      </c>
      <c r="G353">
        <v>3</v>
      </c>
      <c r="H353" t="s">
        <v>9</v>
      </c>
      <c r="I353" t="s">
        <v>146</v>
      </c>
      <c r="J353" t="s">
        <v>146</v>
      </c>
      <c r="K353" t="s">
        <v>151</v>
      </c>
      <c r="L353" t="s">
        <v>152</v>
      </c>
      <c r="M353" t="s">
        <v>153</v>
      </c>
    </row>
    <row r="354" spans="1:13" x14ac:dyDescent="0.3">
      <c r="A354" t="s">
        <v>30</v>
      </c>
      <c r="B354" s="32">
        <v>42736</v>
      </c>
      <c r="C354" t="s">
        <v>518</v>
      </c>
      <c r="D354" t="s">
        <v>8</v>
      </c>
      <c r="E354">
        <v>2</v>
      </c>
      <c r="F354">
        <v>1</v>
      </c>
      <c r="G354">
        <v>1</v>
      </c>
      <c r="H354" t="s">
        <v>9</v>
      </c>
      <c r="I354" t="s">
        <v>154</v>
      </c>
      <c r="J354" t="s">
        <v>154</v>
      </c>
      <c r="K354" t="s">
        <v>143</v>
      </c>
      <c r="L354" t="s">
        <v>157</v>
      </c>
      <c r="M354" t="s">
        <v>158</v>
      </c>
    </row>
    <row r="355" spans="1:13" x14ac:dyDescent="0.3">
      <c r="A355" t="s">
        <v>71</v>
      </c>
      <c r="B355" s="32">
        <v>42736</v>
      </c>
      <c r="C355" t="s">
        <v>519</v>
      </c>
      <c r="D355" t="s">
        <v>8</v>
      </c>
      <c r="E355">
        <v>7</v>
      </c>
      <c r="F355">
        <v>9</v>
      </c>
      <c r="G355">
        <v>-2</v>
      </c>
      <c r="H355" t="s">
        <v>10</v>
      </c>
      <c r="I355" t="s">
        <v>146</v>
      </c>
      <c r="J355" t="s">
        <v>146</v>
      </c>
      <c r="K355" t="s">
        <v>143</v>
      </c>
      <c r="L355" t="s">
        <v>149</v>
      </c>
      <c r="M355" t="s">
        <v>150</v>
      </c>
    </row>
    <row r="356" spans="1:13" x14ac:dyDescent="0.3">
      <c r="A356" t="s">
        <v>26</v>
      </c>
      <c r="B356" s="32">
        <v>42767</v>
      </c>
      <c r="C356" t="s">
        <v>520</v>
      </c>
      <c r="D356" t="s">
        <v>8</v>
      </c>
      <c r="E356">
        <v>13</v>
      </c>
      <c r="F356">
        <v>8</v>
      </c>
      <c r="G356">
        <v>5</v>
      </c>
      <c r="H356" t="s">
        <v>9</v>
      </c>
      <c r="I356" t="s">
        <v>154</v>
      </c>
      <c r="J356" t="s">
        <v>154</v>
      </c>
      <c r="K356" t="s">
        <v>151</v>
      </c>
      <c r="L356" t="s">
        <v>159</v>
      </c>
      <c r="M356" t="s">
        <v>160</v>
      </c>
    </row>
    <row r="357" spans="1:13" x14ac:dyDescent="0.3">
      <c r="A357" t="s">
        <v>72</v>
      </c>
      <c r="B357" s="32">
        <v>42856</v>
      </c>
      <c r="C357" t="s">
        <v>521</v>
      </c>
      <c r="D357" t="s">
        <v>11</v>
      </c>
      <c r="E357">
        <v>6</v>
      </c>
      <c r="F357">
        <v>0</v>
      </c>
      <c r="G357">
        <v>6</v>
      </c>
      <c r="H357" t="s">
        <v>9</v>
      </c>
      <c r="I357" t="s">
        <v>146</v>
      </c>
      <c r="J357" t="s">
        <v>146</v>
      </c>
      <c r="K357" t="s">
        <v>143</v>
      </c>
      <c r="L357" t="s">
        <v>149</v>
      </c>
      <c r="M357" t="s">
        <v>150</v>
      </c>
    </row>
    <row r="358" spans="1:13" x14ac:dyDescent="0.3">
      <c r="A358" t="s">
        <v>72</v>
      </c>
      <c r="B358" s="32">
        <v>42887</v>
      </c>
      <c r="C358" t="s">
        <v>522</v>
      </c>
      <c r="D358" t="s">
        <v>11</v>
      </c>
      <c r="E358">
        <v>2</v>
      </c>
      <c r="F358">
        <v>2</v>
      </c>
      <c r="G358">
        <v>0</v>
      </c>
      <c r="H358" t="s">
        <v>12</v>
      </c>
      <c r="I358" t="s">
        <v>146</v>
      </c>
      <c r="J358" t="s">
        <v>146</v>
      </c>
      <c r="K358" t="s">
        <v>143</v>
      </c>
      <c r="L358" t="s">
        <v>149</v>
      </c>
      <c r="M358" t="s">
        <v>150</v>
      </c>
    </row>
    <row r="359" spans="1:13" x14ac:dyDescent="0.3">
      <c r="A359" t="s">
        <v>73</v>
      </c>
      <c r="B359" s="32">
        <v>42948</v>
      </c>
      <c r="C359" t="s">
        <v>523</v>
      </c>
      <c r="D359" t="s">
        <v>14</v>
      </c>
      <c r="E359">
        <v>3</v>
      </c>
      <c r="F359">
        <v>4</v>
      </c>
      <c r="G359">
        <v>-1</v>
      </c>
      <c r="H359" t="s">
        <v>10</v>
      </c>
      <c r="I359" t="s">
        <v>146</v>
      </c>
      <c r="J359" t="s">
        <v>146</v>
      </c>
      <c r="K359" t="s">
        <v>151</v>
      </c>
      <c r="L359" t="s">
        <v>152</v>
      </c>
      <c r="M359" t="s">
        <v>153</v>
      </c>
    </row>
    <row r="360" spans="1:13" x14ac:dyDescent="0.3">
      <c r="A360" t="s">
        <v>22</v>
      </c>
      <c r="B360" s="32">
        <v>42005</v>
      </c>
      <c r="C360" t="s">
        <v>524</v>
      </c>
      <c r="D360" t="s">
        <v>8</v>
      </c>
      <c r="E360">
        <v>8</v>
      </c>
      <c r="F360">
        <v>0</v>
      </c>
      <c r="G360">
        <v>8</v>
      </c>
      <c r="H360" t="s">
        <v>9</v>
      </c>
      <c r="I360" t="s">
        <v>146</v>
      </c>
      <c r="J360" t="s">
        <v>146</v>
      </c>
      <c r="K360" t="s">
        <v>143</v>
      </c>
      <c r="L360" t="s">
        <v>149</v>
      </c>
      <c r="M360" t="s">
        <v>150</v>
      </c>
    </row>
    <row r="361" spans="1:13" x14ac:dyDescent="0.3">
      <c r="A361" t="s">
        <v>74</v>
      </c>
      <c r="B361" s="32">
        <v>42186</v>
      </c>
      <c r="C361" t="s">
        <v>525</v>
      </c>
      <c r="D361" t="s">
        <v>14</v>
      </c>
      <c r="E361">
        <v>10</v>
      </c>
      <c r="F361">
        <v>20</v>
      </c>
      <c r="G361">
        <v>-10</v>
      </c>
      <c r="H361" t="s">
        <v>10</v>
      </c>
      <c r="I361" t="s">
        <v>146</v>
      </c>
      <c r="J361" t="s">
        <v>146</v>
      </c>
      <c r="K361" t="s">
        <v>140</v>
      </c>
      <c r="L361" t="s">
        <v>147</v>
      </c>
      <c r="M361" t="s">
        <v>148</v>
      </c>
    </row>
    <row r="362" spans="1:13" x14ac:dyDescent="0.3">
      <c r="A362" t="s">
        <v>28</v>
      </c>
      <c r="B362" s="32">
        <v>42217</v>
      </c>
      <c r="C362" t="s">
        <v>526</v>
      </c>
      <c r="D362" t="s">
        <v>14</v>
      </c>
      <c r="E362">
        <v>11</v>
      </c>
      <c r="F362">
        <v>5</v>
      </c>
      <c r="G362">
        <v>6</v>
      </c>
      <c r="H362" t="s">
        <v>9</v>
      </c>
      <c r="I362" t="s">
        <v>146</v>
      </c>
      <c r="J362" t="s">
        <v>146</v>
      </c>
      <c r="K362" t="s">
        <v>151</v>
      </c>
      <c r="L362" t="s">
        <v>152</v>
      </c>
      <c r="M362" t="s">
        <v>153</v>
      </c>
    </row>
    <row r="363" spans="1:13" x14ac:dyDescent="0.3">
      <c r="A363" t="s">
        <v>19</v>
      </c>
      <c r="B363" s="32">
        <v>42309</v>
      </c>
      <c r="C363" t="s">
        <v>527</v>
      </c>
      <c r="D363" t="s">
        <v>13</v>
      </c>
      <c r="E363">
        <v>16</v>
      </c>
      <c r="F363">
        <v>30</v>
      </c>
      <c r="G363">
        <v>-14</v>
      </c>
      <c r="H363" t="s">
        <v>10</v>
      </c>
      <c r="I363" t="s">
        <v>146</v>
      </c>
      <c r="J363" t="s">
        <v>146</v>
      </c>
      <c r="K363" t="s">
        <v>143</v>
      </c>
      <c r="L363" t="s">
        <v>149</v>
      </c>
      <c r="M363" t="s">
        <v>150</v>
      </c>
    </row>
    <row r="364" spans="1:13" x14ac:dyDescent="0.3">
      <c r="A364" t="s">
        <v>75</v>
      </c>
      <c r="B364" s="32">
        <v>42339</v>
      </c>
      <c r="C364" t="s">
        <v>528</v>
      </c>
      <c r="D364" t="s">
        <v>13</v>
      </c>
      <c r="E364">
        <v>12</v>
      </c>
      <c r="F364">
        <v>3</v>
      </c>
      <c r="G364">
        <v>9</v>
      </c>
      <c r="H364" t="s">
        <v>9</v>
      </c>
      <c r="I364" t="s">
        <v>146</v>
      </c>
      <c r="J364" t="s">
        <v>146</v>
      </c>
      <c r="K364" t="s">
        <v>143</v>
      </c>
      <c r="L364" t="s">
        <v>149</v>
      </c>
      <c r="M364" t="s">
        <v>150</v>
      </c>
    </row>
    <row r="365" spans="1:13" x14ac:dyDescent="0.3">
      <c r="A365" t="s">
        <v>19</v>
      </c>
      <c r="B365" s="32">
        <v>42401</v>
      </c>
      <c r="C365" t="s">
        <v>529</v>
      </c>
      <c r="D365" t="s">
        <v>8</v>
      </c>
      <c r="E365">
        <v>8</v>
      </c>
      <c r="F365">
        <v>12</v>
      </c>
      <c r="G365">
        <v>-4</v>
      </c>
      <c r="H365" t="s">
        <v>10</v>
      </c>
      <c r="I365" t="s">
        <v>146</v>
      </c>
      <c r="J365" t="s">
        <v>146</v>
      </c>
      <c r="K365" t="s">
        <v>151</v>
      </c>
      <c r="L365" t="s">
        <v>152</v>
      </c>
      <c r="M365" t="s">
        <v>153</v>
      </c>
    </row>
    <row r="366" spans="1:13" x14ac:dyDescent="0.3">
      <c r="A366" t="s">
        <v>22</v>
      </c>
      <c r="B366" s="32">
        <v>42430</v>
      </c>
      <c r="C366" t="s">
        <v>530</v>
      </c>
      <c r="D366" t="s">
        <v>8</v>
      </c>
      <c r="E366">
        <v>6</v>
      </c>
      <c r="F366">
        <v>8</v>
      </c>
      <c r="G366">
        <v>-2</v>
      </c>
      <c r="H366" t="s">
        <v>10</v>
      </c>
      <c r="I366" t="s">
        <v>154</v>
      </c>
      <c r="J366" t="s">
        <v>154</v>
      </c>
      <c r="K366" t="s">
        <v>143</v>
      </c>
      <c r="L366" t="s">
        <v>157</v>
      </c>
      <c r="M366" t="s">
        <v>158</v>
      </c>
    </row>
    <row r="367" spans="1:13" x14ac:dyDescent="0.3">
      <c r="A367" t="s">
        <v>19</v>
      </c>
      <c r="B367" s="32">
        <v>42675</v>
      </c>
      <c r="C367" t="s">
        <v>531</v>
      </c>
      <c r="D367" t="s">
        <v>13</v>
      </c>
      <c r="E367">
        <v>7</v>
      </c>
      <c r="F367">
        <v>12</v>
      </c>
      <c r="G367">
        <v>-5</v>
      </c>
      <c r="H367" t="s">
        <v>10</v>
      </c>
      <c r="I367" t="s">
        <v>146</v>
      </c>
      <c r="J367" t="s">
        <v>139</v>
      </c>
      <c r="K367" t="s">
        <v>151</v>
      </c>
      <c r="L367" t="s">
        <v>152</v>
      </c>
      <c r="M367" t="s">
        <v>153</v>
      </c>
    </row>
    <row r="368" spans="1:13" x14ac:dyDescent="0.3">
      <c r="A368" t="s">
        <v>19</v>
      </c>
      <c r="B368" s="32">
        <v>42736</v>
      </c>
      <c r="C368" t="s">
        <v>532</v>
      </c>
      <c r="D368" t="s">
        <v>8</v>
      </c>
      <c r="E368">
        <v>14</v>
      </c>
      <c r="F368">
        <v>10</v>
      </c>
      <c r="G368">
        <v>4</v>
      </c>
      <c r="H368" t="s">
        <v>9</v>
      </c>
      <c r="I368" t="s">
        <v>146</v>
      </c>
      <c r="J368" t="s">
        <v>146</v>
      </c>
      <c r="K368" t="s">
        <v>151</v>
      </c>
      <c r="L368" t="s">
        <v>152</v>
      </c>
      <c r="M368" t="s">
        <v>153</v>
      </c>
    </row>
    <row r="369" spans="1:13" x14ac:dyDescent="0.3">
      <c r="A369" t="s">
        <v>20</v>
      </c>
      <c r="B369" s="32">
        <v>42795</v>
      </c>
      <c r="C369" t="s">
        <v>533</v>
      </c>
      <c r="D369" t="s">
        <v>8</v>
      </c>
      <c r="E369">
        <v>13</v>
      </c>
      <c r="F369">
        <v>18</v>
      </c>
      <c r="G369">
        <v>-5</v>
      </c>
      <c r="H369" t="s">
        <v>10</v>
      </c>
      <c r="I369" t="s">
        <v>146</v>
      </c>
      <c r="J369" t="s">
        <v>139</v>
      </c>
      <c r="K369" t="s">
        <v>143</v>
      </c>
      <c r="L369" t="s">
        <v>149</v>
      </c>
      <c r="M369" t="s">
        <v>150</v>
      </c>
    </row>
    <row r="370" spans="1:13" x14ac:dyDescent="0.3">
      <c r="A370" t="s">
        <v>76</v>
      </c>
      <c r="B370" s="32">
        <v>42979</v>
      </c>
      <c r="C370" t="s">
        <v>534</v>
      </c>
      <c r="D370" t="s">
        <v>14</v>
      </c>
      <c r="E370">
        <v>5</v>
      </c>
      <c r="F370">
        <v>10</v>
      </c>
      <c r="G370">
        <v>-5</v>
      </c>
      <c r="H370" t="s">
        <v>10</v>
      </c>
      <c r="I370" t="s">
        <v>146</v>
      </c>
      <c r="J370" t="s">
        <v>146</v>
      </c>
      <c r="K370" t="s">
        <v>143</v>
      </c>
      <c r="L370" t="s">
        <v>149</v>
      </c>
      <c r="M370" t="s">
        <v>150</v>
      </c>
    </row>
    <row r="371" spans="1:13" x14ac:dyDescent="0.3">
      <c r="A371" t="s">
        <v>77</v>
      </c>
      <c r="B371" s="32">
        <v>42979</v>
      </c>
      <c r="C371" t="s">
        <v>535</v>
      </c>
      <c r="D371" t="s">
        <v>14</v>
      </c>
      <c r="E371">
        <v>2</v>
      </c>
      <c r="F371">
        <v>3</v>
      </c>
      <c r="G371">
        <v>-1</v>
      </c>
      <c r="H371" t="s">
        <v>10</v>
      </c>
      <c r="I371" t="s">
        <v>146</v>
      </c>
      <c r="J371" t="s">
        <v>146</v>
      </c>
      <c r="K371" t="s">
        <v>143</v>
      </c>
      <c r="L371" t="s">
        <v>149</v>
      </c>
      <c r="M371" t="s">
        <v>150</v>
      </c>
    </row>
    <row r="372" spans="1:13" x14ac:dyDescent="0.3">
      <c r="A372" t="s">
        <v>47</v>
      </c>
      <c r="B372" s="32">
        <v>42430</v>
      </c>
      <c r="C372" t="s">
        <v>536</v>
      </c>
      <c r="D372" t="s">
        <v>8</v>
      </c>
      <c r="E372">
        <v>171</v>
      </c>
      <c r="F372">
        <v>333</v>
      </c>
      <c r="G372">
        <v>-162</v>
      </c>
      <c r="H372" t="s">
        <v>10</v>
      </c>
      <c r="I372" t="s">
        <v>139</v>
      </c>
      <c r="J372" t="s">
        <v>139</v>
      </c>
      <c r="K372" t="s">
        <v>140</v>
      </c>
      <c r="L372" t="s">
        <v>141</v>
      </c>
      <c r="M372" t="s">
        <v>142</v>
      </c>
    </row>
    <row r="373" spans="1:13" x14ac:dyDescent="0.3">
      <c r="A373" t="s">
        <v>47</v>
      </c>
      <c r="B373" s="32">
        <v>42522</v>
      </c>
      <c r="C373" t="s">
        <v>537</v>
      </c>
      <c r="D373" t="s">
        <v>11</v>
      </c>
      <c r="E373">
        <v>171</v>
      </c>
      <c r="F373">
        <v>307</v>
      </c>
      <c r="G373">
        <v>-136</v>
      </c>
      <c r="H373" t="s">
        <v>10</v>
      </c>
      <c r="I373" t="s">
        <v>146</v>
      </c>
      <c r="J373" t="s">
        <v>139</v>
      </c>
      <c r="K373" t="s">
        <v>140</v>
      </c>
      <c r="L373" t="s">
        <v>147</v>
      </c>
      <c r="M373" t="s">
        <v>148</v>
      </c>
    </row>
    <row r="374" spans="1:13" x14ac:dyDescent="0.3">
      <c r="A374" t="s">
        <v>47</v>
      </c>
      <c r="B374" s="32">
        <v>42583</v>
      </c>
      <c r="C374" t="s">
        <v>538</v>
      </c>
      <c r="D374" t="s">
        <v>14</v>
      </c>
      <c r="E374">
        <v>242</v>
      </c>
      <c r="F374">
        <v>3</v>
      </c>
      <c r="G374">
        <v>239</v>
      </c>
      <c r="H374" t="s">
        <v>9</v>
      </c>
      <c r="I374" t="s">
        <v>139</v>
      </c>
      <c r="J374" t="s">
        <v>139</v>
      </c>
      <c r="K374" t="s">
        <v>140</v>
      </c>
      <c r="L374" t="s">
        <v>141</v>
      </c>
      <c r="M374" t="s">
        <v>142</v>
      </c>
    </row>
    <row r="375" spans="1:13" x14ac:dyDescent="0.3">
      <c r="A375" t="s">
        <v>47</v>
      </c>
      <c r="B375" s="32">
        <v>42705</v>
      </c>
      <c r="C375" t="s">
        <v>539</v>
      </c>
      <c r="D375" t="s">
        <v>13</v>
      </c>
      <c r="E375">
        <v>176</v>
      </c>
      <c r="F375">
        <v>352</v>
      </c>
      <c r="G375">
        <v>-176</v>
      </c>
      <c r="H375" t="s">
        <v>10</v>
      </c>
      <c r="I375" t="s">
        <v>139</v>
      </c>
      <c r="J375" t="s">
        <v>139</v>
      </c>
      <c r="K375" t="s">
        <v>140</v>
      </c>
      <c r="L375" t="s">
        <v>141</v>
      </c>
      <c r="M375" t="s">
        <v>142</v>
      </c>
    </row>
    <row r="376" spans="1:13" x14ac:dyDescent="0.3">
      <c r="A376" t="s">
        <v>47</v>
      </c>
      <c r="B376" s="32">
        <v>42795</v>
      </c>
      <c r="C376" t="s">
        <v>540</v>
      </c>
      <c r="D376" t="s">
        <v>8</v>
      </c>
      <c r="E376">
        <v>162</v>
      </c>
      <c r="F376">
        <v>97</v>
      </c>
      <c r="G376">
        <v>65</v>
      </c>
      <c r="H376" t="s">
        <v>9</v>
      </c>
      <c r="I376" t="s">
        <v>139</v>
      </c>
      <c r="J376" t="s">
        <v>139</v>
      </c>
      <c r="K376" t="s">
        <v>140</v>
      </c>
      <c r="L376" t="s">
        <v>141</v>
      </c>
      <c r="M376" t="s">
        <v>142</v>
      </c>
    </row>
    <row r="377" spans="1:13" x14ac:dyDescent="0.3">
      <c r="A377" t="s">
        <v>47</v>
      </c>
      <c r="B377" s="32">
        <v>42826</v>
      </c>
      <c r="C377" t="s">
        <v>541</v>
      </c>
      <c r="D377" t="s">
        <v>11</v>
      </c>
      <c r="E377">
        <v>183</v>
      </c>
      <c r="F377">
        <v>159</v>
      </c>
      <c r="G377">
        <v>24</v>
      </c>
      <c r="H377" t="s">
        <v>12</v>
      </c>
      <c r="I377" t="s">
        <v>139</v>
      </c>
      <c r="J377" t="s">
        <v>139</v>
      </c>
      <c r="K377" t="s">
        <v>140</v>
      </c>
      <c r="L377" t="s">
        <v>141</v>
      </c>
      <c r="M377" t="s">
        <v>142</v>
      </c>
    </row>
    <row r="378" spans="1:13" x14ac:dyDescent="0.3">
      <c r="A378" t="s">
        <v>47</v>
      </c>
      <c r="B378" s="32">
        <v>42856</v>
      </c>
      <c r="C378" t="s">
        <v>542</v>
      </c>
      <c r="D378" t="s">
        <v>11</v>
      </c>
      <c r="E378">
        <v>199</v>
      </c>
      <c r="F378">
        <v>253</v>
      </c>
      <c r="G378">
        <v>-54</v>
      </c>
      <c r="H378" t="s">
        <v>10</v>
      </c>
      <c r="I378" t="s">
        <v>146</v>
      </c>
      <c r="J378" t="s">
        <v>146</v>
      </c>
      <c r="K378" t="s">
        <v>140</v>
      </c>
      <c r="L378" t="s">
        <v>147</v>
      </c>
      <c r="M378" t="s">
        <v>148</v>
      </c>
    </row>
    <row r="379" spans="1:13" x14ac:dyDescent="0.3">
      <c r="A379" t="s">
        <v>47</v>
      </c>
      <c r="B379" s="32">
        <v>42186</v>
      </c>
      <c r="C379" t="s">
        <v>543</v>
      </c>
      <c r="D379" t="s">
        <v>14</v>
      </c>
      <c r="E379">
        <v>162</v>
      </c>
      <c r="F379">
        <v>161</v>
      </c>
      <c r="G379">
        <v>1</v>
      </c>
      <c r="H379" t="s">
        <v>12</v>
      </c>
      <c r="I379" t="s">
        <v>139</v>
      </c>
      <c r="J379" t="s">
        <v>139</v>
      </c>
      <c r="K379" t="s">
        <v>140</v>
      </c>
      <c r="L379" t="s">
        <v>141</v>
      </c>
      <c r="M379" t="s">
        <v>142</v>
      </c>
    </row>
    <row r="380" spans="1:13" x14ac:dyDescent="0.3">
      <c r="A380" t="s">
        <v>47</v>
      </c>
      <c r="B380" s="32">
        <v>42309</v>
      </c>
      <c r="C380" t="s">
        <v>544</v>
      </c>
      <c r="D380" t="s">
        <v>13</v>
      </c>
      <c r="E380">
        <v>196</v>
      </c>
      <c r="F380">
        <v>231</v>
      </c>
      <c r="G380">
        <v>-35</v>
      </c>
      <c r="H380" t="s">
        <v>12</v>
      </c>
      <c r="I380" t="s">
        <v>139</v>
      </c>
      <c r="J380" t="s">
        <v>139</v>
      </c>
      <c r="K380" t="s">
        <v>140</v>
      </c>
      <c r="L380" t="s">
        <v>141</v>
      </c>
      <c r="M380" t="s">
        <v>142</v>
      </c>
    </row>
    <row r="381" spans="1:13" x14ac:dyDescent="0.3">
      <c r="A381" t="s">
        <v>47</v>
      </c>
      <c r="B381" s="32">
        <v>42370</v>
      </c>
      <c r="C381" t="s">
        <v>545</v>
      </c>
      <c r="D381" t="s">
        <v>8</v>
      </c>
      <c r="E381">
        <v>200</v>
      </c>
      <c r="F381">
        <v>282</v>
      </c>
      <c r="G381">
        <v>-82</v>
      </c>
      <c r="H381" t="s">
        <v>10</v>
      </c>
      <c r="I381" t="s">
        <v>146</v>
      </c>
      <c r="J381" t="s">
        <v>146</v>
      </c>
      <c r="K381" t="s">
        <v>140</v>
      </c>
      <c r="L381" t="s">
        <v>147</v>
      </c>
      <c r="M381" t="s">
        <v>148</v>
      </c>
    </row>
    <row r="382" spans="1:13" x14ac:dyDescent="0.3">
      <c r="A382" t="s">
        <v>47</v>
      </c>
      <c r="B382" s="32">
        <v>42461</v>
      </c>
      <c r="C382" t="s">
        <v>546</v>
      </c>
      <c r="D382" t="s">
        <v>11</v>
      </c>
      <c r="E382">
        <v>205</v>
      </c>
      <c r="F382">
        <v>343</v>
      </c>
      <c r="G382">
        <v>-138</v>
      </c>
      <c r="H382" t="s">
        <v>10</v>
      </c>
      <c r="I382" t="s">
        <v>146</v>
      </c>
      <c r="J382" t="s">
        <v>146</v>
      </c>
      <c r="K382" t="s">
        <v>140</v>
      </c>
      <c r="L382" t="s">
        <v>147</v>
      </c>
      <c r="M382" t="s">
        <v>148</v>
      </c>
    </row>
    <row r="383" spans="1:13" x14ac:dyDescent="0.3">
      <c r="A383" t="s">
        <v>47</v>
      </c>
      <c r="B383" s="32">
        <v>42767</v>
      </c>
      <c r="C383" t="s">
        <v>547</v>
      </c>
      <c r="D383" t="s">
        <v>8</v>
      </c>
      <c r="E383">
        <v>227</v>
      </c>
      <c r="F383">
        <v>147</v>
      </c>
      <c r="G383">
        <v>80</v>
      </c>
      <c r="H383" t="s">
        <v>9</v>
      </c>
      <c r="I383" t="s">
        <v>139</v>
      </c>
      <c r="J383" t="s">
        <v>139</v>
      </c>
      <c r="K383" t="s">
        <v>140</v>
      </c>
      <c r="L383" t="s">
        <v>141</v>
      </c>
      <c r="M383" t="s">
        <v>142</v>
      </c>
    </row>
    <row r="384" spans="1:13" x14ac:dyDescent="0.3">
      <c r="A384" t="s">
        <v>47</v>
      </c>
      <c r="B384" s="32">
        <v>42095</v>
      </c>
      <c r="C384" t="s">
        <v>548</v>
      </c>
      <c r="D384" t="s">
        <v>11</v>
      </c>
      <c r="E384">
        <v>218</v>
      </c>
      <c r="F384">
        <v>280</v>
      </c>
      <c r="G384">
        <v>-62</v>
      </c>
      <c r="H384" t="s">
        <v>10</v>
      </c>
      <c r="I384" t="s">
        <v>139</v>
      </c>
      <c r="J384" t="s">
        <v>139</v>
      </c>
      <c r="K384" t="s">
        <v>140</v>
      </c>
      <c r="L384" t="s">
        <v>141</v>
      </c>
      <c r="M384" t="s">
        <v>142</v>
      </c>
    </row>
    <row r="385" spans="1:13" x14ac:dyDescent="0.3">
      <c r="A385" t="s">
        <v>47</v>
      </c>
      <c r="B385" s="32">
        <v>42278</v>
      </c>
      <c r="C385" t="s">
        <v>549</v>
      </c>
      <c r="D385" t="s">
        <v>13</v>
      </c>
      <c r="E385">
        <v>238</v>
      </c>
      <c r="F385">
        <v>407</v>
      </c>
      <c r="G385">
        <v>-169</v>
      </c>
      <c r="H385" t="s">
        <v>10</v>
      </c>
      <c r="I385" t="s">
        <v>154</v>
      </c>
      <c r="J385" t="s">
        <v>146</v>
      </c>
      <c r="K385" t="s">
        <v>140</v>
      </c>
      <c r="L385" t="s">
        <v>155</v>
      </c>
      <c r="M385" t="s">
        <v>156</v>
      </c>
    </row>
    <row r="386" spans="1:13" x14ac:dyDescent="0.3">
      <c r="A386" t="s">
        <v>47</v>
      </c>
      <c r="B386" s="32">
        <v>42552</v>
      </c>
      <c r="C386" t="s">
        <v>550</v>
      </c>
      <c r="D386" t="s">
        <v>14</v>
      </c>
      <c r="E386">
        <v>257</v>
      </c>
      <c r="F386">
        <v>111</v>
      </c>
      <c r="G386">
        <v>146</v>
      </c>
      <c r="H386" t="s">
        <v>9</v>
      </c>
      <c r="I386" t="s">
        <v>146</v>
      </c>
      <c r="J386" t="s">
        <v>146</v>
      </c>
      <c r="K386" t="s">
        <v>140</v>
      </c>
      <c r="L386" t="s">
        <v>147</v>
      </c>
      <c r="M386" t="s">
        <v>148</v>
      </c>
    </row>
    <row r="387" spans="1:13" x14ac:dyDescent="0.3">
      <c r="A387" t="s">
        <v>47</v>
      </c>
      <c r="B387" s="32">
        <v>42948</v>
      </c>
      <c r="C387" t="s">
        <v>551</v>
      </c>
      <c r="D387" t="s">
        <v>14</v>
      </c>
      <c r="E387">
        <v>159</v>
      </c>
      <c r="F387">
        <v>234</v>
      </c>
      <c r="G387">
        <v>-75</v>
      </c>
      <c r="H387" t="s">
        <v>10</v>
      </c>
      <c r="I387" t="s">
        <v>139</v>
      </c>
      <c r="J387" t="s">
        <v>139</v>
      </c>
      <c r="K387" t="s">
        <v>140</v>
      </c>
      <c r="L387" t="s">
        <v>141</v>
      </c>
      <c r="M387" t="s">
        <v>142</v>
      </c>
    </row>
    <row r="388" spans="1:13" x14ac:dyDescent="0.3">
      <c r="A388" t="s">
        <v>47</v>
      </c>
      <c r="B388" s="32">
        <v>42614</v>
      </c>
      <c r="C388" t="s">
        <v>552</v>
      </c>
      <c r="D388" t="s">
        <v>14</v>
      </c>
      <c r="E388">
        <v>207</v>
      </c>
      <c r="F388">
        <v>87</v>
      </c>
      <c r="G388">
        <v>120</v>
      </c>
      <c r="H388" t="s">
        <v>9</v>
      </c>
      <c r="I388" t="s">
        <v>139</v>
      </c>
      <c r="J388" t="s">
        <v>139</v>
      </c>
      <c r="K388" t="s">
        <v>140</v>
      </c>
      <c r="L388" t="s">
        <v>141</v>
      </c>
      <c r="M388" t="s">
        <v>142</v>
      </c>
    </row>
    <row r="389" spans="1:13" x14ac:dyDescent="0.3">
      <c r="A389" t="s">
        <v>47</v>
      </c>
      <c r="B389" s="32">
        <v>42217</v>
      </c>
      <c r="C389" t="s">
        <v>553</v>
      </c>
      <c r="D389" t="s">
        <v>14</v>
      </c>
      <c r="E389">
        <v>187</v>
      </c>
      <c r="F389">
        <v>363</v>
      </c>
      <c r="G389">
        <v>-176</v>
      </c>
      <c r="H389" t="s">
        <v>10</v>
      </c>
      <c r="I389" t="s">
        <v>139</v>
      </c>
      <c r="J389" t="s">
        <v>139</v>
      </c>
      <c r="K389" t="s">
        <v>140</v>
      </c>
      <c r="L389" t="s">
        <v>141</v>
      </c>
      <c r="M389" t="s">
        <v>142</v>
      </c>
    </row>
    <row r="390" spans="1:13" x14ac:dyDescent="0.3">
      <c r="A390" t="s">
        <v>17</v>
      </c>
      <c r="B390" s="32">
        <v>42036</v>
      </c>
      <c r="C390" t="s">
        <v>554</v>
      </c>
      <c r="D390" t="s">
        <v>8</v>
      </c>
      <c r="E390">
        <v>277</v>
      </c>
      <c r="F390">
        <v>144</v>
      </c>
      <c r="G390">
        <v>133</v>
      </c>
      <c r="H390" t="s">
        <v>9</v>
      </c>
      <c r="I390" t="s">
        <v>146</v>
      </c>
      <c r="J390" t="s">
        <v>139</v>
      </c>
      <c r="K390" t="s">
        <v>140</v>
      </c>
      <c r="L390" t="s">
        <v>147</v>
      </c>
      <c r="M390" t="s">
        <v>148</v>
      </c>
    </row>
    <row r="391" spans="1:13" x14ac:dyDescent="0.3">
      <c r="A391" t="s">
        <v>17</v>
      </c>
      <c r="B391" s="32">
        <v>42614</v>
      </c>
      <c r="C391" t="s">
        <v>555</v>
      </c>
      <c r="D391" t="s">
        <v>14</v>
      </c>
      <c r="E391">
        <v>262</v>
      </c>
      <c r="F391">
        <v>339</v>
      </c>
      <c r="G391">
        <v>-77</v>
      </c>
      <c r="H391" t="s">
        <v>10</v>
      </c>
      <c r="I391" t="s">
        <v>139</v>
      </c>
      <c r="J391" t="s">
        <v>139</v>
      </c>
      <c r="K391" t="s">
        <v>140</v>
      </c>
      <c r="L391" t="s">
        <v>141</v>
      </c>
      <c r="M391" t="s">
        <v>142</v>
      </c>
    </row>
    <row r="392" spans="1:13" x14ac:dyDescent="0.3">
      <c r="A392" t="s">
        <v>17</v>
      </c>
      <c r="B392" s="32">
        <v>42887</v>
      </c>
      <c r="C392" t="s">
        <v>556</v>
      </c>
      <c r="D392" t="s">
        <v>11</v>
      </c>
      <c r="E392">
        <v>258</v>
      </c>
      <c r="F392">
        <v>477</v>
      </c>
      <c r="G392">
        <v>-219</v>
      </c>
      <c r="H392" t="s">
        <v>10</v>
      </c>
      <c r="I392" t="s">
        <v>154</v>
      </c>
      <c r="J392" t="s">
        <v>146</v>
      </c>
      <c r="K392" t="s">
        <v>140</v>
      </c>
      <c r="L392" t="s">
        <v>155</v>
      </c>
      <c r="M392" t="s">
        <v>156</v>
      </c>
    </row>
    <row r="393" spans="1:13" x14ac:dyDescent="0.3">
      <c r="A393" t="s">
        <v>17</v>
      </c>
      <c r="B393" s="32">
        <v>42675</v>
      </c>
      <c r="C393" t="s">
        <v>557</v>
      </c>
      <c r="D393" t="s">
        <v>13</v>
      </c>
      <c r="E393">
        <v>282</v>
      </c>
      <c r="F393">
        <v>438</v>
      </c>
      <c r="G393">
        <v>-156</v>
      </c>
      <c r="H393" t="s">
        <v>10</v>
      </c>
      <c r="I393" t="s">
        <v>139</v>
      </c>
      <c r="J393" t="s">
        <v>139</v>
      </c>
      <c r="K393" t="s">
        <v>140</v>
      </c>
      <c r="L393" t="s">
        <v>141</v>
      </c>
      <c r="M393" t="s">
        <v>142</v>
      </c>
    </row>
    <row r="394" spans="1:13" x14ac:dyDescent="0.3">
      <c r="A394" t="s">
        <v>17</v>
      </c>
      <c r="B394" s="32">
        <v>42917</v>
      </c>
      <c r="C394" t="s">
        <v>558</v>
      </c>
      <c r="D394" t="s">
        <v>14</v>
      </c>
      <c r="E394">
        <v>337</v>
      </c>
      <c r="F394">
        <v>91</v>
      </c>
      <c r="G394">
        <v>246</v>
      </c>
      <c r="H394" t="s">
        <v>9</v>
      </c>
      <c r="I394" t="s">
        <v>139</v>
      </c>
      <c r="J394" t="s">
        <v>139</v>
      </c>
      <c r="K394" t="s">
        <v>140</v>
      </c>
      <c r="L394" t="s">
        <v>141</v>
      </c>
      <c r="M394" t="s">
        <v>142</v>
      </c>
    </row>
    <row r="395" spans="1:13" x14ac:dyDescent="0.3">
      <c r="A395" t="s">
        <v>17</v>
      </c>
      <c r="B395" s="32">
        <v>42948</v>
      </c>
      <c r="C395" t="s">
        <v>559</v>
      </c>
      <c r="D395" t="s">
        <v>14</v>
      </c>
      <c r="E395">
        <v>248</v>
      </c>
      <c r="F395">
        <v>436</v>
      </c>
      <c r="G395">
        <v>-188</v>
      </c>
      <c r="H395" t="s">
        <v>10</v>
      </c>
      <c r="I395" t="s">
        <v>154</v>
      </c>
      <c r="J395" t="s">
        <v>146</v>
      </c>
      <c r="K395" t="s">
        <v>140</v>
      </c>
      <c r="L395" t="s">
        <v>155</v>
      </c>
      <c r="M395" t="s">
        <v>156</v>
      </c>
    </row>
    <row r="396" spans="1:13" x14ac:dyDescent="0.3">
      <c r="A396" t="s">
        <v>17</v>
      </c>
      <c r="B396" s="32">
        <v>42979</v>
      </c>
      <c r="C396" t="s">
        <v>560</v>
      </c>
      <c r="D396" t="s">
        <v>14</v>
      </c>
      <c r="E396">
        <v>254</v>
      </c>
      <c r="F396">
        <v>150</v>
      </c>
      <c r="G396">
        <v>104</v>
      </c>
      <c r="H396" t="s">
        <v>9</v>
      </c>
      <c r="I396" t="s">
        <v>139</v>
      </c>
      <c r="J396" t="s">
        <v>139</v>
      </c>
      <c r="K396" t="s">
        <v>140</v>
      </c>
      <c r="L396" t="s">
        <v>141</v>
      </c>
      <c r="M396" t="s">
        <v>142</v>
      </c>
    </row>
    <row r="397" spans="1:13" x14ac:dyDescent="0.3">
      <c r="A397" t="s">
        <v>49</v>
      </c>
      <c r="B397" s="32">
        <v>42036</v>
      </c>
      <c r="C397" t="s">
        <v>561</v>
      </c>
      <c r="D397" t="s">
        <v>8</v>
      </c>
      <c r="E397">
        <v>313</v>
      </c>
      <c r="F397">
        <v>497</v>
      </c>
      <c r="G397">
        <v>-184</v>
      </c>
      <c r="H397" t="s">
        <v>10</v>
      </c>
      <c r="I397" t="s">
        <v>139</v>
      </c>
      <c r="J397" t="s">
        <v>139</v>
      </c>
      <c r="K397" t="s">
        <v>140</v>
      </c>
      <c r="L397" t="s">
        <v>141</v>
      </c>
      <c r="M397" t="s">
        <v>142</v>
      </c>
    </row>
    <row r="398" spans="1:13" x14ac:dyDescent="0.3">
      <c r="A398" t="s">
        <v>49</v>
      </c>
      <c r="B398" s="32">
        <v>42552</v>
      </c>
      <c r="C398" t="s">
        <v>562</v>
      </c>
      <c r="D398" t="s">
        <v>14</v>
      </c>
      <c r="E398">
        <v>352</v>
      </c>
      <c r="F398">
        <v>561</v>
      </c>
      <c r="G398">
        <v>-209</v>
      </c>
      <c r="H398" t="s">
        <v>10</v>
      </c>
      <c r="I398" t="s">
        <v>146</v>
      </c>
      <c r="J398" t="s">
        <v>146</v>
      </c>
      <c r="K398" t="s">
        <v>140</v>
      </c>
      <c r="L398" t="s">
        <v>147</v>
      </c>
      <c r="M398" t="s">
        <v>148</v>
      </c>
    </row>
    <row r="399" spans="1:13" x14ac:dyDescent="0.3">
      <c r="A399" t="s">
        <v>49</v>
      </c>
      <c r="B399" s="32">
        <v>42186</v>
      </c>
      <c r="C399" t="s">
        <v>563</v>
      </c>
      <c r="D399" t="s">
        <v>14</v>
      </c>
      <c r="E399">
        <v>363</v>
      </c>
      <c r="F399">
        <v>656</v>
      </c>
      <c r="G399">
        <v>-293</v>
      </c>
      <c r="H399" t="s">
        <v>10</v>
      </c>
      <c r="I399" t="s">
        <v>139</v>
      </c>
      <c r="J399" t="s">
        <v>139</v>
      </c>
      <c r="K399" t="s">
        <v>140</v>
      </c>
      <c r="L399" t="s">
        <v>141</v>
      </c>
      <c r="M399" t="s">
        <v>142</v>
      </c>
    </row>
    <row r="400" spans="1:13" x14ac:dyDescent="0.3">
      <c r="A400" t="s">
        <v>49</v>
      </c>
      <c r="B400" s="32">
        <v>42401</v>
      </c>
      <c r="C400" t="s">
        <v>564</v>
      </c>
      <c r="D400" t="s">
        <v>8</v>
      </c>
      <c r="E400">
        <v>307</v>
      </c>
      <c r="F400">
        <v>11</v>
      </c>
      <c r="G400">
        <v>296</v>
      </c>
      <c r="H400" t="s">
        <v>9</v>
      </c>
      <c r="I400" t="s">
        <v>139</v>
      </c>
      <c r="J400" t="s">
        <v>146</v>
      </c>
      <c r="K400" t="s">
        <v>140</v>
      </c>
      <c r="L400" t="s">
        <v>141</v>
      </c>
      <c r="M400" t="s">
        <v>142</v>
      </c>
    </row>
    <row r="401" spans="1:13" x14ac:dyDescent="0.3">
      <c r="A401" t="s">
        <v>49</v>
      </c>
      <c r="B401" s="32">
        <v>42705</v>
      </c>
      <c r="C401" t="s">
        <v>565</v>
      </c>
      <c r="D401" t="s">
        <v>13</v>
      </c>
      <c r="E401">
        <v>313</v>
      </c>
      <c r="F401">
        <v>471</v>
      </c>
      <c r="G401">
        <v>-158</v>
      </c>
      <c r="H401" t="s">
        <v>10</v>
      </c>
      <c r="I401" t="s">
        <v>139</v>
      </c>
      <c r="J401" t="s">
        <v>139</v>
      </c>
      <c r="K401" t="s">
        <v>140</v>
      </c>
      <c r="L401" t="s">
        <v>141</v>
      </c>
      <c r="M401" t="s">
        <v>142</v>
      </c>
    </row>
    <row r="402" spans="1:13" x14ac:dyDescent="0.3">
      <c r="A402" t="s">
        <v>49</v>
      </c>
      <c r="B402" s="32">
        <v>42856</v>
      </c>
      <c r="C402" t="s">
        <v>566</v>
      </c>
      <c r="D402" t="s">
        <v>11</v>
      </c>
      <c r="E402">
        <v>330</v>
      </c>
      <c r="F402">
        <v>618</v>
      </c>
      <c r="G402">
        <v>-288</v>
      </c>
      <c r="H402" t="s">
        <v>10</v>
      </c>
      <c r="I402" t="s">
        <v>139</v>
      </c>
      <c r="J402" t="s">
        <v>139</v>
      </c>
      <c r="K402" t="s">
        <v>140</v>
      </c>
      <c r="L402" t="s">
        <v>141</v>
      </c>
      <c r="M402" t="s">
        <v>142</v>
      </c>
    </row>
    <row r="403" spans="1:13" x14ac:dyDescent="0.3">
      <c r="A403" t="s">
        <v>49</v>
      </c>
      <c r="B403" s="32">
        <v>42887</v>
      </c>
      <c r="C403" t="s">
        <v>567</v>
      </c>
      <c r="D403" t="s">
        <v>11</v>
      </c>
      <c r="E403">
        <v>320</v>
      </c>
      <c r="F403">
        <v>638</v>
      </c>
      <c r="G403">
        <v>-318</v>
      </c>
      <c r="H403" t="s">
        <v>10</v>
      </c>
      <c r="I403" t="s">
        <v>146</v>
      </c>
      <c r="J403" t="s">
        <v>146</v>
      </c>
      <c r="K403" t="s">
        <v>140</v>
      </c>
      <c r="L403" t="s">
        <v>147</v>
      </c>
      <c r="M403" t="s">
        <v>148</v>
      </c>
    </row>
    <row r="404" spans="1:13" x14ac:dyDescent="0.3">
      <c r="A404" t="s">
        <v>49</v>
      </c>
      <c r="B404" s="32">
        <v>42125</v>
      </c>
      <c r="C404" t="s">
        <v>568</v>
      </c>
      <c r="D404" t="s">
        <v>11</v>
      </c>
      <c r="E404">
        <v>275</v>
      </c>
      <c r="F404">
        <v>65</v>
      </c>
      <c r="G404">
        <v>210</v>
      </c>
      <c r="H404" t="s">
        <v>9</v>
      </c>
      <c r="I404" t="s">
        <v>146</v>
      </c>
      <c r="J404" t="s">
        <v>146</v>
      </c>
      <c r="K404" t="s">
        <v>140</v>
      </c>
      <c r="L404" t="s">
        <v>147</v>
      </c>
      <c r="M404" t="s">
        <v>148</v>
      </c>
    </row>
    <row r="405" spans="1:13" x14ac:dyDescent="0.3">
      <c r="A405" t="s">
        <v>50</v>
      </c>
      <c r="B405" s="32">
        <v>42005</v>
      </c>
      <c r="C405" t="s">
        <v>569</v>
      </c>
      <c r="D405" t="s">
        <v>8</v>
      </c>
      <c r="E405">
        <v>456</v>
      </c>
      <c r="F405">
        <v>254</v>
      </c>
      <c r="G405">
        <v>202</v>
      </c>
      <c r="H405" t="s">
        <v>9</v>
      </c>
      <c r="I405" t="s">
        <v>139</v>
      </c>
      <c r="J405" t="s">
        <v>139</v>
      </c>
      <c r="K405" t="s">
        <v>140</v>
      </c>
      <c r="L405" t="s">
        <v>141</v>
      </c>
      <c r="M405" t="s">
        <v>142</v>
      </c>
    </row>
    <row r="406" spans="1:13" x14ac:dyDescent="0.3">
      <c r="A406" t="s">
        <v>50</v>
      </c>
      <c r="B406" s="32">
        <v>42064</v>
      </c>
      <c r="C406" t="s">
        <v>570</v>
      </c>
      <c r="D406" t="s">
        <v>8</v>
      </c>
      <c r="E406">
        <v>442</v>
      </c>
      <c r="F406">
        <v>542</v>
      </c>
      <c r="G406">
        <v>-100</v>
      </c>
      <c r="H406" t="s">
        <v>10</v>
      </c>
      <c r="I406" t="s">
        <v>146</v>
      </c>
      <c r="J406" t="s">
        <v>146</v>
      </c>
      <c r="K406" t="s">
        <v>140</v>
      </c>
      <c r="L406" t="s">
        <v>147</v>
      </c>
      <c r="M406" t="s">
        <v>148</v>
      </c>
    </row>
    <row r="407" spans="1:13" x14ac:dyDescent="0.3">
      <c r="A407" t="s">
        <v>50</v>
      </c>
      <c r="B407" s="32">
        <v>42339</v>
      </c>
      <c r="C407" t="s">
        <v>571</v>
      </c>
      <c r="D407" t="s">
        <v>13</v>
      </c>
      <c r="E407">
        <v>320</v>
      </c>
      <c r="F407">
        <v>495</v>
      </c>
      <c r="G407">
        <v>-175</v>
      </c>
      <c r="H407" t="s">
        <v>10</v>
      </c>
      <c r="I407" t="s">
        <v>139</v>
      </c>
      <c r="J407" t="s">
        <v>139</v>
      </c>
      <c r="K407" t="s">
        <v>140</v>
      </c>
      <c r="L407" t="s">
        <v>141</v>
      </c>
      <c r="M407" t="s">
        <v>142</v>
      </c>
    </row>
    <row r="408" spans="1:13" x14ac:dyDescent="0.3">
      <c r="A408" t="s">
        <v>50</v>
      </c>
      <c r="B408" s="32">
        <v>42370</v>
      </c>
      <c r="C408" t="s">
        <v>572</v>
      </c>
      <c r="D408" t="s">
        <v>8</v>
      </c>
      <c r="E408">
        <v>378</v>
      </c>
      <c r="F408">
        <v>613</v>
      </c>
      <c r="G408">
        <v>-235</v>
      </c>
      <c r="H408" t="s">
        <v>10</v>
      </c>
      <c r="I408" t="s">
        <v>154</v>
      </c>
      <c r="J408" t="s">
        <v>146</v>
      </c>
      <c r="K408" t="s">
        <v>140</v>
      </c>
      <c r="L408" t="s">
        <v>155</v>
      </c>
      <c r="M408" t="s">
        <v>156</v>
      </c>
    </row>
    <row r="409" spans="1:13" x14ac:dyDescent="0.3">
      <c r="A409" t="s">
        <v>50</v>
      </c>
      <c r="B409" s="32">
        <v>42644</v>
      </c>
      <c r="C409" t="s">
        <v>573</v>
      </c>
      <c r="D409" t="s">
        <v>13</v>
      </c>
      <c r="E409">
        <v>427</v>
      </c>
      <c r="F409">
        <v>12</v>
      </c>
      <c r="G409">
        <v>415</v>
      </c>
      <c r="H409" t="s">
        <v>9</v>
      </c>
      <c r="I409" t="s">
        <v>139</v>
      </c>
      <c r="J409" t="s">
        <v>139</v>
      </c>
      <c r="K409" t="s">
        <v>140</v>
      </c>
      <c r="L409" t="s">
        <v>141</v>
      </c>
      <c r="M409" t="s">
        <v>142</v>
      </c>
    </row>
    <row r="410" spans="1:13" x14ac:dyDescent="0.3">
      <c r="A410" t="s">
        <v>50</v>
      </c>
      <c r="B410" s="32">
        <v>42675</v>
      </c>
      <c r="C410" t="s">
        <v>574</v>
      </c>
      <c r="D410" t="s">
        <v>13</v>
      </c>
      <c r="E410">
        <v>384</v>
      </c>
      <c r="F410">
        <v>411</v>
      </c>
      <c r="G410">
        <v>-27</v>
      </c>
      <c r="H410" t="s">
        <v>12</v>
      </c>
      <c r="I410" t="s">
        <v>139</v>
      </c>
      <c r="J410" t="s">
        <v>139</v>
      </c>
      <c r="K410" t="s">
        <v>140</v>
      </c>
      <c r="L410" t="s">
        <v>141</v>
      </c>
      <c r="M410" t="s">
        <v>142</v>
      </c>
    </row>
    <row r="411" spans="1:13" x14ac:dyDescent="0.3">
      <c r="A411" t="s">
        <v>50</v>
      </c>
      <c r="B411" s="32">
        <v>42856</v>
      </c>
      <c r="C411" t="s">
        <v>575</v>
      </c>
      <c r="D411" t="s">
        <v>11</v>
      </c>
      <c r="E411">
        <v>406</v>
      </c>
      <c r="F411">
        <v>730</v>
      </c>
      <c r="G411">
        <v>-324</v>
      </c>
      <c r="H411" t="s">
        <v>10</v>
      </c>
      <c r="I411" t="s">
        <v>139</v>
      </c>
      <c r="J411" t="s">
        <v>139</v>
      </c>
      <c r="K411" t="s">
        <v>140</v>
      </c>
      <c r="L411" t="s">
        <v>141</v>
      </c>
      <c r="M411" t="s">
        <v>142</v>
      </c>
    </row>
    <row r="412" spans="1:13" x14ac:dyDescent="0.3">
      <c r="A412" t="s">
        <v>50</v>
      </c>
      <c r="B412" s="32">
        <v>42917</v>
      </c>
      <c r="C412" t="s">
        <v>576</v>
      </c>
      <c r="D412" t="s">
        <v>14</v>
      </c>
      <c r="E412">
        <v>339</v>
      </c>
      <c r="F412">
        <v>37</v>
      </c>
      <c r="G412">
        <v>302</v>
      </c>
      <c r="H412" t="s">
        <v>9</v>
      </c>
      <c r="I412" t="s">
        <v>154</v>
      </c>
      <c r="J412" t="s">
        <v>146</v>
      </c>
      <c r="K412" t="s">
        <v>140</v>
      </c>
      <c r="L412" t="s">
        <v>155</v>
      </c>
      <c r="M412" t="s">
        <v>156</v>
      </c>
    </row>
    <row r="413" spans="1:13" x14ac:dyDescent="0.3">
      <c r="A413" t="s">
        <v>50</v>
      </c>
      <c r="B413" s="32">
        <v>42036</v>
      </c>
      <c r="C413" t="s">
        <v>577</v>
      </c>
      <c r="D413" t="s">
        <v>8</v>
      </c>
      <c r="E413">
        <v>378</v>
      </c>
      <c r="F413">
        <v>675</v>
      </c>
      <c r="G413">
        <v>-297</v>
      </c>
      <c r="H413" t="s">
        <v>10</v>
      </c>
      <c r="I413" t="s">
        <v>139</v>
      </c>
      <c r="J413" t="s">
        <v>139</v>
      </c>
      <c r="K413" t="s">
        <v>140</v>
      </c>
      <c r="L413" t="s">
        <v>141</v>
      </c>
      <c r="M413" t="s">
        <v>142</v>
      </c>
    </row>
    <row r="414" spans="1:13" x14ac:dyDescent="0.3">
      <c r="A414" t="s">
        <v>50</v>
      </c>
      <c r="B414" s="32">
        <v>42461</v>
      </c>
      <c r="C414" t="s">
        <v>578</v>
      </c>
      <c r="D414" t="s">
        <v>11</v>
      </c>
      <c r="E414">
        <v>400</v>
      </c>
      <c r="F414">
        <v>481</v>
      </c>
      <c r="G414">
        <v>-81</v>
      </c>
      <c r="H414" t="s">
        <v>10</v>
      </c>
      <c r="I414" t="s">
        <v>146</v>
      </c>
      <c r="J414" t="s">
        <v>139</v>
      </c>
      <c r="K414" t="s">
        <v>140</v>
      </c>
      <c r="L414" t="s">
        <v>147</v>
      </c>
      <c r="M414" t="s">
        <v>148</v>
      </c>
    </row>
    <row r="415" spans="1:13" x14ac:dyDescent="0.3">
      <c r="A415" t="s">
        <v>50</v>
      </c>
      <c r="B415" s="32">
        <v>42736</v>
      </c>
      <c r="C415" t="s">
        <v>579</v>
      </c>
      <c r="D415" t="s">
        <v>8</v>
      </c>
      <c r="E415">
        <v>357</v>
      </c>
      <c r="F415">
        <v>529</v>
      </c>
      <c r="G415">
        <v>-172</v>
      </c>
      <c r="H415" t="s">
        <v>10</v>
      </c>
      <c r="I415" t="s">
        <v>139</v>
      </c>
      <c r="J415" t="s">
        <v>139</v>
      </c>
      <c r="K415" t="s">
        <v>140</v>
      </c>
      <c r="L415" t="s">
        <v>141</v>
      </c>
      <c r="M415" t="s">
        <v>142</v>
      </c>
    </row>
    <row r="416" spans="1:13" x14ac:dyDescent="0.3">
      <c r="A416" t="s">
        <v>50</v>
      </c>
      <c r="B416" s="32">
        <v>42767</v>
      </c>
      <c r="C416" t="s">
        <v>580</v>
      </c>
      <c r="D416" t="s">
        <v>8</v>
      </c>
      <c r="E416">
        <v>436</v>
      </c>
      <c r="F416">
        <v>679</v>
      </c>
      <c r="G416">
        <v>-243</v>
      </c>
      <c r="H416" t="s">
        <v>10</v>
      </c>
      <c r="I416" t="s">
        <v>139</v>
      </c>
      <c r="J416" t="s">
        <v>139</v>
      </c>
      <c r="K416" t="s">
        <v>140</v>
      </c>
      <c r="L416" t="s">
        <v>141</v>
      </c>
      <c r="M416" t="s">
        <v>142</v>
      </c>
    </row>
    <row r="417" spans="1:13" x14ac:dyDescent="0.3">
      <c r="A417" t="s">
        <v>78</v>
      </c>
      <c r="B417" s="32">
        <v>42125</v>
      </c>
      <c r="C417" t="s">
        <v>581</v>
      </c>
      <c r="D417" t="s">
        <v>11</v>
      </c>
      <c r="E417">
        <v>9</v>
      </c>
      <c r="F417">
        <v>5</v>
      </c>
      <c r="G417">
        <v>4</v>
      </c>
      <c r="H417" t="s">
        <v>9</v>
      </c>
      <c r="I417" t="s">
        <v>146</v>
      </c>
      <c r="J417" t="s">
        <v>139</v>
      </c>
      <c r="K417" t="s">
        <v>151</v>
      </c>
      <c r="L417" t="s">
        <v>152</v>
      </c>
      <c r="M417" t="s">
        <v>153</v>
      </c>
    </row>
    <row r="418" spans="1:13" x14ac:dyDescent="0.3">
      <c r="A418" t="s">
        <v>76</v>
      </c>
      <c r="B418" s="32">
        <v>42887</v>
      </c>
      <c r="C418" t="s">
        <v>582</v>
      </c>
      <c r="D418" t="s">
        <v>11</v>
      </c>
      <c r="E418">
        <v>12</v>
      </c>
      <c r="F418">
        <v>18</v>
      </c>
      <c r="G418">
        <v>-6</v>
      </c>
      <c r="H418" t="s">
        <v>10</v>
      </c>
      <c r="I418" t="s">
        <v>146</v>
      </c>
      <c r="J418" t="s">
        <v>146</v>
      </c>
      <c r="K418" t="s">
        <v>143</v>
      </c>
      <c r="L418" t="s">
        <v>149</v>
      </c>
      <c r="M418" t="s">
        <v>150</v>
      </c>
    </row>
    <row r="419" spans="1:13" x14ac:dyDescent="0.3">
      <c r="A419" t="s">
        <v>77</v>
      </c>
      <c r="B419" s="32">
        <v>42917</v>
      </c>
      <c r="C419" t="s">
        <v>583</v>
      </c>
      <c r="D419" t="s">
        <v>14</v>
      </c>
      <c r="E419">
        <v>13</v>
      </c>
      <c r="F419">
        <v>9</v>
      </c>
      <c r="G419">
        <v>4</v>
      </c>
      <c r="H419" t="s">
        <v>9</v>
      </c>
      <c r="I419" t="s">
        <v>139</v>
      </c>
      <c r="J419" t="s">
        <v>139</v>
      </c>
      <c r="K419" t="s">
        <v>143</v>
      </c>
      <c r="L419" t="s">
        <v>144</v>
      </c>
      <c r="M419" t="s">
        <v>145</v>
      </c>
    </row>
    <row r="420" spans="1:13" x14ac:dyDescent="0.3">
      <c r="A420" t="s">
        <v>79</v>
      </c>
      <c r="B420" s="32">
        <v>42948</v>
      </c>
      <c r="C420" t="s">
        <v>584</v>
      </c>
      <c r="D420" t="s">
        <v>14</v>
      </c>
      <c r="E420">
        <v>7</v>
      </c>
      <c r="F420">
        <v>12</v>
      </c>
      <c r="G420">
        <v>-5</v>
      </c>
      <c r="H420" t="s">
        <v>10</v>
      </c>
      <c r="I420" t="s">
        <v>146</v>
      </c>
      <c r="J420" t="s">
        <v>139</v>
      </c>
      <c r="K420" t="s">
        <v>151</v>
      </c>
      <c r="L420" t="s">
        <v>152</v>
      </c>
      <c r="M420" t="s">
        <v>153</v>
      </c>
    </row>
    <row r="421" spans="1:13" x14ac:dyDescent="0.3">
      <c r="A421" t="s">
        <v>47</v>
      </c>
      <c r="B421" s="32">
        <v>42675</v>
      </c>
      <c r="C421" t="s">
        <v>585</v>
      </c>
      <c r="D421" t="s">
        <v>13</v>
      </c>
      <c r="E421">
        <v>218</v>
      </c>
      <c r="F421">
        <v>262</v>
      </c>
      <c r="G421">
        <v>-44</v>
      </c>
      <c r="H421" t="s">
        <v>10</v>
      </c>
      <c r="I421" t="s">
        <v>139</v>
      </c>
      <c r="J421" t="s">
        <v>139</v>
      </c>
      <c r="K421" t="s">
        <v>140</v>
      </c>
      <c r="L421" t="s">
        <v>141</v>
      </c>
      <c r="M421" t="s">
        <v>142</v>
      </c>
    </row>
    <row r="422" spans="1:13" x14ac:dyDescent="0.3">
      <c r="A422" t="s">
        <v>48</v>
      </c>
      <c r="B422" s="32">
        <v>42705</v>
      </c>
      <c r="C422" t="s">
        <v>586</v>
      </c>
      <c r="D422" t="s">
        <v>13</v>
      </c>
      <c r="E422">
        <v>172</v>
      </c>
      <c r="F422">
        <v>124</v>
      </c>
      <c r="G422">
        <v>48</v>
      </c>
      <c r="H422" t="s">
        <v>9</v>
      </c>
      <c r="I422" t="s">
        <v>139</v>
      </c>
      <c r="J422" t="s">
        <v>139</v>
      </c>
      <c r="K422" t="s">
        <v>143</v>
      </c>
      <c r="L422" t="s">
        <v>144</v>
      </c>
      <c r="M422" t="s">
        <v>145</v>
      </c>
    </row>
    <row r="423" spans="1:13" x14ac:dyDescent="0.3">
      <c r="A423" t="s">
        <v>54</v>
      </c>
      <c r="B423" s="32">
        <v>42064</v>
      </c>
      <c r="C423" t="s">
        <v>587</v>
      </c>
      <c r="D423" t="s">
        <v>8</v>
      </c>
      <c r="E423">
        <v>3</v>
      </c>
      <c r="F423">
        <v>1</v>
      </c>
      <c r="G423">
        <v>2</v>
      </c>
      <c r="H423" t="s">
        <v>9</v>
      </c>
      <c r="I423" t="s">
        <v>154</v>
      </c>
      <c r="J423" t="s">
        <v>154</v>
      </c>
      <c r="K423" t="s">
        <v>143</v>
      </c>
      <c r="L423" t="s">
        <v>157</v>
      </c>
      <c r="M423" t="s">
        <v>158</v>
      </c>
    </row>
    <row r="424" spans="1:13" x14ac:dyDescent="0.3">
      <c r="A424" t="s">
        <v>53</v>
      </c>
      <c r="B424" s="32">
        <v>42370</v>
      </c>
      <c r="C424" t="s">
        <v>588</v>
      </c>
      <c r="D424" t="s">
        <v>8</v>
      </c>
      <c r="E424">
        <v>5</v>
      </c>
      <c r="F424">
        <v>2</v>
      </c>
      <c r="G424">
        <v>3</v>
      </c>
      <c r="H424" t="s">
        <v>9</v>
      </c>
      <c r="I424" t="s">
        <v>146</v>
      </c>
      <c r="J424" t="s">
        <v>146</v>
      </c>
      <c r="K424" t="s">
        <v>143</v>
      </c>
      <c r="L424" t="s">
        <v>149</v>
      </c>
      <c r="M424" t="s">
        <v>150</v>
      </c>
    </row>
    <row r="425" spans="1:13" x14ac:dyDescent="0.3">
      <c r="A425" t="s">
        <v>54</v>
      </c>
      <c r="B425" s="32">
        <v>42461</v>
      </c>
      <c r="C425" t="s">
        <v>589</v>
      </c>
      <c r="D425" t="s">
        <v>11</v>
      </c>
      <c r="E425">
        <v>8</v>
      </c>
      <c r="F425">
        <v>0</v>
      </c>
      <c r="G425">
        <v>8</v>
      </c>
      <c r="H425" t="s">
        <v>9</v>
      </c>
      <c r="I425" t="s">
        <v>146</v>
      </c>
      <c r="J425" t="s">
        <v>146</v>
      </c>
      <c r="K425" t="s">
        <v>151</v>
      </c>
      <c r="L425" t="s">
        <v>152</v>
      </c>
      <c r="M425" t="s">
        <v>153</v>
      </c>
    </row>
    <row r="426" spans="1:13" x14ac:dyDescent="0.3">
      <c r="A426" t="s">
        <v>53</v>
      </c>
      <c r="B426" s="32">
        <v>42461</v>
      </c>
      <c r="C426" t="s">
        <v>590</v>
      </c>
      <c r="D426" t="s">
        <v>11</v>
      </c>
      <c r="E426">
        <v>14</v>
      </c>
      <c r="F426">
        <v>14</v>
      </c>
      <c r="G426">
        <v>0</v>
      </c>
      <c r="H426" t="s">
        <v>12</v>
      </c>
      <c r="I426" t="s">
        <v>146</v>
      </c>
      <c r="J426" t="s">
        <v>146</v>
      </c>
      <c r="K426" t="s">
        <v>143</v>
      </c>
      <c r="L426" t="s">
        <v>149</v>
      </c>
      <c r="M426" t="s">
        <v>150</v>
      </c>
    </row>
    <row r="427" spans="1:13" x14ac:dyDescent="0.3">
      <c r="A427" t="s">
        <v>54</v>
      </c>
      <c r="B427" s="32">
        <v>42522</v>
      </c>
      <c r="C427" t="s">
        <v>591</v>
      </c>
      <c r="D427" t="s">
        <v>11</v>
      </c>
      <c r="E427">
        <v>13</v>
      </c>
      <c r="F427">
        <v>13</v>
      </c>
      <c r="G427">
        <v>0</v>
      </c>
      <c r="H427" t="s">
        <v>12</v>
      </c>
      <c r="I427" t="s">
        <v>146</v>
      </c>
      <c r="J427" t="s">
        <v>146</v>
      </c>
      <c r="K427" t="s">
        <v>151</v>
      </c>
      <c r="L427" t="s">
        <v>152</v>
      </c>
      <c r="M427" t="s">
        <v>153</v>
      </c>
    </row>
    <row r="428" spans="1:13" x14ac:dyDescent="0.3">
      <c r="A428" t="s">
        <v>53</v>
      </c>
      <c r="B428" s="32">
        <v>42522</v>
      </c>
      <c r="C428" t="s">
        <v>592</v>
      </c>
      <c r="D428" t="s">
        <v>11</v>
      </c>
      <c r="E428">
        <v>9</v>
      </c>
      <c r="F428">
        <v>9</v>
      </c>
      <c r="G428">
        <v>0</v>
      </c>
      <c r="H428" t="s">
        <v>12</v>
      </c>
      <c r="I428" t="s">
        <v>146</v>
      </c>
      <c r="J428" t="s">
        <v>146</v>
      </c>
      <c r="K428" t="s">
        <v>143</v>
      </c>
      <c r="L428" t="s">
        <v>149</v>
      </c>
      <c r="M428" t="s">
        <v>150</v>
      </c>
    </row>
    <row r="429" spans="1:13" x14ac:dyDescent="0.3">
      <c r="A429" t="s">
        <v>54</v>
      </c>
      <c r="B429" s="32">
        <v>42644</v>
      </c>
      <c r="C429" t="s">
        <v>593</v>
      </c>
      <c r="D429" t="s">
        <v>13</v>
      </c>
      <c r="E429">
        <v>17</v>
      </c>
      <c r="F429">
        <v>30</v>
      </c>
      <c r="G429">
        <v>-13</v>
      </c>
      <c r="H429" t="s">
        <v>10</v>
      </c>
      <c r="I429" t="s">
        <v>146</v>
      </c>
      <c r="J429" t="s">
        <v>146</v>
      </c>
      <c r="K429" t="s">
        <v>143</v>
      </c>
      <c r="L429" t="s">
        <v>149</v>
      </c>
      <c r="M429" t="s">
        <v>150</v>
      </c>
    </row>
    <row r="430" spans="1:13" x14ac:dyDescent="0.3">
      <c r="A430" t="s">
        <v>54</v>
      </c>
      <c r="B430" s="32">
        <v>42736</v>
      </c>
      <c r="C430" t="s">
        <v>594</v>
      </c>
      <c r="D430" t="s">
        <v>8</v>
      </c>
      <c r="E430">
        <v>8</v>
      </c>
      <c r="F430">
        <v>7</v>
      </c>
      <c r="G430">
        <v>1</v>
      </c>
      <c r="H430" t="s">
        <v>12</v>
      </c>
      <c r="I430" t="s">
        <v>146</v>
      </c>
      <c r="J430" t="s">
        <v>146</v>
      </c>
      <c r="K430" t="s">
        <v>143</v>
      </c>
      <c r="L430" t="s">
        <v>149</v>
      </c>
      <c r="M430" t="s">
        <v>150</v>
      </c>
    </row>
    <row r="431" spans="1:13" x14ac:dyDescent="0.3">
      <c r="A431" t="s">
        <v>37</v>
      </c>
      <c r="B431" s="32">
        <v>42036</v>
      </c>
      <c r="C431" t="s">
        <v>595</v>
      </c>
      <c r="D431" t="s">
        <v>8</v>
      </c>
      <c r="E431">
        <v>6</v>
      </c>
      <c r="F431">
        <v>10</v>
      </c>
      <c r="G431">
        <v>-4</v>
      </c>
      <c r="H431" t="s">
        <v>10</v>
      </c>
      <c r="I431" t="s">
        <v>146</v>
      </c>
      <c r="J431" t="s">
        <v>146</v>
      </c>
      <c r="K431" t="s">
        <v>151</v>
      </c>
      <c r="L431" t="s">
        <v>152</v>
      </c>
      <c r="M431" t="s">
        <v>153</v>
      </c>
    </row>
    <row r="432" spans="1:13" x14ac:dyDescent="0.3">
      <c r="A432" t="s">
        <v>57</v>
      </c>
      <c r="B432" s="32">
        <v>42217</v>
      </c>
      <c r="C432" t="s">
        <v>596</v>
      </c>
      <c r="D432" t="s">
        <v>14</v>
      </c>
      <c r="E432">
        <v>1</v>
      </c>
      <c r="F432">
        <v>2</v>
      </c>
      <c r="G432">
        <v>-1</v>
      </c>
      <c r="H432" t="s">
        <v>10</v>
      </c>
      <c r="I432" t="s">
        <v>154</v>
      </c>
      <c r="J432" t="s">
        <v>154</v>
      </c>
      <c r="K432" t="s">
        <v>143</v>
      </c>
      <c r="L432" t="s">
        <v>157</v>
      </c>
      <c r="M432" t="s">
        <v>158</v>
      </c>
    </row>
    <row r="433" spans="1:13" x14ac:dyDescent="0.3">
      <c r="A433" t="s">
        <v>37</v>
      </c>
      <c r="B433" s="32">
        <v>42583</v>
      </c>
      <c r="C433" t="s">
        <v>597</v>
      </c>
      <c r="D433" t="s">
        <v>14</v>
      </c>
      <c r="E433">
        <v>3</v>
      </c>
      <c r="F433">
        <v>6</v>
      </c>
      <c r="G433">
        <v>-3</v>
      </c>
      <c r="H433" t="s">
        <v>10</v>
      </c>
      <c r="I433" t="s">
        <v>146</v>
      </c>
      <c r="J433" t="s">
        <v>146</v>
      </c>
      <c r="K433" t="s">
        <v>143</v>
      </c>
      <c r="L433" t="s">
        <v>149</v>
      </c>
      <c r="M433" t="s">
        <v>150</v>
      </c>
    </row>
    <row r="434" spans="1:13" x14ac:dyDescent="0.3">
      <c r="A434" t="s">
        <v>44</v>
      </c>
      <c r="B434" s="32">
        <v>42614</v>
      </c>
      <c r="C434" t="s">
        <v>598</v>
      </c>
      <c r="D434" t="s">
        <v>14</v>
      </c>
      <c r="E434">
        <v>1</v>
      </c>
      <c r="F434">
        <v>0</v>
      </c>
      <c r="G434">
        <v>1</v>
      </c>
      <c r="H434" t="s">
        <v>9</v>
      </c>
      <c r="I434" t="s">
        <v>154</v>
      </c>
      <c r="J434" t="s">
        <v>154</v>
      </c>
      <c r="K434" t="s">
        <v>143</v>
      </c>
      <c r="L434" t="s">
        <v>157</v>
      </c>
      <c r="M434" t="s">
        <v>158</v>
      </c>
    </row>
    <row r="435" spans="1:13" x14ac:dyDescent="0.3">
      <c r="A435" t="s">
        <v>57</v>
      </c>
      <c r="B435" s="32">
        <v>42795</v>
      </c>
      <c r="C435" t="s">
        <v>599</v>
      </c>
      <c r="D435" t="s">
        <v>8</v>
      </c>
      <c r="E435">
        <v>17</v>
      </c>
      <c r="F435">
        <v>26</v>
      </c>
      <c r="G435">
        <v>-9</v>
      </c>
      <c r="H435" t="s">
        <v>10</v>
      </c>
      <c r="I435" t="s">
        <v>146</v>
      </c>
      <c r="J435" t="s">
        <v>146</v>
      </c>
      <c r="K435" t="s">
        <v>143</v>
      </c>
      <c r="L435" t="s">
        <v>149</v>
      </c>
      <c r="M435" t="s">
        <v>150</v>
      </c>
    </row>
    <row r="436" spans="1:13" x14ac:dyDescent="0.3">
      <c r="A436" t="s">
        <v>44</v>
      </c>
      <c r="B436" s="32">
        <v>42826</v>
      </c>
      <c r="C436" t="s">
        <v>600</v>
      </c>
      <c r="D436" t="s">
        <v>11</v>
      </c>
      <c r="E436">
        <v>9</v>
      </c>
      <c r="F436">
        <v>1</v>
      </c>
      <c r="G436">
        <v>8</v>
      </c>
      <c r="H436" t="s">
        <v>9</v>
      </c>
      <c r="I436" t="s">
        <v>146</v>
      </c>
      <c r="J436" t="s">
        <v>146</v>
      </c>
      <c r="K436" t="s">
        <v>143</v>
      </c>
      <c r="L436" t="s">
        <v>149</v>
      </c>
      <c r="M436" t="s">
        <v>150</v>
      </c>
    </row>
    <row r="437" spans="1:13" x14ac:dyDescent="0.3">
      <c r="A437" t="s">
        <v>37</v>
      </c>
      <c r="B437" s="32">
        <v>42826</v>
      </c>
      <c r="C437" t="s">
        <v>601</v>
      </c>
      <c r="D437" t="s">
        <v>11</v>
      </c>
      <c r="E437">
        <v>12</v>
      </c>
      <c r="F437">
        <v>5</v>
      </c>
      <c r="G437">
        <v>7</v>
      </c>
      <c r="H437" t="s">
        <v>9</v>
      </c>
      <c r="I437" t="s">
        <v>139</v>
      </c>
      <c r="J437" t="s">
        <v>139</v>
      </c>
      <c r="K437" t="s">
        <v>151</v>
      </c>
      <c r="L437" t="s">
        <v>163</v>
      </c>
      <c r="M437" t="s">
        <v>164</v>
      </c>
    </row>
    <row r="438" spans="1:13" x14ac:dyDescent="0.3">
      <c r="A438" t="s">
        <v>44</v>
      </c>
      <c r="B438" s="32">
        <v>42005</v>
      </c>
      <c r="C438" t="s">
        <v>602</v>
      </c>
      <c r="D438" t="s">
        <v>8</v>
      </c>
      <c r="E438">
        <v>8</v>
      </c>
      <c r="F438">
        <v>5</v>
      </c>
      <c r="G438">
        <v>3</v>
      </c>
      <c r="H438" t="s">
        <v>9</v>
      </c>
      <c r="I438" t="s">
        <v>146</v>
      </c>
      <c r="J438" t="s">
        <v>146</v>
      </c>
      <c r="K438" t="s">
        <v>143</v>
      </c>
      <c r="L438" t="s">
        <v>149</v>
      </c>
      <c r="M438" t="s">
        <v>150</v>
      </c>
    </row>
    <row r="439" spans="1:13" x14ac:dyDescent="0.3">
      <c r="A439" t="s">
        <v>37</v>
      </c>
      <c r="B439" s="32">
        <v>42186</v>
      </c>
      <c r="C439" t="s">
        <v>603</v>
      </c>
      <c r="D439" t="s">
        <v>14</v>
      </c>
      <c r="E439">
        <v>1</v>
      </c>
      <c r="F439">
        <v>1</v>
      </c>
      <c r="G439">
        <v>0</v>
      </c>
      <c r="H439" t="s">
        <v>12</v>
      </c>
      <c r="I439" t="s">
        <v>154</v>
      </c>
      <c r="J439" t="s">
        <v>146</v>
      </c>
      <c r="K439" t="s">
        <v>143</v>
      </c>
      <c r="L439" t="s">
        <v>157</v>
      </c>
      <c r="M439" t="s">
        <v>158</v>
      </c>
    </row>
    <row r="440" spans="1:13" x14ac:dyDescent="0.3">
      <c r="A440" t="s">
        <v>44</v>
      </c>
      <c r="B440" s="32">
        <v>42309</v>
      </c>
      <c r="C440" t="s">
        <v>604</v>
      </c>
      <c r="D440" t="s">
        <v>13</v>
      </c>
      <c r="E440">
        <v>10</v>
      </c>
      <c r="F440">
        <v>16</v>
      </c>
      <c r="G440">
        <v>-6</v>
      </c>
      <c r="H440" t="s">
        <v>10</v>
      </c>
      <c r="I440" t="s">
        <v>154</v>
      </c>
      <c r="J440" t="s">
        <v>154</v>
      </c>
      <c r="K440" t="s">
        <v>143</v>
      </c>
      <c r="L440" t="s">
        <v>157</v>
      </c>
      <c r="M440" t="s">
        <v>158</v>
      </c>
    </row>
    <row r="441" spans="1:13" x14ac:dyDescent="0.3">
      <c r="A441" t="s">
        <v>57</v>
      </c>
      <c r="B441" s="32">
        <v>42401</v>
      </c>
      <c r="C441" t="s">
        <v>605</v>
      </c>
      <c r="D441" t="s">
        <v>8</v>
      </c>
      <c r="E441">
        <v>8</v>
      </c>
      <c r="F441">
        <v>16</v>
      </c>
      <c r="G441">
        <v>-8</v>
      </c>
      <c r="H441" t="s">
        <v>10</v>
      </c>
      <c r="I441" t="s">
        <v>146</v>
      </c>
      <c r="J441" t="s">
        <v>146</v>
      </c>
      <c r="K441" t="s">
        <v>143</v>
      </c>
      <c r="L441" t="s">
        <v>149</v>
      </c>
      <c r="M441" t="s">
        <v>150</v>
      </c>
    </row>
    <row r="442" spans="1:13" x14ac:dyDescent="0.3">
      <c r="A442" t="s">
        <v>57</v>
      </c>
      <c r="B442" s="32">
        <v>42522</v>
      </c>
      <c r="C442" t="s">
        <v>606</v>
      </c>
      <c r="D442" t="s">
        <v>11</v>
      </c>
      <c r="E442">
        <v>3</v>
      </c>
      <c r="F442">
        <v>2</v>
      </c>
      <c r="G442">
        <v>1</v>
      </c>
      <c r="H442" t="s">
        <v>9</v>
      </c>
      <c r="I442" t="s">
        <v>154</v>
      </c>
      <c r="J442" t="s">
        <v>154</v>
      </c>
      <c r="K442" t="s">
        <v>143</v>
      </c>
      <c r="L442" t="s">
        <v>157</v>
      </c>
      <c r="M442" t="s">
        <v>158</v>
      </c>
    </row>
    <row r="443" spans="1:13" x14ac:dyDescent="0.3">
      <c r="A443" t="s">
        <v>44</v>
      </c>
      <c r="B443" s="32">
        <v>42583</v>
      </c>
      <c r="C443" t="s">
        <v>607</v>
      </c>
      <c r="D443" t="s">
        <v>14</v>
      </c>
      <c r="E443">
        <v>13</v>
      </c>
      <c r="F443">
        <v>25</v>
      </c>
      <c r="G443">
        <v>-12</v>
      </c>
      <c r="H443" t="s">
        <v>10</v>
      </c>
      <c r="I443" t="s">
        <v>154</v>
      </c>
      <c r="J443" t="s">
        <v>154</v>
      </c>
      <c r="K443" t="s">
        <v>143</v>
      </c>
      <c r="L443" t="s">
        <v>157</v>
      </c>
      <c r="M443" t="s">
        <v>158</v>
      </c>
    </row>
    <row r="444" spans="1:13" x14ac:dyDescent="0.3">
      <c r="A444" t="s">
        <v>44</v>
      </c>
      <c r="B444" s="32">
        <v>42644</v>
      </c>
      <c r="C444" t="s">
        <v>608</v>
      </c>
      <c r="D444" t="s">
        <v>13</v>
      </c>
      <c r="E444">
        <v>12</v>
      </c>
      <c r="F444">
        <v>22</v>
      </c>
      <c r="G444">
        <v>-10</v>
      </c>
      <c r="H444" t="s">
        <v>10</v>
      </c>
      <c r="I444" t="s">
        <v>146</v>
      </c>
      <c r="J444" t="s">
        <v>146</v>
      </c>
      <c r="K444" t="s">
        <v>143</v>
      </c>
      <c r="L444" t="s">
        <v>149</v>
      </c>
      <c r="M444" t="s">
        <v>150</v>
      </c>
    </row>
    <row r="445" spans="1:13" x14ac:dyDescent="0.3">
      <c r="A445" t="s">
        <v>57</v>
      </c>
      <c r="B445" s="32">
        <v>42705</v>
      </c>
      <c r="C445" t="s">
        <v>609</v>
      </c>
      <c r="D445" t="s">
        <v>13</v>
      </c>
      <c r="E445">
        <v>9</v>
      </c>
      <c r="F445">
        <v>9</v>
      </c>
      <c r="G445">
        <v>0</v>
      </c>
      <c r="H445" t="s">
        <v>12</v>
      </c>
      <c r="I445" t="s">
        <v>154</v>
      </c>
      <c r="J445" t="s">
        <v>154</v>
      </c>
      <c r="K445" t="s">
        <v>143</v>
      </c>
      <c r="L445" t="s">
        <v>157</v>
      </c>
      <c r="M445" t="s">
        <v>158</v>
      </c>
    </row>
    <row r="446" spans="1:13" x14ac:dyDescent="0.3">
      <c r="A446" t="s">
        <v>45</v>
      </c>
      <c r="B446" s="32">
        <v>42887</v>
      </c>
      <c r="C446" t="s">
        <v>610</v>
      </c>
      <c r="D446" t="s">
        <v>11</v>
      </c>
      <c r="E446">
        <v>4</v>
      </c>
      <c r="F446">
        <v>2</v>
      </c>
      <c r="G446">
        <v>2</v>
      </c>
      <c r="H446" t="s">
        <v>9</v>
      </c>
      <c r="I446" t="s">
        <v>146</v>
      </c>
      <c r="J446" t="s">
        <v>154</v>
      </c>
      <c r="K446" t="s">
        <v>143</v>
      </c>
      <c r="L446" t="s">
        <v>149</v>
      </c>
      <c r="M446" t="s">
        <v>150</v>
      </c>
    </row>
    <row r="447" spans="1:13" x14ac:dyDescent="0.3">
      <c r="A447" t="s">
        <v>59</v>
      </c>
      <c r="B447" s="32">
        <v>42095</v>
      </c>
      <c r="C447" t="s">
        <v>611</v>
      </c>
      <c r="D447" t="s">
        <v>11</v>
      </c>
      <c r="E447">
        <v>8</v>
      </c>
      <c r="F447">
        <v>14</v>
      </c>
      <c r="G447">
        <v>-6</v>
      </c>
      <c r="H447" t="s">
        <v>10</v>
      </c>
      <c r="I447" t="s">
        <v>154</v>
      </c>
      <c r="J447" t="s">
        <v>154</v>
      </c>
      <c r="K447" t="s">
        <v>143</v>
      </c>
      <c r="L447" t="s">
        <v>157</v>
      </c>
      <c r="M447" t="s">
        <v>158</v>
      </c>
    </row>
    <row r="448" spans="1:13" x14ac:dyDescent="0.3">
      <c r="A448" t="s">
        <v>59</v>
      </c>
      <c r="B448" s="32">
        <v>43009</v>
      </c>
      <c r="C448" t="s">
        <v>612</v>
      </c>
      <c r="D448" t="s">
        <v>13</v>
      </c>
      <c r="E448">
        <v>3</v>
      </c>
      <c r="F448">
        <v>0</v>
      </c>
      <c r="G448">
        <v>3</v>
      </c>
      <c r="H448" t="s">
        <v>9</v>
      </c>
      <c r="I448" t="s">
        <v>154</v>
      </c>
      <c r="J448" t="s">
        <v>146</v>
      </c>
      <c r="K448" t="s">
        <v>143</v>
      </c>
      <c r="L448" t="s">
        <v>157</v>
      </c>
      <c r="M448" t="s">
        <v>158</v>
      </c>
    </row>
    <row r="449" spans="1:13" x14ac:dyDescent="0.3">
      <c r="A449" t="s">
        <v>59</v>
      </c>
      <c r="B449" s="32">
        <v>42005</v>
      </c>
      <c r="C449" t="s">
        <v>613</v>
      </c>
      <c r="D449" t="s">
        <v>8</v>
      </c>
      <c r="E449">
        <v>14</v>
      </c>
      <c r="F449">
        <v>18</v>
      </c>
      <c r="G449">
        <v>-4</v>
      </c>
      <c r="H449" t="s">
        <v>10</v>
      </c>
      <c r="I449" t="s">
        <v>146</v>
      </c>
      <c r="J449" t="s">
        <v>146</v>
      </c>
      <c r="K449" t="s">
        <v>143</v>
      </c>
      <c r="L449" t="s">
        <v>149</v>
      </c>
      <c r="M449" t="s">
        <v>150</v>
      </c>
    </row>
    <row r="450" spans="1:13" x14ac:dyDescent="0.3">
      <c r="A450" t="s">
        <v>41</v>
      </c>
      <c r="B450" s="32">
        <v>42036</v>
      </c>
      <c r="C450" t="s">
        <v>614</v>
      </c>
      <c r="D450" t="s">
        <v>8</v>
      </c>
      <c r="E450">
        <v>8</v>
      </c>
      <c r="F450">
        <v>11</v>
      </c>
      <c r="G450">
        <v>-3</v>
      </c>
      <c r="H450" t="s">
        <v>10</v>
      </c>
      <c r="I450" t="s">
        <v>154</v>
      </c>
      <c r="J450" t="s">
        <v>154</v>
      </c>
      <c r="K450" t="s">
        <v>143</v>
      </c>
      <c r="L450" t="s">
        <v>157</v>
      </c>
      <c r="M450" t="s">
        <v>158</v>
      </c>
    </row>
    <row r="451" spans="1:13" x14ac:dyDescent="0.3">
      <c r="A451" t="s">
        <v>61</v>
      </c>
      <c r="B451" s="32">
        <v>42064</v>
      </c>
      <c r="C451" t="s">
        <v>615</v>
      </c>
      <c r="D451" t="s">
        <v>8</v>
      </c>
      <c r="E451">
        <v>10</v>
      </c>
      <c r="F451">
        <v>1</v>
      </c>
      <c r="G451">
        <v>9</v>
      </c>
      <c r="H451" t="s">
        <v>9</v>
      </c>
      <c r="I451" t="s">
        <v>146</v>
      </c>
      <c r="J451" t="s">
        <v>146</v>
      </c>
      <c r="K451" t="s">
        <v>143</v>
      </c>
      <c r="L451" t="s">
        <v>149</v>
      </c>
      <c r="M451" t="s">
        <v>150</v>
      </c>
    </row>
    <row r="452" spans="1:13" x14ac:dyDescent="0.3">
      <c r="A452" t="s">
        <v>39</v>
      </c>
      <c r="B452" s="32">
        <v>42064</v>
      </c>
      <c r="C452" t="s">
        <v>616</v>
      </c>
      <c r="D452" t="s">
        <v>8</v>
      </c>
      <c r="E452">
        <v>4</v>
      </c>
      <c r="F452">
        <v>2</v>
      </c>
      <c r="G452">
        <v>2</v>
      </c>
      <c r="H452" t="s">
        <v>9</v>
      </c>
      <c r="I452" t="s">
        <v>154</v>
      </c>
      <c r="J452" t="s">
        <v>154</v>
      </c>
      <c r="K452" t="s">
        <v>140</v>
      </c>
      <c r="L452" t="s">
        <v>155</v>
      </c>
      <c r="M452" t="s">
        <v>156</v>
      </c>
    </row>
    <row r="453" spans="1:13" x14ac:dyDescent="0.3">
      <c r="A453" t="s">
        <v>41</v>
      </c>
      <c r="B453" s="32">
        <v>42064</v>
      </c>
      <c r="C453" t="s">
        <v>617</v>
      </c>
      <c r="D453" t="s">
        <v>8</v>
      </c>
      <c r="E453">
        <v>5</v>
      </c>
      <c r="F453">
        <v>7</v>
      </c>
      <c r="G453">
        <v>-2</v>
      </c>
      <c r="H453" t="s">
        <v>10</v>
      </c>
      <c r="I453" t="s">
        <v>154</v>
      </c>
      <c r="J453" t="s">
        <v>154</v>
      </c>
      <c r="K453" t="s">
        <v>143</v>
      </c>
      <c r="L453" t="s">
        <v>157</v>
      </c>
      <c r="M453" t="s">
        <v>158</v>
      </c>
    </row>
    <row r="454" spans="1:13" x14ac:dyDescent="0.3">
      <c r="A454" t="s">
        <v>38</v>
      </c>
      <c r="B454" s="32">
        <v>42064</v>
      </c>
      <c r="C454" t="s">
        <v>618</v>
      </c>
      <c r="D454" t="s">
        <v>8</v>
      </c>
      <c r="E454">
        <v>10</v>
      </c>
      <c r="F454">
        <v>1</v>
      </c>
      <c r="G454">
        <v>9</v>
      </c>
      <c r="H454" t="s">
        <v>9</v>
      </c>
      <c r="I454" t="s">
        <v>146</v>
      </c>
      <c r="J454" t="s">
        <v>146</v>
      </c>
      <c r="K454" t="s">
        <v>143</v>
      </c>
      <c r="L454" t="s">
        <v>149</v>
      </c>
      <c r="M454" t="s">
        <v>150</v>
      </c>
    </row>
    <row r="455" spans="1:13" x14ac:dyDescent="0.3">
      <c r="A455" t="s">
        <v>39</v>
      </c>
      <c r="B455" s="32">
        <v>42125</v>
      </c>
      <c r="C455" t="s">
        <v>619</v>
      </c>
      <c r="D455" t="s">
        <v>11</v>
      </c>
      <c r="E455">
        <v>6</v>
      </c>
      <c r="F455">
        <v>6</v>
      </c>
      <c r="G455">
        <v>0</v>
      </c>
      <c r="H455" t="s">
        <v>12</v>
      </c>
      <c r="I455" t="s">
        <v>154</v>
      </c>
      <c r="J455" t="s">
        <v>154</v>
      </c>
      <c r="K455" t="s">
        <v>140</v>
      </c>
      <c r="L455" t="s">
        <v>155</v>
      </c>
      <c r="M455" t="s">
        <v>156</v>
      </c>
    </row>
    <row r="456" spans="1:13" x14ac:dyDescent="0.3">
      <c r="A456" t="s">
        <v>59</v>
      </c>
      <c r="B456" s="32">
        <v>42248</v>
      </c>
      <c r="C456" t="s">
        <v>620</v>
      </c>
      <c r="D456" t="s">
        <v>14</v>
      </c>
      <c r="E456">
        <v>5</v>
      </c>
      <c r="F456">
        <v>9</v>
      </c>
      <c r="G456">
        <v>-4</v>
      </c>
      <c r="H456" t="s">
        <v>10</v>
      </c>
      <c r="I456" t="s">
        <v>154</v>
      </c>
      <c r="J456" t="s">
        <v>154</v>
      </c>
      <c r="K456" t="s">
        <v>143</v>
      </c>
      <c r="L456" t="s">
        <v>157</v>
      </c>
      <c r="M456" t="s">
        <v>158</v>
      </c>
    </row>
    <row r="457" spans="1:13" x14ac:dyDescent="0.3">
      <c r="A457" t="s">
        <v>61</v>
      </c>
      <c r="B457" s="32">
        <v>42309</v>
      </c>
      <c r="C457" t="s">
        <v>621</v>
      </c>
      <c r="D457" t="s">
        <v>13</v>
      </c>
      <c r="E457">
        <v>14</v>
      </c>
      <c r="F457">
        <v>23</v>
      </c>
      <c r="G457">
        <v>-9</v>
      </c>
      <c r="H457" t="s">
        <v>10</v>
      </c>
      <c r="I457" t="s">
        <v>146</v>
      </c>
      <c r="J457" t="s">
        <v>154</v>
      </c>
      <c r="K457" t="s">
        <v>151</v>
      </c>
      <c r="L457" t="s">
        <v>152</v>
      </c>
      <c r="M457" t="s">
        <v>153</v>
      </c>
    </row>
    <row r="458" spans="1:13" x14ac:dyDescent="0.3">
      <c r="A458" t="s">
        <v>80</v>
      </c>
      <c r="B458" s="32">
        <v>42309</v>
      </c>
      <c r="C458" t="s">
        <v>622</v>
      </c>
      <c r="D458" t="s">
        <v>13</v>
      </c>
      <c r="E458">
        <v>1</v>
      </c>
      <c r="F458">
        <v>0</v>
      </c>
      <c r="G458">
        <v>1</v>
      </c>
      <c r="H458" t="s">
        <v>9</v>
      </c>
      <c r="I458" t="s">
        <v>146</v>
      </c>
      <c r="J458" t="s">
        <v>154</v>
      </c>
      <c r="K458" t="s">
        <v>151</v>
      </c>
      <c r="L458" t="s">
        <v>152</v>
      </c>
      <c r="M458" t="s">
        <v>153</v>
      </c>
    </row>
    <row r="459" spans="1:13" x14ac:dyDescent="0.3">
      <c r="A459" t="s">
        <v>62</v>
      </c>
      <c r="B459" s="32">
        <v>42339</v>
      </c>
      <c r="C459" t="s">
        <v>623</v>
      </c>
      <c r="D459" t="s">
        <v>13</v>
      </c>
      <c r="E459">
        <v>2</v>
      </c>
      <c r="F459">
        <v>3</v>
      </c>
      <c r="G459">
        <v>-1</v>
      </c>
      <c r="H459" t="s">
        <v>10</v>
      </c>
      <c r="I459" t="s">
        <v>146</v>
      </c>
      <c r="J459" t="s">
        <v>146</v>
      </c>
      <c r="K459" t="s">
        <v>143</v>
      </c>
      <c r="L459" t="s">
        <v>149</v>
      </c>
      <c r="M459" t="s">
        <v>150</v>
      </c>
    </row>
    <row r="460" spans="1:13" x14ac:dyDescent="0.3">
      <c r="A460" t="s">
        <v>41</v>
      </c>
      <c r="B460" s="32">
        <v>42522</v>
      </c>
      <c r="C460" t="s">
        <v>624</v>
      </c>
      <c r="D460" t="s">
        <v>11</v>
      </c>
      <c r="E460">
        <v>8</v>
      </c>
      <c r="F460">
        <v>1</v>
      </c>
      <c r="G460">
        <v>7</v>
      </c>
      <c r="H460" t="s">
        <v>9</v>
      </c>
      <c r="I460" t="s">
        <v>154</v>
      </c>
      <c r="J460" t="s">
        <v>154</v>
      </c>
      <c r="K460" t="s">
        <v>143</v>
      </c>
      <c r="L460" t="s">
        <v>157</v>
      </c>
      <c r="M460" t="s">
        <v>158</v>
      </c>
    </row>
    <row r="461" spans="1:13" x14ac:dyDescent="0.3">
      <c r="A461" t="s">
        <v>39</v>
      </c>
      <c r="B461" s="32">
        <v>42552</v>
      </c>
      <c r="C461" t="s">
        <v>625</v>
      </c>
      <c r="D461" t="s">
        <v>14</v>
      </c>
      <c r="E461">
        <v>13</v>
      </c>
      <c r="F461">
        <v>21</v>
      </c>
      <c r="G461">
        <v>-8</v>
      </c>
      <c r="H461" t="s">
        <v>10</v>
      </c>
      <c r="I461" t="s">
        <v>154</v>
      </c>
      <c r="J461" t="s">
        <v>154</v>
      </c>
      <c r="K461" t="s">
        <v>151</v>
      </c>
      <c r="L461" t="s">
        <v>159</v>
      </c>
      <c r="M461" t="s">
        <v>160</v>
      </c>
    </row>
    <row r="462" spans="1:13" x14ac:dyDescent="0.3">
      <c r="A462" t="s">
        <v>60</v>
      </c>
      <c r="B462" s="32">
        <v>42552</v>
      </c>
      <c r="C462" t="s">
        <v>626</v>
      </c>
      <c r="D462" t="s">
        <v>14</v>
      </c>
      <c r="E462">
        <v>7</v>
      </c>
      <c r="F462">
        <v>13</v>
      </c>
      <c r="G462">
        <v>-6</v>
      </c>
      <c r="H462" t="s">
        <v>10</v>
      </c>
      <c r="I462" t="s">
        <v>146</v>
      </c>
      <c r="J462" t="s">
        <v>154</v>
      </c>
      <c r="K462" t="s">
        <v>151</v>
      </c>
      <c r="L462" t="s">
        <v>152</v>
      </c>
      <c r="M462" t="s">
        <v>153</v>
      </c>
    </row>
    <row r="463" spans="1:13" x14ac:dyDescent="0.3">
      <c r="A463" t="s">
        <v>38</v>
      </c>
      <c r="B463" s="32">
        <v>42583</v>
      </c>
      <c r="C463" t="s">
        <v>627</v>
      </c>
      <c r="D463" t="s">
        <v>14</v>
      </c>
      <c r="E463">
        <v>10</v>
      </c>
      <c r="F463">
        <v>16</v>
      </c>
      <c r="G463">
        <v>-6</v>
      </c>
      <c r="H463" t="s">
        <v>10</v>
      </c>
      <c r="I463" t="s">
        <v>146</v>
      </c>
      <c r="J463" t="s">
        <v>146</v>
      </c>
      <c r="K463" t="s">
        <v>143</v>
      </c>
      <c r="L463" t="s">
        <v>149</v>
      </c>
      <c r="M463" t="s">
        <v>150</v>
      </c>
    </row>
    <row r="464" spans="1:13" x14ac:dyDescent="0.3">
      <c r="A464" t="s">
        <v>59</v>
      </c>
      <c r="B464" s="32">
        <v>42705</v>
      </c>
      <c r="C464" t="s">
        <v>628</v>
      </c>
      <c r="D464" t="s">
        <v>13</v>
      </c>
      <c r="E464">
        <v>17</v>
      </c>
      <c r="F464">
        <v>24</v>
      </c>
      <c r="G464">
        <v>-7</v>
      </c>
      <c r="H464" t="s">
        <v>10</v>
      </c>
      <c r="I464" t="s">
        <v>154</v>
      </c>
      <c r="J464" t="s">
        <v>154</v>
      </c>
      <c r="K464" t="s">
        <v>151</v>
      </c>
      <c r="L464" t="s">
        <v>159</v>
      </c>
      <c r="M464" t="s">
        <v>160</v>
      </c>
    </row>
    <row r="465" spans="1:13" x14ac:dyDescent="0.3">
      <c r="A465" t="s">
        <v>59</v>
      </c>
      <c r="B465" s="32">
        <v>42887</v>
      </c>
      <c r="C465" t="s">
        <v>629</v>
      </c>
      <c r="D465" t="s">
        <v>11</v>
      </c>
      <c r="E465">
        <v>1</v>
      </c>
      <c r="F465">
        <v>1</v>
      </c>
      <c r="G465">
        <v>0</v>
      </c>
      <c r="H465" t="s">
        <v>12</v>
      </c>
      <c r="I465" t="s">
        <v>154</v>
      </c>
      <c r="J465" t="s">
        <v>154</v>
      </c>
      <c r="K465" t="s">
        <v>143</v>
      </c>
      <c r="L465" t="s">
        <v>157</v>
      </c>
      <c r="M465" t="s">
        <v>158</v>
      </c>
    </row>
    <row r="466" spans="1:13" x14ac:dyDescent="0.3">
      <c r="A466" t="s">
        <v>41</v>
      </c>
      <c r="B466" s="32">
        <v>42917</v>
      </c>
      <c r="C466" t="s">
        <v>630</v>
      </c>
      <c r="D466" t="s">
        <v>14</v>
      </c>
      <c r="E466">
        <v>4</v>
      </c>
      <c r="F466">
        <v>2</v>
      </c>
      <c r="G466">
        <v>2</v>
      </c>
      <c r="H466" t="s">
        <v>9</v>
      </c>
      <c r="I466" t="s">
        <v>154</v>
      </c>
      <c r="J466" t="s">
        <v>154</v>
      </c>
      <c r="K466" t="s">
        <v>143</v>
      </c>
      <c r="L466" t="s">
        <v>157</v>
      </c>
      <c r="M466" t="s">
        <v>158</v>
      </c>
    </row>
    <row r="467" spans="1:13" x14ac:dyDescent="0.3">
      <c r="A467" t="s">
        <v>39</v>
      </c>
      <c r="B467" s="32">
        <v>42736</v>
      </c>
      <c r="C467" t="s">
        <v>631</v>
      </c>
      <c r="D467" t="s">
        <v>8</v>
      </c>
      <c r="E467">
        <v>6</v>
      </c>
      <c r="F467">
        <v>12</v>
      </c>
      <c r="G467">
        <v>-6</v>
      </c>
      <c r="H467" t="s">
        <v>10</v>
      </c>
      <c r="I467" t="s">
        <v>146</v>
      </c>
      <c r="J467" t="s">
        <v>146</v>
      </c>
      <c r="K467" t="s">
        <v>143</v>
      </c>
      <c r="L467" t="s">
        <v>149</v>
      </c>
      <c r="M467" t="s">
        <v>150</v>
      </c>
    </row>
    <row r="468" spans="1:13" x14ac:dyDescent="0.3">
      <c r="A468" t="s">
        <v>59</v>
      </c>
      <c r="B468" s="32">
        <v>42064</v>
      </c>
      <c r="C468" t="s">
        <v>632</v>
      </c>
      <c r="D468" t="s">
        <v>8</v>
      </c>
      <c r="E468">
        <v>7</v>
      </c>
      <c r="F468">
        <v>8</v>
      </c>
      <c r="G468">
        <v>-1</v>
      </c>
      <c r="H468" t="s">
        <v>12</v>
      </c>
      <c r="I468" t="s">
        <v>154</v>
      </c>
      <c r="J468" t="s">
        <v>154</v>
      </c>
      <c r="K468" t="s">
        <v>151</v>
      </c>
      <c r="L468" t="s">
        <v>159</v>
      </c>
      <c r="M468" t="s">
        <v>160</v>
      </c>
    </row>
    <row r="469" spans="1:13" x14ac:dyDescent="0.3">
      <c r="A469" t="s">
        <v>62</v>
      </c>
      <c r="B469" s="32">
        <v>42156</v>
      </c>
      <c r="C469" t="s">
        <v>633</v>
      </c>
      <c r="D469" t="s">
        <v>11</v>
      </c>
      <c r="E469">
        <v>4</v>
      </c>
      <c r="F469">
        <v>1</v>
      </c>
      <c r="G469">
        <v>3</v>
      </c>
      <c r="H469" t="s">
        <v>9</v>
      </c>
      <c r="I469" t="s">
        <v>146</v>
      </c>
      <c r="J469" t="s">
        <v>146</v>
      </c>
      <c r="K469" t="s">
        <v>143</v>
      </c>
      <c r="L469" t="s">
        <v>149</v>
      </c>
      <c r="M469" t="s">
        <v>150</v>
      </c>
    </row>
    <row r="470" spans="1:13" x14ac:dyDescent="0.3">
      <c r="A470" t="s">
        <v>41</v>
      </c>
      <c r="B470" s="32">
        <v>42248</v>
      </c>
      <c r="C470" t="s">
        <v>634</v>
      </c>
      <c r="D470" t="s">
        <v>14</v>
      </c>
      <c r="E470">
        <v>9</v>
      </c>
      <c r="F470">
        <v>5</v>
      </c>
      <c r="G470">
        <v>4</v>
      </c>
      <c r="H470" t="s">
        <v>9</v>
      </c>
      <c r="I470" t="s">
        <v>146</v>
      </c>
      <c r="J470" t="s">
        <v>146</v>
      </c>
      <c r="K470" t="s">
        <v>143</v>
      </c>
      <c r="L470" t="s">
        <v>149</v>
      </c>
      <c r="M470" t="s">
        <v>150</v>
      </c>
    </row>
    <row r="471" spans="1:13" x14ac:dyDescent="0.3">
      <c r="A471" t="s">
        <v>39</v>
      </c>
      <c r="B471" s="32">
        <v>42278</v>
      </c>
      <c r="C471" t="s">
        <v>635</v>
      </c>
      <c r="D471" t="s">
        <v>13</v>
      </c>
      <c r="E471">
        <v>7</v>
      </c>
      <c r="F471">
        <v>6</v>
      </c>
      <c r="G471">
        <v>1</v>
      </c>
      <c r="H471" t="s">
        <v>12</v>
      </c>
      <c r="I471" t="s">
        <v>146</v>
      </c>
      <c r="J471" t="s">
        <v>146</v>
      </c>
      <c r="K471" t="s">
        <v>151</v>
      </c>
      <c r="L471" t="s">
        <v>152</v>
      </c>
      <c r="M471" t="s">
        <v>153</v>
      </c>
    </row>
    <row r="472" spans="1:13" x14ac:dyDescent="0.3">
      <c r="A472" t="s">
        <v>59</v>
      </c>
      <c r="B472" s="32">
        <v>42309</v>
      </c>
      <c r="C472" t="s">
        <v>636</v>
      </c>
      <c r="D472" t="s">
        <v>13</v>
      </c>
      <c r="E472">
        <v>13</v>
      </c>
      <c r="F472">
        <v>3</v>
      </c>
      <c r="G472">
        <v>10</v>
      </c>
      <c r="H472" t="s">
        <v>9</v>
      </c>
      <c r="I472" t="s">
        <v>146</v>
      </c>
      <c r="J472" t="s">
        <v>146</v>
      </c>
      <c r="K472" t="s">
        <v>151</v>
      </c>
      <c r="L472" t="s">
        <v>152</v>
      </c>
      <c r="M472" t="s">
        <v>153</v>
      </c>
    </row>
    <row r="473" spans="1:13" x14ac:dyDescent="0.3">
      <c r="A473" t="s">
        <v>39</v>
      </c>
      <c r="B473" s="32">
        <v>42339</v>
      </c>
      <c r="C473" t="s">
        <v>637</v>
      </c>
      <c r="D473" t="s">
        <v>13</v>
      </c>
      <c r="E473">
        <v>2</v>
      </c>
      <c r="F473">
        <v>1</v>
      </c>
      <c r="G473">
        <v>1</v>
      </c>
      <c r="H473" t="s">
        <v>9</v>
      </c>
      <c r="I473" t="s">
        <v>154</v>
      </c>
      <c r="J473" t="s">
        <v>154</v>
      </c>
      <c r="K473" t="s">
        <v>140</v>
      </c>
      <c r="L473" t="s">
        <v>155</v>
      </c>
      <c r="M473" t="s">
        <v>156</v>
      </c>
    </row>
    <row r="474" spans="1:13" x14ac:dyDescent="0.3">
      <c r="A474" t="s">
        <v>59</v>
      </c>
      <c r="B474" s="32">
        <v>42401</v>
      </c>
      <c r="C474" t="s">
        <v>638</v>
      </c>
      <c r="D474" t="s">
        <v>8</v>
      </c>
      <c r="E474">
        <v>18</v>
      </c>
      <c r="F474">
        <v>24</v>
      </c>
      <c r="G474">
        <v>-6</v>
      </c>
      <c r="H474" t="s">
        <v>10</v>
      </c>
      <c r="I474" t="s">
        <v>146</v>
      </c>
      <c r="J474" t="s">
        <v>146</v>
      </c>
      <c r="K474" t="s">
        <v>151</v>
      </c>
      <c r="L474" t="s">
        <v>152</v>
      </c>
      <c r="M474" t="s">
        <v>153</v>
      </c>
    </row>
    <row r="475" spans="1:13" x14ac:dyDescent="0.3">
      <c r="A475" t="s">
        <v>41</v>
      </c>
      <c r="B475" s="32">
        <v>42552</v>
      </c>
      <c r="C475" t="s">
        <v>639</v>
      </c>
      <c r="D475" t="s">
        <v>14</v>
      </c>
      <c r="E475">
        <v>1</v>
      </c>
      <c r="F475">
        <v>2</v>
      </c>
      <c r="G475">
        <v>-1</v>
      </c>
      <c r="H475" t="s">
        <v>10</v>
      </c>
      <c r="I475" t="s">
        <v>154</v>
      </c>
      <c r="J475" t="s">
        <v>154</v>
      </c>
      <c r="K475" t="s">
        <v>140</v>
      </c>
      <c r="L475" t="s">
        <v>155</v>
      </c>
      <c r="M475" t="s">
        <v>156</v>
      </c>
    </row>
    <row r="476" spans="1:13" x14ac:dyDescent="0.3">
      <c r="A476" t="s">
        <v>60</v>
      </c>
      <c r="B476" s="32">
        <v>42583</v>
      </c>
      <c r="C476" t="s">
        <v>640</v>
      </c>
      <c r="D476" t="s">
        <v>14</v>
      </c>
      <c r="E476">
        <v>7</v>
      </c>
      <c r="F476">
        <v>11</v>
      </c>
      <c r="G476">
        <v>-4</v>
      </c>
      <c r="H476" t="s">
        <v>10</v>
      </c>
      <c r="I476" t="s">
        <v>146</v>
      </c>
      <c r="J476" t="s">
        <v>154</v>
      </c>
      <c r="K476" t="s">
        <v>143</v>
      </c>
      <c r="L476" t="s">
        <v>149</v>
      </c>
      <c r="M476" t="s">
        <v>150</v>
      </c>
    </row>
    <row r="477" spans="1:13" x14ac:dyDescent="0.3">
      <c r="A477" t="s">
        <v>38</v>
      </c>
      <c r="B477" s="32">
        <v>42644</v>
      </c>
      <c r="C477" t="s">
        <v>641</v>
      </c>
      <c r="D477" t="s">
        <v>13</v>
      </c>
      <c r="E477">
        <v>8</v>
      </c>
      <c r="F477">
        <v>4</v>
      </c>
      <c r="G477">
        <v>4</v>
      </c>
      <c r="H477" t="s">
        <v>9</v>
      </c>
      <c r="I477" t="s">
        <v>154</v>
      </c>
      <c r="J477" t="s">
        <v>154</v>
      </c>
      <c r="K477" t="s">
        <v>151</v>
      </c>
      <c r="L477" t="s">
        <v>159</v>
      </c>
      <c r="M477" t="s">
        <v>160</v>
      </c>
    </row>
    <row r="478" spans="1:13" x14ac:dyDescent="0.3">
      <c r="A478" t="s">
        <v>61</v>
      </c>
      <c r="B478" s="32">
        <v>42675</v>
      </c>
      <c r="C478" t="s">
        <v>642</v>
      </c>
      <c r="D478" t="s">
        <v>13</v>
      </c>
      <c r="E478">
        <v>10</v>
      </c>
      <c r="F478">
        <v>0</v>
      </c>
      <c r="G478">
        <v>10</v>
      </c>
      <c r="H478" t="s">
        <v>9</v>
      </c>
      <c r="I478" t="s">
        <v>154</v>
      </c>
      <c r="J478" t="s">
        <v>154</v>
      </c>
      <c r="K478" t="s">
        <v>143</v>
      </c>
      <c r="L478" t="s">
        <v>157</v>
      </c>
      <c r="M478" t="s">
        <v>158</v>
      </c>
    </row>
    <row r="479" spans="1:13" x14ac:dyDescent="0.3">
      <c r="A479" t="s">
        <v>38</v>
      </c>
      <c r="B479" s="32">
        <v>42887</v>
      </c>
      <c r="C479" t="s">
        <v>643</v>
      </c>
      <c r="D479" t="s">
        <v>11</v>
      </c>
      <c r="E479">
        <v>3</v>
      </c>
      <c r="F479">
        <v>1</v>
      </c>
      <c r="G479">
        <v>2</v>
      </c>
      <c r="H479" t="s">
        <v>9</v>
      </c>
      <c r="I479" t="s">
        <v>154</v>
      </c>
      <c r="J479" t="s">
        <v>154</v>
      </c>
      <c r="K479" t="s">
        <v>143</v>
      </c>
      <c r="L479" t="s">
        <v>157</v>
      </c>
      <c r="M479" t="s">
        <v>158</v>
      </c>
    </row>
    <row r="480" spans="1:13" x14ac:dyDescent="0.3">
      <c r="A480" t="s">
        <v>80</v>
      </c>
      <c r="B480" s="32">
        <v>42917</v>
      </c>
      <c r="C480" t="s">
        <v>644</v>
      </c>
      <c r="D480" t="s">
        <v>14</v>
      </c>
      <c r="E480">
        <v>2</v>
      </c>
      <c r="F480">
        <v>3</v>
      </c>
      <c r="G480">
        <v>-1</v>
      </c>
      <c r="H480" t="s">
        <v>10</v>
      </c>
      <c r="I480" t="s">
        <v>146</v>
      </c>
      <c r="J480" t="s">
        <v>154</v>
      </c>
      <c r="K480" t="s">
        <v>151</v>
      </c>
      <c r="L480" t="s">
        <v>152</v>
      </c>
      <c r="M480" t="s">
        <v>153</v>
      </c>
    </row>
    <row r="481" spans="1:13" x14ac:dyDescent="0.3">
      <c r="A481" t="s">
        <v>81</v>
      </c>
      <c r="B481" s="32">
        <v>42917</v>
      </c>
      <c r="C481" t="s">
        <v>645</v>
      </c>
      <c r="D481" t="s">
        <v>14</v>
      </c>
      <c r="E481">
        <v>9</v>
      </c>
      <c r="F481">
        <v>3</v>
      </c>
      <c r="G481">
        <v>6</v>
      </c>
      <c r="H481" t="s">
        <v>9</v>
      </c>
      <c r="I481" t="s">
        <v>146</v>
      </c>
      <c r="J481" t="s">
        <v>146</v>
      </c>
      <c r="K481" t="s">
        <v>143</v>
      </c>
      <c r="L481" t="s">
        <v>149</v>
      </c>
      <c r="M481" t="s">
        <v>150</v>
      </c>
    </row>
    <row r="482" spans="1:13" x14ac:dyDescent="0.3">
      <c r="A482" t="s">
        <v>81</v>
      </c>
      <c r="B482" s="32">
        <v>42979</v>
      </c>
      <c r="C482" t="s">
        <v>646</v>
      </c>
      <c r="D482" t="s">
        <v>14</v>
      </c>
      <c r="E482">
        <v>4</v>
      </c>
      <c r="F482">
        <v>8</v>
      </c>
      <c r="G482">
        <v>-4</v>
      </c>
      <c r="H482" t="s">
        <v>10</v>
      </c>
      <c r="I482" t="s">
        <v>154</v>
      </c>
      <c r="J482" t="s">
        <v>146</v>
      </c>
      <c r="K482" t="s">
        <v>143</v>
      </c>
      <c r="L482" t="s">
        <v>157</v>
      </c>
      <c r="M482" t="s">
        <v>158</v>
      </c>
    </row>
    <row r="483" spans="1:13" x14ac:dyDescent="0.3">
      <c r="A483" t="s">
        <v>82</v>
      </c>
      <c r="B483" s="32">
        <v>42005</v>
      </c>
      <c r="C483" t="s">
        <v>647</v>
      </c>
      <c r="D483" t="s">
        <v>8</v>
      </c>
      <c r="E483">
        <v>10</v>
      </c>
      <c r="F483">
        <v>10</v>
      </c>
      <c r="G483">
        <v>0</v>
      </c>
      <c r="H483" t="s">
        <v>12</v>
      </c>
      <c r="I483" t="s">
        <v>146</v>
      </c>
      <c r="J483" t="s">
        <v>154</v>
      </c>
      <c r="K483" t="s">
        <v>151</v>
      </c>
      <c r="L483" t="s">
        <v>152</v>
      </c>
      <c r="M483" t="s">
        <v>153</v>
      </c>
    </row>
    <row r="484" spans="1:13" x14ac:dyDescent="0.3">
      <c r="A484" t="s">
        <v>42</v>
      </c>
      <c r="B484" s="32">
        <v>42064</v>
      </c>
      <c r="C484" t="s">
        <v>648</v>
      </c>
      <c r="D484" t="s">
        <v>8</v>
      </c>
      <c r="E484">
        <v>6</v>
      </c>
      <c r="F484">
        <v>9</v>
      </c>
      <c r="G484">
        <v>-3</v>
      </c>
      <c r="H484" t="s">
        <v>10</v>
      </c>
      <c r="I484" t="s">
        <v>154</v>
      </c>
      <c r="J484" t="s">
        <v>154</v>
      </c>
      <c r="K484" t="s">
        <v>143</v>
      </c>
      <c r="L484" t="s">
        <v>157</v>
      </c>
      <c r="M484" t="s">
        <v>158</v>
      </c>
    </row>
    <row r="485" spans="1:13" x14ac:dyDescent="0.3">
      <c r="A485" t="s">
        <v>82</v>
      </c>
      <c r="B485" s="32">
        <v>42125</v>
      </c>
      <c r="C485" t="s">
        <v>649</v>
      </c>
      <c r="D485" t="s">
        <v>11</v>
      </c>
      <c r="E485">
        <v>5</v>
      </c>
      <c r="F485">
        <v>1</v>
      </c>
      <c r="G485">
        <v>4</v>
      </c>
      <c r="H485" t="s">
        <v>9</v>
      </c>
      <c r="I485" t="s">
        <v>154</v>
      </c>
      <c r="J485" t="s">
        <v>154</v>
      </c>
      <c r="K485" t="s">
        <v>151</v>
      </c>
      <c r="L485" t="s">
        <v>159</v>
      </c>
      <c r="M485" t="s">
        <v>160</v>
      </c>
    </row>
    <row r="486" spans="1:13" x14ac:dyDescent="0.3">
      <c r="A486" t="s">
        <v>58</v>
      </c>
      <c r="B486" s="32">
        <v>42125</v>
      </c>
      <c r="C486" t="s">
        <v>650</v>
      </c>
      <c r="D486" t="s">
        <v>11</v>
      </c>
      <c r="E486">
        <v>12</v>
      </c>
      <c r="F486">
        <v>22</v>
      </c>
      <c r="G486">
        <v>-10</v>
      </c>
      <c r="H486" t="s">
        <v>10</v>
      </c>
      <c r="I486" t="s">
        <v>146</v>
      </c>
      <c r="J486" t="s">
        <v>146</v>
      </c>
      <c r="K486" t="s">
        <v>143</v>
      </c>
      <c r="L486" t="s">
        <v>149</v>
      </c>
      <c r="M486" t="s">
        <v>150</v>
      </c>
    </row>
    <row r="487" spans="1:13" x14ac:dyDescent="0.3">
      <c r="A487" t="s">
        <v>58</v>
      </c>
      <c r="B487" s="32">
        <v>42186</v>
      </c>
      <c r="C487" t="s">
        <v>651</v>
      </c>
      <c r="D487" t="s">
        <v>14</v>
      </c>
      <c r="E487">
        <v>4</v>
      </c>
      <c r="F487">
        <v>4</v>
      </c>
      <c r="G487">
        <v>0</v>
      </c>
      <c r="H487" t="s">
        <v>12</v>
      </c>
      <c r="I487" t="s">
        <v>154</v>
      </c>
      <c r="J487" t="s">
        <v>154</v>
      </c>
      <c r="K487" t="s">
        <v>151</v>
      </c>
      <c r="L487" t="s">
        <v>159</v>
      </c>
      <c r="M487" t="s">
        <v>160</v>
      </c>
    </row>
    <row r="488" spans="1:13" x14ac:dyDescent="0.3">
      <c r="A488" t="s">
        <v>78</v>
      </c>
      <c r="B488" s="32">
        <v>42186</v>
      </c>
      <c r="C488" t="s">
        <v>652</v>
      </c>
      <c r="D488" t="s">
        <v>14</v>
      </c>
      <c r="E488">
        <v>8</v>
      </c>
      <c r="F488">
        <v>11</v>
      </c>
      <c r="G488">
        <v>-3</v>
      </c>
      <c r="H488" t="s">
        <v>10</v>
      </c>
      <c r="I488" t="s">
        <v>146</v>
      </c>
      <c r="J488" t="s">
        <v>146</v>
      </c>
      <c r="K488" t="s">
        <v>143</v>
      </c>
      <c r="L488" t="s">
        <v>149</v>
      </c>
      <c r="M488" t="s">
        <v>150</v>
      </c>
    </row>
    <row r="489" spans="1:13" x14ac:dyDescent="0.3">
      <c r="A489" t="s">
        <v>82</v>
      </c>
      <c r="B489" s="32">
        <v>42186</v>
      </c>
      <c r="C489" t="s">
        <v>653</v>
      </c>
      <c r="D489" t="s">
        <v>14</v>
      </c>
      <c r="E489">
        <v>6</v>
      </c>
      <c r="F489">
        <v>11</v>
      </c>
      <c r="G489">
        <v>-5</v>
      </c>
      <c r="H489" t="s">
        <v>10</v>
      </c>
      <c r="I489" t="s">
        <v>154</v>
      </c>
      <c r="J489" t="s">
        <v>146</v>
      </c>
      <c r="K489" t="s">
        <v>151</v>
      </c>
      <c r="L489" t="s">
        <v>159</v>
      </c>
      <c r="M489" t="s">
        <v>160</v>
      </c>
    </row>
    <row r="490" spans="1:13" x14ac:dyDescent="0.3">
      <c r="A490" t="s">
        <v>42</v>
      </c>
      <c r="B490" s="32">
        <v>42217</v>
      </c>
      <c r="C490" t="s">
        <v>654</v>
      </c>
      <c r="D490" t="s">
        <v>14</v>
      </c>
      <c r="E490">
        <v>8</v>
      </c>
      <c r="F490">
        <v>10</v>
      </c>
      <c r="G490">
        <v>-2</v>
      </c>
      <c r="H490" t="s">
        <v>10</v>
      </c>
      <c r="I490" t="s">
        <v>154</v>
      </c>
      <c r="J490" t="s">
        <v>146</v>
      </c>
      <c r="K490" t="s">
        <v>143</v>
      </c>
      <c r="L490" t="s">
        <v>157</v>
      </c>
      <c r="M490" t="s">
        <v>158</v>
      </c>
    </row>
    <row r="491" spans="1:13" x14ac:dyDescent="0.3">
      <c r="A491" t="s">
        <v>82</v>
      </c>
      <c r="B491" s="32">
        <v>42248</v>
      </c>
      <c r="C491" t="s">
        <v>655</v>
      </c>
      <c r="D491" t="s">
        <v>14</v>
      </c>
      <c r="E491">
        <v>7</v>
      </c>
      <c r="F491">
        <v>11</v>
      </c>
      <c r="G491">
        <v>-4</v>
      </c>
      <c r="H491" t="s">
        <v>10</v>
      </c>
      <c r="I491" t="s">
        <v>154</v>
      </c>
      <c r="J491" t="s">
        <v>154</v>
      </c>
      <c r="K491" t="s">
        <v>151</v>
      </c>
      <c r="L491" t="s">
        <v>159</v>
      </c>
      <c r="M491" t="s">
        <v>160</v>
      </c>
    </row>
    <row r="492" spans="1:13" x14ac:dyDescent="0.3">
      <c r="A492" t="s">
        <v>42</v>
      </c>
      <c r="B492" s="32">
        <v>42278</v>
      </c>
      <c r="C492" t="s">
        <v>656</v>
      </c>
      <c r="D492" t="s">
        <v>13</v>
      </c>
      <c r="E492">
        <v>6</v>
      </c>
      <c r="F492">
        <v>2</v>
      </c>
      <c r="G492">
        <v>4</v>
      </c>
      <c r="H492" t="s">
        <v>9</v>
      </c>
      <c r="I492" t="s">
        <v>154</v>
      </c>
      <c r="J492" t="s">
        <v>154</v>
      </c>
      <c r="K492" t="s">
        <v>143</v>
      </c>
      <c r="L492" t="s">
        <v>157</v>
      </c>
      <c r="M492" t="s">
        <v>158</v>
      </c>
    </row>
    <row r="493" spans="1:13" x14ac:dyDescent="0.3">
      <c r="A493" t="s">
        <v>78</v>
      </c>
      <c r="B493" s="32">
        <v>42278</v>
      </c>
      <c r="C493" t="s">
        <v>657</v>
      </c>
      <c r="D493" t="s">
        <v>13</v>
      </c>
      <c r="E493">
        <v>5</v>
      </c>
      <c r="F493">
        <v>3</v>
      </c>
      <c r="G493">
        <v>2</v>
      </c>
      <c r="H493" t="s">
        <v>9</v>
      </c>
      <c r="I493" t="s">
        <v>146</v>
      </c>
      <c r="J493" t="s">
        <v>146</v>
      </c>
      <c r="K493" t="s">
        <v>143</v>
      </c>
      <c r="L493" t="s">
        <v>149</v>
      </c>
      <c r="M493" t="s">
        <v>150</v>
      </c>
    </row>
    <row r="494" spans="1:13" x14ac:dyDescent="0.3">
      <c r="A494" t="s">
        <v>82</v>
      </c>
      <c r="B494" s="32">
        <v>42278</v>
      </c>
      <c r="C494" t="s">
        <v>658</v>
      </c>
      <c r="D494" t="s">
        <v>13</v>
      </c>
      <c r="E494">
        <v>7</v>
      </c>
      <c r="F494">
        <v>6</v>
      </c>
      <c r="G494">
        <v>1</v>
      </c>
      <c r="H494" t="s">
        <v>12</v>
      </c>
      <c r="I494" t="s">
        <v>154</v>
      </c>
      <c r="J494" t="s">
        <v>154</v>
      </c>
      <c r="K494" t="s">
        <v>151</v>
      </c>
      <c r="L494" t="s">
        <v>159</v>
      </c>
      <c r="M494" t="s">
        <v>160</v>
      </c>
    </row>
    <row r="495" spans="1:13" x14ac:dyDescent="0.3">
      <c r="A495" t="s">
        <v>83</v>
      </c>
      <c r="B495" s="32">
        <v>42339</v>
      </c>
      <c r="C495" t="s">
        <v>659</v>
      </c>
      <c r="D495" t="s">
        <v>13</v>
      </c>
      <c r="E495">
        <v>2</v>
      </c>
      <c r="F495">
        <v>4</v>
      </c>
      <c r="G495">
        <v>-2</v>
      </c>
      <c r="H495" t="s">
        <v>10</v>
      </c>
      <c r="I495" t="s">
        <v>154</v>
      </c>
      <c r="J495" t="s">
        <v>154</v>
      </c>
      <c r="K495" t="s">
        <v>151</v>
      </c>
      <c r="L495" t="s">
        <v>159</v>
      </c>
      <c r="M495" t="s">
        <v>160</v>
      </c>
    </row>
    <row r="496" spans="1:13" x14ac:dyDescent="0.3">
      <c r="A496" t="s">
        <v>42</v>
      </c>
      <c r="B496" s="32">
        <v>42370</v>
      </c>
      <c r="C496" t="s">
        <v>660</v>
      </c>
      <c r="D496" t="s">
        <v>8</v>
      </c>
      <c r="E496">
        <v>2</v>
      </c>
      <c r="F496">
        <v>3</v>
      </c>
      <c r="G496">
        <v>-1</v>
      </c>
      <c r="H496" t="s">
        <v>10</v>
      </c>
      <c r="I496" t="s">
        <v>154</v>
      </c>
      <c r="J496" t="s">
        <v>146</v>
      </c>
      <c r="K496" t="s">
        <v>143</v>
      </c>
      <c r="L496" t="s">
        <v>157</v>
      </c>
      <c r="M496" t="s">
        <v>158</v>
      </c>
    </row>
    <row r="497" spans="1:13" x14ac:dyDescent="0.3">
      <c r="A497" t="s">
        <v>82</v>
      </c>
      <c r="B497" s="32">
        <v>42430</v>
      </c>
      <c r="C497" t="s">
        <v>661</v>
      </c>
      <c r="D497" t="s">
        <v>8</v>
      </c>
      <c r="E497">
        <v>1</v>
      </c>
      <c r="F497">
        <v>2</v>
      </c>
      <c r="G497">
        <v>-1</v>
      </c>
      <c r="H497" t="s">
        <v>10</v>
      </c>
      <c r="I497" t="s">
        <v>154</v>
      </c>
      <c r="J497" t="s">
        <v>154</v>
      </c>
      <c r="K497" t="s">
        <v>143</v>
      </c>
      <c r="L497" t="s">
        <v>157</v>
      </c>
      <c r="M497" t="s">
        <v>158</v>
      </c>
    </row>
    <row r="498" spans="1:13" x14ac:dyDescent="0.3">
      <c r="A498" t="s">
        <v>58</v>
      </c>
      <c r="B498" s="32">
        <v>42430</v>
      </c>
      <c r="C498" t="s">
        <v>662</v>
      </c>
      <c r="D498" t="s">
        <v>8</v>
      </c>
      <c r="E498">
        <v>4</v>
      </c>
      <c r="F498">
        <v>7</v>
      </c>
      <c r="G498">
        <v>-3</v>
      </c>
      <c r="H498" t="s">
        <v>10</v>
      </c>
      <c r="I498" t="s">
        <v>154</v>
      </c>
      <c r="J498" t="s">
        <v>154</v>
      </c>
      <c r="K498" t="s">
        <v>151</v>
      </c>
      <c r="L498" t="s">
        <v>159</v>
      </c>
      <c r="M498" t="s">
        <v>160</v>
      </c>
    </row>
    <row r="499" spans="1:13" x14ac:dyDescent="0.3">
      <c r="A499" t="s">
        <v>78</v>
      </c>
      <c r="B499" s="32">
        <v>42491</v>
      </c>
      <c r="C499" t="s">
        <v>663</v>
      </c>
      <c r="D499" t="s">
        <v>11</v>
      </c>
      <c r="E499">
        <v>22</v>
      </c>
      <c r="F499">
        <v>34</v>
      </c>
      <c r="G499">
        <v>-12</v>
      </c>
      <c r="H499" t="s">
        <v>10</v>
      </c>
      <c r="I499" t="s">
        <v>139</v>
      </c>
      <c r="J499" t="s">
        <v>139</v>
      </c>
      <c r="K499" t="s">
        <v>143</v>
      </c>
      <c r="L499" t="s">
        <v>144</v>
      </c>
      <c r="M499" t="s">
        <v>145</v>
      </c>
    </row>
    <row r="500" spans="1:13" x14ac:dyDescent="0.3">
      <c r="A500" t="s">
        <v>82</v>
      </c>
      <c r="B500" s="32">
        <v>42491</v>
      </c>
      <c r="C500" t="s">
        <v>664</v>
      </c>
      <c r="D500" t="s">
        <v>11</v>
      </c>
      <c r="E500">
        <v>7</v>
      </c>
      <c r="F500">
        <v>2</v>
      </c>
      <c r="G500">
        <v>5</v>
      </c>
      <c r="H500" t="s">
        <v>9</v>
      </c>
      <c r="I500" t="s">
        <v>146</v>
      </c>
      <c r="J500" t="s">
        <v>146</v>
      </c>
      <c r="K500" t="s">
        <v>143</v>
      </c>
      <c r="L500" t="s">
        <v>149</v>
      </c>
      <c r="M500" t="s">
        <v>150</v>
      </c>
    </row>
    <row r="501" spans="1:13" x14ac:dyDescent="0.3">
      <c r="A501" t="s">
        <v>40</v>
      </c>
      <c r="B501" s="32">
        <v>42522</v>
      </c>
      <c r="C501" t="s">
        <v>665</v>
      </c>
      <c r="D501" t="s">
        <v>11</v>
      </c>
      <c r="E501">
        <v>3</v>
      </c>
      <c r="F501">
        <v>1</v>
      </c>
      <c r="G501">
        <v>2</v>
      </c>
      <c r="H501" t="s">
        <v>9</v>
      </c>
      <c r="I501" t="s">
        <v>154</v>
      </c>
      <c r="J501" t="s">
        <v>146</v>
      </c>
      <c r="K501" t="s">
        <v>151</v>
      </c>
      <c r="L501" t="s">
        <v>159</v>
      </c>
      <c r="M501" t="s">
        <v>160</v>
      </c>
    </row>
    <row r="502" spans="1:13" x14ac:dyDescent="0.3">
      <c r="A502" t="s">
        <v>58</v>
      </c>
      <c r="B502" s="32">
        <v>42552</v>
      </c>
      <c r="C502" t="s">
        <v>666</v>
      </c>
      <c r="D502" t="s">
        <v>14</v>
      </c>
      <c r="E502">
        <v>3</v>
      </c>
      <c r="F502">
        <v>2</v>
      </c>
      <c r="G502">
        <v>1</v>
      </c>
      <c r="H502" t="s">
        <v>9</v>
      </c>
      <c r="I502" t="s">
        <v>154</v>
      </c>
      <c r="J502" t="s">
        <v>154</v>
      </c>
      <c r="K502" t="s">
        <v>151</v>
      </c>
      <c r="L502" t="s">
        <v>159</v>
      </c>
      <c r="M502" t="s">
        <v>160</v>
      </c>
    </row>
    <row r="503" spans="1:13" x14ac:dyDescent="0.3">
      <c r="A503" t="s">
        <v>82</v>
      </c>
      <c r="B503" s="32">
        <v>42583</v>
      </c>
      <c r="C503" t="s">
        <v>667</v>
      </c>
      <c r="D503" t="s">
        <v>14</v>
      </c>
      <c r="E503">
        <v>11</v>
      </c>
      <c r="F503">
        <v>19</v>
      </c>
      <c r="G503">
        <v>-8</v>
      </c>
      <c r="H503" t="s">
        <v>10</v>
      </c>
      <c r="I503" t="s">
        <v>154</v>
      </c>
      <c r="J503" t="s">
        <v>154</v>
      </c>
      <c r="K503" t="s">
        <v>151</v>
      </c>
      <c r="L503" t="s">
        <v>159</v>
      </c>
      <c r="M503" t="s">
        <v>160</v>
      </c>
    </row>
    <row r="504" spans="1:13" x14ac:dyDescent="0.3">
      <c r="A504" t="s">
        <v>78</v>
      </c>
      <c r="B504" s="32">
        <v>42644</v>
      </c>
      <c r="C504" t="s">
        <v>668</v>
      </c>
      <c r="D504" t="s">
        <v>13</v>
      </c>
      <c r="E504">
        <v>10</v>
      </c>
      <c r="F504">
        <v>8</v>
      </c>
      <c r="G504">
        <v>2</v>
      </c>
      <c r="H504" t="s">
        <v>12</v>
      </c>
      <c r="I504" t="s">
        <v>146</v>
      </c>
      <c r="J504" t="s">
        <v>146</v>
      </c>
      <c r="K504" t="s">
        <v>151</v>
      </c>
      <c r="L504" t="s">
        <v>152</v>
      </c>
      <c r="M504" t="s">
        <v>153</v>
      </c>
    </row>
    <row r="505" spans="1:13" x14ac:dyDescent="0.3">
      <c r="A505" t="s">
        <v>83</v>
      </c>
      <c r="B505" s="32">
        <v>42675</v>
      </c>
      <c r="C505" t="s">
        <v>669</v>
      </c>
      <c r="D505" t="s">
        <v>13</v>
      </c>
      <c r="E505">
        <v>7</v>
      </c>
      <c r="F505">
        <v>5</v>
      </c>
      <c r="G505">
        <v>2</v>
      </c>
      <c r="H505" t="s">
        <v>9</v>
      </c>
      <c r="I505" t="s">
        <v>154</v>
      </c>
      <c r="J505" t="s">
        <v>154</v>
      </c>
      <c r="K505" t="s">
        <v>151</v>
      </c>
      <c r="L505" t="s">
        <v>159</v>
      </c>
      <c r="M505" t="s">
        <v>160</v>
      </c>
    </row>
    <row r="506" spans="1:13" x14ac:dyDescent="0.3">
      <c r="A506" t="s">
        <v>83</v>
      </c>
      <c r="B506" s="32">
        <v>42736</v>
      </c>
      <c r="C506" t="s">
        <v>670</v>
      </c>
      <c r="D506" t="s">
        <v>8</v>
      </c>
      <c r="E506">
        <v>5</v>
      </c>
      <c r="F506">
        <v>10</v>
      </c>
      <c r="G506">
        <v>-5</v>
      </c>
      <c r="H506" t="s">
        <v>10</v>
      </c>
      <c r="I506" t="s">
        <v>154</v>
      </c>
      <c r="J506" t="s">
        <v>146</v>
      </c>
      <c r="K506" t="s">
        <v>151</v>
      </c>
      <c r="L506" t="s">
        <v>159</v>
      </c>
      <c r="M506" t="s">
        <v>160</v>
      </c>
    </row>
    <row r="507" spans="1:13" x14ac:dyDescent="0.3">
      <c r="A507" t="s">
        <v>42</v>
      </c>
      <c r="B507" s="32">
        <v>42736</v>
      </c>
      <c r="C507" t="s">
        <v>671</v>
      </c>
      <c r="D507" t="s">
        <v>8</v>
      </c>
      <c r="E507">
        <v>8</v>
      </c>
      <c r="F507">
        <v>1</v>
      </c>
      <c r="G507">
        <v>7</v>
      </c>
      <c r="H507" t="s">
        <v>9</v>
      </c>
      <c r="I507" t="s">
        <v>146</v>
      </c>
      <c r="J507" t="s">
        <v>146</v>
      </c>
      <c r="K507" t="s">
        <v>151</v>
      </c>
      <c r="L507" t="s">
        <v>152</v>
      </c>
      <c r="M507" t="s">
        <v>153</v>
      </c>
    </row>
    <row r="508" spans="1:13" x14ac:dyDescent="0.3">
      <c r="A508" t="s">
        <v>78</v>
      </c>
      <c r="B508" s="32">
        <v>42767</v>
      </c>
      <c r="C508" t="s">
        <v>672</v>
      </c>
      <c r="D508" t="s">
        <v>8</v>
      </c>
      <c r="E508">
        <v>5</v>
      </c>
      <c r="F508">
        <v>5</v>
      </c>
      <c r="G508">
        <v>0</v>
      </c>
      <c r="H508" t="s">
        <v>12</v>
      </c>
      <c r="I508" t="s">
        <v>146</v>
      </c>
      <c r="J508" t="s">
        <v>146</v>
      </c>
      <c r="K508" t="s">
        <v>151</v>
      </c>
      <c r="L508" t="s">
        <v>152</v>
      </c>
      <c r="M508" t="s">
        <v>153</v>
      </c>
    </row>
    <row r="509" spans="1:13" x14ac:dyDescent="0.3">
      <c r="A509" t="s">
        <v>78</v>
      </c>
      <c r="B509" s="32">
        <v>42795</v>
      </c>
      <c r="C509" t="s">
        <v>673</v>
      </c>
      <c r="D509" t="s">
        <v>8</v>
      </c>
      <c r="E509">
        <v>6</v>
      </c>
      <c r="F509">
        <v>11</v>
      </c>
      <c r="G509">
        <v>-5</v>
      </c>
      <c r="H509" t="s">
        <v>10</v>
      </c>
      <c r="I509" t="s">
        <v>146</v>
      </c>
      <c r="J509" t="s">
        <v>146</v>
      </c>
      <c r="K509" t="s">
        <v>151</v>
      </c>
      <c r="L509" t="s">
        <v>152</v>
      </c>
      <c r="M509" t="s">
        <v>153</v>
      </c>
    </row>
    <row r="510" spans="1:13" x14ac:dyDescent="0.3">
      <c r="A510" t="s">
        <v>83</v>
      </c>
      <c r="B510" s="32">
        <v>42795</v>
      </c>
      <c r="C510" t="s">
        <v>674</v>
      </c>
      <c r="D510" t="s">
        <v>8</v>
      </c>
      <c r="E510">
        <v>1</v>
      </c>
      <c r="F510">
        <v>1</v>
      </c>
      <c r="G510">
        <v>0</v>
      </c>
      <c r="H510" t="s">
        <v>12</v>
      </c>
      <c r="I510" t="s">
        <v>154</v>
      </c>
      <c r="J510" t="s">
        <v>154</v>
      </c>
      <c r="K510" t="s">
        <v>151</v>
      </c>
      <c r="L510" t="s">
        <v>159</v>
      </c>
      <c r="M510" t="s">
        <v>160</v>
      </c>
    </row>
    <row r="511" spans="1:13" x14ac:dyDescent="0.3">
      <c r="A511" t="s">
        <v>78</v>
      </c>
      <c r="B511" s="32">
        <v>42826</v>
      </c>
      <c r="C511" t="s">
        <v>675</v>
      </c>
      <c r="D511" t="s">
        <v>11</v>
      </c>
      <c r="E511">
        <v>6</v>
      </c>
      <c r="F511">
        <v>12</v>
      </c>
      <c r="G511">
        <v>-6</v>
      </c>
      <c r="H511" t="s">
        <v>10</v>
      </c>
      <c r="I511" t="s">
        <v>146</v>
      </c>
      <c r="J511" t="s">
        <v>139</v>
      </c>
      <c r="K511" t="s">
        <v>151</v>
      </c>
      <c r="L511" t="s">
        <v>152</v>
      </c>
      <c r="M511" t="s">
        <v>153</v>
      </c>
    </row>
    <row r="512" spans="1:13" x14ac:dyDescent="0.3">
      <c r="A512" t="s">
        <v>84</v>
      </c>
      <c r="B512" s="32">
        <v>42856</v>
      </c>
      <c r="C512" t="s">
        <v>676</v>
      </c>
      <c r="D512" t="s">
        <v>11</v>
      </c>
      <c r="E512">
        <v>19</v>
      </c>
      <c r="F512">
        <v>21</v>
      </c>
      <c r="G512">
        <v>-2</v>
      </c>
      <c r="H512" t="s">
        <v>12</v>
      </c>
      <c r="I512" t="s">
        <v>154</v>
      </c>
      <c r="J512" t="s">
        <v>146</v>
      </c>
      <c r="K512" t="s">
        <v>151</v>
      </c>
      <c r="L512" t="s">
        <v>159</v>
      </c>
      <c r="M512" t="s">
        <v>160</v>
      </c>
    </row>
    <row r="513" spans="1:13" x14ac:dyDescent="0.3">
      <c r="A513" t="s">
        <v>85</v>
      </c>
      <c r="B513" s="32">
        <v>42887</v>
      </c>
      <c r="C513" t="s">
        <v>677</v>
      </c>
      <c r="D513" t="s">
        <v>11</v>
      </c>
      <c r="E513">
        <v>2</v>
      </c>
      <c r="F513">
        <v>2</v>
      </c>
      <c r="G513">
        <v>0</v>
      </c>
      <c r="H513" t="s">
        <v>12</v>
      </c>
      <c r="I513" t="s">
        <v>154</v>
      </c>
      <c r="J513" t="s">
        <v>154</v>
      </c>
      <c r="K513" t="s">
        <v>151</v>
      </c>
      <c r="L513" t="s">
        <v>159</v>
      </c>
      <c r="M513" t="s">
        <v>160</v>
      </c>
    </row>
    <row r="514" spans="1:13" x14ac:dyDescent="0.3">
      <c r="A514" t="s">
        <v>86</v>
      </c>
      <c r="B514" s="32">
        <v>42979</v>
      </c>
      <c r="C514" t="s">
        <v>678</v>
      </c>
      <c r="D514" t="s">
        <v>14</v>
      </c>
      <c r="E514">
        <v>5</v>
      </c>
      <c r="F514">
        <v>2</v>
      </c>
      <c r="G514">
        <v>3</v>
      </c>
      <c r="H514" t="s">
        <v>9</v>
      </c>
      <c r="I514" t="s">
        <v>139</v>
      </c>
      <c r="J514" t="s">
        <v>139</v>
      </c>
      <c r="K514" t="s">
        <v>143</v>
      </c>
      <c r="L514" t="s">
        <v>144</v>
      </c>
      <c r="M514" t="s">
        <v>145</v>
      </c>
    </row>
    <row r="515" spans="1:13" x14ac:dyDescent="0.3">
      <c r="A515" t="s">
        <v>71</v>
      </c>
      <c r="B515" s="32">
        <v>42005</v>
      </c>
      <c r="C515" t="s">
        <v>679</v>
      </c>
      <c r="D515" t="s">
        <v>8</v>
      </c>
      <c r="E515">
        <v>5</v>
      </c>
      <c r="F515">
        <v>1</v>
      </c>
      <c r="G515">
        <v>4</v>
      </c>
      <c r="H515" t="s">
        <v>9</v>
      </c>
      <c r="I515" t="s">
        <v>146</v>
      </c>
      <c r="J515" t="s">
        <v>146</v>
      </c>
      <c r="K515" t="s">
        <v>143</v>
      </c>
      <c r="L515" t="s">
        <v>149</v>
      </c>
      <c r="M515" t="s">
        <v>150</v>
      </c>
    </row>
    <row r="516" spans="1:13" x14ac:dyDescent="0.3">
      <c r="A516" t="s">
        <v>30</v>
      </c>
      <c r="B516" s="32">
        <v>42095</v>
      </c>
      <c r="C516" t="s">
        <v>680</v>
      </c>
      <c r="D516" t="s">
        <v>11</v>
      </c>
      <c r="E516">
        <v>14</v>
      </c>
      <c r="F516">
        <v>16</v>
      </c>
      <c r="G516">
        <v>-2</v>
      </c>
      <c r="H516" t="s">
        <v>12</v>
      </c>
      <c r="I516" t="s">
        <v>146</v>
      </c>
      <c r="J516" t="s">
        <v>154</v>
      </c>
      <c r="K516" t="s">
        <v>143</v>
      </c>
      <c r="L516" t="s">
        <v>149</v>
      </c>
      <c r="M516" t="s">
        <v>150</v>
      </c>
    </row>
    <row r="517" spans="1:13" x14ac:dyDescent="0.3">
      <c r="A517" t="s">
        <v>65</v>
      </c>
      <c r="B517" s="32">
        <v>42125</v>
      </c>
      <c r="C517" t="s">
        <v>681</v>
      </c>
      <c r="D517" t="s">
        <v>11</v>
      </c>
      <c r="E517">
        <v>7</v>
      </c>
      <c r="F517">
        <v>10</v>
      </c>
      <c r="G517">
        <v>-3</v>
      </c>
      <c r="H517" t="s">
        <v>10</v>
      </c>
      <c r="I517" t="s">
        <v>154</v>
      </c>
      <c r="J517" t="s">
        <v>154</v>
      </c>
      <c r="K517" t="s">
        <v>143</v>
      </c>
      <c r="L517" t="s">
        <v>157</v>
      </c>
      <c r="M517" t="s">
        <v>158</v>
      </c>
    </row>
    <row r="518" spans="1:13" x14ac:dyDescent="0.3">
      <c r="A518" t="s">
        <v>71</v>
      </c>
      <c r="B518" s="32">
        <v>42186</v>
      </c>
      <c r="C518" t="s">
        <v>682</v>
      </c>
      <c r="D518" t="s">
        <v>14</v>
      </c>
      <c r="E518">
        <v>12</v>
      </c>
      <c r="F518">
        <v>12</v>
      </c>
      <c r="G518">
        <v>0</v>
      </c>
      <c r="H518" t="s">
        <v>12</v>
      </c>
      <c r="I518" t="s">
        <v>146</v>
      </c>
      <c r="J518" t="s">
        <v>146</v>
      </c>
      <c r="K518" t="s">
        <v>151</v>
      </c>
      <c r="L518" t="s">
        <v>152</v>
      </c>
      <c r="M518" t="s">
        <v>153</v>
      </c>
    </row>
    <row r="519" spans="1:13" x14ac:dyDescent="0.3">
      <c r="A519" t="s">
        <v>71</v>
      </c>
      <c r="B519" s="32">
        <v>42339</v>
      </c>
      <c r="C519" t="s">
        <v>683</v>
      </c>
      <c r="D519" t="s">
        <v>13</v>
      </c>
      <c r="E519">
        <v>6</v>
      </c>
      <c r="F519">
        <v>8</v>
      </c>
      <c r="G519">
        <v>-2</v>
      </c>
      <c r="H519" t="s">
        <v>10</v>
      </c>
      <c r="I519" t="s">
        <v>146</v>
      </c>
      <c r="J519" t="s">
        <v>146</v>
      </c>
      <c r="K519" t="s">
        <v>151</v>
      </c>
      <c r="L519" t="s">
        <v>152</v>
      </c>
      <c r="M519" t="s">
        <v>153</v>
      </c>
    </row>
    <row r="520" spans="1:13" x14ac:dyDescent="0.3">
      <c r="A520" t="s">
        <v>65</v>
      </c>
      <c r="B520" s="32">
        <v>42461</v>
      </c>
      <c r="C520" t="s">
        <v>684</v>
      </c>
      <c r="D520" t="s">
        <v>11</v>
      </c>
      <c r="E520">
        <v>8</v>
      </c>
      <c r="F520">
        <v>11</v>
      </c>
      <c r="G520">
        <v>-3</v>
      </c>
      <c r="H520" t="s">
        <v>10</v>
      </c>
      <c r="I520" t="s">
        <v>146</v>
      </c>
      <c r="J520" t="s">
        <v>154</v>
      </c>
      <c r="K520" t="s">
        <v>151</v>
      </c>
      <c r="L520" t="s">
        <v>152</v>
      </c>
      <c r="M520" t="s">
        <v>153</v>
      </c>
    </row>
    <row r="521" spans="1:13" x14ac:dyDescent="0.3">
      <c r="A521" t="s">
        <v>30</v>
      </c>
      <c r="B521" s="32">
        <v>42583</v>
      </c>
      <c r="C521" t="s">
        <v>685</v>
      </c>
      <c r="D521" t="s">
        <v>14</v>
      </c>
      <c r="E521">
        <v>11</v>
      </c>
      <c r="F521">
        <v>20</v>
      </c>
      <c r="G521">
        <v>-9</v>
      </c>
      <c r="H521" t="s">
        <v>10</v>
      </c>
      <c r="I521" t="s">
        <v>154</v>
      </c>
      <c r="J521" t="s">
        <v>154</v>
      </c>
      <c r="K521" t="s">
        <v>143</v>
      </c>
      <c r="L521" t="s">
        <v>157</v>
      </c>
      <c r="M521" t="s">
        <v>158</v>
      </c>
    </row>
    <row r="522" spans="1:13" x14ac:dyDescent="0.3">
      <c r="A522" t="s">
        <v>65</v>
      </c>
      <c r="B522" s="32">
        <v>42614</v>
      </c>
      <c r="C522" t="s">
        <v>686</v>
      </c>
      <c r="D522" t="s">
        <v>14</v>
      </c>
      <c r="E522">
        <v>13</v>
      </c>
      <c r="F522">
        <v>16</v>
      </c>
      <c r="G522">
        <v>-3</v>
      </c>
      <c r="H522" t="s">
        <v>10</v>
      </c>
      <c r="I522" t="s">
        <v>154</v>
      </c>
      <c r="J522" t="s">
        <v>154</v>
      </c>
      <c r="K522" t="s">
        <v>143</v>
      </c>
      <c r="L522" t="s">
        <v>157</v>
      </c>
      <c r="M522" t="s">
        <v>158</v>
      </c>
    </row>
    <row r="523" spans="1:13" x14ac:dyDescent="0.3">
      <c r="A523" t="s">
        <v>24</v>
      </c>
      <c r="B523" s="32">
        <v>42856</v>
      </c>
      <c r="C523" t="s">
        <v>687</v>
      </c>
      <c r="D523" t="s">
        <v>11</v>
      </c>
      <c r="E523">
        <v>10</v>
      </c>
      <c r="F523">
        <v>7</v>
      </c>
      <c r="G523">
        <v>3</v>
      </c>
      <c r="H523" t="s">
        <v>9</v>
      </c>
      <c r="I523" t="s">
        <v>154</v>
      </c>
      <c r="J523" t="s">
        <v>146</v>
      </c>
      <c r="K523" t="s">
        <v>143</v>
      </c>
      <c r="L523" t="s">
        <v>157</v>
      </c>
      <c r="M523" t="s">
        <v>158</v>
      </c>
    </row>
    <row r="524" spans="1:13" x14ac:dyDescent="0.3">
      <c r="A524" t="s">
        <v>87</v>
      </c>
      <c r="B524" s="32">
        <v>42856</v>
      </c>
      <c r="C524" t="s">
        <v>688</v>
      </c>
      <c r="D524" t="s">
        <v>11</v>
      </c>
      <c r="E524">
        <v>6</v>
      </c>
      <c r="F524">
        <v>8</v>
      </c>
      <c r="G524">
        <v>-2</v>
      </c>
      <c r="H524" t="s">
        <v>10</v>
      </c>
      <c r="I524" t="s">
        <v>154</v>
      </c>
      <c r="J524" t="s">
        <v>146</v>
      </c>
      <c r="K524" t="s">
        <v>143</v>
      </c>
      <c r="L524" t="s">
        <v>157</v>
      </c>
      <c r="M524" t="s">
        <v>158</v>
      </c>
    </row>
    <row r="525" spans="1:13" x14ac:dyDescent="0.3">
      <c r="A525" t="s">
        <v>72</v>
      </c>
      <c r="B525" s="32">
        <v>42917</v>
      </c>
      <c r="C525" t="s">
        <v>689</v>
      </c>
      <c r="D525" t="s">
        <v>14</v>
      </c>
      <c r="E525">
        <v>8</v>
      </c>
      <c r="F525">
        <v>1</v>
      </c>
      <c r="G525">
        <v>7</v>
      </c>
      <c r="H525" t="s">
        <v>9</v>
      </c>
      <c r="I525" t="s">
        <v>146</v>
      </c>
      <c r="J525" t="s">
        <v>146</v>
      </c>
      <c r="K525" t="s">
        <v>151</v>
      </c>
      <c r="L525" t="s">
        <v>152</v>
      </c>
      <c r="M525" t="s">
        <v>153</v>
      </c>
    </row>
    <row r="526" spans="1:13" x14ac:dyDescent="0.3">
      <c r="A526" t="s">
        <v>72</v>
      </c>
      <c r="B526" s="32">
        <v>42948</v>
      </c>
      <c r="C526" t="s">
        <v>690</v>
      </c>
      <c r="D526" t="s">
        <v>14</v>
      </c>
      <c r="E526">
        <v>5</v>
      </c>
      <c r="F526">
        <v>9</v>
      </c>
      <c r="G526">
        <v>-4</v>
      </c>
      <c r="H526" t="s">
        <v>10</v>
      </c>
      <c r="I526" t="s">
        <v>146</v>
      </c>
      <c r="J526" t="s">
        <v>146</v>
      </c>
      <c r="K526" t="s">
        <v>151</v>
      </c>
      <c r="L526" t="s">
        <v>152</v>
      </c>
      <c r="M526" t="s">
        <v>153</v>
      </c>
    </row>
    <row r="527" spans="1:13" x14ac:dyDescent="0.3">
      <c r="A527" t="s">
        <v>88</v>
      </c>
      <c r="B527" s="32">
        <v>42948</v>
      </c>
      <c r="C527" t="s">
        <v>691</v>
      </c>
      <c r="D527" t="s">
        <v>14</v>
      </c>
      <c r="E527">
        <v>4</v>
      </c>
      <c r="F527">
        <v>5</v>
      </c>
      <c r="G527">
        <v>-1</v>
      </c>
      <c r="H527" t="s">
        <v>10</v>
      </c>
      <c r="I527" t="s">
        <v>146</v>
      </c>
      <c r="J527" t="s">
        <v>146</v>
      </c>
      <c r="K527" t="s">
        <v>151</v>
      </c>
      <c r="L527" t="s">
        <v>152</v>
      </c>
      <c r="M527" t="s">
        <v>153</v>
      </c>
    </row>
    <row r="528" spans="1:13" x14ac:dyDescent="0.3">
      <c r="A528" t="s">
        <v>51</v>
      </c>
      <c r="B528" s="32">
        <v>42644</v>
      </c>
      <c r="C528" t="s">
        <v>692</v>
      </c>
      <c r="D528" t="s">
        <v>13</v>
      </c>
      <c r="E528">
        <v>1</v>
      </c>
      <c r="F528">
        <v>0</v>
      </c>
      <c r="G528">
        <v>1</v>
      </c>
      <c r="H528" t="s">
        <v>9</v>
      </c>
      <c r="I528" t="s">
        <v>154</v>
      </c>
      <c r="J528" t="s">
        <v>154</v>
      </c>
      <c r="K528" t="s">
        <v>151</v>
      </c>
      <c r="L528" t="s">
        <v>159</v>
      </c>
      <c r="M528" t="s">
        <v>160</v>
      </c>
    </row>
    <row r="529" spans="1:13" x14ac:dyDescent="0.3">
      <c r="A529" t="s">
        <v>89</v>
      </c>
      <c r="B529" s="32">
        <v>42736</v>
      </c>
      <c r="C529" t="s">
        <v>693</v>
      </c>
      <c r="D529" t="s">
        <v>8</v>
      </c>
      <c r="E529">
        <v>1</v>
      </c>
      <c r="F529">
        <v>1</v>
      </c>
      <c r="G529">
        <v>0</v>
      </c>
      <c r="H529" t="s">
        <v>12</v>
      </c>
      <c r="I529" t="s">
        <v>154</v>
      </c>
      <c r="J529" t="s">
        <v>154</v>
      </c>
      <c r="K529" t="s">
        <v>143</v>
      </c>
      <c r="L529" t="s">
        <v>157</v>
      </c>
      <c r="M529" t="s">
        <v>158</v>
      </c>
    </row>
    <row r="530" spans="1:13" x14ac:dyDescent="0.3">
      <c r="A530" t="s">
        <v>72</v>
      </c>
      <c r="B530" s="32">
        <v>42795</v>
      </c>
      <c r="C530" t="s">
        <v>694</v>
      </c>
      <c r="D530" t="s">
        <v>8</v>
      </c>
      <c r="E530">
        <v>6</v>
      </c>
      <c r="F530">
        <v>0</v>
      </c>
      <c r="G530">
        <v>6</v>
      </c>
      <c r="H530" t="s">
        <v>9</v>
      </c>
      <c r="I530" t="s">
        <v>146</v>
      </c>
      <c r="J530" t="s">
        <v>146</v>
      </c>
      <c r="K530" t="s">
        <v>151</v>
      </c>
      <c r="L530" t="s">
        <v>152</v>
      </c>
      <c r="M530" t="s">
        <v>153</v>
      </c>
    </row>
    <row r="531" spans="1:13" x14ac:dyDescent="0.3">
      <c r="A531" t="s">
        <v>34</v>
      </c>
      <c r="B531" s="32">
        <v>42826</v>
      </c>
      <c r="C531" t="s">
        <v>695</v>
      </c>
      <c r="D531" t="s">
        <v>11</v>
      </c>
      <c r="E531">
        <v>3</v>
      </c>
      <c r="F531">
        <v>6</v>
      </c>
      <c r="G531">
        <v>-3</v>
      </c>
      <c r="H531" t="s">
        <v>10</v>
      </c>
      <c r="I531" t="s">
        <v>146</v>
      </c>
      <c r="J531" t="s">
        <v>154</v>
      </c>
      <c r="K531" t="s">
        <v>151</v>
      </c>
      <c r="L531" t="s">
        <v>152</v>
      </c>
      <c r="M531" t="s">
        <v>153</v>
      </c>
    </row>
    <row r="532" spans="1:13" x14ac:dyDescent="0.3">
      <c r="A532" t="s">
        <v>90</v>
      </c>
      <c r="B532" s="32">
        <v>42826</v>
      </c>
      <c r="C532" t="s">
        <v>696</v>
      </c>
      <c r="D532" t="s">
        <v>11</v>
      </c>
      <c r="E532">
        <v>1</v>
      </c>
      <c r="F532">
        <v>2</v>
      </c>
      <c r="G532">
        <v>-1</v>
      </c>
      <c r="H532" t="s">
        <v>10</v>
      </c>
      <c r="I532" t="s">
        <v>154</v>
      </c>
      <c r="J532" t="s">
        <v>154</v>
      </c>
      <c r="K532" t="s">
        <v>143</v>
      </c>
      <c r="L532" t="s">
        <v>157</v>
      </c>
      <c r="M532" t="s">
        <v>158</v>
      </c>
    </row>
    <row r="533" spans="1:13" x14ac:dyDescent="0.3">
      <c r="A533" t="s">
        <v>89</v>
      </c>
      <c r="B533" s="32">
        <v>42856</v>
      </c>
      <c r="C533" t="s">
        <v>697</v>
      </c>
      <c r="D533" t="s">
        <v>11</v>
      </c>
      <c r="E533">
        <v>6</v>
      </c>
      <c r="F533">
        <v>9</v>
      </c>
      <c r="G533">
        <v>-3</v>
      </c>
      <c r="H533" t="s">
        <v>10</v>
      </c>
      <c r="I533" t="s">
        <v>146</v>
      </c>
      <c r="J533" t="s">
        <v>154</v>
      </c>
      <c r="K533" t="s">
        <v>143</v>
      </c>
      <c r="L533" t="s">
        <v>149</v>
      </c>
      <c r="M533" t="s">
        <v>150</v>
      </c>
    </row>
    <row r="534" spans="1:13" x14ac:dyDescent="0.3">
      <c r="A534" t="s">
        <v>91</v>
      </c>
      <c r="B534" s="32">
        <v>42856</v>
      </c>
      <c r="C534" t="s">
        <v>698</v>
      </c>
      <c r="D534" t="s">
        <v>11</v>
      </c>
      <c r="E534">
        <v>1</v>
      </c>
      <c r="F534">
        <v>0</v>
      </c>
      <c r="G534">
        <v>1</v>
      </c>
      <c r="H534" t="s">
        <v>9</v>
      </c>
      <c r="I534" t="s">
        <v>154</v>
      </c>
      <c r="J534" t="s">
        <v>154</v>
      </c>
      <c r="K534" t="s">
        <v>151</v>
      </c>
      <c r="L534" t="s">
        <v>159</v>
      </c>
      <c r="M534" t="s">
        <v>160</v>
      </c>
    </row>
    <row r="535" spans="1:13" x14ac:dyDescent="0.3">
      <c r="A535" t="s">
        <v>65</v>
      </c>
      <c r="B535" s="32">
        <v>42887</v>
      </c>
      <c r="C535" t="s">
        <v>699</v>
      </c>
      <c r="D535" t="s">
        <v>11</v>
      </c>
      <c r="E535">
        <v>2</v>
      </c>
      <c r="F535">
        <v>2</v>
      </c>
      <c r="G535">
        <v>0</v>
      </c>
      <c r="H535" t="s">
        <v>12</v>
      </c>
      <c r="I535" t="s">
        <v>154</v>
      </c>
      <c r="J535" t="s">
        <v>154</v>
      </c>
      <c r="K535" t="s">
        <v>143</v>
      </c>
      <c r="L535" t="s">
        <v>157</v>
      </c>
      <c r="M535" t="s">
        <v>158</v>
      </c>
    </row>
    <row r="536" spans="1:13" x14ac:dyDescent="0.3">
      <c r="A536" t="s">
        <v>30</v>
      </c>
      <c r="B536" s="32">
        <v>42887</v>
      </c>
      <c r="C536" t="s">
        <v>700</v>
      </c>
      <c r="D536" t="s">
        <v>11</v>
      </c>
      <c r="E536">
        <v>3</v>
      </c>
      <c r="F536">
        <v>0</v>
      </c>
      <c r="G536">
        <v>3</v>
      </c>
      <c r="H536" t="s">
        <v>9</v>
      </c>
      <c r="I536" t="s">
        <v>154</v>
      </c>
      <c r="J536" t="s">
        <v>154</v>
      </c>
      <c r="K536" t="s">
        <v>143</v>
      </c>
      <c r="L536" t="s">
        <v>157</v>
      </c>
      <c r="M536" t="s">
        <v>158</v>
      </c>
    </row>
    <row r="537" spans="1:13" x14ac:dyDescent="0.3">
      <c r="A537" t="s">
        <v>34</v>
      </c>
      <c r="B537" s="32">
        <v>42887</v>
      </c>
      <c r="C537" t="s">
        <v>701</v>
      </c>
      <c r="D537" t="s">
        <v>11</v>
      </c>
      <c r="E537">
        <v>3</v>
      </c>
      <c r="F537">
        <v>1</v>
      </c>
      <c r="G537">
        <v>2</v>
      </c>
      <c r="H537" t="s">
        <v>9</v>
      </c>
      <c r="I537" t="s">
        <v>146</v>
      </c>
      <c r="J537" t="s">
        <v>146</v>
      </c>
      <c r="K537" t="s">
        <v>151</v>
      </c>
      <c r="L537" t="s">
        <v>152</v>
      </c>
      <c r="M537" t="s">
        <v>153</v>
      </c>
    </row>
    <row r="538" spans="1:13" x14ac:dyDescent="0.3">
      <c r="A538" t="s">
        <v>33</v>
      </c>
      <c r="B538" s="32">
        <v>42917</v>
      </c>
      <c r="C538" t="s">
        <v>702</v>
      </c>
      <c r="D538" t="s">
        <v>14</v>
      </c>
      <c r="E538">
        <v>3</v>
      </c>
      <c r="F538">
        <v>3</v>
      </c>
      <c r="G538">
        <v>0</v>
      </c>
      <c r="H538" t="s">
        <v>12</v>
      </c>
      <c r="I538" t="s">
        <v>154</v>
      </c>
      <c r="J538" t="s">
        <v>154</v>
      </c>
      <c r="K538" t="s">
        <v>151</v>
      </c>
      <c r="L538" t="s">
        <v>159</v>
      </c>
      <c r="M538" t="s">
        <v>160</v>
      </c>
    </row>
    <row r="539" spans="1:13" x14ac:dyDescent="0.3">
      <c r="A539" t="s">
        <v>23</v>
      </c>
      <c r="B539" s="32">
        <v>42948</v>
      </c>
      <c r="C539" t="s">
        <v>703</v>
      </c>
      <c r="D539" t="s">
        <v>14</v>
      </c>
      <c r="E539">
        <v>3</v>
      </c>
      <c r="F539">
        <v>5</v>
      </c>
      <c r="G539">
        <v>-2</v>
      </c>
      <c r="H539" t="s">
        <v>10</v>
      </c>
      <c r="I539" t="s">
        <v>146</v>
      </c>
      <c r="J539" t="s">
        <v>146</v>
      </c>
      <c r="K539" t="s">
        <v>151</v>
      </c>
      <c r="L539" t="s">
        <v>152</v>
      </c>
      <c r="M539" t="s">
        <v>153</v>
      </c>
    </row>
    <row r="540" spans="1:13" x14ac:dyDescent="0.3">
      <c r="A540" t="s">
        <v>92</v>
      </c>
      <c r="B540" s="32">
        <v>42948</v>
      </c>
      <c r="C540" t="s">
        <v>704</v>
      </c>
      <c r="D540" t="s">
        <v>14</v>
      </c>
      <c r="E540">
        <v>2</v>
      </c>
      <c r="F540">
        <v>1</v>
      </c>
      <c r="G540">
        <v>1</v>
      </c>
      <c r="H540" t="s">
        <v>9</v>
      </c>
      <c r="I540" t="s">
        <v>146</v>
      </c>
      <c r="J540" t="s">
        <v>146</v>
      </c>
      <c r="K540" t="s">
        <v>151</v>
      </c>
      <c r="L540" t="s">
        <v>152</v>
      </c>
      <c r="M540" t="s">
        <v>153</v>
      </c>
    </row>
    <row r="541" spans="1:13" x14ac:dyDescent="0.3">
      <c r="A541" t="s">
        <v>90</v>
      </c>
      <c r="B541" s="32">
        <v>42948</v>
      </c>
      <c r="C541" t="s">
        <v>705</v>
      </c>
      <c r="D541" t="s">
        <v>14</v>
      </c>
      <c r="E541">
        <v>3</v>
      </c>
      <c r="F541">
        <v>4</v>
      </c>
      <c r="G541">
        <v>-1</v>
      </c>
      <c r="H541" t="s">
        <v>10</v>
      </c>
      <c r="I541" t="s">
        <v>146</v>
      </c>
      <c r="J541" t="s">
        <v>146</v>
      </c>
      <c r="K541" t="s">
        <v>143</v>
      </c>
      <c r="L541" t="s">
        <v>149</v>
      </c>
      <c r="M541" t="s">
        <v>150</v>
      </c>
    </row>
    <row r="542" spans="1:13" x14ac:dyDescent="0.3">
      <c r="A542" t="s">
        <v>91</v>
      </c>
      <c r="B542" s="32">
        <v>42948</v>
      </c>
      <c r="C542" t="s">
        <v>706</v>
      </c>
      <c r="D542" t="s">
        <v>14</v>
      </c>
      <c r="E542">
        <v>1</v>
      </c>
      <c r="F542">
        <v>2</v>
      </c>
      <c r="G542">
        <v>-1</v>
      </c>
      <c r="H542" t="s">
        <v>10</v>
      </c>
      <c r="I542" t="s">
        <v>154</v>
      </c>
      <c r="J542" t="s">
        <v>154</v>
      </c>
      <c r="K542" t="s">
        <v>151</v>
      </c>
      <c r="L542" t="s">
        <v>159</v>
      </c>
      <c r="M542" t="s">
        <v>160</v>
      </c>
    </row>
    <row r="543" spans="1:13" x14ac:dyDescent="0.3">
      <c r="A543" t="s">
        <v>93</v>
      </c>
      <c r="B543" s="32">
        <v>42979</v>
      </c>
      <c r="C543" t="s">
        <v>707</v>
      </c>
      <c r="D543" t="s">
        <v>14</v>
      </c>
      <c r="E543">
        <v>3</v>
      </c>
      <c r="F543">
        <v>2</v>
      </c>
      <c r="G543">
        <v>1</v>
      </c>
      <c r="H543" t="s">
        <v>9</v>
      </c>
      <c r="I543" t="s">
        <v>139</v>
      </c>
      <c r="J543" t="s">
        <v>146</v>
      </c>
      <c r="K543" t="s">
        <v>140</v>
      </c>
      <c r="L543" t="s">
        <v>141</v>
      </c>
      <c r="M543" t="s">
        <v>142</v>
      </c>
    </row>
    <row r="544" spans="1:13" x14ac:dyDescent="0.3">
      <c r="A544" t="s">
        <v>70</v>
      </c>
      <c r="B544" s="32">
        <v>42005</v>
      </c>
      <c r="C544" t="s">
        <v>708</v>
      </c>
      <c r="D544" t="s">
        <v>8</v>
      </c>
      <c r="E544">
        <v>11</v>
      </c>
      <c r="F544">
        <v>3</v>
      </c>
      <c r="G544">
        <v>8</v>
      </c>
      <c r="H544" t="s">
        <v>9</v>
      </c>
      <c r="I544" t="s">
        <v>146</v>
      </c>
      <c r="J544" t="s">
        <v>154</v>
      </c>
      <c r="K544" t="s">
        <v>143</v>
      </c>
      <c r="L544" t="s">
        <v>149</v>
      </c>
      <c r="M544" t="s">
        <v>150</v>
      </c>
    </row>
    <row r="545" spans="1:13" x14ac:dyDescent="0.3">
      <c r="A545" t="s">
        <v>70</v>
      </c>
      <c r="B545" s="32">
        <v>42064</v>
      </c>
      <c r="C545" t="s">
        <v>709</v>
      </c>
      <c r="D545" t="s">
        <v>8</v>
      </c>
      <c r="E545">
        <v>3</v>
      </c>
      <c r="F545">
        <v>4</v>
      </c>
      <c r="G545">
        <v>-1</v>
      </c>
      <c r="H545" t="s">
        <v>10</v>
      </c>
      <c r="I545" t="s">
        <v>154</v>
      </c>
      <c r="J545" t="s">
        <v>154</v>
      </c>
      <c r="K545" t="s">
        <v>143</v>
      </c>
      <c r="L545" t="s">
        <v>157</v>
      </c>
      <c r="M545" t="s">
        <v>158</v>
      </c>
    </row>
    <row r="546" spans="1:13" x14ac:dyDescent="0.3">
      <c r="A546" t="s">
        <v>70</v>
      </c>
      <c r="B546" s="32">
        <v>42156</v>
      </c>
      <c r="C546" t="s">
        <v>710</v>
      </c>
      <c r="D546" t="s">
        <v>11</v>
      </c>
      <c r="E546">
        <v>5</v>
      </c>
      <c r="F546">
        <v>6</v>
      </c>
      <c r="G546">
        <v>-1</v>
      </c>
      <c r="H546" t="s">
        <v>12</v>
      </c>
      <c r="I546" t="s">
        <v>154</v>
      </c>
      <c r="J546" t="s">
        <v>154</v>
      </c>
      <c r="K546" t="s">
        <v>143</v>
      </c>
      <c r="L546" t="s">
        <v>157</v>
      </c>
      <c r="M546" t="s">
        <v>158</v>
      </c>
    </row>
    <row r="547" spans="1:13" x14ac:dyDescent="0.3">
      <c r="A547" t="s">
        <v>31</v>
      </c>
      <c r="B547" s="32">
        <v>42186</v>
      </c>
      <c r="C547" t="s">
        <v>711</v>
      </c>
      <c r="D547" t="s">
        <v>14</v>
      </c>
      <c r="E547">
        <v>10</v>
      </c>
      <c r="F547">
        <v>8</v>
      </c>
      <c r="G547">
        <v>2</v>
      </c>
      <c r="H547" t="s">
        <v>12</v>
      </c>
      <c r="I547" t="s">
        <v>154</v>
      </c>
      <c r="J547" t="s">
        <v>154</v>
      </c>
      <c r="K547" t="s">
        <v>143</v>
      </c>
      <c r="L547" t="s">
        <v>157</v>
      </c>
      <c r="M547" t="s">
        <v>158</v>
      </c>
    </row>
    <row r="548" spans="1:13" x14ac:dyDescent="0.3">
      <c r="A548" t="s">
        <v>31</v>
      </c>
      <c r="B548" s="32">
        <v>42217</v>
      </c>
      <c r="C548" t="s">
        <v>712</v>
      </c>
      <c r="D548" t="s">
        <v>14</v>
      </c>
      <c r="E548">
        <v>3</v>
      </c>
      <c r="F548">
        <v>2</v>
      </c>
      <c r="G548">
        <v>1</v>
      </c>
      <c r="H548" t="s">
        <v>9</v>
      </c>
      <c r="I548" t="s">
        <v>154</v>
      </c>
      <c r="J548" t="s">
        <v>154</v>
      </c>
      <c r="K548" t="s">
        <v>143</v>
      </c>
      <c r="L548" t="s">
        <v>157</v>
      </c>
      <c r="M548" t="s">
        <v>158</v>
      </c>
    </row>
    <row r="549" spans="1:13" x14ac:dyDescent="0.3">
      <c r="A549" t="s">
        <v>70</v>
      </c>
      <c r="B549" s="32">
        <v>42248</v>
      </c>
      <c r="C549" t="s">
        <v>713</v>
      </c>
      <c r="D549" t="s">
        <v>14</v>
      </c>
      <c r="E549">
        <v>5</v>
      </c>
      <c r="F549">
        <v>1</v>
      </c>
      <c r="G549">
        <v>4</v>
      </c>
      <c r="H549" t="s">
        <v>9</v>
      </c>
      <c r="I549" t="s">
        <v>154</v>
      </c>
      <c r="J549" t="s">
        <v>154</v>
      </c>
      <c r="K549" t="s">
        <v>143</v>
      </c>
      <c r="L549" t="s">
        <v>157</v>
      </c>
      <c r="M549" t="s">
        <v>158</v>
      </c>
    </row>
    <row r="550" spans="1:13" x14ac:dyDescent="0.3">
      <c r="A550" t="s">
        <v>31</v>
      </c>
      <c r="B550" s="32">
        <v>42278</v>
      </c>
      <c r="C550" t="s">
        <v>714</v>
      </c>
      <c r="D550" t="s">
        <v>13</v>
      </c>
      <c r="E550">
        <v>2</v>
      </c>
      <c r="F550">
        <v>3</v>
      </c>
      <c r="G550">
        <v>-1</v>
      </c>
      <c r="H550" t="s">
        <v>10</v>
      </c>
      <c r="I550" t="s">
        <v>154</v>
      </c>
      <c r="J550" t="s">
        <v>154</v>
      </c>
      <c r="K550" t="s">
        <v>143</v>
      </c>
      <c r="L550" t="s">
        <v>157</v>
      </c>
      <c r="M550" t="s">
        <v>158</v>
      </c>
    </row>
    <row r="551" spans="1:13" x14ac:dyDescent="0.3">
      <c r="A551" t="s">
        <v>31</v>
      </c>
      <c r="B551" s="32">
        <v>42339</v>
      </c>
      <c r="C551" t="s">
        <v>715</v>
      </c>
      <c r="D551" t="s">
        <v>13</v>
      </c>
      <c r="E551">
        <v>2</v>
      </c>
      <c r="F551">
        <v>3</v>
      </c>
      <c r="G551">
        <v>-1</v>
      </c>
      <c r="H551" t="s">
        <v>10</v>
      </c>
      <c r="I551" t="s">
        <v>154</v>
      </c>
      <c r="J551" t="s">
        <v>154</v>
      </c>
      <c r="K551" t="s">
        <v>151</v>
      </c>
      <c r="L551" t="s">
        <v>159</v>
      </c>
      <c r="M551" t="s">
        <v>160</v>
      </c>
    </row>
    <row r="552" spans="1:13" x14ac:dyDescent="0.3">
      <c r="A552" t="s">
        <v>32</v>
      </c>
      <c r="B552" s="32">
        <v>42401</v>
      </c>
      <c r="C552" t="s">
        <v>716</v>
      </c>
      <c r="D552" t="s">
        <v>8</v>
      </c>
      <c r="E552">
        <v>5</v>
      </c>
      <c r="F552">
        <v>2</v>
      </c>
      <c r="G552">
        <v>3</v>
      </c>
      <c r="H552" t="s">
        <v>9</v>
      </c>
      <c r="I552" t="s">
        <v>154</v>
      </c>
      <c r="J552" t="s">
        <v>154</v>
      </c>
      <c r="K552" t="s">
        <v>151</v>
      </c>
      <c r="L552" t="s">
        <v>159</v>
      </c>
      <c r="M552" t="s">
        <v>160</v>
      </c>
    </row>
    <row r="553" spans="1:13" x14ac:dyDescent="0.3">
      <c r="A553" t="s">
        <v>32</v>
      </c>
      <c r="B553" s="32">
        <v>42430</v>
      </c>
      <c r="C553" t="s">
        <v>717</v>
      </c>
      <c r="D553" t="s">
        <v>8</v>
      </c>
      <c r="E553">
        <v>5</v>
      </c>
      <c r="F553">
        <v>5</v>
      </c>
      <c r="G553">
        <v>0</v>
      </c>
      <c r="H553" t="s">
        <v>12</v>
      </c>
      <c r="I553" t="s">
        <v>154</v>
      </c>
      <c r="J553" t="s">
        <v>154</v>
      </c>
      <c r="K553" t="s">
        <v>151</v>
      </c>
      <c r="L553" t="s">
        <v>159</v>
      </c>
      <c r="M553" t="s">
        <v>160</v>
      </c>
    </row>
    <row r="554" spans="1:13" x14ac:dyDescent="0.3">
      <c r="A554" t="s">
        <v>70</v>
      </c>
      <c r="B554" s="32">
        <v>42461</v>
      </c>
      <c r="C554" t="s">
        <v>718</v>
      </c>
      <c r="D554" t="s">
        <v>11</v>
      </c>
      <c r="E554">
        <v>6</v>
      </c>
      <c r="F554">
        <v>5</v>
      </c>
      <c r="G554">
        <v>1</v>
      </c>
      <c r="H554" t="s">
        <v>12</v>
      </c>
      <c r="I554" t="s">
        <v>154</v>
      </c>
      <c r="J554" t="s">
        <v>154</v>
      </c>
      <c r="K554" t="s">
        <v>143</v>
      </c>
      <c r="L554" t="s">
        <v>157</v>
      </c>
      <c r="M554" t="s">
        <v>158</v>
      </c>
    </row>
    <row r="555" spans="1:13" x14ac:dyDescent="0.3">
      <c r="A555" t="s">
        <v>31</v>
      </c>
      <c r="B555" s="32">
        <v>42522</v>
      </c>
      <c r="C555" t="s">
        <v>719</v>
      </c>
      <c r="D555" t="s">
        <v>11</v>
      </c>
      <c r="E555">
        <v>7</v>
      </c>
      <c r="F555">
        <v>4</v>
      </c>
      <c r="G555">
        <v>3</v>
      </c>
      <c r="H555" t="s">
        <v>9</v>
      </c>
      <c r="I555" t="s">
        <v>146</v>
      </c>
      <c r="J555" t="s">
        <v>154</v>
      </c>
      <c r="K555" t="s">
        <v>151</v>
      </c>
      <c r="L555" t="s">
        <v>152</v>
      </c>
      <c r="M555" t="s">
        <v>153</v>
      </c>
    </row>
    <row r="556" spans="1:13" x14ac:dyDescent="0.3">
      <c r="A556" t="s">
        <v>32</v>
      </c>
      <c r="B556" s="32">
        <v>42522</v>
      </c>
      <c r="C556" t="s">
        <v>720</v>
      </c>
      <c r="D556" t="s">
        <v>11</v>
      </c>
      <c r="E556">
        <v>5</v>
      </c>
      <c r="F556">
        <v>9</v>
      </c>
      <c r="G556">
        <v>-4</v>
      </c>
      <c r="H556" t="s">
        <v>10</v>
      </c>
      <c r="I556" t="s">
        <v>154</v>
      </c>
      <c r="J556" t="s">
        <v>154</v>
      </c>
      <c r="K556" t="s">
        <v>143</v>
      </c>
      <c r="L556" t="s">
        <v>157</v>
      </c>
      <c r="M556" t="s">
        <v>158</v>
      </c>
    </row>
    <row r="557" spans="1:13" x14ac:dyDescent="0.3">
      <c r="A557" t="s">
        <v>70</v>
      </c>
      <c r="B557" s="32">
        <v>42552</v>
      </c>
      <c r="C557" t="s">
        <v>721</v>
      </c>
      <c r="D557" t="s">
        <v>14</v>
      </c>
      <c r="E557">
        <v>7</v>
      </c>
      <c r="F557">
        <v>3</v>
      </c>
      <c r="G557">
        <v>4</v>
      </c>
      <c r="H557" t="s">
        <v>9</v>
      </c>
      <c r="I557" t="s">
        <v>154</v>
      </c>
      <c r="J557" t="s">
        <v>146</v>
      </c>
      <c r="K557" t="s">
        <v>143</v>
      </c>
      <c r="L557" t="s">
        <v>157</v>
      </c>
      <c r="M557" t="s">
        <v>158</v>
      </c>
    </row>
    <row r="558" spans="1:13" x14ac:dyDescent="0.3">
      <c r="A558" t="s">
        <v>31</v>
      </c>
      <c r="B558" s="32">
        <v>42675</v>
      </c>
      <c r="C558" t="s">
        <v>722</v>
      </c>
      <c r="D558" t="s">
        <v>13</v>
      </c>
      <c r="E558">
        <v>5</v>
      </c>
      <c r="F558">
        <v>8</v>
      </c>
      <c r="G558">
        <v>-3</v>
      </c>
      <c r="H558" t="s">
        <v>10</v>
      </c>
      <c r="I558" t="s">
        <v>154</v>
      </c>
      <c r="J558" t="s">
        <v>154</v>
      </c>
      <c r="K558" t="s">
        <v>151</v>
      </c>
      <c r="L558" t="s">
        <v>159</v>
      </c>
      <c r="M558" t="s">
        <v>160</v>
      </c>
    </row>
    <row r="559" spans="1:13" x14ac:dyDescent="0.3">
      <c r="A559" t="s">
        <v>70</v>
      </c>
      <c r="B559" s="32">
        <v>42767</v>
      </c>
      <c r="C559" t="s">
        <v>723</v>
      </c>
      <c r="D559" t="s">
        <v>8</v>
      </c>
      <c r="E559">
        <v>4</v>
      </c>
      <c r="F559">
        <v>7</v>
      </c>
      <c r="G559">
        <v>-3</v>
      </c>
      <c r="H559" t="s">
        <v>10</v>
      </c>
      <c r="I559" t="s">
        <v>154</v>
      </c>
      <c r="J559" t="s">
        <v>154</v>
      </c>
      <c r="K559" t="s">
        <v>143</v>
      </c>
      <c r="L559" t="s">
        <v>157</v>
      </c>
      <c r="M559" t="s">
        <v>158</v>
      </c>
    </row>
    <row r="560" spans="1:13" x14ac:dyDescent="0.3">
      <c r="A560" t="s">
        <v>32</v>
      </c>
      <c r="B560" s="32">
        <v>42795</v>
      </c>
      <c r="C560" t="s">
        <v>724</v>
      </c>
      <c r="D560" t="s">
        <v>8</v>
      </c>
      <c r="E560">
        <v>7</v>
      </c>
      <c r="F560">
        <v>8</v>
      </c>
      <c r="G560">
        <v>-1</v>
      </c>
      <c r="H560" t="s">
        <v>12</v>
      </c>
      <c r="I560" t="s">
        <v>154</v>
      </c>
      <c r="J560" t="s">
        <v>154</v>
      </c>
      <c r="K560" t="s">
        <v>143</v>
      </c>
      <c r="L560" t="s">
        <v>157</v>
      </c>
      <c r="M560" t="s">
        <v>158</v>
      </c>
    </row>
    <row r="561" spans="1:13" x14ac:dyDescent="0.3">
      <c r="A561" t="s">
        <v>94</v>
      </c>
      <c r="B561" s="32">
        <v>42856</v>
      </c>
      <c r="C561" t="s">
        <v>725</v>
      </c>
      <c r="D561" t="s">
        <v>11</v>
      </c>
      <c r="E561">
        <v>2</v>
      </c>
      <c r="F561">
        <v>0</v>
      </c>
      <c r="G561">
        <v>2</v>
      </c>
      <c r="H561" t="s">
        <v>9</v>
      </c>
      <c r="I561" t="s">
        <v>146</v>
      </c>
      <c r="J561" t="s">
        <v>146</v>
      </c>
      <c r="K561" t="s">
        <v>151</v>
      </c>
      <c r="L561" t="s">
        <v>152</v>
      </c>
      <c r="M561" t="s">
        <v>153</v>
      </c>
    </row>
    <row r="562" spans="1:13" x14ac:dyDescent="0.3">
      <c r="A562" t="s">
        <v>94</v>
      </c>
      <c r="B562" s="32">
        <v>42948</v>
      </c>
      <c r="C562" t="s">
        <v>726</v>
      </c>
      <c r="D562" t="s">
        <v>14</v>
      </c>
      <c r="E562">
        <v>2</v>
      </c>
      <c r="F562">
        <v>3</v>
      </c>
      <c r="G562">
        <v>-1</v>
      </c>
      <c r="H562" t="s">
        <v>10</v>
      </c>
      <c r="I562" t="s">
        <v>146</v>
      </c>
      <c r="J562" t="s">
        <v>146</v>
      </c>
      <c r="K562" t="s">
        <v>151</v>
      </c>
      <c r="L562" t="s">
        <v>152</v>
      </c>
      <c r="M562" t="s">
        <v>153</v>
      </c>
    </row>
    <row r="563" spans="1:13" x14ac:dyDescent="0.3">
      <c r="A563" t="s">
        <v>68</v>
      </c>
      <c r="B563" s="32">
        <v>42005</v>
      </c>
      <c r="C563" t="s">
        <v>727</v>
      </c>
      <c r="D563" t="s">
        <v>8</v>
      </c>
      <c r="E563">
        <v>7</v>
      </c>
      <c r="F563">
        <v>13</v>
      </c>
      <c r="G563">
        <v>-6</v>
      </c>
      <c r="H563" t="s">
        <v>10</v>
      </c>
      <c r="I563" t="s">
        <v>154</v>
      </c>
      <c r="J563" t="s">
        <v>154</v>
      </c>
      <c r="K563" t="s">
        <v>143</v>
      </c>
      <c r="L563" t="s">
        <v>157</v>
      </c>
      <c r="M563" t="s">
        <v>158</v>
      </c>
    </row>
    <row r="564" spans="1:13" x14ac:dyDescent="0.3">
      <c r="A564" t="s">
        <v>29</v>
      </c>
      <c r="B564" s="32">
        <v>42036</v>
      </c>
      <c r="C564" t="s">
        <v>728</v>
      </c>
      <c r="D564" t="s">
        <v>8</v>
      </c>
      <c r="E564">
        <v>4</v>
      </c>
      <c r="F564">
        <v>4</v>
      </c>
      <c r="G564">
        <v>0</v>
      </c>
      <c r="H564" t="s">
        <v>12</v>
      </c>
      <c r="I564" t="s">
        <v>154</v>
      </c>
      <c r="J564" t="s">
        <v>154</v>
      </c>
      <c r="K564" t="s">
        <v>151</v>
      </c>
      <c r="L564" t="s">
        <v>159</v>
      </c>
      <c r="M564" t="s">
        <v>160</v>
      </c>
    </row>
    <row r="565" spans="1:13" x14ac:dyDescent="0.3">
      <c r="A565" t="s">
        <v>69</v>
      </c>
      <c r="B565" s="32">
        <v>42064</v>
      </c>
      <c r="C565" t="s">
        <v>729</v>
      </c>
      <c r="D565" t="s">
        <v>8</v>
      </c>
      <c r="E565">
        <v>7</v>
      </c>
      <c r="F565">
        <v>12</v>
      </c>
      <c r="G565">
        <v>-5</v>
      </c>
      <c r="H565" t="s">
        <v>10</v>
      </c>
      <c r="I565" t="s">
        <v>146</v>
      </c>
      <c r="J565" t="s">
        <v>154</v>
      </c>
      <c r="K565" t="s">
        <v>143</v>
      </c>
      <c r="L565" t="s">
        <v>149</v>
      </c>
      <c r="M565" t="s">
        <v>150</v>
      </c>
    </row>
    <row r="566" spans="1:13" x14ac:dyDescent="0.3">
      <c r="A566" t="s">
        <v>67</v>
      </c>
      <c r="B566" s="32">
        <v>42064</v>
      </c>
      <c r="C566" t="s">
        <v>730</v>
      </c>
      <c r="D566" t="s">
        <v>8</v>
      </c>
      <c r="E566">
        <v>7</v>
      </c>
      <c r="F566">
        <v>10</v>
      </c>
      <c r="G566">
        <v>-3</v>
      </c>
      <c r="H566" t="s">
        <v>10</v>
      </c>
      <c r="I566" t="s">
        <v>146</v>
      </c>
      <c r="J566" t="s">
        <v>146</v>
      </c>
      <c r="K566" t="s">
        <v>151</v>
      </c>
      <c r="L566" t="s">
        <v>152</v>
      </c>
      <c r="M566" t="s">
        <v>153</v>
      </c>
    </row>
    <row r="567" spans="1:13" x14ac:dyDescent="0.3">
      <c r="A567" t="s">
        <v>68</v>
      </c>
      <c r="B567" s="32">
        <v>42095</v>
      </c>
      <c r="C567" t="s">
        <v>731</v>
      </c>
      <c r="D567" t="s">
        <v>11</v>
      </c>
      <c r="E567">
        <v>14</v>
      </c>
      <c r="F567">
        <v>5</v>
      </c>
      <c r="G567">
        <v>9</v>
      </c>
      <c r="H567" t="s">
        <v>9</v>
      </c>
      <c r="I567" t="s">
        <v>146</v>
      </c>
      <c r="J567" t="s">
        <v>146</v>
      </c>
      <c r="K567" t="s">
        <v>143</v>
      </c>
      <c r="L567" t="s">
        <v>149</v>
      </c>
      <c r="M567" t="s">
        <v>150</v>
      </c>
    </row>
    <row r="568" spans="1:13" x14ac:dyDescent="0.3">
      <c r="A568" t="s">
        <v>69</v>
      </c>
      <c r="B568" s="32">
        <v>42125</v>
      </c>
      <c r="C568" t="s">
        <v>732</v>
      </c>
      <c r="D568" t="s">
        <v>11</v>
      </c>
      <c r="E568">
        <v>7</v>
      </c>
      <c r="F568">
        <v>6</v>
      </c>
      <c r="G568">
        <v>1</v>
      </c>
      <c r="H568" t="s">
        <v>12</v>
      </c>
      <c r="I568" t="s">
        <v>146</v>
      </c>
      <c r="J568" t="s">
        <v>146</v>
      </c>
      <c r="K568" t="s">
        <v>143</v>
      </c>
      <c r="L568" t="s">
        <v>149</v>
      </c>
      <c r="M568" t="s">
        <v>150</v>
      </c>
    </row>
    <row r="569" spans="1:13" x14ac:dyDescent="0.3">
      <c r="A569" t="s">
        <v>29</v>
      </c>
      <c r="B569" s="32">
        <v>42186</v>
      </c>
      <c r="C569" t="s">
        <v>733</v>
      </c>
      <c r="D569" t="s">
        <v>14</v>
      </c>
      <c r="E569">
        <v>15</v>
      </c>
      <c r="F569">
        <v>17</v>
      </c>
      <c r="G569">
        <v>-2</v>
      </c>
      <c r="H569" t="s">
        <v>12</v>
      </c>
      <c r="I569" t="s">
        <v>146</v>
      </c>
      <c r="J569" t="s">
        <v>146</v>
      </c>
      <c r="K569" t="s">
        <v>143</v>
      </c>
      <c r="L569" t="s">
        <v>149</v>
      </c>
      <c r="M569" t="s">
        <v>150</v>
      </c>
    </row>
    <row r="570" spans="1:13" x14ac:dyDescent="0.3">
      <c r="A570" t="s">
        <v>69</v>
      </c>
      <c r="B570" s="32">
        <v>42278</v>
      </c>
      <c r="C570" t="s">
        <v>734</v>
      </c>
      <c r="D570" t="s">
        <v>13</v>
      </c>
      <c r="E570">
        <v>8</v>
      </c>
      <c r="F570">
        <v>9</v>
      </c>
      <c r="G570">
        <v>-1</v>
      </c>
      <c r="H570" t="s">
        <v>12</v>
      </c>
      <c r="I570" t="s">
        <v>154</v>
      </c>
      <c r="J570" t="s">
        <v>154</v>
      </c>
      <c r="K570" t="s">
        <v>143</v>
      </c>
      <c r="L570" t="s">
        <v>157</v>
      </c>
      <c r="M570" t="s">
        <v>158</v>
      </c>
    </row>
    <row r="571" spans="1:13" x14ac:dyDescent="0.3">
      <c r="A571" t="s">
        <v>29</v>
      </c>
      <c r="B571" s="32">
        <v>42309</v>
      </c>
      <c r="C571" t="s">
        <v>735</v>
      </c>
      <c r="D571" t="s">
        <v>13</v>
      </c>
      <c r="E571">
        <v>5</v>
      </c>
      <c r="F571">
        <v>3</v>
      </c>
      <c r="G571">
        <v>2</v>
      </c>
      <c r="H571" t="s">
        <v>9</v>
      </c>
      <c r="I571" t="s">
        <v>154</v>
      </c>
      <c r="J571" t="s">
        <v>154</v>
      </c>
      <c r="K571" t="s">
        <v>151</v>
      </c>
      <c r="L571" t="s">
        <v>159</v>
      </c>
      <c r="M571" t="s">
        <v>160</v>
      </c>
    </row>
    <row r="572" spans="1:13" x14ac:dyDescent="0.3">
      <c r="A572" t="s">
        <v>69</v>
      </c>
      <c r="B572" s="32">
        <v>42309</v>
      </c>
      <c r="C572" t="s">
        <v>736</v>
      </c>
      <c r="D572" t="s">
        <v>13</v>
      </c>
      <c r="E572">
        <v>9</v>
      </c>
      <c r="F572">
        <v>2</v>
      </c>
      <c r="G572">
        <v>7</v>
      </c>
      <c r="H572" t="s">
        <v>9</v>
      </c>
      <c r="I572" t="s">
        <v>146</v>
      </c>
      <c r="J572" t="s">
        <v>146</v>
      </c>
      <c r="K572" t="s">
        <v>143</v>
      </c>
      <c r="L572" t="s">
        <v>149</v>
      </c>
      <c r="M572" t="s">
        <v>150</v>
      </c>
    </row>
    <row r="573" spans="1:13" x14ac:dyDescent="0.3">
      <c r="A573" t="s">
        <v>29</v>
      </c>
      <c r="B573" s="32">
        <v>42370</v>
      </c>
      <c r="C573" t="s">
        <v>737</v>
      </c>
      <c r="D573" t="s">
        <v>8</v>
      </c>
      <c r="E573">
        <v>6</v>
      </c>
      <c r="F573">
        <v>10</v>
      </c>
      <c r="G573">
        <v>-4</v>
      </c>
      <c r="H573" t="s">
        <v>10</v>
      </c>
      <c r="I573" t="s">
        <v>154</v>
      </c>
      <c r="J573" t="s">
        <v>154</v>
      </c>
      <c r="K573" t="s">
        <v>151</v>
      </c>
      <c r="L573" t="s">
        <v>159</v>
      </c>
      <c r="M573" t="s">
        <v>160</v>
      </c>
    </row>
    <row r="574" spans="1:13" x14ac:dyDescent="0.3">
      <c r="A574" t="s">
        <v>29</v>
      </c>
      <c r="B574" s="32">
        <v>42461</v>
      </c>
      <c r="C574" t="s">
        <v>738</v>
      </c>
      <c r="D574" t="s">
        <v>11</v>
      </c>
      <c r="E574">
        <v>12</v>
      </c>
      <c r="F574">
        <v>11</v>
      </c>
      <c r="G574">
        <v>1</v>
      </c>
      <c r="H574" t="s">
        <v>12</v>
      </c>
      <c r="I574" t="s">
        <v>146</v>
      </c>
      <c r="J574" t="s">
        <v>154</v>
      </c>
      <c r="K574" t="s">
        <v>143</v>
      </c>
      <c r="L574" t="s">
        <v>149</v>
      </c>
      <c r="M574" t="s">
        <v>150</v>
      </c>
    </row>
    <row r="575" spans="1:13" x14ac:dyDescent="0.3">
      <c r="A575" t="s">
        <v>67</v>
      </c>
      <c r="B575" s="32">
        <v>42583</v>
      </c>
      <c r="C575" t="s">
        <v>739</v>
      </c>
      <c r="D575" t="s">
        <v>14</v>
      </c>
      <c r="E575">
        <v>10</v>
      </c>
      <c r="F575">
        <v>0</v>
      </c>
      <c r="G575">
        <v>10</v>
      </c>
      <c r="H575" t="s">
        <v>9</v>
      </c>
      <c r="I575" t="s">
        <v>154</v>
      </c>
      <c r="J575" t="s">
        <v>154</v>
      </c>
      <c r="K575" t="s">
        <v>151</v>
      </c>
      <c r="L575" t="s">
        <v>159</v>
      </c>
      <c r="M575" t="s">
        <v>160</v>
      </c>
    </row>
    <row r="576" spans="1:13" x14ac:dyDescent="0.3">
      <c r="A576" t="s">
        <v>68</v>
      </c>
      <c r="B576" s="32">
        <v>42614</v>
      </c>
      <c r="C576" t="s">
        <v>740</v>
      </c>
      <c r="D576" t="s">
        <v>14</v>
      </c>
      <c r="E576">
        <v>8</v>
      </c>
      <c r="F576">
        <v>0</v>
      </c>
      <c r="G576">
        <v>8</v>
      </c>
      <c r="H576" t="s">
        <v>9</v>
      </c>
      <c r="I576" t="s">
        <v>154</v>
      </c>
      <c r="J576" t="s">
        <v>154</v>
      </c>
      <c r="K576" t="s">
        <v>151</v>
      </c>
      <c r="L576" t="s">
        <v>159</v>
      </c>
      <c r="M576" t="s">
        <v>160</v>
      </c>
    </row>
    <row r="577" spans="1:13" x14ac:dyDescent="0.3">
      <c r="A577" t="s">
        <v>29</v>
      </c>
      <c r="B577" s="32">
        <v>42614</v>
      </c>
      <c r="C577" t="s">
        <v>741</v>
      </c>
      <c r="D577" t="s">
        <v>14</v>
      </c>
      <c r="E577">
        <v>10</v>
      </c>
      <c r="F577">
        <v>7</v>
      </c>
      <c r="G577">
        <v>3</v>
      </c>
      <c r="H577" t="s">
        <v>9</v>
      </c>
      <c r="I577" t="s">
        <v>154</v>
      </c>
      <c r="J577" t="s">
        <v>154</v>
      </c>
      <c r="K577" t="s">
        <v>143</v>
      </c>
      <c r="L577" t="s">
        <v>157</v>
      </c>
      <c r="M577" t="s">
        <v>158</v>
      </c>
    </row>
    <row r="578" spans="1:13" x14ac:dyDescent="0.3">
      <c r="A578" t="s">
        <v>67</v>
      </c>
      <c r="B578" s="32">
        <v>42705</v>
      </c>
      <c r="C578" t="s">
        <v>742</v>
      </c>
      <c r="D578" t="s">
        <v>13</v>
      </c>
      <c r="E578">
        <v>10</v>
      </c>
      <c r="F578">
        <v>17</v>
      </c>
      <c r="G578">
        <v>-7</v>
      </c>
      <c r="H578" t="s">
        <v>10</v>
      </c>
      <c r="I578" t="s">
        <v>154</v>
      </c>
      <c r="J578" t="s">
        <v>154</v>
      </c>
      <c r="K578" t="s">
        <v>151</v>
      </c>
      <c r="L578" t="s">
        <v>159</v>
      </c>
      <c r="M578" t="s">
        <v>160</v>
      </c>
    </row>
    <row r="579" spans="1:13" x14ac:dyDescent="0.3">
      <c r="A579" t="s">
        <v>69</v>
      </c>
      <c r="B579" s="32">
        <v>42767</v>
      </c>
      <c r="C579" t="s">
        <v>743</v>
      </c>
      <c r="D579" t="s">
        <v>8</v>
      </c>
      <c r="E579">
        <v>13</v>
      </c>
      <c r="F579">
        <v>23</v>
      </c>
      <c r="G579">
        <v>-10</v>
      </c>
      <c r="H579" t="s">
        <v>10</v>
      </c>
      <c r="I579" t="s">
        <v>146</v>
      </c>
      <c r="J579" t="s">
        <v>146</v>
      </c>
      <c r="K579" t="s">
        <v>143</v>
      </c>
      <c r="L579" t="s">
        <v>149</v>
      </c>
      <c r="M579" t="s">
        <v>150</v>
      </c>
    </row>
    <row r="580" spans="1:13" x14ac:dyDescent="0.3">
      <c r="A580" t="s">
        <v>29</v>
      </c>
      <c r="B580" s="32">
        <v>42767</v>
      </c>
      <c r="C580" t="s">
        <v>744</v>
      </c>
      <c r="D580" t="s">
        <v>8</v>
      </c>
      <c r="E580">
        <v>10</v>
      </c>
      <c r="F580">
        <v>12</v>
      </c>
      <c r="G580">
        <v>-2</v>
      </c>
      <c r="H580" t="s">
        <v>12</v>
      </c>
      <c r="I580" t="s">
        <v>146</v>
      </c>
      <c r="J580" t="s">
        <v>154</v>
      </c>
      <c r="K580" t="s">
        <v>151</v>
      </c>
      <c r="L580" t="s">
        <v>152</v>
      </c>
      <c r="M580" t="s">
        <v>153</v>
      </c>
    </row>
    <row r="581" spans="1:13" x14ac:dyDescent="0.3">
      <c r="A581" t="s">
        <v>63</v>
      </c>
      <c r="B581" s="32">
        <v>42826</v>
      </c>
      <c r="C581" t="s">
        <v>745</v>
      </c>
      <c r="D581" t="s">
        <v>11</v>
      </c>
      <c r="E581">
        <v>4</v>
      </c>
      <c r="F581">
        <v>6</v>
      </c>
      <c r="G581">
        <v>-2</v>
      </c>
      <c r="H581" t="s">
        <v>10</v>
      </c>
      <c r="I581" t="s">
        <v>154</v>
      </c>
      <c r="J581" t="s">
        <v>146</v>
      </c>
      <c r="K581" t="s">
        <v>143</v>
      </c>
      <c r="L581" t="s">
        <v>157</v>
      </c>
      <c r="M581" t="s">
        <v>158</v>
      </c>
    </row>
    <row r="582" spans="1:13" x14ac:dyDescent="0.3">
      <c r="A582" t="s">
        <v>69</v>
      </c>
      <c r="B582" s="32">
        <v>42826</v>
      </c>
      <c r="C582" t="s">
        <v>746</v>
      </c>
      <c r="D582" t="s">
        <v>11</v>
      </c>
      <c r="E582">
        <v>11</v>
      </c>
      <c r="F582">
        <v>16</v>
      </c>
      <c r="G582">
        <v>-5</v>
      </c>
      <c r="H582" t="s">
        <v>10</v>
      </c>
      <c r="I582" t="s">
        <v>146</v>
      </c>
      <c r="J582" t="s">
        <v>146</v>
      </c>
      <c r="K582" t="s">
        <v>143</v>
      </c>
      <c r="L582" t="s">
        <v>149</v>
      </c>
      <c r="M582" t="s">
        <v>150</v>
      </c>
    </row>
    <row r="583" spans="1:13" x14ac:dyDescent="0.3">
      <c r="A583" t="s">
        <v>75</v>
      </c>
      <c r="B583" s="32">
        <v>42036</v>
      </c>
      <c r="C583" t="s">
        <v>747</v>
      </c>
      <c r="D583" t="s">
        <v>8</v>
      </c>
      <c r="E583">
        <v>3</v>
      </c>
      <c r="F583">
        <v>4</v>
      </c>
      <c r="G583">
        <v>-1</v>
      </c>
      <c r="H583" t="s">
        <v>10</v>
      </c>
      <c r="I583" t="s">
        <v>146</v>
      </c>
      <c r="J583" t="s">
        <v>146</v>
      </c>
      <c r="K583" t="s">
        <v>143</v>
      </c>
      <c r="L583" t="s">
        <v>149</v>
      </c>
      <c r="M583" t="s">
        <v>150</v>
      </c>
    </row>
    <row r="584" spans="1:13" x14ac:dyDescent="0.3">
      <c r="A584" t="s">
        <v>95</v>
      </c>
      <c r="B584" s="32">
        <v>42064</v>
      </c>
      <c r="C584" t="s">
        <v>748</v>
      </c>
      <c r="D584" t="s">
        <v>8</v>
      </c>
      <c r="E584">
        <v>9</v>
      </c>
      <c r="F584">
        <v>17</v>
      </c>
      <c r="G584">
        <v>-8</v>
      </c>
      <c r="H584" t="s">
        <v>10</v>
      </c>
      <c r="I584" t="s">
        <v>154</v>
      </c>
      <c r="J584" t="s">
        <v>146</v>
      </c>
      <c r="K584" t="s">
        <v>143</v>
      </c>
      <c r="L584" t="s">
        <v>157</v>
      </c>
      <c r="M584" t="s">
        <v>158</v>
      </c>
    </row>
    <row r="585" spans="1:13" x14ac:dyDescent="0.3">
      <c r="A585" t="s">
        <v>19</v>
      </c>
      <c r="B585" s="32">
        <v>42095</v>
      </c>
      <c r="C585" t="s">
        <v>749</v>
      </c>
      <c r="D585" t="s">
        <v>11</v>
      </c>
      <c r="E585">
        <v>3</v>
      </c>
      <c r="F585">
        <v>0</v>
      </c>
      <c r="G585">
        <v>3</v>
      </c>
      <c r="H585" t="s">
        <v>9</v>
      </c>
      <c r="I585" t="s">
        <v>146</v>
      </c>
      <c r="J585" t="s">
        <v>146</v>
      </c>
      <c r="K585" t="s">
        <v>151</v>
      </c>
      <c r="L585" t="s">
        <v>152</v>
      </c>
      <c r="M585" t="s">
        <v>153</v>
      </c>
    </row>
    <row r="586" spans="1:13" x14ac:dyDescent="0.3">
      <c r="A586" t="s">
        <v>22</v>
      </c>
      <c r="B586" s="32">
        <v>42125</v>
      </c>
      <c r="C586" t="s">
        <v>750</v>
      </c>
      <c r="D586" t="s">
        <v>11</v>
      </c>
      <c r="E586">
        <v>5</v>
      </c>
      <c r="F586">
        <v>9</v>
      </c>
      <c r="G586">
        <v>-4</v>
      </c>
      <c r="H586" t="s">
        <v>10</v>
      </c>
      <c r="I586" t="s">
        <v>146</v>
      </c>
      <c r="J586" t="s">
        <v>146</v>
      </c>
      <c r="K586" t="s">
        <v>143</v>
      </c>
      <c r="L586" t="s">
        <v>149</v>
      </c>
      <c r="M586" t="s">
        <v>150</v>
      </c>
    </row>
    <row r="587" spans="1:13" x14ac:dyDescent="0.3">
      <c r="A587" t="s">
        <v>74</v>
      </c>
      <c r="B587" s="32">
        <v>42156</v>
      </c>
      <c r="C587" t="s">
        <v>751</v>
      </c>
      <c r="D587" t="s">
        <v>11</v>
      </c>
      <c r="E587">
        <v>3</v>
      </c>
      <c r="F587">
        <v>0</v>
      </c>
      <c r="G587">
        <v>3</v>
      </c>
      <c r="H587" t="s">
        <v>9</v>
      </c>
      <c r="I587" t="s">
        <v>154</v>
      </c>
      <c r="J587" t="s">
        <v>154</v>
      </c>
      <c r="K587" t="s">
        <v>140</v>
      </c>
      <c r="L587" t="s">
        <v>155</v>
      </c>
      <c r="M587" t="s">
        <v>156</v>
      </c>
    </row>
    <row r="588" spans="1:13" x14ac:dyDescent="0.3">
      <c r="A588" t="s">
        <v>19</v>
      </c>
      <c r="B588" s="32">
        <v>42186</v>
      </c>
      <c r="C588" t="s">
        <v>752</v>
      </c>
      <c r="D588" t="s">
        <v>14</v>
      </c>
      <c r="E588">
        <v>4</v>
      </c>
      <c r="F588">
        <v>0</v>
      </c>
      <c r="G588">
        <v>4</v>
      </c>
      <c r="H588" t="s">
        <v>9</v>
      </c>
      <c r="I588" t="s">
        <v>154</v>
      </c>
      <c r="J588" t="s">
        <v>146</v>
      </c>
      <c r="K588" t="s">
        <v>143</v>
      </c>
      <c r="L588" t="s">
        <v>157</v>
      </c>
      <c r="M588" t="s">
        <v>158</v>
      </c>
    </row>
    <row r="589" spans="1:13" x14ac:dyDescent="0.3">
      <c r="A589" t="s">
        <v>22</v>
      </c>
      <c r="B589" s="32">
        <v>42217</v>
      </c>
      <c r="C589" t="s">
        <v>753</v>
      </c>
      <c r="D589" t="s">
        <v>14</v>
      </c>
      <c r="E589">
        <v>4</v>
      </c>
      <c r="F589">
        <v>8</v>
      </c>
      <c r="G589">
        <v>-4</v>
      </c>
      <c r="H589" t="s">
        <v>10</v>
      </c>
      <c r="I589" t="s">
        <v>146</v>
      </c>
      <c r="J589" t="s">
        <v>146</v>
      </c>
      <c r="K589" t="s">
        <v>151</v>
      </c>
      <c r="L589" t="s">
        <v>152</v>
      </c>
      <c r="M589" t="s">
        <v>153</v>
      </c>
    </row>
    <row r="590" spans="1:13" x14ac:dyDescent="0.3">
      <c r="A590" t="s">
        <v>74</v>
      </c>
      <c r="B590" s="32">
        <v>42309</v>
      </c>
      <c r="C590" t="s">
        <v>754</v>
      </c>
      <c r="D590" t="s">
        <v>13</v>
      </c>
      <c r="E590">
        <v>9</v>
      </c>
      <c r="F590">
        <v>13</v>
      </c>
      <c r="G590">
        <v>-4</v>
      </c>
      <c r="H590" t="s">
        <v>10</v>
      </c>
      <c r="I590" t="s">
        <v>154</v>
      </c>
      <c r="J590" t="s">
        <v>154</v>
      </c>
      <c r="K590" t="s">
        <v>143</v>
      </c>
      <c r="L590" t="s">
        <v>157</v>
      </c>
      <c r="M590" t="s">
        <v>158</v>
      </c>
    </row>
    <row r="591" spans="1:13" x14ac:dyDescent="0.3">
      <c r="A591" t="s">
        <v>95</v>
      </c>
      <c r="B591" s="32">
        <v>42401</v>
      </c>
      <c r="C591" t="s">
        <v>755</v>
      </c>
      <c r="D591" t="s">
        <v>8</v>
      </c>
      <c r="E591">
        <v>3</v>
      </c>
      <c r="F591">
        <v>5</v>
      </c>
      <c r="G591">
        <v>-2</v>
      </c>
      <c r="H591" t="s">
        <v>10</v>
      </c>
      <c r="I591" t="s">
        <v>154</v>
      </c>
      <c r="J591" t="s">
        <v>154</v>
      </c>
      <c r="K591" t="s">
        <v>143</v>
      </c>
      <c r="L591" t="s">
        <v>157</v>
      </c>
      <c r="M591" t="s">
        <v>158</v>
      </c>
    </row>
    <row r="592" spans="1:13" x14ac:dyDescent="0.3">
      <c r="A592" t="s">
        <v>20</v>
      </c>
      <c r="B592" s="32">
        <v>42461</v>
      </c>
      <c r="C592" t="s">
        <v>756</v>
      </c>
      <c r="D592" t="s">
        <v>11</v>
      </c>
      <c r="E592">
        <v>1</v>
      </c>
      <c r="F592">
        <v>2</v>
      </c>
      <c r="G592">
        <v>-1</v>
      </c>
      <c r="H592" t="s">
        <v>10</v>
      </c>
      <c r="I592" t="s">
        <v>154</v>
      </c>
      <c r="J592" t="s">
        <v>146</v>
      </c>
      <c r="K592" t="s">
        <v>143</v>
      </c>
      <c r="L592" t="s">
        <v>157</v>
      </c>
      <c r="M592" t="s">
        <v>158</v>
      </c>
    </row>
    <row r="593" spans="1:13" x14ac:dyDescent="0.3">
      <c r="A593" t="s">
        <v>95</v>
      </c>
      <c r="B593" s="32">
        <v>42552</v>
      </c>
      <c r="C593" t="s">
        <v>757</v>
      </c>
      <c r="D593" t="s">
        <v>14</v>
      </c>
      <c r="E593">
        <v>5</v>
      </c>
      <c r="F593">
        <v>1</v>
      </c>
      <c r="G593">
        <v>4</v>
      </c>
      <c r="H593" t="s">
        <v>9</v>
      </c>
      <c r="I593" t="s">
        <v>154</v>
      </c>
      <c r="J593" t="s">
        <v>154</v>
      </c>
      <c r="K593" t="s">
        <v>143</v>
      </c>
      <c r="L593" t="s">
        <v>157</v>
      </c>
      <c r="M593" t="s">
        <v>158</v>
      </c>
    </row>
    <row r="594" spans="1:13" x14ac:dyDescent="0.3">
      <c r="A594" t="s">
        <v>28</v>
      </c>
      <c r="B594" s="32">
        <v>42583</v>
      </c>
      <c r="C594" t="s">
        <v>758</v>
      </c>
      <c r="D594" t="s">
        <v>14</v>
      </c>
      <c r="E594">
        <v>4</v>
      </c>
      <c r="F594">
        <v>0</v>
      </c>
      <c r="G594">
        <v>4</v>
      </c>
      <c r="H594" t="s">
        <v>9</v>
      </c>
      <c r="I594" t="s">
        <v>154</v>
      </c>
      <c r="J594" t="s">
        <v>146</v>
      </c>
      <c r="K594" t="s">
        <v>143</v>
      </c>
      <c r="L594" t="s">
        <v>157</v>
      </c>
      <c r="M594" t="s">
        <v>158</v>
      </c>
    </row>
    <row r="595" spans="1:13" x14ac:dyDescent="0.3">
      <c r="A595" t="s">
        <v>74</v>
      </c>
      <c r="B595" s="32">
        <v>42614</v>
      </c>
      <c r="C595" t="s">
        <v>759</v>
      </c>
      <c r="D595" t="s">
        <v>14</v>
      </c>
      <c r="E595">
        <v>15</v>
      </c>
      <c r="F595">
        <v>1</v>
      </c>
      <c r="G595">
        <v>14</v>
      </c>
      <c r="H595" t="s">
        <v>9</v>
      </c>
      <c r="I595" t="s">
        <v>146</v>
      </c>
      <c r="J595" t="s">
        <v>146</v>
      </c>
      <c r="K595" t="s">
        <v>143</v>
      </c>
      <c r="L595" t="s">
        <v>149</v>
      </c>
      <c r="M595" t="s">
        <v>150</v>
      </c>
    </row>
    <row r="596" spans="1:13" x14ac:dyDescent="0.3">
      <c r="A596" t="s">
        <v>22</v>
      </c>
      <c r="B596" s="32">
        <v>42644</v>
      </c>
      <c r="C596" t="s">
        <v>760</v>
      </c>
      <c r="D596" t="s">
        <v>13</v>
      </c>
      <c r="E596">
        <v>1</v>
      </c>
      <c r="F596">
        <v>1</v>
      </c>
      <c r="G596">
        <v>0</v>
      </c>
      <c r="H596" t="s">
        <v>12</v>
      </c>
      <c r="I596" t="s">
        <v>154</v>
      </c>
      <c r="J596" t="s">
        <v>154</v>
      </c>
      <c r="K596" t="s">
        <v>143</v>
      </c>
      <c r="L596" t="s">
        <v>157</v>
      </c>
      <c r="M596" t="s">
        <v>158</v>
      </c>
    </row>
    <row r="597" spans="1:13" x14ac:dyDescent="0.3">
      <c r="A597" t="s">
        <v>74</v>
      </c>
      <c r="B597" s="32">
        <v>42795</v>
      </c>
      <c r="C597" t="s">
        <v>761</v>
      </c>
      <c r="D597" t="s">
        <v>8</v>
      </c>
      <c r="E597">
        <v>6</v>
      </c>
      <c r="F597">
        <v>5</v>
      </c>
      <c r="G597">
        <v>1</v>
      </c>
      <c r="H597" t="s">
        <v>12</v>
      </c>
      <c r="I597" t="s">
        <v>154</v>
      </c>
      <c r="J597" t="s">
        <v>146</v>
      </c>
      <c r="K597" t="s">
        <v>143</v>
      </c>
      <c r="L597" t="s">
        <v>157</v>
      </c>
      <c r="M597" t="s">
        <v>158</v>
      </c>
    </row>
    <row r="598" spans="1:13" x14ac:dyDescent="0.3">
      <c r="A598" t="s">
        <v>75</v>
      </c>
      <c r="B598" s="32">
        <v>42125</v>
      </c>
      <c r="C598" t="s">
        <v>762</v>
      </c>
      <c r="D598" t="s">
        <v>11</v>
      </c>
      <c r="E598">
        <v>3</v>
      </c>
      <c r="F598">
        <v>0</v>
      </c>
      <c r="G598">
        <v>3</v>
      </c>
      <c r="H598" t="s">
        <v>9</v>
      </c>
      <c r="I598" t="s">
        <v>146</v>
      </c>
      <c r="J598" t="s">
        <v>146</v>
      </c>
      <c r="K598" t="s">
        <v>143</v>
      </c>
      <c r="L598" t="s">
        <v>149</v>
      </c>
      <c r="M598" t="s">
        <v>150</v>
      </c>
    </row>
    <row r="599" spans="1:13" x14ac:dyDescent="0.3">
      <c r="A599" t="s">
        <v>20</v>
      </c>
      <c r="B599" s="32">
        <v>42156</v>
      </c>
      <c r="C599" t="s">
        <v>763</v>
      </c>
      <c r="D599" t="s">
        <v>11</v>
      </c>
      <c r="E599">
        <v>12</v>
      </c>
      <c r="F599">
        <v>19</v>
      </c>
      <c r="G599">
        <v>-7</v>
      </c>
      <c r="H599" t="s">
        <v>10</v>
      </c>
      <c r="I599" t="s">
        <v>146</v>
      </c>
      <c r="J599" t="s">
        <v>146</v>
      </c>
      <c r="K599" t="s">
        <v>151</v>
      </c>
      <c r="L599" t="s">
        <v>152</v>
      </c>
      <c r="M599" t="s">
        <v>153</v>
      </c>
    </row>
    <row r="600" spans="1:13" x14ac:dyDescent="0.3">
      <c r="A600" t="s">
        <v>28</v>
      </c>
      <c r="B600" s="32">
        <v>42370</v>
      </c>
      <c r="C600" t="s">
        <v>764</v>
      </c>
      <c r="D600" t="s">
        <v>8</v>
      </c>
      <c r="E600">
        <v>8</v>
      </c>
      <c r="F600">
        <v>14</v>
      </c>
      <c r="G600">
        <v>-6</v>
      </c>
      <c r="H600" t="s">
        <v>10</v>
      </c>
      <c r="I600" t="s">
        <v>146</v>
      </c>
      <c r="J600" t="s">
        <v>146</v>
      </c>
      <c r="K600" t="s">
        <v>143</v>
      </c>
      <c r="L600" t="s">
        <v>149</v>
      </c>
      <c r="M600" t="s">
        <v>150</v>
      </c>
    </row>
    <row r="601" spans="1:13" x14ac:dyDescent="0.3">
      <c r="A601" t="s">
        <v>74</v>
      </c>
      <c r="B601" s="32">
        <v>42491</v>
      </c>
      <c r="C601" t="s">
        <v>765</v>
      </c>
      <c r="D601" t="s">
        <v>11</v>
      </c>
      <c r="E601">
        <v>5</v>
      </c>
      <c r="F601">
        <v>10</v>
      </c>
      <c r="G601">
        <v>-5</v>
      </c>
      <c r="H601" t="s">
        <v>10</v>
      </c>
      <c r="I601" t="s">
        <v>154</v>
      </c>
      <c r="J601" t="s">
        <v>154</v>
      </c>
      <c r="K601" t="s">
        <v>143</v>
      </c>
      <c r="L601" t="s">
        <v>157</v>
      </c>
      <c r="M601" t="s">
        <v>158</v>
      </c>
    </row>
    <row r="602" spans="1:13" x14ac:dyDescent="0.3">
      <c r="A602" t="s">
        <v>95</v>
      </c>
      <c r="B602" s="32">
        <v>42522</v>
      </c>
      <c r="C602" t="s">
        <v>766</v>
      </c>
      <c r="D602" t="s">
        <v>11</v>
      </c>
      <c r="E602">
        <v>7</v>
      </c>
      <c r="F602">
        <v>0</v>
      </c>
      <c r="G602">
        <v>7</v>
      </c>
      <c r="H602" t="s">
        <v>9</v>
      </c>
      <c r="I602" t="s">
        <v>146</v>
      </c>
      <c r="J602" t="s">
        <v>146</v>
      </c>
      <c r="K602" t="s">
        <v>143</v>
      </c>
      <c r="L602" t="s">
        <v>149</v>
      </c>
      <c r="M602" t="s">
        <v>150</v>
      </c>
    </row>
    <row r="603" spans="1:13" x14ac:dyDescent="0.3">
      <c r="A603" t="s">
        <v>22</v>
      </c>
      <c r="B603" s="32">
        <v>42614</v>
      </c>
      <c r="C603" t="s">
        <v>767</v>
      </c>
      <c r="D603" t="s">
        <v>14</v>
      </c>
      <c r="E603">
        <v>1</v>
      </c>
      <c r="F603">
        <v>0</v>
      </c>
      <c r="G603">
        <v>1</v>
      </c>
      <c r="H603" t="s">
        <v>9</v>
      </c>
      <c r="I603" t="s">
        <v>154</v>
      </c>
      <c r="J603" t="s">
        <v>146</v>
      </c>
      <c r="K603" t="s">
        <v>151</v>
      </c>
      <c r="L603" t="s">
        <v>159</v>
      </c>
      <c r="M603" t="s">
        <v>160</v>
      </c>
    </row>
    <row r="604" spans="1:13" x14ac:dyDescent="0.3">
      <c r="A604" t="s">
        <v>28</v>
      </c>
      <c r="B604" s="32">
        <v>42675</v>
      </c>
      <c r="C604" t="s">
        <v>768</v>
      </c>
      <c r="D604" t="s">
        <v>13</v>
      </c>
      <c r="E604">
        <v>5</v>
      </c>
      <c r="F604">
        <v>1</v>
      </c>
      <c r="G604">
        <v>4</v>
      </c>
      <c r="H604" t="s">
        <v>9</v>
      </c>
      <c r="I604" t="s">
        <v>146</v>
      </c>
      <c r="J604" t="s">
        <v>146</v>
      </c>
      <c r="K604" t="s">
        <v>143</v>
      </c>
      <c r="L604" t="s">
        <v>149</v>
      </c>
      <c r="M604" t="s">
        <v>150</v>
      </c>
    </row>
    <row r="605" spans="1:13" x14ac:dyDescent="0.3">
      <c r="A605" t="s">
        <v>74</v>
      </c>
      <c r="B605" s="32">
        <v>42736</v>
      </c>
      <c r="C605" t="s">
        <v>769</v>
      </c>
      <c r="D605" t="s">
        <v>8</v>
      </c>
      <c r="E605">
        <v>5</v>
      </c>
      <c r="F605">
        <v>1</v>
      </c>
      <c r="G605">
        <v>4</v>
      </c>
      <c r="H605" t="s">
        <v>9</v>
      </c>
      <c r="I605" t="s">
        <v>146</v>
      </c>
      <c r="J605" t="s">
        <v>154</v>
      </c>
      <c r="K605" t="s">
        <v>143</v>
      </c>
      <c r="L605" t="s">
        <v>149</v>
      </c>
      <c r="M605" t="s">
        <v>150</v>
      </c>
    </row>
    <row r="606" spans="1:13" x14ac:dyDescent="0.3">
      <c r="A606" t="s">
        <v>64</v>
      </c>
      <c r="B606" s="32">
        <v>42064</v>
      </c>
      <c r="C606" t="s">
        <v>770</v>
      </c>
      <c r="D606" t="s">
        <v>8</v>
      </c>
      <c r="E606">
        <v>1</v>
      </c>
      <c r="F606">
        <v>1</v>
      </c>
      <c r="G606">
        <v>0</v>
      </c>
      <c r="H606" t="s">
        <v>12</v>
      </c>
      <c r="I606" t="s">
        <v>154</v>
      </c>
      <c r="J606" t="s">
        <v>154</v>
      </c>
      <c r="K606" t="s">
        <v>143</v>
      </c>
      <c r="L606" t="s">
        <v>157</v>
      </c>
      <c r="M606" t="s">
        <v>158</v>
      </c>
    </row>
    <row r="607" spans="1:13" x14ac:dyDescent="0.3">
      <c r="A607" t="s">
        <v>96</v>
      </c>
      <c r="B607" s="32">
        <v>42125</v>
      </c>
      <c r="C607" t="s">
        <v>771</v>
      </c>
      <c r="D607" t="s">
        <v>11</v>
      </c>
      <c r="E607">
        <v>5</v>
      </c>
      <c r="F607">
        <v>0</v>
      </c>
      <c r="G607">
        <v>5</v>
      </c>
      <c r="H607" t="s">
        <v>9</v>
      </c>
      <c r="I607" t="s">
        <v>154</v>
      </c>
      <c r="J607" t="s">
        <v>146</v>
      </c>
      <c r="K607" t="s">
        <v>143</v>
      </c>
      <c r="L607" t="s">
        <v>157</v>
      </c>
      <c r="M607" t="s">
        <v>158</v>
      </c>
    </row>
    <row r="608" spans="1:13" x14ac:dyDescent="0.3">
      <c r="A608" t="s">
        <v>26</v>
      </c>
      <c r="B608" s="32">
        <v>42186</v>
      </c>
      <c r="C608" t="s">
        <v>772</v>
      </c>
      <c r="D608" t="s">
        <v>14</v>
      </c>
      <c r="E608">
        <v>8</v>
      </c>
      <c r="F608">
        <v>13</v>
      </c>
      <c r="G608">
        <v>-5</v>
      </c>
      <c r="H608" t="s">
        <v>10</v>
      </c>
      <c r="I608" t="s">
        <v>154</v>
      </c>
      <c r="J608" t="s">
        <v>154</v>
      </c>
      <c r="K608" t="s">
        <v>151</v>
      </c>
      <c r="L608" t="s">
        <v>159</v>
      </c>
      <c r="M608" t="s">
        <v>160</v>
      </c>
    </row>
    <row r="609" spans="1:13" x14ac:dyDescent="0.3">
      <c r="A609" t="s">
        <v>26</v>
      </c>
      <c r="B609" s="32">
        <v>42339</v>
      </c>
      <c r="C609" t="s">
        <v>773</v>
      </c>
      <c r="D609" t="s">
        <v>13</v>
      </c>
      <c r="E609">
        <v>8</v>
      </c>
      <c r="F609">
        <v>0</v>
      </c>
      <c r="G609">
        <v>8</v>
      </c>
      <c r="H609" t="s">
        <v>9</v>
      </c>
      <c r="I609" t="s">
        <v>146</v>
      </c>
      <c r="J609" t="s">
        <v>146</v>
      </c>
      <c r="K609" t="s">
        <v>143</v>
      </c>
      <c r="L609" t="s">
        <v>149</v>
      </c>
      <c r="M609" t="s">
        <v>150</v>
      </c>
    </row>
    <row r="610" spans="1:13" x14ac:dyDescent="0.3">
      <c r="A610" t="s">
        <v>96</v>
      </c>
      <c r="B610" s="32">
        <v>42370</v>
      </c>
      <c r="C610" t="s">
        <v>774</v>
      </c>
      <c r="D610" t="s">
        <v>8</v>
      </c>
      <c r="E610">
        <v>5</v>
      </c>
      <c r="F610">
        <v>6</v>
      </c>
      <c r="G610">
        <v>-1</v>
      </c>
      <c r="H610" t="s">
        <v>12</v>
      </c>
      <c r="I610" t="s">
        <v>154</v>
      </c>
      <c r="J610" t="s">
        <v>146</v>
      </c>
      <c r="K610" t="s">
        <v>143</v>
      </c>
      <c r="L610" t="s">
        <v>157</v>
      </c>
      <c r="M610" t="s">
        <v>158</v>
      </c>
    </row>
    <row r="611" spans="1:13" x14ac:dyDescent="0.3">
      <c r="A611" t="s">
        <v>66</v>
      </c>
      <c r="B611" s="32">
        <v>42370</v>
      </c>
      <c r="C611" t="s">
        <v>775</v>
      </c>
      <c r="D611" t="s">
        <v>8</v>
      </c>
      <c r="E611">
        <v>5</v>
      </c>
      <c r="F611">
        <v>6</v>
      </c>
      <c r="G611">
        <v>-1</v>
      </c>
      <c r="H611" t="s">
        <v>12</v>
      </c>
      <c r="I611" t="s">
        <v>154</v>
      </c>
      <c r="J611" t="s">
        <v>146</v>
      </c>
      <c r="K611" t="s">
        <v>151</v>
      </c>
      <c r="L611" t="s">
        <v>159</v>
      </c>
      <c r="M611" t="s">
        <v>160</v>
      </c>
    </row>
    <row r="612" spans="1:13" x14ac:dyDescent="0.3">
      <c r="A612" t="s">
        <v>18</v>
      </c>
      <c r="B612" s="32">
        <v>42370</v>
      </c>
      <c r="C612" t="s">
        <v>776</v>
      </c>
      <c r="D612" t="s">
        <v>8</v>
      </c>
      <c r="E612">
        <v>1</v>
      </c>
      <c r="F612">
        <v>2</v>
      </c>
      <c r="G612">
        <v>-1</v>
      </c>
      <c r="H612" t="s">
        <v>10</v>
      </c>
      <c r="I612" t="s">
        <v>154</v>
      </c>
      <c r="J612" t="s">
        <v>154</v>
      </c>
      <c r="K612" t="s">
        <v>143</v>
      </c>
      <c r="L612" t="s">
        <v>157</v>
      </c>
      <c r="M612" t="s">
        <v>158</v>
      </c>
    </row>
    <row r="613" spans="1:13" x14ac:dyDescent="0.3">
      <c r="A613" t="s">
        <v>64</v>
      </c>
      <c r="B613" s="32">
        <v>42583</v>
      </c>
      <c r="C613" t="s">
        <v>777</v>
      </c>
      <c r="D613" t="s">
        <v>14</v>
      </c>
      <c r="E613">
        <v>6</v>
      </c>
      <c r="F613">
        <v>6</v>
      </c>
      <c r="G613">
        <v>0</v>
      </c>
      <c r="H613" t="s">
        <v>12</v>
      </c>
      <c r="I613" t="s">
        <v>154</v>
      </c>
      <c r="J613" t="s">
        <v>154</v>
      </c>
      <c r="K613" t="s">
        <v>151</v>
      </c>
      <c r="L613" t="s">
        <v>159</v>
      </c>
      <c r="M613" t="s">
        <v>160</v>
      </c>
    </row>
    <row r="614" spans="1:13" x14ac:dyDescent="0.3">
      <c r="A614" t="s">
        <v>96</v>
      </c>
      <c r="B614" s="32">
        <v>42614</v>
      </c>
      <c r="C614" t="s">
        <v>778</v>
      </c>
      <c r="D614" t="s">
        <v>14</v>
      </c>
      <c r="E614">
        <v>9</v>
      </c>
      <c r="F614">
        <v>10</v>
      </c>
      <c r="G614">
        <v>-1</v>
      </c>
      <c r="H614" t="s">
        <v>12</v>
      </c>
      <c r="I614" t="s">
        <v>154</v>
      </c>
      <c r="J614" t="s">
        <v>154</v>
      </c>
      <c r="K614" t="s">
        <v>151</v>
      </c>
      <c r="L614" t="s">
        <v>159</v>
      </c>
      <c r="M614" t="s">
        <v>160</v>
      </c>
    </row>
    <row r="615" spans="1:13" x14ac:dyDescent="0.3">
      <c r="A615" t="s">
        <v>18</v>
      </c>
      <c r="B615" s="32">
        <v>42736</v>
      </c>
      <c r="C615" t="s">
        <v>779</v>
      </c>
      <c r="D615" t="s">
        <v>8</v>
      </c>
      <c r="E615">
        <v>1</v>
      </c>
      <c r="F615">
        <v>1</v>
      </c>
      <c r="G615">
        <v>0</v>
      </c>
      <c r="H615" t="s">
        <v>12</v>
      </c>
      <c r="I615" t="s">
        <v>154</v>
      </c>
      <c r="J615" t="s">
        <v>154</v>
      </c>
      <c r="K615" t="s">
        <v>143</v>
      </c>
      <c r="L615" t="s">
        <v>157</v>
      </c>
      <c r="M615" t="s">
        <v>158</v>
      </c>
    </row>
    <row r="616" spans="1:13" x14ac:dyDescent="0.3">
      <c r="A616" t="s">
        <v>21</v>
      </c>
      <c r="B616" s="32">
        <v>42064</v>
      </c>
      <c r="C616" t="s">
        <v>780</v>
      </c>
      <c r="D616" t="s">
        <v>8</v>
      </c>
      <c r="E616">
        <v>10</v>
      </c>
      <c r="F616">
        <v>0</v>
      </c>
      <c r="G616">
        <v>10</v>
      </c>
      <c r="H616" t="s">
        <v>9</v>
      </c>
      <c r="I616" t="s">
        <v>146</v>
      </c>
      <c r="J616" t="s">
        <v>146</v>
      </c>
      <c r="K616" t="s">
        <v>143</v>
      </c>
      <c r="L616" t="s">
        <v>149</v>
      </c>
      <c r="M616" t="s">
        <v>150</v>
      </c>
    </row>
    <row r="617" spans="1:13" x14ac:dyDescent="0.3">
      <c r="A617" t="s">
        <v>18</v>
      </c>
      <c r="B617" s="32">
        <v>42125</v>
      </c>
      <c r="C617" t="s">
        <v>781</v>
      </c>
      <c r="D617" t="s">
        <v>11</v>
      </c>
      <c r="E617">
        <v>6</v>
      </c>
      <c r="F617">
        <v>5</v>
      </c>
      <c r="G617">
        <v>1</v>
      </c>
      <c r="H617" t="s">
        <v>12</v>
      </c>
      <c r="I617" t="s">
        <v>146</v>
      </c>
      <c r="J617" t="s">
        <v>146</v>
      </c>
      <c r="K617" t="s">
        <v>143</v>
      </c>
      <c r="L617" t="s">
        <v>149</v>
      </c>
      <c r="M617" t="s">
        <v>150</v>
      </c>
    </row>
    <row r="618" spans="1:13" x14ac:dyDescent="0.3">
      <c r="A618" t="s">
        <v>21</v>
      </c>
      <c r="B618" s="32">
        <v>42248</v>
      </c>
      <c r="C618" t="s">
        <v>782</v>
      </c>
      <c r="D618" t="s">
        <v>14</v>
      </c>
      <c r="E618">
        <v>3</v>
      </c>
      <c r="F618">
        <v>3</v>
      </c>
      <c r="G618">
        <v>0</v>
      </c>
      <c r="H618" t="s">
        <v>12</v>
      </c>
      <c r="I618" t="s">
        <v>154</v>
      </c>
      <c r="J618" t="s">
        <v>146</v>
      </c>
      <c r="K618" t="s">
        <v>143</v>
      </c>
      <c r="L618" t="s">
        <v>157</v>
      </c>
      <c r="M618" t="s">
        <v>158</v>
      </c>
    </row>
    <row r="619" spans="1:13" x14ac:dyDescent="0.3">
      <c r="A619" t="s">
        <v>66</v>
      </c>
      <c r="B619" s="32">
        <v>42278</v>
      </c>
      <c r="C619" t="s">
        <v>783</v>
      </c>
      <c r="D619" t="s">
        <v>13</v>
      </c>
      <c r="E619">
        <v>2</v>
      </c>
      <c r="F619">
        <v>1</v>
      </c>
      <c r="G619">
        <v>1</v>
      </c>
      <c r="H619" t="s">
        <v>9</v>
      </c>
      <c r="I619" t="s">
        <v>154</v>
      </c>
      <c r="J619" t="s">
        <v>146</v>
      </c>
      <c r="K619" t="s">
        <v>143</v>
      </c>
      <c r="L619" t="s">
        <v>157</v>
      </c>
      <c r="M619" t="s">
        <v>158</v>
      </c>
    </row>
    <row r="620" spans="1:13" x14ac:dyDescent="0.3">
      <c r="A620" t="s">
        <v>21</v>
      </c>
      <c r="B620" s="32">
        <v>42309</v>
      </c>
      <c r="C620" t="s">
        <v>784</v>
      </c>
      <c r="D620" t="s">
        <v>13</v>
      </c>
      <c r="E620">
        <v>10</v>
      </c>
      <c r="F620">
        <v>19</v>
      </c>
      <c r="G620">
        <v>-9</v>
      </c>
      <c r="H620" t="s">
        <v>10</v>
      </c>
      <c r="I620" t="s">
        <v>146</v>
      </c>
      <c r="J620" t="s">
        <v>146</v>
      </c>
      <c r="K620" t="s">
        <v>143</v>
      </c>
      <c r="L620" t="s">
        <v>149</v>
      </c>
      <c r="M620" t="s">
        <v>150</v>
      </c>
    </row>
    <row r="621" spans="1:13" x14ac:dyDescent="0.3">
      <c r="A621" t="s">
        <v>96</v>
      </c>
      <c r="B621" s="32">
        <v>42491</v>
      </c>
      <c r="C621" t="s">
        <v>785</v>
      </c>
      <c r="D621" t="s">
        <v>11</v>
      </c>
      <c r="E621">
        <v>14</v>
      </c>
      <c r="F621">
        <v>10</v>
      </c>
      <c r="G621">
        <v>4</v>
      </c>
      <c r="H621" t="s">
        <v>9</v>
      </c>
      <c r="I621" t="s">
        <v>154</v>
      </c>
      <c r="J621" t="s">
        <v>154</v>
      </c>
      <c r="K621" t="s">
        <v>151</v>
      </c>
      <c r="L621" t="s">
        <v>159</v>
      </c>
      <c r="M621" t="s">
        <v>160</v>
      </c>
    </row>
    <row r="622" spans="1:13" x14ac:dyDescent="0.3">
      <c r="A622" t="s">
        <v>18</v>
      </c>
      <c r="B622" s="32">
        <v>42491</v>
      </c>
      <c r="C622" t="s">
        <v>786</v>
      </c>
      <c r="D622" t="s">
        <v>11</v>
      </c>
      <c r="E622">
        <v>22</v>
      </c>
      <c r="F622">
        <v>8</v>
      </c>
      <c r="G622">
        <v>14</v>
      </c>
      <c r="H622" t="s">
        <v>9</v>
      </c>
      <c r="I622" t="s">
        <v>146</v>
      </c>
      <c r="J622" t="s">
        <v>146</v>
      </c>
      <c r="K622" t="s">
        <v>140</v>
      </c>
      <c r="L622" t="s">
        <v>147</v>
      </c>
      <c r="M622" t="s">
        <v>148</v>
      </c>
    </row>
    <row r="623" spans="1:13" x14ac:dyDescent="0.3">
      <c r="A623" t="s">
        <v>96</v>
      </c>
      <c r="B623" s="32">
        <v>42644</v>
      </c>
      <c r="C623" t="s">
        <v>787</v>
      </c>
      <c r="D623" t="s">
        <v>13</v>
      </c>
      <c r="E623">
        <v>8</v>
      </c>
      <c r="F623">
        <v>15</v>
      </c>
      <c r="G623">
        <v>-7</v>
      </c>
      <c r="H623" t="s">
        <v>10</v>
      </c>
      <c r="I623" t="s">
        <v>154</v>
      </c>
      <c r="J623" t="s">
        <v>154</v>
      </c>
      <c r="K623" t="s">
        <v>151</v>
      </c>
      <c r="L623" t="s">
        <v>159</v>
      </c>
      <c r="M623" t="s">
        <v>160</v>
      </c>
    </row>
    <row r="624" spans="1:13" x14ac:dyDescent="0.3">
      <c r="A624" t="s">
        <v>96</v>
      </c>
      <c r="B624" s="32">
        <v>42705</v>
      </c>
      <c r="C624" t="s">
        <v>788</v>
      </c>
      <c r="D624" t="s">
        <v>13</v>
      </c>
      <c r="E624">
        <v>16</v>
      </c>
      <c r="F624">
        <v>5</v>
      </c>
      <c r="G624">
        <v>11</v>
      </c>
      <c r="H624" t="s">
        <v>9</v>
      </c>
      <c r="I624" t="s">
        <v>154</v>
      </c>
      <c r="J624" t="s">
        <v>154</v>
      </c>
      <c r="K624" t="s">
        <v>151</v>
      </c>
      <c r="L624" t="s">
        <v>159</v>
      </c>
      <c r="M624" t="s">
        <v>160</v>
      </c>
    </row>
    <row r="625" spans="1:13" x14ac:dyDescent="0.3">
      <c r="A625" t="s">
        <v>21</v>
      </c>
      <c r="B625" s="32">
        <v>42826</v>
      </c>
      <c r="C625" t="s">
        <v>789</v>
      </c>
      <c r="D625" t="s">
        <v>11</v>
      </c>
      <c r="E625">
        <v>11</v>
      </c>
      <c r="F625">
        <v>20</v>
      </c>
      <c r="G625">
        <v>-9</v>
      </c>
      <c r="H625" t="s">
        <v>10</v>
      </c>
      <c r="I625" t="s">
        <v>146</v>
      </c>
      <c r="J625" t="s">
        <v>146</v>
      </c>
      <c r="K625" t="s">
        <v>143</v>
      </c>
      <c r="L625" t="s">
        <v>149</v>
      </c>
      <c r="M625" t="s">
        <v>150</v>
      </c>
    </row>
    <row r="626" spans="1:13" x14ac:dyDescent="0.3">
      <c r="A626" t="s">
        <v>27</v>
      </c>
      <c r="B626" s="32">
        <v>42005</v>
      </c>
      <c r="C626" t="s">
        <v>790</v>
      </c>
      <c r="D626" t="s">
        <v>8</v>
      </c>
      <c r="E626">
        <v>13</v>
      </c>
      <c r="F626">
        <v>17</v>
      </c>
      <c r="G626">
        <v>-4</v>
      </c>
      <c r="H626" t="s">
        <v>10</v>
      </c>
      <c r="I626" t="s">
        <v>146</v>
      </c>
      <c r="J626" t="s">
        <v>146</v>
      </c>
      <c r="K626" t="s">
        <v>143</v>
      </c>
      <c r="L626" t="s">
        <v>149</v>
      </c>
      <c r="M626" t="s">
        <v>150</v>
      </c>
    </row>
    <row r="627" spans="1:13" x14ac:dyDescent="0.3">
      <c r="A627" t="s">
        <v>27</v>
      </c>
      <c r="B627" s="32">
        <v>42339</v>
      </c>
      <c r="C627" t="s">
        <v>791</v>
      </c>
      <c r="D627" t="s">
        <v>13</v>
      </c>
      <c r="E627">
        <v>9</v>
      </c>
      <c r="F627">
        <v>15</v>
      </c>
      <c r="G627">
        <v>-6</v>
      </c>
      <c r="H627" t="s">
        <v>10</v>
      </c>
      <c r="I627" t="s">
        <v>146</v>
      </c>
      <c r="J627" t="s">
        <v>146</v>
      </c>
      <c r="K627" t="s">
        <v>151</v>
      </c>
      <c r="L627" t="s">
        <v>152</v>
      </c>
      <c r="M627" t="s">
        <v>153</v>
      </c>
    </row>
    <row r="628" spans="1:13" x14ac:dyDescent="0.3">
      <c r="A628" t="s">
        <v>27</v>
      </c>
      <c r="B628" s="32">
        <v>42522</v>
      </c>
      <c r="C628" t="s">
        <v>792</v>
      </c>
      <c r="D628" t="s">
        <v>11</v>
      </c>
      <c r="E628">
        <v>11</v>
      </c>
      <c r="F628">
        <v>6</v>
      </c>
      <c r="G628">
        <v>5</v>
      </c>
      <c r="H628" t="s">
        <v>9</v>
      </c>
      <c r="I628" t="s">
        <v>146</v>
      </c>
      <c r="J628" t="s">
        <v>146</v>
      </c>
      <c r="K628" t="s">
        <v>151</v>
      </c>
      <c r="L628" t="s">
        <v>152</v>
      </c>
      <c r="M628" t="s">
        <v>153</v>
      </c>
    </row>
    <row r="629" spans="1:13" x14ac:dyDescent="0.3">
      <c r="A629" t="s">
        <v>27</v>
      </c>
      <c r="B629" s="32">
        <v>42552</v>
      </c>
      <c r="C629" t="s">
        <v>793</v>
      </c>
      <c r="D629" t="s">
        <v>14</v>
      </c>
      <c r="E629">
        <v>6</v>
      </c>
      <c r="F629">
        <v>12</v>
      </c>
      <c r="G629">
        <v>-6</v>
      </c>
      <c r="H629" t="s">
        <v>10</v>
      </c>
      <c r="I629" t="s">
        <v>154</v>
      </c>
      <c r="J629" t="s">
        <v>146</v>
      </c>
      <c r="K629" t="s">
        <v>151</v>
      </c>
      <c r="L629" t="s">
        <v>159</v>
      </c>
      <c r="M629" t="s">
        <v>160</v>
      </c>
    </row>
    <row r="630" spans="1:13" x14ac:dyDescent="0.3">
      <c r="A630" t="s">
        <v>27</v>
      </c>
      <c r="B630" s="32">
        <v>42644</v>
      </c>
      <c r="C630" t="s">
        <v>794</v>
      </c>
      <c r="D630" t="s">
        <v>13</v>
      </c>
      <c r="E630">
        <v>6</v>
      </c>
      <c r="F630">
        <v>2</v>
      </c>
      <c r="G630">
        <v>4</v>
      </c>
      <c r="H630" t="s">
        <v>9</v>
      </c>
      <c r="I630" t="s">
        <v>146</v>
      </c>
      <c r="J630" t="s">
        <v>146</v>
      </c>
      <c r="K630" t="s">
        <v>143</v>
      </c>
      <c r="L630" t="s">
        <v>149</v>
      </c>
      <c r="M630" t="s">
        <v>150</v>
      </c>
    </row>
    <row r="631" spans="1:13" x14ac:dyDescent="0.3">
      <c r="A631" t="s">
        <v>27</v>
      </c>
      <c r="B631" s="32">
        <v>42705</v>
      </c>
      <c r="C631" t="s">
        <v>795</v>
      </c>
      <c r="D631" t="s">
        <v>13</v>
      </c>
      <c r="E631">
        <v>2</v>
      </c>
      <c r="F631">
        <v>0</v>
      </c>
      <c r="G631">
        <v>2</v>
      </c>
      <c r="H631" t="s">
        <v>9</v>
      </c>
      <c r="I631" t="s">
        <v>154</v>
      </c>
      <c r="J631" t="s">
        <v>154</v>
      </c>
      <c r="K631" t="s">
        <v>143</v>
      </c>
      <c r="L631" t="s">
        <v>157</v>
      </c>
      <c r="M631" t="s">
        <v>158</v>
      </c>
    </row>
    <row r="632" spans="1:13" x14ac:dyDescent="0.3">
      <c r="A632" t="s">
        <v>27</v>
      </c>
      <c r="B632" s="32">
        <v>42795</v>
      </c>
      <c r="C632" t="s">
        <v>796</v>
      </c>
      <c r="D632" t="s">
        <v>8</v>
      </c>
      <c r="E632">
        <v>6</v>
      </c>
      <c r="F632">
        <v>11</v>
      </c>
      <c r="G632">
        <v>-5</v>
      </c>
      <c r="H632" t="s">
        <v>10</v>
      </c>
      <c r="I632" t="s">
        <v>146</v>
      </c>
      <c r="J632" t="s">
        <v>146</v>
      </c>
      <c r="K632" t="s">
        <v>143</v>
      </c>
      <c r="L632" t="s">
        <v>149</v>
      </c>
      <c r="M632" t="s">
        <v>150</v>
      </c>
    </row>
    <row r="633" spans="1:13" x14ac:dyDescent="0.3">
      <c r="A633" t="s">
        <v>97</v>
      </c>
      <c r="B633" s="32">
        <v>42979</v>
      </c>
      <c r="C633" t="s">
        <v>797</v>
      </c>
      <c r="D633" t="s">
        <v>14</v>
      </c>
      <c r="E633">
        <v>5</v>
      </c>
      <c r="F633">
        <v>1</v>
      </c>
      <c r="G633">
        <v>4</v>
      </c>
      <c r="H633" t="s">
        <v>9</v>
      </c>
      <c r="I633" t="s">
        <v>139</v>
      </c>
      <c r="J633" t="s">
        <v>139</v>
      </c>
      <c r="K633" t="s">
        <v>143</v>
      </c>
      <c r="L633" t="s">
        <v>144</v>
      </c>
      <c r="M633" t="s">
        <v>145</v>
      </c>
    </row>
    <row r="634" spans="1:13" x14ac:dyDescent="0.3">
      <c r="A634" t="s">
        <v>17</v>
      </c>
      <c r="B634" s="32">
        <v>43009</v>
      </c>
      <c r="C634" t="s">
        <v>798</v>
      </c>
      <c r="D634" t="s">
        <v>13</v>
      </c>
      <c r="E634">
        <v>5</v>
      </c>
      <c r="F634">
        <v>8</v>
      </c>
      <c r="G634">
        <v>-3</v>
      </c>
      <c r="H634" t="s">
        <v>10</v>
      </c>
      <c r="I634" t="s">
        <v>146</v>
      </c>
      <c r="J634" t="s">
        <v>146</v>
      </c>
      <c r="K634" t="s">
        <v>140</v>
      </c>
      <c r="L634" t="s">
        <v>147</v>
      </c>
      <c r="M634" t="s">
        <v>148</v>
      </c>
    </row>
    <row r="635" spans="1:13" x14ac:dyDescent="0.3">
      <c r="A635" t="s">
        <v>17</v>
      </c>
      <c r="B635" s="32">
        <v>42278</v>
      </c>
      <c r="C635" t="s">
        <v>799</v>
      </c>
      <c r="D635" t="s">
        <v>13</v>
      </c>
      <c r="E635">
        <v>234</v>
      </c>
      <c r="F635">
        <v>423</v>
      </c>
      <c r="G635">
        <v>-189</v>
      </c>
      <c r="H635" t="s">
        <v>10</v>
      </c>
      <c r="I635" t="s">
        <v>146</v>
      </c>
      <c r="J635" t="s">
        <v>139</v>
      </c>
      <c r="K635" t="s">
        <v>140</v>
      </c>
      <c r="L635" t="s">
        <v>147</v>
      </c>
      <c r="M635" t="s">
        <v>148</v>
      </c>
    </row>
    <row r="636" spans="1:13" x14ac:dyDescent="0.3">
      <c r="A636" t="s">
        <v>55</v>
      </c>
      <c r="B636" s="32">
        <v>42064</v>
      </c>
      <c r="C636" t="s">
        <v>800</v>
      </c>
      <c r="D636" t="s">
        <v>8</v>
      </c>
      <c r="E636">
        <v>2</v>
      </c>
      <c r="F636">
        <v>2</v>
      </c>
      <c r="G636">
        <v>0</v>
      </c>
      <c r="H636" t="s">
        <v>12</v>
      </c>
      <c r="I636" t="s">
        <v>154</v>
      </c>
      <c r="J636" t="s">
        <v>154</v>
      </c>
      <c r="K636" t="s">
        <v>143</v>
      </c>
      <c r="L636" t="s">
        <v>157</v>
      </c>
      <c r="M636" t="s">
        <v>158</v>
      </c>
    </row>
    <row r="637" spans="1:13" x14ac:dyDescent="0.3">
      <c r="A637" t="s">
        <v>55</v>
      </c>
      <c r="B637" s="32">
        <v>42186</v>
      </c>
      <c r="C637" t="s">
        <v>801</v>
      </c>
      <c r="D637" t="s">
        <v>14</v>
      </c>
      <c r="E637">
        <v>9</v>
      </c>
      <c r="F637">
        <v>5</v>
      </c>
      <c r="G637">
        <v>4</v>
      </c>
      <c r="H637" t="s">
        <v>9</v>
      </c>
      <c r="I637" t="s">
        <v>146</v>
      </c>
      <c r="J637" t="s">
        <v>146</v>
      </c>
      <c r="K637" t="s">
        <v>143</v>
      </c>
      <c r="L637" t="s">
        <v>149</v>
      </c>
      <c r="M637" t="s">
        <v>150</v>
      </c>
    </row>
    <row r="638" spans="1:13" x14ac:dyDescent="0.3">
      <c r="A638" t="s">
        <v>55</v>
      </c>
      <c r="B638" s="32">
        <v>42795</v>
      </c>
      <c r="C638" t="s">
        <v>802</v>
      </c>
      <c r="D638" t="s">
        <v>8</v>
      </c>
      <c r="E638">
        <v>7</v>
      </c>
      <c r="F638">
        <v>3</v>
      </c>
      <c r="G638">
        <v>4</v>
      </c>
      <c r="H638" t="s">
        <v>9</v>
      </c>
      <c r="I638" t="s">
        <v>146</v>
      </c>
      <c r="J638" t="s">
        <v>146</v>
      </c>
      <c r="K638" t="s">
        <v>143</v>
      </c>
      <c r="L638" t="s">
        <v>149</v>
      </c>
      <c r="M638" t="s">
        <v>150</v>
      </c>
    </row>
    <row r="639" spans="1:13" x14ac:dyDescent="0.3">
      <c r="A639" t="s">
        <v>98</v>
      </c>
      <c r="B639" s="32">
        <v>42979</v>
      </c>
      <c r="C639" t="s">
        <v>803</v>
      </c>
      <c r="D639" t="s">
        <v>14</v>
      </c>
      <c r="E639">
        <v>7</v>
      </c>
      <c r="F639">
        <v>3</v>
      </c>
      <c r="G639">
        <v>4</v>
      </c>
      <c r="H639" t="s">
        <v>9</v>
      </c>
      <c r="I639" t="s">
        <v>139</v>
      </c>
      <c r="J639" t="s">
        <v>139</v>
      </c>
      <c r="K639" t="s">
        <v>140</v>
      </c>
      <c r="L639" t="s">
        <v>141</v>
      </c>
      <c r="M639" t="s">
        <v>142</v>
      </c>
    </row>
    <row r="640" spans="1:13" x14ac:dyDescent="0.3">
      <c r="A640" t="s">
        <v>15</v>
      </c>
      <c r="B640" s="32">
        <v>42644</v>
      </c>
      <c r="C640" t="s">
        <v>804</v>
      </c>
      <c r="D640" t="s">
        <v>13</v>
      </c>
      <c r="E640">
        <v>93</v>
      </c>
      <c r="F640">
        <v>79</v>
      </c>
      <c r="G640">
        <v>14</v>
      </c>
      <c r="H640" t="s">
        <v>12</v>
      </c>
      <c r="I640" t="s">
        <v>139</v>
      </c>
      <c r="J640" t="s">
        <v>139</v>
      </c>
      <c r="K640" t="s">
        <v>140</v>
      </c>
      <c r="L640" t="s">
        <v>141</v>
      </c>
      <c r="M640" t="s">
        <v>142</v>
      </c>
    </row>
    <row r="641" spans="1:13" x14ac:dyDescent="0.3">
      <c r="A641" t="s">
        <v>66</v>
      </c>
      <c r="B641" s="32">
        <v>42095</v>
      </c>
      <c r="C641" t="s">
        <v>805</v>
      </c>
      <c r="D641" t="s">
        <v>11</v>
      </c>
      <c r="E641">
        <v>10</v>
      </c>
      <c r="F641">
        <v>12</v>
      </c>
      <c r="G641">
        <v>-2</v>
      </c>
      <c r="H641" t="s">
        <v>12</v>
      </c>
      <c r="I641" t="s">
        <v>146</v>
      </c>
      <c r="J641" t="s">
        <v>146</v>
      </c>
      <c r="K641" t="s">
        <v>143</v>
      </c>
      <c r="L641" t="s">
        <v>149</v>
      </c>
      <c r="M641" t="s">
        <v>150</v>
      </c>
    </row>
    <row r="642" spans="1:13" x14ac:dyDescent="0.3">
      <c r="A642" t="s">
        <v>64</v>
      </c>
      <c r="B642" s="32">
        <v>42278</v>
      </c>
      <c r="C642" t="s">
        <v>806</v>
      </c>
      <c r="D642" t="s">
        <v>13</v>
      </c>
      <c r="E642">
        <v>18</v>
      </c>
      <c r="F642">
        <v>1</v>
      </c>
      <c r="G642">
        <v>17</v>
      </c>
      <c r="H642" t="s">
        <v>9</v>
      </c>
      <c r="I642" t="s">
        <v>146</v>
      </c>
      <c r="J642" t="s">
        <v>146</v>
      </c>
      <c r="K642" t="s">
        <v>143</v>
      </c>
      <c r="L642" t="s">
        <v>149</v>
      </c>
      <c r="M642" t="s">
        <v>150</v>
      </c>
    </row>
    <row r="643" spans="1:13" x14ac:dyDescent="0.3">
      <c r="A643" t="s">
        <v>64</v>
      </c>
      <c r="B643" s="32">
        <v>42339</v>
      </c>
      <c r="C643" t="s">
        <v>807</v>
      </c>
      <c r="D643" t="s">
        <v>13</v>
      </c>
      <c r="E643">
        <v>14</v>
      </c>
      <c r="F643">
        <v>27</v>
      </c>
      <c r="G643">
        <v>-13</v>
      </c>
      <c r="H643" t="s">
        <v>10</v>
      </c>
      <c r="I643" t="s">
        <v>154</v>
      </c>
      <c r="J643" t="s">
        <v>154</v>
      </c>
      <c r="K643" t="s">
        <v>151</v>
      </c>
      <c r="L643" t="s">
        <v>159</v>
      </c>
      <c r="M643" t="s">
        <v>160</v>
      </c>
    </row>
    <row r="644" spans="1:13" x14ac:dyDescent="0.3">
      <c r="A644" t="s">
        <v>66</v>
      </c>
      <c r="B644" s="32">
        <v>42461</v>
      </c>
      <c r="C644" t="s">
        <v>808</v>
      </c>
      <c r="D644" t="s">
        <v>11</v>
      </c>
      <c r="E644">
        <v>11</v>
      </c>
      <c r="F644">
        <v>10</v>
      </c>
      <c r="G644">
        <v>1</v>
      </c>
      <c r="H644" t="s">
        <v>12</v>
      </c>
      <c r="I644" t="s">
        <v>146</v>
      </c>
      <c r="J644" t="s">
        <v>146</v>
      </c>
      <c r="K644" t="s">
        <v>143</v>
      </c>
      <c r="L644" t="s">
        <v>149</v>
      </c>
      <c r="M644" t="s">
        <v>150</v>
      </c>
    </row>
    <row r="645" spans="1:13" x14ac:dyDescent="0.3">
      <c r="A645" t="s">
        <v>21</v>
      </c>
      <c r="B645" s="32">
        <v>42583</v>
      </c>
      <c r="C645" t="s">
        <v>809</v>
      </c>
      <c r="D645" t="s">
        <v>14</v>
      </c>
      <c r="E645">
        <v>4</v>
      </c>
      <c r="F645">
        <v>7</v>
      </c>
      <c r="G645">
        <v>-3</v>
      </c>
      <c r="H645" t="s">
        <v>10</v>
      </c>
      <c r="I645" t="s">
        <v>154</v>
      </c>
      <c r="J645" t="s">
        <v>154</v>
      </c>
      <c r="K645" t="s">
        <v>151</v>
      </c>
      <c r="L645" t="s">
        <v>159</v>
      </c>
      <c r="M645" t="s">
        <v>160</v>
      </c>
    </row>
    <row r="646" spans="1:13" x14ac:dyDescent="0.3">
      <c r="A646" t="s">
        <v>18</v>
      </c>
      <c r="B646" s="32">
        <v>42644</v>
      </c>
      <c r="C646" t="s">
        <v>810</v>
      </c>
      <c r="D646" t="s">
        <v>13</v>
      </c>
      <c r="E646">
        <v>3</v>
      </c>
      <c r="F646">
        <v>3</v>
      </c>
      <c r="G646">
        <v>0</v>
      </c>
      <c r="H646" t="s">
        <v>12</v>
      </c>
      <c r="I646" t="s">
        <v>154</v>
      </c>
      <c r="J646" t="s">
        <v>154</v>
      </c>
      <c r="K646" t="s">
        <v>140</v>
      </c>
      <c r="L646" t="s">
        <v>155</v>
      </c>
      <c r="M646" t="s">
        <v>156</v>
      </c>
    </row>
    <row r="647" spans="1:13" x14ac:dyDescent="0.3">
      <c r="A647" t="s">
        <v>64</v>
      </c>
      <c r="B647" s="32">
        <v>42644</v>
      </c>
      <c r="C647" t="s">
        <v>811</v>
      </c>
      <c r="D647" t="s">
        <v>13</v>
      </c>
      <c r="E647">
        <v>8</v>
      </c>
      <c r="F647">
        <v>3</v>
      </c>
      <c r="G647">
        <v>5</v>
      </c>
      <c r="H647" t="s">
        <v>9</v>
      </c>
      <c r="I647" t="s">
        <v>146</v>
      </c>
      <c r="J647" t="s">
        <v>146</v>
      </c>
      <c r="K647" t="s">
        <v>151</v>
      </c>
      <c r="L647" t="s">
        <v>152</v>
      </c>
      <c r="M647" t="s">
        <v>153</v>
      </c>
    </row>
    <row r="648" spans="1:13" x14ac:dyDescent="0.3">
      <c r="A648" t="s">
        <v>18</v>
      </c>
      <c r="B648" s="32">
        <v>42767</v>
      </c>
      <c r="C648" t="s">
        <v>812</v>
      </c>
      <c r="D648" t="s">
        <v>8</v>
      </c>
      <c r="E648">
        <v>3</v>
      </c>
      <c r="F648">
        <v>6</v>
      </c>
      <c r="G648">
        <v>-3</v>
      </c>
      <c r="H648" t="s">
        <v>10</v>
      </c>
      <c r="I648" t="s">
        <v>154</v>
      </c>
      <c r="J648" t="s">
        <v>154</v>
      </c>
      <c r="K648" t="s">
        <v>143</v>
      </c>
      <c r="L648" t="s">
        <v>157</v>
      </c>
      <c r="M648" t="s">
        <v>158</v>
      </c>
    </row>
    <row r="649" spans="1:13" x14ac:dyDescent="0.3">
      <c r="A649" t="s">
        <v>21</v>
      </c>
      <c r="B649" s="32">
        <v>42795</v>
      </c>
      <c r="C649" t="s">
        <v>813</v>
      </c>
      <c r="D649" t="s">
        <v>8</v>
      </c>
      <c r="E649">
        <v>10</v>
      </c>
      <c r="F649">
        <v>15</v>
      </c>
      <c r="G649">
        <v>-5</v>
      </c>
      <c r="H649" t="s">
        <v>10</v>
      </c>
      <c r="I649" t="s">
        <v>146</v>
      </c>
      <c r="J649" t="s">
        <v>146</v>
      </c>
      <c r="K649" t="s">
        <v>143</v>
      </c>
      <c r="L649" t="s">
        <v>149</v>
      </c>
      <c r="M649" t="s">
        <v>150</v>
      </c>
    </row>
    <row r="650" spans="1:13" x14ac:dyDescent="0.3">
      <c r="A650" t="s">
        <v>96</v>
      </c>
      <c r="B650" s="32">
        <v>42036</v>
      </c>
      <c r="C650" t="s">
        <v>814</v>
      </c>
      <c r="D650" t="s">
        <v>8</v>
      </c>
      <c r="E650">
        <v>4</v>
      </c>
      <c r="F650">
        <v>6</v>
      </c>
      <c r="G650">
        <v>-2</v>
      </c>
      <c r="H650" t="s">
        <v>10</v>
      </c>
      <c r="I650" t="s">
        <v>154</v>
      </c>
      <c r="J650" t="s">
        <v>146</v>
      </c>
      <c r="K650" t="s">
        <v>143</v>
      </c>
      <c r="L650" t="s">
        <v>157</v>
      </c>
      <c r="M650" t="s">
        <v>158</v>
      </c>
    </row>
    <row r="651" spans="1:13" x14ac:dyDescent="0.3">
      <c r="A651" t="s">
        <v>64</v>
      </c>
      <c r="B651" s="32">
        <v>42248</v>
      </c>
      <c r="C651" t="s">
        <v>815</v>
      </c>
      <c r="D651" t="s">
        <v>14</v>
      </c>
      <c r="E651">
        <v>5</v>
      </c>
      <c r="F651">
        <v>10</v>
      </c>
      <c r="G651">
        <v>-5</v>
      </c>
      <c r="H651" t="s">
        <v>10</v>
      </c>
      <c r="I651" t="s">
        <v>154</v>
      </c>
      <c r="J651" t="s">
        <v>154</v>
      </c>
      <c r="K651" t="s">
        <v>143</v>
      </c>
      <c r="L651" t="s">
        <v>157</v>
      </c>
      <c r="M651" t="s">
        <v>158</v>
      </c>
    </row>
    <row r="652" spans="1:13" x14ac:dyDescent="0.3">
      <c r="A652" t="s">
        <v>18</v>
      </c>
      <c r="B652" s="32">
        <v>42248</v>
      </c>
      <c r="C652" t="s">
        <v>816</v>
      </c>
      <c r="D652" t="s">
        <v>14</v>
      </c>
      <c r="E652">
        <v>10</v>
      </c>
      <c r="F652">
        <v>9</v>
      </c>
      <c r="G652">
        <v>1</v>
      </c>
      <c r="H652" t="s">
        <v>12</v>
      </c>
      <c r="I652" t="s">
        <v>146</v>
      </c>
      <c r="J652" t="s">
        <v>146</v>
      </c>
      <c r="K652" t="s">
        <v>143</v>
      </c>
      <c r="L652" t="s">
        <v>149</v>
      </c>
      <c r="M652" t="s">
        <v>150</v>
      </c>
    </row>
    <row r="653" spans="1:13" x14ac:dyDescent="0.3">
      <c r="A653" t="s">
        <v>96</v>
      </c>
      <c r="B653" s="32">
        <v>42309</v>
      </c>
      <c r="C653" t="s">
        <v>817</v>
      </c>
      <c r="D653" t="s">
        <v>13</v>
      </c>
      <c r="E653">
        <v>5</v>
      </c>
      <c r="F653">
        <v>10</v>
      </c>
      <c r="G653">
        <v>-5</v>
      </c>
      <c r="H653" t="s">
        <v>10</v>
      </c>
      <c r="I653" t="s">
        <v>154</v>
      </c>
      <c r="J653" t="s">
        <v>154</v>
      </c>
      <c r="K653" t="s">
        <v>143</v>
      </c>
      <c r="L653" t="s">
        <v>157</v>
      </c>
      <c r="M653" t="s">
        <v>158</v>
      </c>
    </row>
    <row r="654" spans="1:13" x14ac:dyDescent="0.3">
      <c r="A654" t="s">
        <v>96</v>
      </c>
      <c r="B654" s="32">
        <v>42461</v>
      </c>
      <c r="C654" t="s">
        <v>818</v>
      </c>
      <c r="D654" t="s">
        <v>11</v>
      </c>
      <c r="E654">
        <v>4</v>
      </c>
      <c r="F654">
        <v>5</v>
      </c>
      <c r="G654">
        <v>-1</v>
      </c>
      <c r="H654" t="s">
        <v>10</v>
      </c>
      <c r="I654" t="s">
        <v>154</v>
      </c>
      <c r="J654" t="s">
        <v>146</v>
      </c>
      <c r="K654" t="s">
        <v>143</v>
      </c>
      <c r="L654" t="s">
        <v>157</v>
      </c>
      <c r="M654" t="s">
        <v>158</v>
      </c>
    </row>
    <row r="655" spans="1:13" x14ac:dyDescent="0.3">
      <c r="A655" t="s">
        <v>66</v>
      </c>
      <c r="B655" s="32">
        <v>42491</v>
      </c>
      <c r="C655" t="s">
        <v>819</v>
      </c>
      <c r="D655" t="s">
        <v>11</v>
      </c>
      <c r="E655">
        <v>15</v>
      </c>
      <c r="F655">
        <v>17</v>
      </c>
      <c r="G655">
        <v>-2</v>
      </c>
      <c r="H655" t="s">
        <v>12</v>
      </c>
      <c r="I655" t="s">
        <v>146</v>
      </c>
      <c r="J655" t="s">
        <v>146</v>
      </c>
      <c r="K655" t="s">
        <v>143</v>
      </c>
      <c r="L655" t="s">
        <v>149</v>
      </c>
      <c r="M655" t="s">
        <v>150</v>
      </c>
    </row>
    <row r="656" spans="1:13" x14ac:dyDescent="0.3">
      <c r="A656" t="s">
        <v>66</v>
      </c>
      <c r="B656" s="32">
        <v>42522</v>
      </c>
      <c r="C656" t="s">
        <v>820</v>
      </c>
      <c r="D656" t="s">
        <v>11</v>
      </c>
      <c r="E656">
        <v>6</v>
      </c>
      <c r="F656">
        <v>9</v>
      </c>
      <c r="G656">
        <v>-3</v>
      </c>
      <c r="H656" t="s">
        <v>10</v>
      </c>
      <c r="I656" t="s">
        <v>146</v>
      </c>
      <c r="J656" t="s">
        <v>146</v>
      </c>
      <c r="K656" t="s">
        <v>143</v>
      </c>
      <c r="L656" t="s">
        <v>149</v>
      </c>
      <c r="M656" t="s">
        <v>150</v>
      </c>
    </row>
    <row r="657" spans="1:13" x14ac:dyDescent="0.3">
      <c r="A657" t="s">
        <v>66</v>
      </c>
      <c r="B657" s="32">
        <v>42552</v>
      </c>
      <c r="C657" t="s">
        <v>821</v>
      </c>
      <c r="D657" t="s">
        <v>14</v>
      </c>
      <c r="E657">
        <v>19</v>
      </c>
      <c r="F657">
        <v>5</v>
      </c>
      <c r="G657">
        <v>14</v>
      </c>
      <c r="H657" t="s">
        <v>9</v>
      </c>
      <c r="I657" t="s">
        <v>154</v>
      </c>
      <c r="J657" t="s">
        <v>154</v>
      </c>
      <c r="K657" t="s">
        <v>143</v>
      </c>
      <c r="L657" t="s">
        <v>157</v>
      </c>
      <c r="M657" t="s">
        <v>158</v>
      </c>
    </row>
    <row r="658" spans="1:13" x14ac:dyDescent="0.3">
      <c r="A658" t="s">
        <v>96</v>
      </c>
      <c r="B658" s="32">
        <v>42552</v>
      </c>
      <c r="C658" t="s">
        <v>822</v>
      </c>
      <c r="D658" t="s">
        <v>14</v>
      </c>
      <c r="E658">
        <v>8</v>
      </c>
      <c r="F658">
        <v>10</v>
      </c>
      <c r="G658">
        <v>-2</v>
      </c>
      <c r="H658" t="s">
        <v>10</v>
      </c>
      <c r="I658" t="s">
        <v>146</v>
      </c>
      <c r="J658" t="s">
        <v>146</v>
      </c>
      <c r="K658" t="s">
        <v>143</v>
      </c>
      <c r="L658" t="s">
        <v>149</v>
      </c>
      <c r="M658" t="s">
        <v>150</v>
      </c>
    </row>
    <row r="659" spans="1:13" x14ac:dyDescent="0.3">
      <c r="A659" t="s">
        <v>18</v>
      </c>
      <c r="B659" s="32">
        <v>42614</v>
      </c>
      <c r="C659" t="s">
        <v>823</v>
      </c>
      <c r="D659" t="s">
        <v>14</v>
      </c>
      <c r="E659">
        <v>14</v>
      </c>
      <c r="F659">
        <v>14</v>
      </c>
      <c r="G659">
        <v>0</v>
      </c>
      <c r="H659" t="s">
        <v>12</v>
      </c>
      <c r="I659" t="s">
        <v>154</v>
      </c>
      <c r="J659" t="s">
        <v>154</v>
      </c>
      <c r="K659" t="s">
        <v>151</v>
      </c>
      <c r="L659" t="s">
        <v>159</v>
      </c>
      <c r="M659" t="s">
        <v>160</v>
      </c>
    </row>
    <row r="660" spans="1:13" x14ac:dyDescent="0.3">
      <c r="A660" t="s">
        <v>64</v>
      </c>
      <c r="B660" s="32">
        <v>42675</v>
      </c>
      <c r="C660" t="s">
        <v>824</v>
      </c>
      <c r="D660" t="s">
        <v>13</v>
      </c>
      <c r="E660">
        <v>9</v>
      </c>
      <c r="F660">
        <v>9</v>
      </c>
      <c r="G660">
        <v>0</v>
      </c>
      <c r="H660" t="s">
        <v>12</v>
      </c>
      <c r="I660" t="s">
        <v>146</v>
      </c>
      <c r="J660" t="s">
        <v>146</v>
      </c>
      <c r="K660" t="s">
        <v>143</v>
      </c>
      <c r="L660" t="s">
        <v>149</v>
      </c>
      <c r="M660" t="s">
        <v>150</v>
      </c>
    </row>
    <row r="661" spans="1:13" x14ac:dyDescent="0.3">
      <c r="A661" t="s">
        <v>26</v>
      </c>
      <c r="B661" s="32">
        <v>42795</v>
      </c>
      <c r="C661" t="s">
        <v>825</v>
      </c>
      <c r="D661" t="s">
        <v>8</v>
      </c>
      <c r="E661">
        <v>2</v>
      </c>
      <c r="F661">
        <v>3</v>
      </c>
      <c r="G661">
        <v>-1</v>
      </c>
      <c r="H661" t="s">
        <v>10</v>
      </c>
      <c r="I661" t="s">
        <v>154</v>
      </c>
      <c r="J661" t="s">
        <v>154</v>
      </c>
      <c r="K661" t="s">
        <v>143</v>
      </c>
      <c r="L661" t="s">
        <v>157</v>
      </c>
      <c r="M661" t="s">
        <v>158</v>
      </c>
    </row>
    <row r="662" spans="1:13" x14ac:dyDescent="0.3">
      <c r="A662" t="s">
        <v>27</v>
      </c>
      <c r="B662" s="32">
        <v>42370</v>
      </c>
      <c r="C662" t="s">
        <v>826</v>
      </c>
      <c r="D662" t="s">
        <v>8</v>
      </c>
      <c r="E662">
        <v>5</v>
      </c>
      <c r="F662">
        <v>6</v>
      </c>
      <c r="G662">
        <v>-1</v>
      </c>
      <c r="H662" t="s">
        <v>12</v>
      </c>
      <c r="I662" t="s">
        <v>154</v>
      </c>
      <c r="J662" t="s">
        <v>154</v>
      </c>
      <c r="K662" t="s">
        <v>151</v>
      </c>
      <c r="L662" t="s">
        <v>159</v>
      </c>
      <c r="M662" t="s">
        <v>160</v>
      </c>
    </row>
    <row r="663" spans="1:13" x14ac:dyDescent="0.3">
      <c r="A663" t="s">
        <v>27</v>
      </c>
      <c r="B663" s="32">
        <v>42461</v>
      </c>
      <c r="C663" t="s">
        <v>827</v>
      </c>
      <c r="D663" t="s">
        <v>11</v>
      </c>
      <c r="E663">
        <v>5</v>
      </c>
      <c r="F663">
        <v>8</v>
      </c>
      <c r="G663">
        <v>-3</v>
      </c>
      <c r="H663" t="s">
        <v>10</v>
      </c>
      <c r="I663" t="s">
        <v>154</v>
      </c>
      <c r="J663" t="s">
        <v>154</v>
      </c>
      <c r="K663" t="s">
        <v>151</v>
      </c>
      <c r="L663" t="s">
        <v>159</v>
      </c>
      <c r="M663" t="s">
        <v>160</v>
      </c>
    </row>
    <row r="664" spans="1:13" x14ac:dyDescent="0.3">
      <c r="A664" t="s">
        <v>71</v>
      </c>
      <c r="B664" s="32">
        <v>42036</v>
      </c>
      <c r="C664" t="s">
        <v>828</v>
      </c>
      <c r="D664" t="s">
        <v>8</v>
      </c>
      <c r="E664">
        <v>21</v>
      </c>
      <c r="F664">
        <v>26</v>
      </c>
      <c r="G664">
        <v>-5</v>
      </c>
      <c r="H664" t="s">
        <v>10</v>
      </c>
      <c r="I664" t="s">
        <v>139</v>
      </c>
      <c r="J664" t="s">
        <v>139</v>
      </c>
      <c r="K664" t="s">
        <v>143</v>
      </c>
      <c r="L664" t="s">
        <v>144</v>
      </c>
      <c r="M664" t="s">
        <v>145</v>
      </c>
    </row>
    <row r="665" spans="1:13" x14ac:dyDescent="0.3">
      <c r="A665" t="s">
        <v>65</v>
      </c>
      <c r="B665" s="32">
        <v>42036</v>
      </c>
      <c r="C665" t="s">
        <v>829</v>
      </c>
      <c r="D665" t="s">
        <v>8</v>
      </c>
      <c r="E665">
        <v>4</v>
      </c>
      <c r="F665">
        <v>2</v>
      </c>
      <c r="G665">
        <v>2</v>
      </c>
      <c r="H665" t="s">
        <v>9</v>
      </c>
      <c r="I665" t="s">
        <v>154</v>
      </c>
      <c r="J665" t="s">
        <v>154</v>
      </c>
      <c r="K665" t="s">
        <v>143</v>
      </c>
      <c r="L665" t="s">
        <v>157</v>
      </c>
      <c r="M665" t="s">
        <v>158</v>
      </c>
    </row>
    <row r="666" spans="1:13" x14ac:dyDescent="0.3">
      <c r="A666" t="s">
        <v>65</v>
      </c>
      <c r="B666" s="32">
        <v>42552</v>
      </c>
      <c r="C666" t="s">
        <v>830</v>
      </c>
      <c r="D666" t="s">
        <v>14</v>
      </c>
      <c r="E666">
        <v>8</v>
      </c>
      <c r="F666">
        <v>9</v>
      </c>
      <c r="G666">
        <v>-1</v>
      </c>
      <c r="H666" t="s">
        <v>12</v>
      </c>
      <c r="I666" t="s">
        <v>154</v>
      </c>
      <c r="J666" t="s">
        <v>154</v>
      </c>
      <c r="K666" t="s">
        <v>143</v>
      </c>
      <c r="L666" t="s">
        <v>157</v>
      </c>
      <c r="M666" t="s">
        <v>158</v>
      </c>
    </row>
    <row r="667" spans="1:13" x14ac:dyDescent="0.3">
      <c r="A667" t="s">
        <v>30</v>
      </c>
      <c r="B667" s="32">
        <v>42675</v>
      </c>
      <c r="C667" t="s">
        <v>831</v>
      </c>
      <c r="D667" t="s">
        <v>13</v>
      </c>
      <c r="E667">
        <v>8</v>
      </c>
      <c r="F667">
        <v>13</v>
      </c>
      <c r="G667">
        <v>-5</v>
      </c>
      <c r="H667" t="s">
        <v>10</v>
      </c>
      <c r="I667" t="s">
        <v>154</v>
      </c>
      <c r="J667" t="s">
        <v>154</v>
      </c>
      <c r="K667" t="s">
        <v>143</v>
      </c>
      <c r="L667" t="s">
        <v>157</v>
      </c>
      <c r="M667" t="s">
        <v>158</v>
      </c>
    </row>
    <row r="668" spans="1:13" x14ac:dyDescent="0.3">
      <c r="A668" t="s">
        <v>71</v>
      </c>
      <c r="B668" s="32">
        <v>42767</v>
      </c>
      <c r="C668" t="s">
        <v>832</v>
      </c>
      <c r="D668" t="s">
        <v>8</v>
      </c>
      <c r="E668">
        <v>9</v>
      </c>
      <c r="F668">
        <v>14</v>
      </c>
      <c r="G668">
        <v>-5</v>
      </c>
      <c r="H668" t="s">
        <v>10</v>
      </c>
      <c r="I668" t="s">
        <v>146</v>
      </c>
      <c r="J668" t="s">
        <v>146</v>
      </c>
      <c r="K668" t="s">
        <v>143</v>
      </c>
      <c r="L668" t="s">
        <v>149</v>
      </c>
      <c r="M668" t="s">
        <v>150</v>
      </c>
    </row>
    <row r="669" spans="1:13" x14ac:dyDescent="0.3">
      <c r="A669" t="s">
        <v>65</v>
      </c>
      <c r="B669" s="32">
        <v>42826</v>
      </c>
      <c r="C669" t="s">
        <v>833</v>
      </c>
      <c r="D669" t="s">
        <v>11</v>
      </c>
      <c r="E669">
        <v>4</v>
      </c>
      <c r="F669">
        <v>0</v>
      </c>
      <c r="G669">
        <v>4</v>
      </c>
      <c r="H669" t="s">
        <v>9</v>
      </c>
      <c r="I669" t="s">
        <v>154</v>
      </c>
      <c r="J669" t="s">
        <v>154</v>
      </c>
      <c r="K669" t="s">
        <v>143</v>
      </c>
      <c r="L669" t="s">
        <v>157</v>
      </c>
      <c r="M669" t="s">
        <v>158</v>
      </c>
    </row>
    <row r="670" spans="1:13" x14ac:dyDescent="0.3">
      <c r="A670" t="s">
        <v>65</v>
      </c>
      <c r="B670" s="32">
        <v>42979</v>
      </c>
      <c r="C670" t="s">
        <v>834</v>
      </c>
      <c r="D670" t="s">
        <v>14</v>
      </c>
      <c r="E670">
        <v>4</v>
      </c>
      <c r="F670">
        <v>4</v>
      </c>
      <c r="G670">
        <v>0</v>
      </c>
      <c r="H670" t="s">
        <v>12</v>
      </c>
      <c r="I670" t="s">
        <v>154</v>
      </c>
      <c r="J670" t="s">
        <v>154</v>
      </c>
      <c r="K670" t="s">
        <v>151</v>
      </c>
      <c r="L670" t="s">
        <v>159</v>
      </c>
      <c r="M670" t="s">
        <v>160</v>
      </c>
    </row>
    <row r="671" spans="1:13" x14ac:dyDescent="0.3">
      <c r="A671" t="s">
        <v>30</v>
      </c>
      <c r="B671" s="32">
        <v>42795</v>
      </c>
      <c r="C671" t="s">
        <v>835</v>
      </c>
      <c r="D671" t="s">
        <v>8</v>
      </c>
      <c r="E671">
        <v>5</v>
      </c>
      <c r="F671">
        <v>3</v>
      </c>
      <c r="G671">
        <v>2</v>
      </c>
      <c r="H671" t="s">
        <v>9</v>
      </c>
      <c r="I671" t="s">
        <v>154</v>
      </c>
      <c r="J671" t="s">
        <v>154</v>
      </c>
      <c r="K671" t="s">
        <v>143</v>
      </c>
      <c r="L671" t="s">
        <v>157</v>
      </c>
      <c r="M671" t="s">
        <v>158</v>
      </c>
    </row>
    <row r="672" spans="1:13" x14ac:dyDescent="0.3">
      <c r="A672" t="s">
        <v>71</v>
      </c>
      <c r="B672" s="32">
        <v>42826</v>
      </c>
      <c r="C672" t="s">
        <v>836</v>
      </c>
      <c r="D672" t="s">
        <v>11</v>
      </c>
      <c r="E672">
        <v>2</v>
      </c>
      <c r="F672">
        <v>1</v>
      </c>
      <c r="G672">
        <v>1</v>
      </c>
      <c r="H672" t="s">
        <v>9</v>
      </c>
      <c r="I672" t="s">
        <v>154</v>
      </c>
      <c r="J672" t="s">
        <v>146</v>
      </c>
      <c r="K672" t="s">
        <v>143</v>
      </c>
      <c r="L672" t="s">
        <v>157</v>
      </c>
      <c r="M672" t="s">
        <v>158</v>
      </c>
    </row>
    <row r="673" spans="1:13" x14ac:dyDescent="0.3">
      <c r="A673" t="s">
        <v>30</v>
      </c>
      <c r="B673" s="32">
        <v>42217</v>
      </c>
      <c r="C673" t="s">
        <v>837</v>
      </c>
      <c r="D673" t="s">
        <v>14</v>
      </c>
      <c r="E673">
        <v>4</v>
      </c>
      <c r="F673">
        <v>5</v>
      </c>
      <c r="G673">
        <v>-1</v>
      </c>
      <c r="H673" t="s">
        <v>10</v>
      </c>
      <c r="I673" t="s">
        <v>154</v>
      </c>
      <c r="J673" t="s">
        <v>154</v>
      </c>
      <c r="K673" t="s">
        <v>151</v>
      </c>
      <c r="L673" t="s">
        <v>159</v>
      </c>
      <c r="M673" t="s">
        <v>160</v>
      </c>
    </row>
    <row r="674" spans="1:13" x14ac:dyDescent="0.3">
      <c r="A674" t="s">
        <v>30</v>
      </c>
      <c r="B674" s="32">
        <v>42248</v>
      </c>
      <c r="C674" t="s">
        <v>838</v>
      </c>
      <c r="D674" t="s">
        <v>14</v>
      </c>
      <c r="E674">
        <v>4</v>
      </c>
      <c r="F674">
        <v>3</v>
      </c>
      <c r="G674">
        <v>1</v>
      </c>
      <c r="H674" t="s">
        <v>9</v>
      </c>
      <c r="I674" t="s">
        <v>154</v>
      </c>
      <c r="J674" t="s">
        <v>154</v>
      </c>
      <c r="K674" t="s">
        <v>143</v>
      </c>
      <c r="L674" t="s">
        <v>157</v>
      </c>
      <c r="M674" t="s">
        <v>158</v>
      </c>
    </row>
    <row r="675" spans="1:13" x14ac:dyDescent="0.3">
      <c r="A675" t="s">
        <v>72</v>
      </c>
      <c r="B675" s="32">
        <v>42461</v>
      </c>
      <c r="C675" t="s">
        <v>839</v>
      </c>
      <c r="D675" t="s">
        <v>11</v>
      </c>
      <c r="E675">
        <v>3</v>
      </c>
      <c r="F675">
        <v>1</v>
      </c>
      <c r="G675">
        <v>2</v>
      </c>
      <c r="H675" t="s">
        <v>9</v>
      </c>
      <c r="I675" t="s">
        <v>146</v>
      </c>
      <c r="J675" t="s">
        <v>146</v>
      </c>
      <c r="K675" t="s">
        <v>143</v>
      </c>
      <c r="L675" t="s">
        <v>149</v>
      </c>
      <c r="M675" t="s">
        <v>150</v>
      </c>
    </row>
    <row r="676" spans="1:13" x14ac:dyDescent="0.3">
      <c r="A676" t="s">
        <v>88</v>
      </c>
      <c r="B676" s="32">
        <v>42705</v>
      </c>
      <c r="C676" t="s">
        <v>840</v>
      </c>
      <c r="D676" t="s">
        <v>13</v>
      </c>
      <c r="E676">
        <v>2</v>
      </c>
      <c r="F676">
        <v>1</v>
      </c>
      <c r="G676">
        <v>1</v>
      </c>
      <c r="H676" t="s">
        <v>9</v>
      </c>
      <c r="I676" t="s">
        <v>146</v>
      </c>
      <c r="J676" t="s">
        <v>146</v>
      </c>
      <c r="K676" t="s">
        <v>143</v>
      </c>
      <c r="L676" t="s">
        <v>149</v>
      </c>
      <c r="M676" t="s">
        <v>150</v>
      </c>
    </row>
    <row r="677" spans="1:13" x14ac:dyDescent="0.3">
      <c r="A677" t="s">
        <v>99</v>
      </c>
      <c r="B677" s="32">
        <v>42826</v>
      </c>
      <c r="C677" t="s">
        <v>841</v>
      </c>
      <c r="D677" t="s">
        <v>11</v>
      </c>
      <c r="E677">
        <v>4</v>
      </c>
      <c r="F677">
        <v>6</v>
      </c>
      <c r="G677">
        <v>-2</v>
      </c>
      <c r="H677" t="s">
        <v>10</v>
      </c>
      <c r="I677" t="s">
        <v>146</v>
      </c>
      <c r="J677" t="s">
        <v>146</v>
      </c>
      <c r="K677" t="s">
        <v>151</v>
      </c>
      <c r="L677" t="s">
        <v>152</v>
      </c>
      <c r="M677" t="s">
        <v>153</v>
      </c>
    </row>
    <row r="678" spans="1:13" x14ac:dyDescent="0.3">
      <c r="A678" t="s">
        <v>87</v>
      </c>
      <c r="B678" s="32">
        <v>42887</v>
      </c>
      <c r="C678" t="s">
        <v>842</v>
      </c>
      <c r="D678" t="s">
        <v>11</v>
      </c>
      <c r="E678">
        <v>4</v>
      </c>
      <c r="F678">
        <v>0</v>
      </c>
      <c r="G678">
        <v>4</v>
      </c>
      <c r="H678" t="s">
        <v>9</v>
      </c>
      <c r="I678" t="s">
        <v>146</v>
      </c>
      <c r="J678" t="s">
        <v>146</v>
      </c>
      <c r="K678" t="s">
        <v>143</v>
      </c>
      <c r="L678" t="s">
        <v>149</v>
      </c>
      <c r="M678" t="s">
        <v>150</v>
      </c>
    </row>
    <row r="679" spans="1:13" x14ac:dyDescent="0.3">
      <c r="A679" t="s">
        <v>24</v>
      </c>
      <c r="B679" s="32">
        <v>42917</v>
      </c>
      <c r="C679" t="s">
        <v>843</v>
      </c>
      <c r="D679" t="s">
        <v>14</v>
      </c>
      <c r="E679">
        <v>10</v>
      </c>
      <c r="F679">
        <v>20</v>
      </c>
      <c r="G679">
        <v>-10</v>
      </c>
      <c r="H679" t="s">
        <v>10</v>
      </c>
      <c r="I679" t="s">
        <v>146</v>
      </c>
      <c r="J679" t="s">
        <v>146</v>
      </c>
      <c r="K679" t="s">
        <v>143</v>
      </c>
      <c r="L679" t="s">
        <v>149</v>
      </c>
      <c r="M679" t="s">
        <v>150</v>
      </c>
    </row>
    <row r="680" spans="1:13" x14ac:dyDescent="0.3">
      <c r="A680" t="s">
        <v>32</v>
      </c>
      <c r="B680" s="32">
        <v>42064</v>
      </c>
      <c r="C680" t="s">
        <v>844</v>
      </c>
      <c r="D680" t="s">
        <v>8</v>
      </c>
      <c r="E680">
        <v>3</v>
      </c>
      <c r="F680">
        <v>2</v>
      </c>
      <c r="G680">
        <v>1</v>
      </c>
      <c r="H680" t="s">
        <v>9</v>
      </c>
      <c r="I680" t="s">
        <v>154</v>
      </c>
      <c r="J680" t="s">
        <v>154</v>
      </c>
      <c r="K680" t="s">
        <v>143</v>
      </c>
      <c r="L680" t="s">
        <v>157</v>
      </c>
      <c r="M680" t="s">
        <v>158</v>
      </c>
    </row>
    <row r="681" spans="1:13" x14ac:dyDescent="0.3">
      <c r="A681" t="s">
        <v>31</v>
      </c>
      <c r="B681" s="32">
        <v>42309</v>
      </c>
      <c r="C681" t="s">
        <v>845</v>
      </c>
      <c r="D681" t="s">
        <v>13</v>
      </c>
      <c r="E681">
        <v>8</v>
      </c>
      <c r="F681">
        <v>2</v>
      </c>
      <c r="G681">
        <v>6</v>
      </c>
      <c r="H681" t="s">
        <v>9</v>
      </c>
      <c r="I681" t="s">
        <v>146</v>
      </c>
      <c r="J681" t="s">
        <v>154</v>
      </c>
      <c r="K681" t="s">
        <v>143</v>
      </c>
      <c r="L681" t="s">
        <v>149</v>
      </c>
      <c r="M681" t="s">
        <v>150</v>
      </c>
    </row>
    <row r="682" spans="1:13" x14ac:dyDescent="0.3">
      <c r="A682" t="s">
        <v>32</v>
      </c>
      <c r="B682" s="32">
        <v>42309</v>
      </c>
      <c r="C682" t="s">
        <v>846</v>
      </c>
      <c r="D682" t="s">
        <v>13</v>
      </c>
      <c r="E682">
        <v>7</v>
      </c>
      <c r="F682">
        <v>5</v>
      </c>
      <c r="G682">
        <v>2</v>
      </c>
      <c r="H682" t="s">
        <v>9</v>
      </c>
      <c r="I682" t="s">
        <v>154</v>
      </c>
      <c r="J682" t="s">
        <v>154</v>
      </c>
      <c r="K682" t="s">
        <v>143</v>
      </c>
      <c r="L682" t="s">
        <v>157</v>
      </c>
      <c r="M682" t="s">
        <v>158</v>
      </c>
    </row>
    <row r="683" spans="1:13" x14ac:dyDescent="0.3">
      <c r="A683" t="s">
        <v>31</v>
      </c>
      <c r="B683" s="32">
        <v>42552</v>
      </c>
      <c r="C683" t="s">
        <v>847</v>
      </c>
      <c r="D683" t="s">
        <v>14</v>
      </c>
      <c r="E683">
        <v>16</v>
      </c>
      <c r="F683">
        <v>29</v>
      </c>
      <c r="G683">
        <v>-13</v>
      </c>
      <c r="H683" t="s">
        <v>10</v>
      </c>
      <c r="I683" t="s">
        <v>154</v>
      </c>
      <c r="J683" t="s">
        <v>154</v>
      </c>
      <c r="K683" t="s">
        <v>143</v>
      </c>
      <c r="L683" t="s">
        <v>157</v>
      </c>
      <c r="M683" t="s">
        <v>158</v>
      </c>
    </row>
    <row r="684" spans="1:13" x14ac:dyDescent="0.3">
      <c r="A684" t="s">
        <v>31</v>
      </c>
      <c r="B684" s="32">
        <v>42644</v>
      </c>
      <c r="C684" t="s">
        <v>848</v>
      </c>
      <c r="D684" t="s">
        <v>13</v>
      </c>
      <c r="E684">
        <v>9</v>
      </c>
      <c r="F684">
        <v>0</v>
      </c>
      <c r="G684">
        <v>9</v>
      </c>
      <c r="H684" t="s">
        <v>9</v>
      </c>
      <c r="I684" t="s">
        <v>154</v>
      </c>
      <c r="J684" t="s">
        <v>154</v>
      </c>
      <c r="K684" t="s">
        <v>143</v>
      </c>
      <c r="L684" t="s">
        <v>157</v>
      </c>
      <c r="M684" t="s">
        <v>158</v>
      </c>
    </row>
    <row r="685" spans="1:13" x14ac:dyDescent="0.3">
      <c r="A685" t="s">
        <v>31</v>
      </c>
      <c r="B685" s="32">
        <v>42036</v>
      </c>
      <c r="C685" t="s">
        <v>849</v>
      </c>
      <c r="D685" t="s">
        <v>8</v>
      </c>
      <c r="E685">
        <v>7</v>
      </c>
      <c r="F685">
        <v>13</v>
      </c>
      <c r="G685">
        <v>-6</v>
      </c>
      <c r="H685" t="s">
        <v>10</v>
      </c>
      <c r="I685" t="s">
        <v>154</v>
      </c>
      <c r="J685" t="s">
        <v>154</v>
      </c>
      <c r="K685" t="s">
        <v>143</v>
      </c>
      <c r="L685" t="s">
        <v>157</v>
      </c>
      <c r="M685" t="s">
        <v>158</v>
      </c>
    </row>
    <row r="686" spans="1:13" x14ac:dyDescent="0.3">
      <c r="A686" t="s">
        <v>31</v>
      </c>
      <c r="B686" s="32">
        <v>42095</v>
      </c>
      <c r="C686" t="s">
        <v>850</v>
      </c>
      <c r="D686" t="s">
        <v>11</v>
      </c>
      <c r="E686">
        <v>19</v>
      </c>
      <c r="F686">
        <v>12</v>
      </c>
      <c r="G686">
        <v>7</v>
      </c>
      <c r="H686" t="s">
        <v>9</v>
      </c>
      <c r="I686" t="s">
        <v>146</v>
      </c>
      <c r="J686" t="s">
        <v>154</v>
      </c>
      <c r="K686" t="s">
        <v>143</v>
      </c>
      <c r="L686" t="s">
        <v>149</v>
      </c>
      <c r="M686" t="s">
        <v>150</v>
      </c>
    </row>
    <row r="687" spans="1:13" x14ac:dyDescent="0.3">
      <c r="A687" t="s">
        <v>32</v>
      </c>
      <c r="B687" s="32">
        <v>42125</v>
      </c>
      <c r="C687" t="s">
        <v>851</v>
      </c>
      <c r="D687" t="s">
        <v>11</v>
      </c>
      <c r="E687">
        <v>5</v>
      </c>
      <c r="F687">
        <v>6</v>
      </c>
      <c r="G687">
        <v>-1</v>
      </c>
      <c r="H687" t="s">
        <v>12</v>
      </c>
      <c r="I687" t="s">
        <v>154</v>
      </c>
      <c r="J687" t="s">
        <v>154</v>
      </c>
      <c r="K687" t="s">
        <v>143</v>
      </c>
      <c r="L687" t="s">
        <v>157</v>
      </c>
      <c r="M687" t="s">
        <v>158</v>
      </c>
    </row>
    <row r="688" spans="1:13" x14ac:dyDescent="0.3">
      <c r="A688" t="s">
        <v>70</v>
      </c>
      <c r="B688" s="32">
        <v>42705</v>
      </c>
      <c r="C688" t="s">
        <v>852</v>
      </c>
      <c r="D688" t="s">
        <v>13</v>
      </c>
      <c r="E688">
        <v>2</v>
      </c>
      <c r="F688">
        <v>3</v>
      </c>
      <c r="G688">
        <v>-1</v>
      </c>
      <c r="H688" t="s">
        <v>10</v>
      </c>
      <c r="I688" t="s">
        <v>154</v>
      </c>
      <c r="J688" t="s">
        <v>154</v>
      </c>
      <c r="K688" t="s">
        <v>143</v>
      </c>
      <c r="L688" t="s">
        <v>157</v>
      </c>
      <c r="M688" t="s">
        <v>158</v>
      </c>
    </row>
    <row r="689" spans="1:13" x14ac:dyDescent="0.3">
      <c r="A689" t="s">
        <v>31</v>
      </c>
      <c r="B689" s="32">
        <v>42736</v>
      </c>
      <c r="C689" t="s">
        <v>853</v>
      </c>
      <c r="D689" t="s">
        <v>8</v>
      </c>
      <c r="E689">
        <v>6</v>
      </c>
      <c r="F689">
        <v>6</v>
      </c>
      <c r="G689">
        <v>0</v>
      </c>
      <c r="H689" t="s">
        <v>12</v>
      </c>
      <c r="I689" t="s">
        <v>146</v>
      </c>
      <c r="J689" t="s">
        <v>154</v>
      </c>
      <c r="K689" t="s">
        <v>143</v>
      </c>
      <c r="L689" t="s">
        <v>149</v>
      </c>
      <c r="M689" t="s">
        <v>150</v>
      </c>
    </row>
    <row r="690" spans="1:13" x14ac:dyDescent="0.3">
      <c r="A690" t="s">
        <v>68</v>
      </c>
      <c r="B690" s="32">
        <v>42217</v>
      </c>
      <c r="C690" t="s">
        <v>854</v>
      </c>
      <c r="D690" t="s">
        <v>14</v>
      </c>
      <c r="E690">
        <v>16</v>
      </c>
      <c r="F690">
        <v>31</v>
      </c>
      <c r="G690">
        <v>-15</v>
      </c>
      <c r="H690" t="s">
        <v>10</v>
      </c>
      <c r="I690" t="s">
        <v>154</v>
      </c>
      <c r="J690" t="s">
        <v>154</v>
      </c>
      <c r="K690" t="s">
        <v>143</v>
      </c>
      <c r="L690" t="s">
        <v>157</v>
      </c>
      <c r="M690" t="s">
        <v>158</v>
      </c>
    </row>
    <row r="691" spans="1:13" x14ac:dyDescent="0.3">
      <c r="A691" t="s">
        <v>63</v>
      </c>
      <c r="B691" s="32">
        <v>42278</v>
      </c>
      <c r="C691" t="s">
        <v>855</v>
      </c>
      <c r="D691" t="s">
        <v>13</v>
      </c>
      <c r="E691">
        <v>3</v>
      </c>
      <c r="F691">
        <v>2</v>
      </c>
      <c r="G691">
        <v>1</v>
      </c>
      <c r="H691" t="s">
        <v>9</v>
      </c>
      <c r="I691" t="s">
        <v>154</v>
      </c>
      <c r="J691" t="s">
        <v>154</v>
      </c>
      <c r="K691" t="s">
        <v>143</v>
      </c>
      <c r="L691" t="s">
        <v>157</v>
      </c>
      <c r="M691" t="s">
        <v>158</v>
      </c>
    </row>
    <row r="692" spans="1:13" x14ac:dyDescent="0.3">
      <c r="A692" t="s">
        <v>68</v>
      </c>
      <c r="B692" s="32">
        <v>42309</v>
      </c>
      <c r="C692" t="s">
        <v>856</v>
      </c>
      <c r="D692" t="s">
        <v>13</v>
      </c>
      <c r="E692">
        <v>5</v>
      </c>
      <c r="F692">
        <v>4</v>
      </c>
      <c r="G692">
        <v>1</v>
      </c>
      <c r="H692" t="s">
        <v>12</v>
      </c>
      <c r="I692" t="s">
        <v>154</v>
      </c>
      <c r="J692" t="s">
        <v>154</v>
      </c>
      <c r="K692" t="s">
        <v>143</v>
      </c>
      <c r="L692" t="s">
        <v>157</v>
      </c>
      <c r="M692" t="s">
        <v>158</v>
      </c>
    </row>
    <row r="693" spans="1:13" x14ac:dyDescent="0.3">
      <c r="A693" t="s">
        <v>68</v>
      </c>
      <c r="B693" s="32">
        <v>42370</v>
      </c>
      <c r="C693" t="s">
        <v>857</v>
      </c>
      <c r="D693" t="s">
        <v>8</v>
      </c>
      <c r="E693">
        <v>20</v>
      </c>
      <c r="F693">
        <v>25</v>
      </c>
      <c r="G693">
        <v>-5</v>
      </c>
      <c r="H693" t="s">
        <v>10</v>
      </c>
      <c r="I693" t="s">
        <v>146</v>
      </c>
      <c r="J693" t="s">
        <v>146</v>
      </c>
      <c r="K693" t="s">
        <v>143</v>
      </c>
      <c r="L693" t="s">
        <v>149</v>
      </c>
      <c r="M693" t="s">
        <v>150</v>
      </c>
    </row>
    <row r="694" spans="1:13" x14ac:dyDescent="0.3">
      <c r="A694" t="s">
        <v>63</v>
      </c>
      <c r="B694" s="32">
        <v>42370</v>
      </c>
      <c r="C694" t="s">
        <v>858</v>
      </c>
      <c r="D694" t="s">
        <v>8</v>
      </c>
      <c r="E694">
        <v>5</v>
      </c>
      <c r="F694">
        <v>5</v>
      </c>
      <c r="G694">
        <v>0</v>
      </c>
      <c r="H694" t="s">
        <v>12</v>
      </c>
      <c r="I694" t="s">
        <v>154</v>
      </c>
      <c r="J694" t="s">
        <v>154</v>
      </c>
      <c r="K694" t="s">
        <v>151</v>
      </c>
      <c r="L694" t="s">
        <v>159</v>
      </c>
      <c r="M694" t="s">
        <v>160</v>
      </c>
    </row>
    <row r="695" spans="1:13" x14ac:dyDescent="0.3">
      <c r="A695" t="s">
        <v>68</v>
      </c>
      <c r="B695" s="32">
        <v>42401</v>
      </c>
      <c r="C695" t="s">
        <v>859</v>
      </c>
      <c r="D695" t="s">
        <v>8</v>
      </c>
      <c r="E695">
        <v>7</v>
      </c>
      <c r="F695">
        <v>13</v>
      </c>
      <c r="G695">
        <v>-6</v>
      </c>
      <c r="H695" t="s">
        <v>10</v>
      </c>
      <c r="I695" t="s">
        <v>154</v>
      </c>
      <c r="J695" t="s">
        <v>154</v>
      </c>
      <c r="K695" t="s">
        <v>151</v>
      </c>
      <c r="L695" t="s">
        <v>159</v>
      </c>
      <c r="M695" t="s">
        <v>160</v>
      </c>
    </row>
    <row r="696" spans="1:13" x14ac:dyDescent="0.3">
      <c r="A696" t="s">
        <v>29</v>
      </c>
      <c r="B696" s="32">
        <v>42401</v>
      </c>
      <c r="C696" t="s">
        <v>860</v>
      </c>
      <c r="D696" t="s">
        <v>8</v>
      </c>
      <c r="E696">
        <v>12</v>
      </c>
      <c r="F696">
        <v>9</v>
      </c>
      <c r="G696">
        <v>3</v>
      </c>
      <c r="H696" t="s">
        <v>9</v>
      </c>
      <c r="I696" t="s">
        <v>154</v>
      </c>
      <c r="J696" t="s">
        <v>154</v>
      </c>
      <c r="K696" t="s">
        <v>151</v>
      </c>
      <c r="L696" t="s">
        <v>159</v>
      </c>
      <c r="M696" t="s">
        <v>160</v>
      </c>
    </row>
    <row r="697" spans="1:13" x14ac:dyDescent="0.3">
      <c r="A697" t="s">
        <v>63</v>
      </c>
      <c r="B697" s="32">
        <v>42401</v>
      </c>
      <c r="C697" t="s">
        <v>861</v>
      </c>
      <c r="D697" t="s">
        <v>8</v>
      </c>
      <c r="E697">
        <v>5</v>
      </c>
      <c r="F697">
        <v>5</v>
      </c>
      <c r="G697">
        <v>0</v>
      </c>
      <c r="H697" t="s">
        <v>12</v>
      </c>
      <c r="I697" t="s">
        <v>154</v>
      </c>
      <c r="J697" t="s">
        <v>154</v>
      </c>
      <c r="K697" t="s">
        <v>143</v>
      </c>
      <c r="L697" t="s">
        <v>157</v>
      </c>
      <c r="M697" t="s">
        <v>158</v>
      </c>
    </row>
    <row r="698" spans="1:13" x14ac:dyDescent="0.3">
      <c r="A698" t="s">
        <v>69</v>
      </c>
      <c r="B698" s="32">
        <v>42461</v>
      </c>
      <c r="C698" t="s">
        <v>862</v>
      </c>
      <c r="D698" t="s">
        <v>11</v>
      </c>
      <c r="E698">
        <v>7</v>
      </c>
      <c r="F698">
        <v>0</v>
      </c>
      <c r="G698">
        <v>7</v>
      </c>
      <c r="H698" t="s">
        <v>9</v>
      </c>
      <c r="I698" t="s">
        <v>146</v>
      </c>
      <c r="J698" t="s">
        <v>146</v>
      </c>
      <c r="K698" t="s">
        <v>143</v>
      </c>
      <c r="L698" t="s">
        <v>149</v>
      </c>
      <c r="M698" t="s">
        <v>150</v>
      </c>
    </row>
    <row r="699" spans="1:13" x14ac:dyDescent="0.3">
      <c r="A699" t="s">
        <v>67</v>
      </c>
      <c r="B699" s="32">
        <v>42461</v>
      </c>
      <c r="C699" t="s">
        <v>863</v>
      </c>
      <c r="D699" t="s">
        <v>11</v>
      </c>
      <c r="E699">
        <v>6</v>
      </c>
      <c r="F699">
        <v>10</v>
      </c>
      <c r="G699">
        <v>-4</v>
      </c>
      <c r="H699" t="s">
        <v>10</v>
      </c>
      <c r="I699" t="s">
        <v>154</v>
      </c>
      <c r="J699" t="s">
        <v>154</v>
      </c>
      <c r="K699" t="s">
        <v>151</v>
      </c>
      <c r="L699" t="s">
        <v>159</v>
      </c>
      <c r="M699" t="s">
        <v>160</v>
      </c>
    </row>
    <row r="700" spans="1:13" x14ac:dyDescent="0.3">
      <c r="A700" t="s">
        <v>67</v>
      </c>
      <c r="B700" s="32">
        <v>42491</v>
      </c>
      <c r="C700" t="s">
        <v>864</v>
      </c>
      <c r="D700" t="s">
        <v>11</v>
      </c>
      <c r="E700">
        <v>10</v>
      </c>
      <c r="F700">
        <v>3</v>
      </c>
      <c r="G700">
        <v>7</v>
      </c>
      <c r="H700" t="s">
        <v>9</v>
      </c>
      <c r="I700" t="s">
        <v>154</v>
      </c>
      <c r="J700" t="s">
        <v>154</v>
      </c>
      <c r="K700" t="s">
        <v>151</v>
      </c>
      <c r="L700" t="s">
        <v>159</v>
      </c>
      <c r="M700" t="s">
        <v>160</v>
      </c>
    </row>
    <row r="701" spans="1:13" x14ac:dyDescent="0.3">
      <c r="A701" t="s">
        <v>69</v>
      </c>
      <c r="B701" s="32">
        <v>42552</v>
      </c>
      <c r="C701" t="s">
        <v>865</v>
      </c>
      <c r="D701" t="s">
        <v>14</v>
      </c>
      <c r="E701">
        <v>11</v>
      </c>
      <c r="F701">
        <v>8</v>
      </c>
      <c r="G701">
        <v>3</v>
      </c>
      <c r="H701" t="s">
        <v>9</v>
      </c>
      <c r="I701" t="s">
        <v>154</v>
      </c>
      <c r="J701" t="s">
        <v>154</v>
      </c>
      <c r="K701" t="s">
        <v>143</v>
      </c>
      <c r="L701" t="s">
        <v>157</v>
      </c>
      <c r="M701" t="s">
        <v>158</v>
      </c>
    </row>
    <row r="702" spans="1:13" x14ac:dyDescent="0.3">
      <c r="A702" t="s">
        <v>22</v>
      </c>
      <c r="B702" s="32">
        <v>42186</v>
      </c>
      <c r="C702" t="s">
        <v>866</v>
      </c>
      <c r="D702" t="s">
        <v>14</v>
      </c>
      <c r="E702">
        <v>9</v>
      </c>
      <c r="F702">
        <v>17</v>
      </c>
      <c r="G702">
        <v>-8</v>
      </c>
      <c r="H702" t="s">
        <v>10</v>
      </c>
      <c r="I702" t="s">
        <v>146</v>
      </c>
      <c r="J702" t="s">
        <v>146</v>
      </c>
      <c r="K702" t="s">
        <v>143</v>
      </c>
      <c r="L702" t="s">
        <v>149</v>
      </c>
      <c r="M702" t="s">
        <v>150</v>
      </c>
    </row>
    <row r="703" spans="1:13" x14ac:dyDescent="0.3">
      <c r="A703" t="s">
        <v>75</v>
      </c>
      <c r="B703" s="32">
        <v>42186</v>
      </c>
      <c r="C703" t="s">
        <v>867</v>
      </c>
      <c r="D703" t="s">
        <v>14</v>
      </c>
      <c r="E703">
        <v>6</v>
      </c>
      <c r="F703">
        <v>6</v>
      </c>
      <c r="G703">
        <v>0</v>
      </c>
      <c r="H703" t="s">
        <v>12</v>
      </c>
      <c r="I703" t="s">
        <v>154</v>
      </c>
      <c r="J703" t="s">
        <v>154</v>
      </c>
      <c r="K703" t="s">
        <v>151</v>
      </c>
      <c r="L703" t="s">
        <v>159</v>
      </c>
      <c r="M703" t="s">
        <v>160</v>
      </c>
    </row>
    <row r="704" spans="1:13" x14ac:dyDescent="0.3">
      <c r="A704" t="s">
        <v>19</v>
      </c>
      <c r="B704" s="32">
        <v>42339</v>
      </c>
      <c r="C704" t="s">
        <v>868</v>
      </c>
      <c r="D704" t="s">
        <v>13</v>
      </c>
      <c r="E704">
        <v>13</v>
      </c>
      <c r="F704">
        <v>10</v>
      </c>
      <c r="G704">
        <v>3</v>
      </c>
      <c r="H704" t="s">
        <v>9</v>
      </c>
      <c r="I704" t="s">
        <v>146</v>
      </c>
      <c r="J704" t="s">
        <v>146</v>
      </c>
      <c r="K704" t="s">
        <v>143</v>
      </c>
      <c r="L704" t="s">
        <v>149</v>
      </c>
      <c r="M704" t="s">
        <v>150</v>
      </c>
    </row>
    <row r="705" spans="1:13" x14ac:dyDescent="0.3">
      <c r="A705" t="s">
        <v>19</v>
      </c>
      <c r="B705" s="32">
        <v>42370</v>
      </c>
      <c r="C705" t="s">
        <v>869</v>
      </c>
      <c r="D705" t="s">
        <v>8</v>
      </c>
      <c r="E705">
        <v>14</v>
      </c>
      <c r="F705">
        <v>27</v>
      </c>
      <c r="G705">
        <v>-13</v>
      </c>
      <c r="H705" t="s">
        <v>10</v>
      </c>
      <c r="I705" t="s">
        <v>146</v>
      </c>
      <c r="J705" t="s">
        <v>146</v>
      </c>
      <c r="K705" t="s">
        <v>143</v>
      </c>
      <c r="L705" t="s">
        <v>149</v>
      </c>
      <c r="M705" t="s">
        <v>150</v>
      </c>
    </row>
    <row r="706" spans="1:13" x14ac:dyDescent="0.3">
      <c r="A706" t="s">
        <v>20</v>
      </c>
      <c r="B706" s="32">
        <v>42552</v>
      </c>
      <c r="C706" t="s">
        <v>870</v>
      </c>
      <c r="D706" t="s">
        <v>14</v>
      </c>
      <c r="E706">
        <v>10</v>
      </c>
      <c r="F706">
        <v>19</v>
      </c>
      <c r="G706">
        <v>-9</v>
      </c>
      <c r="H706" t="s">
        <v>10</v>
      </c>
      <c r="I706" t="s">
        <v>154</v>
      </c>
      <c r="J706" t="s">
        <v>146</v>
      </c>
      <c r="K706" t="s">
        <v>143</v>
      </c>
      <c r="L706" t="s">
        <v>157</v>
      </c>
      <c r="M706" t="s">
        <v>158</v>
      </c>
    </row>
    <row r="707" spans="1:13" x14ac:dyDescent="0.3">
      <c r="A707" t="s">
        <v>75</v>
      </c>
      <c r="B707" s="32">
        <v>42644</v>
      </c>
      <c r="C707" t="s">
        <v>871</v>
      </c>
      <c r="D707" t="s">
        <v>13</v>
      </c>
      <c r="E707">
        <v>14</v>
      </c>
      <c r="F707">
        <v>22</v>
      </c>
      <c r="G707">
        <v>-8</v>
      </c>
      <c r="H707" t="s">
        <v>10</v>
      </c>
      <c r="I707" t="s">
        <v>139</v>
      </c>
      <c r="J707" t="s">
        <v>139</v>
      </c>
      <c r="K707" t="s">
        <v>143</v>
      </c>
      <c r="L707" t="s">
        <v>144</v>
      </c>
      <c r="M707" t="s">
        <v>145</v>
      </c>
    </row>
    <row r="708" spans="1:13" x14ac:dyDescent="0.3">
      <c r="A708" t="s">
        <v>75</v>
      </c>
      <c r="B708" s="32">
        <v>42156</v>
      </c>
      <c r="C708" t="s">
        <v>872</v>
      </c>
      <c r="D708" t="s">
        <v>11</v>
      </c>
      <c r="E708">
        <v>8</v>
      </c>
      <c r="F708">
        <v>12</v>
      </c>
      <c r="G708">
        <v>-4</v>
      </c>
      <c r="H708" t="s">
        <v>10</v>
      </c>
      <c r="I708" t="s">
        <v>146</v>
      </c>
      <c r="J708" t="s">
        <v>146</v>
      </c>
      <c r="K708" t="s">
        <v>143</v>
      </c>
      <c r="L708" t="s">
        <v>149</v>
      </c>
      <c r="M708" t="s">
        <v>150</v>
      </c>
    </row>
    <row r="709" spans="1:13" x14ac:dyDescent="0.3">
      <c r="A709" t="s">
        <v>22</v>
      </c>
      <c r="B709" s="32">
        <v>42248</v>
      </c>
      <c r="C709" t="s">
        <v>873</v>
      </c>
      <c r="D709" t="s">
        <v>14</v>
      </c>
      <c r="E709">
        <v>11</v>
      </c>
      <c r="F709">
        <v>21</v>
      </c>
      <c r="G709">
        <v>-10</v>
      </c>
      <c r="H709" t="s">
        <v>10</v>
      </c>
      <c r="I709" t="s">
        <v>146</v>
      </c>
      <c r="J709" t="s">
        <v>146</v>
      </c>
      <c r="K709" t="s">
        <v>143</v>
      </c>
      <c r="L709" t="s">
        <v>149</v>
      </c>
      <c r="M709" t="s">
        <v>150</v>
      </c>
    </row>
    <row r="710" spans="1:13" x14ac:dyDescent="0.3">
      <c r="A710" t="s">
        <v>20</v>
      </c>
      <c r="B710" s="32">
        <v>42278</v>
      </c>
      <c r="C710" t="s">
        <v>874</v>
      </c>
      <c r="D710" t="s">
        <v>13</v>
      </c>
      <c r="E710">
        <v>6</v>
      </c>
      <c r="F710">
        <v>4</v>
      </c>
      <c r="G710">
        <v>2</v>
      </c>
      <c r="H710" t="s">
        <v>9</v>
      </c>
      <c r="I710" t="s">
        <v>154</v>
      </c>
      <c r="J710" t="s">
        <v>154</v>
      </c>
      <c r="K710" t="s">
        <v>151</v>
      </c>
      <c r="L710" t="s">
        <v>159</v>
      </c>
      <c r="M710" t="s">
        <v>160</v>
      </c>
    </row>
    <row r="711" spans="1:13" x14ac:dyDescent="0.3">
      <c r="A711" t="s">
        <v>20</v>
      </c>
      <c r="B711" s="32">
        <v>42309</v>
      </c>
      <c r="C711" t="s">
        <v>875</v>
      </c>
      <c r="D711" t="s">
        <v>13</v>
      </c>
      <c r="E711">
        <v>7</v>
      </c>
      <c r="F711">
        <v>0</v>
      </c>
      <c r="G711">
        <v>7</v>
      </c>
      <c r="H711" t="s">
        <v>9</v>
      </c>
      <c r="I711" t="s">
        <v>146</v>
      </c>
      <c r="J711" t="s">
        <v>146</v>
      </c>
      <c r="K711" t="s">
        <v>143</v>
      </c>
      <c r="L711" t="s">
        <v>149</v>
      </c>
      <c r="M711" t="s">
        <v>150</v>
      </c>
    </row>
    <row r="712" spans="1:13" x14ac:dyDescent="0.3">
      <c r="A712" t="s">
        <v>20</v>
      </c>
      <c r="B712" s="32">
        <v>42491</v>
      </c>
      <c r="C712" t="s">
        <v>876</v>
      </c>
      <c r="D712" t="s">
        <v>11</v>
      </c>
      <c r="E712">
        <v>11</v>
      </c>
      <c r="F712">
        <v>22</v>
      </c>
      <c r="G712">
        <v>-11</v>
      </c>
      <c r="H712" t="s">
        <v>10</v>
      </c>
      <c r="I712" t="s">
        <v>146</v>
      </c>
      <c r="J712" t="s">
        <v>154</v>
      </c>
      <c r="K712" t="s">
        <v>143</v>
      </c>
      <c r="L712" t="s">
        <v>149</v>
      </c>
      <c r="M712" t="s">
        <v>150</v>
      </c>
    </row>
    <row r="713" spans="1:13" x14ac:dyDescent="0.3">
      <c r="A713" t="s">
        <v>75</v>
      </c>
      <c r="B713" s="32">
        <v>42552</v>
      </c>
      <c r="C713" t="s">
        <v>877</v>
      </c>
      <c r="D713" t="s">
        <v>14</v>
      </c>
      <c r="E713">
        <v>6</v>
      </c>
      <c r="F713">
        <v>7</v>
      </c>
      <c r="G713">
        <v>-1</v>
      </c>
      <c r="H713" t="s">
        <v>12</v>
      </c>
      <c r="I713" t="s">
        <v>146</v>
      </c>
      <c r="J713" t="s">
        <v>146</v>
      </c>
      <c r="K713" t="s">
        <v>151</v>
      </c>
      <c r="L713" t="s">
        <v>152</v>
      </c>
      <c r="M713" t="s">
        <v>153</v>
      </c>
    </row>
    <row r="714" spans="1:13" x14ac:dyDescent="0.3">
      <c r="A714" t="s">
        <v>19</v>
      </c>
      <c r="B714" s="32">
        <v>42583</v>
      </c>
      <c r="C714" t="s">
        <v>878</v>
      </c>
      <c r="D714" t="s">
        <v>14</v>
      </c>
      <c r="E714">
        <v>4</v>
      </c>
      <c r="F714">
        <v>0</v>
      </c>
      <c r="G714">
        <v>4</v>
      </c>
      <c r="H714" t="s">
        <v>9</v>
      </c>
      <c r="I714" t="s">
        <v>146</v>
      </c>
      <c r="J714" t="s">
        <v>146</v>
      </c>
      <c r="K714" t="s">
        <v>143</v>
      </c>
      <c r="L714" t="s">
        <v>149</v>
      </c>
      <c r="M714" t="s">
        <v>150</v>
      </c>
    </row>
    <row r="715" spans="1:13" x14ac:dyDescent="0.3">
      <c r="A715" t="s">
        <v>75</v>
      </c>
      <c r="B715" s="32">
        <v>42614</v>
      </c>
      <c r="C715" t="s">
        <v>879</v>
      </c>
      <c r="D715" t="s">
        <v>14</v>
      </c>
      <c r="E715">
        <v>7</v>
      </c>
      <c r="F715">
        <v>11</v>
      </c>
      <c r="G715">
        <v>-4</v>
      </c>
      <c r="H715" t="s">
        <v>10</v>
      </c>
      <c r="I715" t="s">
        <v>146</v>
      </c>
      <c r="J715" t="s">
        <v>154</v>
      </c>
      <c r="K715" t="s">
        <v>143</v>
      </c>
      <c r="L715" t="s">
        <v>149</v>
      </c>
      <c r="M715" t="s">
        <v>150</v>
      </c>
    </row>
    <row r="716" spans="1:13" x14ac:dyDescent="0.3">
      <c r="A716" t="s">
        <v>20</v>
      </c>
      <c r="B716" s="32">
        <v>42675</v>
      </c>
      <c r="C716" t="s">
        <v>880</v>
      </c>
      <c r="D716" t="s">
        <v>13</v>
      </c>
      <c r="E716">
        <v>12</v>
      </c>
      <c r="F716">
        <v>17</v>
      </c>
      <c r="G716">
        <v>-5</v>
      </c>
      <c r="H716" t="s">
        <v>10</v>
      </c>
      <c r="I716" t="s">
        <v>154</v>
      </c>
      <c r="J716" t="s">
        <v>146</v>
      </c>
      <c r="K716" t="s">
        <v>143</v>
      </c>
      <c r="L716" t="s">
        <v>157</v>
      </c>
      <c r="M716" t="s">
        <v>158</v>
      </c>
    </row>
    <row r="717" spans="1:13" x14ac:dyDescent="0.3">
      <c r="A717" t="s">
        <v>95</v>
      </c>
      <c r="B717" s="32">
        <v>42736</v>
      </c>
      <c r="C717" t="s">
        <v>881</v>
      </c>
      <c r="D717" t="s">
        <v>8</v>
      </c>
      <c r="E717">
        <v>8</v>
      </c>
      <c r="F717">
        <v>6</v>
      </c>
      <c r="G717">
        <v>2</v>
      </c>
      <c r="H717" t="s">
        <v>9</v>
      </c>
      <c r="I717" t="s">
        <v>154</v>
      </c>
      <c r="J717" t="s">
        <v>154</v>
      </c>
      <c r="K717" t="s">
        <v>143</v>
      </c>
      <c r="L717" t="s">
        <v>157</v>
      </c>
      <c r="M717" t="s">
        <v>158</v>
      </c>
    </row>
    <row r="718" spans="1:13" x14ac:dyDescent="0.3">
      <c r="A718" t="s">
        <v>28</v>
      </c>
      <c r="B718" s="32">
        <v>42736</v>
      </c>
      <c r="C718" t="s">
        <v>882</v>
      </c>
      <c r="D718" t="s">
        <v>8</v>
      </c>
      <c r="E718">
        <v>4</v>
      </c>
      <c r="F718">
        <v>6</v>
      </c>
      <c r="G718">
        <v>-2</v>
      </c>
      <c r="H718" t="s">
        <v>10</v>
      </c>
      <c r="I718" t="s">
        <v>154</v>
      </c>
      <c r="J718" t="s">
        <v>154</v>
      </c>
      <c r="K718" t="s">
        <v>151</v>
      </c>
      <c r="L718" t="s">
        <v>159</v>
      </c>
      <c r="M718" t="s">
        <v>160</v>
      </c>
    </row>
    <row r="719" spans="1:13" x14ac:dyDescent="0.3">
      <c r="A719" t="s">
        <v>28</v>
      </c>
      <c r="B719" s="32">
        <v>42767</v>
      </c>
      <c r="C719" t="s">
        <v>883</v>
      </c>
      <c r="D719" t="s">
        <v>8</v>
      </c>
      <c r="E719">
        <v>4</v>
      </c>
      <c r="F719">
        <v>1</v>
      </c>
      <c r="G719">
        <v>3</v>
      </c>
      <c r="H719" t="s">
        <v>9</v>
      </c>
      <c r="I719" t="s">
        <v>154</v>
      </c>
      <c r="J719" t="s">
        <v>146</v>
      </c>
      <c r="K719" t="s">
        <v>151</v>
      </c>
      <c r="L719" t="s">
        <v>159</v>
      </c>
      <c r="M719" t="s">
        <v>160</v>
      </c>
    </row>
    <row r="720" spans="1:13" x14ac:dyDescent="0.3">
      <c r="A720" t="s">
        <v>95</v>
      </c>
      <c r="B720" s="32">
        <v>42005</v>
      </c>
      <c r="C720" t="s">
        <v>884</v>
      </c>
      <c r="D720" t="s">
        <v>8</v>
      </c>
      <c r="E720">
        <v>5</v>
      </c>
      <c r="F720">
        <v>4</v>
      </c>
      <c r="G720">
        <v>1</v>
      </c>
      <c r="H720" t="s">
        <v>12</v>
      </c>
      <c r="I720" t="s">
        <v>146</v>
      </c>
      <c r="J720" t="s">
        <v>154</v>
      </c>
      <c r="K720" t="s">
        <v>151</v>
      </c>
      <c r="L720" t="s">
        <v>152</v>
      </c>
      <c r="M720" t="s">
        <v>153</v>
      </c>
    </row>
    <row r="721" spans="1:13" x14ac:dyDescent="0.3">
      <c r="A721" t="s">
        <v>28</v>
      </c>
      <c r="B721" s="32">
        <v>42005</v>
      </c>
      <c r="C721" t="s">
        <v>885</v>
      </c>
      <c r="D721" t="s">
        <v>8</v>
      </c>
      <c r="E721">
        <v>5</v>
      </c>
      <c r="F721">
        <v>10</v>
      </c>
      <c r="G721">
        <v>-5</v>
      </c>
      <c r="H721" t="s">
        <v>10</v>
      </c>
      <c r="I721" t="s">
        <v>146</v>
      </c>
      <c r="J721" t="s">
        <v>154</v>
      </c>
      <c r="K721" t="s">
        <v>151</v>
      </c>
      <c r="L721" t="s">
        <v>152</v>
      </c>
      <c r="M721" t="s">
        <v>153</v>
      </c>
    </row>
    <row r="722" spans="1:13" x14ac:dyDescent="0.3">
      <c r="A722" t="s">
        <v>28</v>
      </c>
      <c r="B722" s="32">
        <v>42036</v>
      </c>
      <c r="C722" t="s">
        <v>886</v>
      </c>
      <c r="D722" t="s">
        <v>8</v>
      </c>
      <c r="E722">
        <v>2</v>
      </c>
      <c r="F722">
        <v>4</v>
      </c>
      <c r="G722">
        <v>-2</v>
      </c>
      <c r="H722" t="s">
        <v>10</v>
      </c>
      <c r="I722" t="s">
        <v>154</v>
      </c>
      <c r="J722" t="s">
        <v>154</v>
      </c>
      <c r="K722" t="s">
        <v>151</v>
      </c>
      <c r="L722" t="s">
        <v>159</v>
      </c>
      <c r="M722" t="s">
        <v>160</v>
      </c>
    </row>
    <row r="723" spans="1:13" x14ac:dyDescent="0.3">
      <c r="A723" t="s">
        <v>28</v>
      </c>
      <c r="B723" s="32">
        <v>42064</v>
      </c>
      <c r="C723" t="s">
        <v>887</v>
      </c>
      <c r="D723" t="s">
        <v>8</v>
      </c>
      <c r="E723">
        <v>5</v>
      </c>
      <c r="F723">
        <v>8</v>
      </c>
      <c r="G723">
        <v>-3</v>
      </c>
      <c r="H723" t="s">
        <v>10</v>
      </c>
      <c r="I723" t="s">
        <v>154</v>
      </c>
      <c r="J723" t="s">
        <v>146</v>
      </c>
      <c r="K723" t="s">
        <v>151</v>
      </c>
      <c r="L723" t="s">
        <v>159</v>
      </c>
      <c r="M723" t="s">
        <v>160</v>
      </c>
    </row>
    <row r="724" spans="1:13" x14ac:dyDescent="0.3">
      <c r="A724" t="s">
        <v>95</v>
      </c>
      <c r="B724" s="32">
        <v>42125</v>
      </c>
      <c r="C724" t="s">
        <v>888</v>
      </c>
      <c r="D724" t="s">
        <v>11</v>
      </c>
      <c r="E724">
        <v>7</v>
      </c>
      <c r="F724">
        <v>3</v>
      </c>
      <c r="G724">
        <v>4</v>
      </c>
      <c r="H724" t="s">
        <v>9</v>
      </c>
      <c r="I724" t="s">
        <v>154</v>
      </c>
      <c r="J724" t="s">
        <v>154</v>
      </c>
      <c r="K724" t="s">
        <v>143</v>
      </c>
      <c r="L724" t="s">
        <v>157</v>
      </c>
      <c r="M724" t="s">
        <v>158</v>
      </c>
    </row>
    <row r="725" spans="1:13" x14ac:dyDescent="0.3">
      <c r="A725" t="s">
        <v>95</v>
      </c>
      <c r="B725" s="32">
        <v>42278</v>
      </c>
      <c r="C725" t="s">
        <v>889</v>
      </c>
      <c r="D725" t="s">
        <v>13</v>
      </c>
      <c r="E725">
        <v>5</v>
      </c>
      <c r="F725">
        <v>4</v>
      </c>
      <c r="G725">
        <v>1</v>
      </c>
      <c r="H725" t="s">
        <v>12</v>
      </c>
      <c r="I725" t="s">
        <v>154</v>
      </c>
      <c r="J725" t="s">
        <v>154</v>
      </c>
      <c r="K725" t="s">
        <v>143</v>
      </c>
      <c r="L725" t="s">
        <v>157</v>
      </c>
      <c r="M725" t="s">
        <v>158</v>
      </c>
    </row>
    <row r="726" spans="1:13" x14ac:dyDescent="0.3">
      <c r="A726" t="s">
        <v>95</v>
      </c>
      <c r="B726" s="32">
        <v>42309</v>
      </c>
      <c r="C726" t="s">
        <v>890</v>
      </c>
      <c r="D726" t="s">
        <v>13</v>
      </c>
      <c r="E726">
        <v>3</v>
      </c>
      <c r="F726">
        <v>2</v>
      </c>
      <c r="G726">
        <v>1</v>
      </c>
      <c r="H726" t="s">
        <v>9</v>
      </c>
      <c r="I726" t="s">
        <v>154</v>
      </c>
      <c r="J726" t="s">
        <v>146</v>
      </c>
      <c r="K726" t="s">
        <v>151</v>
      </c>
      <c r="L726" t="s">
        <v>159</v>
      </c>
      <c r="M726" t="s">
        <v>160</v>
      </c>
    </row>
    <row r="727" spans="1:13" x14ac:dyDescent="0.3">
      <c r="A727" t="s">
        <v>74</v>
      </c>
      <c r="B727" s="32">
        <v>42522</v>
      </c>
      <c r="C727" t="s">
        <v>891</v>
      </c>
      <c r="D727" t="s">
        <v>11</v>
      </c>
      <c r="E727">
        <v>12</v>
      </c>
      <c r="F727">
        <v>22</v>
      </c>
      <c r="G727">
        <v>-10</v>
      </c>
      <c r="H727" t="s">
        <v>10</v>
      </c>
      <c r="I727" t="s">
        <v>146</v>
      </c>
      <c r="J727" t="s">
        <v>146</v>
      </c>
      <c r="K727" t="s">
        <v>143</v>
      </c>
      <c r="L727" t="s">
        <v>149</v>
      </c>
      <c r="M727" t="s">
        <v>150</v>
      </c>
    </row>
    <row r="728" spans="1:13" x14ac:dyDescent="0.3">
      <c r="A728" t="s">
        <v>95</v>
      </c>
      <c r="B728" s="32">
        <v>42583</v>
      </c>
      <c r="C728" t="s">
        <v>892</v>
      </c>
      <c r="D728" t="s">
        <v>14</v>
      </c>
      <c r="E728">
        <v>5</v>
      </c>
      <c r="F728">
        <v>5</v>
      </c>
      <c r="G728">
        <v>0</v>
      </c>
      <c r="H728" t="s">
        <v>12</v>
      </c>
      <c r="I728" t="s">
        <v>154</v>
      </c>
      <c r="J728" t="s">
        <v>154</v>
      </c>
      <c r="K728" t="s">
        <v>143</v>
      </c>
      <c r="L728" t="s">
        <v>157</v>
      </c>
      <c r="M728" t="s">
        <v>158</v>
      </c>
    </row>
    <row r="729" spans="1:13" x14ac:dyDescent="0.3">
      <c r="A729" t="s">
        <v>95</v>
      </c>
      <c r="B729" s="32">
        <v>42675</v>
      </c>
      <c r="C729" t="s">
        <v>893</v>
      </c>
      <c r="D729" t="s">
        <v>13</v>
      </c>
      <c r="E729">
        <v>3</v>
      </c>
      <c r="F729">
        <v>3</v>
      </c>
      <c r="G729">
        <v>0</v>
      </c>
      <c r="H729" t="s">
        <v>12</v>
      </c>
      <c r="I729" t="s">
        <v>154</v>
      </c>
      <c r="J729" t="s">
        <v>154</v>
      </c>
      <c r="K729" t="s">
        <v>143</v>
      </c>
      <c r="L729" t="s">
        <v>157</v>
      </c>
      <c r="M729" t="s">
        <v>158</v>
      </c>
    </row>
    <row r="730" spans="1:13" x14ac:dyDescent="0.3">
      <c r="A730" t="s">
        <v>95</v>
      </c>
      <c r="B730" s="32">
        <v>42705</v>
      </c>
      <c r="C730" t="s">
        <v>894</v>
      </c>
      <c r="D730" t="s">
        <v>13</v>
      </c>
      <c r="E730">
        <v>10</v>
      </c>
      <c r="F730">
        <v>9</v>
      </c>
      <c r="G730">
        <v>1</v>
      </c>
      <c r="H730" t="s">
        <v>12</v>
      </c>
      <c r="I730" t="s">
        <v>146</v>
      </c>
      <c r="J730" t="s">
        <v>146</v>
      </c>
      <c r="K730" t="s">
        <v>151</v>
      </c>
      <c r="L730" t="s">
        <v>152</v>
      </c>
      <c r="M730" t="s">
        <v>153</v>
      </c>
    </row>
    <row r="731" spans="1:13" x14ac:dyDescent="0.3">
      <c r="A731" t="s">
        <v>95</v>
      </c>
      <c r="B731" s="32">
        <v>42826</v>
      </c>
      <c r="C731" t="s">
        <v>895</v>
      </c>
      <c r="D731" t="s">
        <v>11</v>
      </c>
      <c r="E731">
        <v>6</v>
      </c>
      <c r="F731">
        <v>7</v>
      </c>
      <c r="G731">
        <v>-1</v>
      </c>
      <c r="H731" t="s">
        <v>12</v>
      </c>
      <c r="I731" t="s">
        <v>146</v>
      </c>
      <c r="J731" t="s">
        <v>146</v>
      </c>
      <c r="K731" t="s">
        <v>151</v>
      </c>
      <c r="L731" t="s">
        <v>152</v>
      </c>
      <c r="M731" t="s">
        <v>153</v>
      </c>
    </row>
    <row r="732" spans="1:13" x14ac:dyDescent="0.3">
      <c r="A732" t="s">
        <v>43</v>
      </c>
      <c r="B732" s="32">
        <v>42005</v>
      </c>
      <c r="C732" t="s">
        <v>896</v>
      </c>
      <c r="D732" t="s">
        <v>8</v>
      </c>
      <c r="E732">
        <v>3</v>
      </c>
      <c r="F732">
        <v>3</v>
      </c>
      <c r="G732">
        <v>0</v>
      </c>
      <c r="H732" t="s">
        <v>12</v>
      </c>
      <c r="I732" t="s">
        <v>154</v>
      </c>
      <c r="J732" t="s">
        <v>154</v>
      </c>
      <c r="K732" t="s">
        <v>143</v>
      </c>
      <c r="L732" t="s">
        <v>157</v>
      </c>
      <c r="M732" t="s">
        <v>158</v>
      </c>
    </row>
    <row r="733" spans="1:13" x14ac:dyDescent="0.3">
      <c r="A733" t="s">
        <v>61</v>
      </c>
      <c r="B733" s="32">
        <v>42186</v>
      </c>
      <c r="C733" t="s">
        <v>897</v>
      </c>
      <c r="D733" t="s">
        <v>14</v>
      </c>
      <c r="E733">
        <v>5</v>
      </c>
      <c r="F733">
        <v>0</v>
      </c>
      <c r="G733">
        <v>5</v>
      </c>
      <c r="H733" t="s">
        <v>9</v>
      </c>
      <c r="I733" t="s">
        <v>146</v>
      </c>
      <c r="J733" t="s">
        <v>154</v>
      </c>
      <c r="K733" t="s">
        <v>143</v>
      </c>
      <c r="L733" t="s">
        <v>149</v>
      </c>
      <c r="M733" t="s">
        <v>150</v>
      </c>
    </row>
    <row r="734" spans="1:13" x14ac:dyDescent="0.3">
      <c r="A734" t="s">
        <v>59</v>
      </c>
      <c r="B734" s="32">
        <v>42339</v>
      </c>
      <c r="C734" t="s">
        <v>898</v>
      </c>
      <c r="D734" t="s">
        <v>13</v>
      </c>
      <c r="E734">
        <v>11</v>
      </c>
      <c r="F734">
        <v>18</v>
      </c>
      <c r="G734">
        <v>-7</v>
      </c>
      <c r="H734" t="s">
        <v>10</v>
      </c>
      <c r="I734" t="s">
        <v>146</v>
      </c>
      <c r="J734" t="s">
        <v>146</v>
      </c>
      <c r="K734" t="s">
        <v>143</v>
      </c>
      <c r="L734" t="s">
        <v>149</v>
      </c>
      <c r="M734" t="s">
        <v>150</v>
      </c>
    </row>
    <row r="735" spans="1:13" x14ac:dyDescent="0.3">
      <c r="A735" t="s">
        <v>38</v>
      </c>
      <c r="B735" s="32">
        <v>42552</v>
      </c>
      <c r="C735" t="s">
        <v>899</v>
      </c>
      <c r="D735" t="s">
        <v>14</v>
      </c>
      <c r="E735">
        <v>5</v>
      </c>
      <c r="F735">
        <v>5</v>
      </c>
      <c r="G735">
        <v>0</v>
      </c>
      <c r="H735" t="s">
        <v>12</v>
      </c>
      <c r="I735" t="s">
        <v>146</v>
      </c>
      <c r="J735" t="s">
        <v>146</v>
      </c>
      <c r="K735" t="s">
        <v>143</v>
      </c>
      <c r="L735" t="s">
        <v>149</v>
      </c>
      <c r="M735" t="s">
        <v>150</v>
      </c>
    </row>
    <row r="736" spans="1:13" x14ac:dyDescent="0.3">
      <c r="A736" t="s">
        <v>59</v>
      </c>
      <c r="B736" s="32">
        <v>42552</v>
      </c>
      <c r="C736" t="s">
        <v>900</v>
      </c>
      <c r="D736" t="s">
        <v>14</v>
      </c>
      <c r="E736">
        <v>11</v>
      </c>
      <c r="F736">
        <v>15</v>
      </c>
      <c r="G736">
        <v>-4</v>
      </c>
      <c r="H736" t="s">
        <v>10</v>
      </c>
      <c r="I736" t="s">
        <v>154</v>
      </c>
      <c r="J736" t="s">
        <v>154</v>
      </c>
      <c r="K736" t="s">
        <v>143</v>
      </c>
      <c r="L736" t="s">
        <v>157</v>
      </c>
      <c r="M736" t="s">
        <v>158</v>
      </c>
    </row>
    <row r="737" spans="1:13" x14ac:dyDescent="0.3">
      <c r="A737" t="s">
        <v>61</v>
      </c>
      <c r="B737" s="32">
        <v>42736</v>
      </c>
      <c r="C737" t="s">
        <v>901</v>
      </c>
      <c r="D737" t="s">
        <v>8</v>
      </c>
      <c r="E737">
        <v>5</v>
      </c>
      <c r="F737">
        <v>9</v>
      </c>
      <c r="G737">
        <v>-4</v>
      </c>
      <c r="H737" t="s">
        <v>10</v>
      </c>
      <c r="I737" t="s">
        <v>154</v>
      </c>
      <c r="J737" t="s">
        <v>154</v>
      </c>
      <c r="K737" t="s">
        <v>143</v>
      </c>
      <c r="L737" t="s">
        <v>157</v>
      </c>
      <c r="M737" t="s">
        <v>158</v>
      </c>
    </row>
    <row r="738" spans="1:13" x14ac:dyDescent="0.3">
      <c r="A738" t="s">
        <v>43</v>
      </c>
      <c r="B738" s="32">
        <v>42064</v>
      </c>
      <c r="C738" t="s">
        <v>902</v>
      </c>
      <c r="D738" t="s">
        <v>8</v>
      </c>
      <c r="E738">
        <v>8</v>
      </c>
      <c r="F738">
        <v>15</v>
      </c>
      <c r="G738">
        <v>-7</v>
      </c>
      <c r="H738" t="s">
        <v>10</v>
      </c>
      <c r="I738" t="s">
        <v>146</v>
      </c>
      <c r="J738" t="s">
        <v>146</v>
      </c>
      <c r="K738" t="s">
        <v>143</v>
      </c>
      <c r="L738" t="s">
        <v>149</v>
      </c>
      <c r="M738" t="s">
        <v>150</v>
      </c>
    </row>
    <row r="739" spans="1:13" x14ac:dyDescent="0.3">
      <c r="A739" t="s">
        <v>59</v>
      </c>
      <c r="B739" s="32">
        <v>42156</v>
      </c>
      <c r="C739" t="s">
        <v>903</v>
      </c>
      <c r="D739" t="s">
        <v>11</v>
      </c>
      <c r="E739">
        <v>3</v>
      </c>
      <c r="F739">
        <v>5</v>
      </c>
      <c r="G739">
        <v>-2</v>
      </c>
      <c r="H739" t="s">
        <v>10</v>
      </c>
      <c r="I739" t="s">
        <v>154</v>
      </c>
      <c r="J739" t="s">
        <v>146</v>
      </c>
      <c r="K739" t="s">
        <v>143</v>
      </c>
      <c r="L739" t="s">
        <v>157</v>
      </c>
      <c r="M739" t="s">
        <v>158</v>
      </c>
    </row>
    <row r="740" spans="1:13" x14ac:dyDescent="0.3">
      <c r="A740" t="s">
        <v>43</v>
      </c>
      <c r="B740" s="32">
        <v>42370</v>
      </c>
      <c r="C740" t="s">
        <v>904</v>
      </c>
      <c r="D740" t="s">
        <v>8</v>
      </c>
      <c r="E740">
        <v>6</v>
      </c>
      <c r="F740">
        <v>11</v>
      </c>
      <c r="G740">
        <v>-5</v>
      </c>
      <c r="H740" t="s">
        <v>10</v>
      </c>
      <c r="I740" t="s">
        <v>146</v>
      </c>
      <c r="J740" t="s">
        <v>146</v>
      </c>
      <c r="K740" t="s">
        <v>143</v>
      </c>
      <c r="L740" t="s">
        <v>149</v>
      </c>
      <c r="M740" t="s">
        <v>150</v>
      </c>
    </row>
    <row r="741" spans="1:13" x14ac:dyDescent="0.3">
      <c r="A741" t="s">
        <v>38</v>
      </c>
      <c r="B741" s="32">
        <v>42401</v>
      </c>
      <c r="C741" t="s">
        <v>905</v>
      </c>
      <c r="D741" t="s">
        <v>8</v>
      </c>
      <c r="E741">
        <v>9</v>
      </c>
      <c r="F741">
        <v>0</v>
      </c>
      <c r="G741">
        <v>9</v>
      </c>
      <c r="H741" t="s">
        <v>9</v>
      </c>
      <c r="I741" t="s">
        <v>154</v>
      </c>
      <c r="J741" t="s">
        <v>154</v>
      </c>
      <c r="K741" t="s">
        <v>143</v>
      </c>
      <c r="L741" t="s">
        <v>157</v>
      </c>
      <c r="M741" t="s">
        <v>158</v>
      </c>
    </row>
    <row r="742" spans="1:13" x14ac:dyDescent="0.3">
      <c r="A742" t="s">
        <v>43</v>
      </c>
      <c r="B742" s="32">
        <v>42430</v>
      </c>
      <c r="C742" t="s">
        <v>906</v>
      </c>
      <c r="D742" t="s">
        <v>8</v>
      </c>
      <c r="E742">
        <v>9</v>
      </c>
      <c r="F742">
        <v>0</v>
      </c>
      <c r="G742">
        <v>9</v>
      </c>
      <c r="H742" t="s">
        <v>9</v>
      </c>
      <c r="I742" t="s">
        <v>146</v>
      </c>
      <c r="J742" t="s">
        <v>146</v>
      </c>
      <c r="K742" t="s">
        <v>143</v>
      </c>
      <c r="L742" t="s">
        <v>149</v>
      </c>
      <c r="M742" t="s">
        <v>150</v>
      </c>
    </row>
    <row r="743" spans="1:13" x14ac:dyDescent="0.3">
      <c r="A743" t="s">
        <v>59</v>
      </c>
      <c r="B743" s="32">
        <v>42644</v>
      </c>
      <c r="C743" t="s">
        <v>907</v>
      </c>
      <c r="D743" t="s">
        <v>13</v>
      </c>
      <c r="E743">
        <v>5</v>
      </c>
      <c r="F743">
        <v>6</v>
      </c>
      <c r="G743">
        <v>-1</v>
      </c>
      <c r="H743" t="s">
        <v>12</v>
      </c>
      <c r="I743" t="s">
        <v>154</v>
      </c>
      <c r="J743" t="s">
        <v>154</v>
      </c>
      <c r="K743" t="s">
        <v>143</v>
      </c>
      <c r="L743" t="s">
        <v>157</v>
      </c>
      <c r="M743" t="s">
        <v>158</v>
      </c>
    </row>
    <row r="744" spans="1:13" x14ac:dyDescent="0.3">
      <c r="A744" t="s">
        <v>61</v>
      </c>
      <c r="B744" s="32">
        <v>42644</v>
      </c>
      <c r="C744" t="s">
        <v>908</v>
      </c>
      <c r="D744" t="s">
        <v>13</v>
      </c>
      <c r="E744">
        <v>19</v>
      </c>
      <c r="F744">
        <v>27</v>
      </c>
      <c r="G744">
        <v>-8</v>
      </c>
      <c r="H744" t="s">
        <v>10</v>
      </c>
      <c r="I744" t="s">
        <v>146</v>
      </c>
      <c r="J744" t="s">
        <v>154</v>
      </c>
      <c r="K744" t="s">
        <v>151</v>
      </c>
      <c r="L744" t="s">
        <v>152</v>
      </c>
      <c r="M744" t="s">
        <v>153</v>
      </c>
    </row>
    <row r="745" spans="1:13" x14ac:dyDescent="0.3">
      <c r="A745" t="s">
        <v>43</v>
      </c>
      <c r="B745" s="32">
        <v>42705</v>
      </c>
      <c r="C745" t="s">
        <v>909</v>
      </c>
      <c r="D745" t="s">
        <v>13</v>
      </c>
      <c r="E745">
        <v>9</v>
      </c>
      <c r="F745">
        <v>1</v>
      </c>
      <c r="G745">
        <v>8</v>
      </c>
      <c r="H745" t="s">
        <v>9</v>
      </c>
      <c r="I745" t="s">
        <v>146</v>
      </c>
      <c r="J745" t="s">
        <v>146</v>
      </c>
      <c r="K745" t="s">
        <v>143</v>
      </c>
      <c r="L745" t="s">
        <v>149</v>
      </c>
      <c r="M745" t="s">
        <v>150</v>
      </c>
    </row>
    <row r="746" spans="1:13" x14ac:dyDescent="0.3">
      <c r="A746" t="s">
        <v>41</v>
      </c>
      <c r="B746" s="32">
        <v>42005</v>
      </c>
      <c r="C746" t="s">
        <v>910</v>
      </c>
      <c r="D746" t="s">
        <v>8</v>
      </c>
      <c r="E746">
        <v>23</v>
      </c>
      <c r="F746">
        <v>43</v>
      </c>
      <c r="G746">
        <v>-20</v>
      </c>
      <c r="H746" t="s">
        <v>10</v>
      </c>
      <c r="I746" t="s">
        <v>139</v>
      </c>
      <c r="J746" t="s">
        <v>146</v>
      </c>
      <c r="K746" t="s">
        <v>140</v>
      </c>
      <c r="L746" t="s">
        <v>141</v>
      </c>
      <c r="M746" t="s">
        <v>142</v>
      </c>
    </row>
    <row r="747" spans="1:13" x14ac:dyDescent="0.3">
      <c r="A747" t="s">
        <v>60</v>
      </c>
      <c r="B747" s="32">
        <v>42217</v>
      </c>
      <c r="C747" t="s">
        <v>911</v>
      </c>
      <c r="D747" t="s">
        <v>14</v>
      </c>
      <c r="E747">
        <v>3</v>
      </c>
      <c r="F747">
        <v>6</v>
      </c>
      <c r="G747">
        <v>-3</v>
      </c>
      <c r="H747" t="s">
        <v>10</v>
      </c>
      <c r="I747" t="s">
        <v>154</v>
      </c>
      <c r="J747" t="s">
        <v>154</v>
      </c>
      <c r="K747" t="s">
        <v>151</v>
      </c>
      <c r="L747" t="s">
        <v>159</v>
      </c>
      <c r="M747" t="s">
        <v>160</v>
      </c>
    </row>
    <row r="748" spans="1:13" x14ac:dyDescent="0.3">
      <c r="A748" t="s">
        <v>60</v>
      </c>
      <c r="B748" s="32">
        <v>42278</v>
      </c>
      <c r="C748" t="s">
        <v>912</v>
      </c>
      <c r="D748" t="s">
        <v>13</v>
      </c>
      <c r="E748">
        <v>5</v>
      </c>
      <c r="F748">
        <v>7</v>
      </c>
      <c r="G748">
        <v>-2</v>
      </c>
      <c r="H748" t="s">
        <v>10</v>
      </c>
      <c r="I748" t="s">
        <v>146</v>
      </c>
      <c r="J748" t="s">
        <v>146</v>
      </c>
      <c r="K748" t="s">
        <v>151</v>
      </c>
      <c r="L748" t="s">
        <v>152</v>
      </c>
      <c r="M748" t="s">
        <v>153</v>
      </c>
    </row>
    <row r="749" spans="1:13" x14ac:dyDescent="0.3">
      <c r="A749" t="s">
        <v>39</v>
      </c>
      <c r="B749" s="32">
        <v>42461</v>
      </c>
      <c r="C749" t="s">
        <v>913</v>
      </c>
      <c r="D749" t="s">
        <v>11</v>
      </c>
      <c r="E749">
        <v>8</v>
      </c>
      <c r="F749">
        <v>2</v>
      </c>
      <c r="G749">
        <v>6</v>
      </c>
      <c r="H749" t="s">
        <v>9</v>
      </c>
      <c r="I749" t="s">
        <v>146</v>
      </c>
      <c r="J749" t="s">
        <v>146</v>
      </c>
      <c r="K749" t="s">
        <v>143</v>
      </c>
      <c r="L749" t="s">
        <v>149</v>
      </c>
      <c r="M749" t="s">
        <v>150</v>
      </c>
    </row>
    <row r="750" spans="1:13" x14ac:dyDescent="0.3">
      <c r="A750" t="s">
        <v>60</v>
      </c>
      <c r="B750" s="32">
        <v>42644</v>
      </c>
      <c r="C750" t="s">
        <v>914</v>
      </c>
      <c r="D750" t="s">
        <v>13</v>
      </c>
      <c r="E750">
        <v>16</v>
      </c>
      <c r="F750">
        <v>29</v>
      </c>
      <c r="G750">
        <v>-13</v>
      </c>
      <c r="H750" t="s">
        <v>10</v>
      </c>
      <c r="I750" t="s">
        <v>139</v>
      </c>
      <c r="J750" t="s">
        <v>139</v>
      </c>
      <c r="K750" t="s">
        <v>143</v>
      </c>
      <c r="L750" t="s">
        <v>144</v>
      </c>
      <c r="M750" t="s">
        <v>145</v>
      </c>
    </row>
    <row r="751" spans="1:13" x14ac:dyDescent="0.3">
      <c r="A751" t="s">
        <v>60</v>
      </c>
      <c r="B751" s="32">
        <v>42736</v>
      </c>
      <c r="C751" t="s">
        <v>915</v>
      </c>
      <c r="D751" t="s">
        <v>8</v>
      </c>
      <c r="E751">
        <v>5</v>
      </c>
      <c r="F751">
        <v>5</v>
      </c>
      <c r="G751">
        <v>0</v>
      </c>
      <c r="H751" t="s">
        <v>12</v>
      </c>
      <c r="I751" t="s">
        <v>146</v>
      </c>
      <c r="J751" t="s">
        <v>154</v>
      </c>
      <c r="K751" t="s">
        <v>151</v>
      </c>
      <c r="L751" t="s">
        <v>152</v>
      </c>
      <c r="M751" t="s">
        <v>153</v>
      </c>
    </row>
    <row r="752" spans="1:13" x14ac:dyDescent="0.3">
      <c r="A752" t="s">
        <v>39</v>
      </c>
      <c r="B752" s="32">
        <v>42767</v>
      </c>
      <c r="C752" t="s">
        <v>916</v>
      </c>
      <c r="D752" t="s">
        <v>8</v>
      </c>
      <c r="E752">
        <v>2</v>
      </c>
      <c r="F752">
        <v>4</v>
      </c>
      <c r="G752">
        <v>-2</v>
      </c>
      <c r="H752" t="s">
        <v>10</v>
      </c>
      <c r="I752" t="s">
        <v>154</v>
      </c>
      <c r="J752" t="s">
        <v>154</v>
      </c>
      <c r="K752" t="s">
        <v>140</v>
      </c>
      <c r="L752" t="s">
        <v>155</v>
      </c>
      <c r="M752" t="s">
        <v>156</v>
      </c>
    </row>
    <row r="753" spans="1:13" x14ac:dyDescent="0.3">
      <c r="A753" t="s">
        <v>62</v>
      </c>
      <c r="B753" s="32">
        <v>42979</v>
      </c>
      <c r="C753" t="s">
        <v>917</v>
      </c>
      <c r="D753" t="s">
        <v>14</v>
      </c>
      <c r="E753">
        <v>5</v>
      </c>
      <c r="F753">
        <v>8</v>
      </c>
      <c r="G753">
        <v>-3</v>
      </c>
      <c r="H753" t="s">
        <v>10</v>
      </c>
      <c r="I753" t="s">
        <v>146</v>
      </c>
      <c r="J753" t="s">
        <v>146</v>
      </c>
      <c r="K753" t="s">
        <v>143</v>
      </c>
      <c r="L753" t="s">
        <v>149</v>
      </c>
      <c r="M753" t="s">
        <v>150</v>
      </c>
    </row>
    <row r="754" spans="1:13" x14ac:dyDescent="0.3">
      <c r="A754" t="s">
        <v>42</v>
      </c>
      <c r="B754" s="32">
        <v>42005</v>
      </c>
      <c r="C754" t="s">
        <v>918</v>
      </c>
      <c r="D754" t="s">
        <v>8</v>
      </c>
      <c r="E754">
        <v>11</v>
      </c>
      <c r="F754">
        <v>19</v>
      </c>
      <c r="G754">
        <v>-8</v>
      </c>
      <c r="H754" t="s">
        <v>10</v>
      </c>
      <c r="I754" t="s">
        <v>146</v>
      </c>
      <c r="J754" t="s">
        <v>139</v>
      </c>
      <c r="K754" t="s">
        <v>151</v>
      </c>
      <c r="L754" t="s">
        <v>152</v>
      </c>
      <c r="M754" t="s">
        <v>153</v>
      </c>
    </row>
    <row r="755" spans="1:13" x14ac:dyDescent="0.3">
      <c r="A755" t="s">
        <v>83</v>
      </c>
      <c r="B755" s="32">
        <v>42036</v>
      </c>
      <c r="C755" t="s">
        <v>919</v>
      </c>
      <c r="D755" t="s">
        <v>8</v>
      </c>
      <c r="E755">
        <v>3</v>
      </c>
      <c r="F755">
        <v>3</v>
      </c>
      <c r="G755">
        <v>0</v>
      </c>
      <c r="H755" t="s">
        <v>12</v>
      </c>
      <c r="I755" t="s">
        <v>154</v>
      </c>
      <c r="J755" t="s">
        <v>154</v>
      </c>
      <c r="K755" t="s">
        <v>143</v>
      </c>
      <c r="L755" t="s">
        <v>157</v>
      </c>
      <c r="M755" t="s">
        <v>158</v>
      </c>
    </row>
    <row r="756" spans="1:13" x14ac:dyDescent="0.3">
      <c r="A756" t="s">
        <v>83</v>
      </c>
      <c r="B756" s="32">
        <v>42064</v>
      </c>
      <c r="C756" t="s">
        <v>920</v>
      </c>
      <c r="D756" t="s">
        <v>8</v>
      </c>
      <c r="E756">
        <v>3</v>
      </c>
      <c r="F756">
        <v>5</v>
      </c>
      <c r="G756">
        <v>-2</v>
      </c>
      <c r="H756" t="s">
        <v>10</v>
      </c>
      <c r="I756" t="s">
        <v>154</v>
      </c>
      <c r="J756" t="s">
        <v>154</v>
      </c>
      <c r="K756" t="s">
        <v>151</v>
      </c>
      <c r="L756" t="s">
        <v>159</v>
      </c>
      <c r="M756" t="s">
        <v>160</v>
      </c>
    </row>
    <row r="757" spans="1:13" x14ac:dyDescent="0.3">
      <c r="A757" t="s">
        <v>40</v>
      </c>
      <c r="B757" s="32">
        <v>42064</v>
      </c>
      <c r="C757" t="s">
        <v>921</v>
      </c>
      <c r="D757" t="s">
        <v>8</v>
      </c>
      <c r="E757">
        <v>7</v>
      </c>
      <c r="F757">
        <v>1</v>
      </c>
      <c r="G757">
        <v>6</v>
      </c>
      <c r="H757" t="s">
        <v>9</v>
      </c>
      <c r="I757" t="s">
        <v>154</v>
      </c>
      <c r="J757" t="s">
        <v>154</v>
      </c>
      <c r="K757" t="s">
        <v>151</v>
      </c>
      <c r="L757" t="s">
        <v>159</v>
      </c>
      <c r="M757" t="s">
        <v>160</v>
      </c>
    </row>
    <row r="758" spans="1:13" x14ac:dyDescent="0.3">
      <c r="A758" t="s">
        <v>40</v>
      </c>
      <c r="B758" s="32">
        <v>42095</v>
      </c>
      <c r="C758" t="s">
        <v>922</v>
      </c>
      <c r="D758" t="s">
        <v>11</v>
      </c>
      <c r="E758">
        <v>5</v>
      </c>
      <c r="F758">
        <v>7</v>
      </c>
      <c r="G758">
        <v>-2</v>
      </c>
      <c r="H758" t="s">
        <v>10</v>
      </c>
      <c r="I758" t="s">
        <v>154</v>
      </c>
      <c r="J758" t="s">
        <v>154</v>
      </c>
      <c r="K758" t="s">
        <v>143</v>
      </c>
      <c r="L758" t="s">
        <v>157</v>
      </c>
      <c r="M758" t="s">
        <v>158</v>
      </c>
    </row>
    <row r="759" spans="1:13" x14ac:dyDescent="0.3">
      <c r="A759" t="s">
        <v>40</v>
      </c>
      <c r="B759" s="32">
        <v>42156</v>
      </c>
      <c r="C759" t="s">
        <v>923</v>
      </c>
      <c r="D759" t="s">
        <v>11</v>
      </c>
      <c r="E759">
        <v>7</v>
      </c>
      <c r="F759">
        <v>9</v>
      </c>
      <c r="G759">
        <v>-2</v>
      </c>
      <c r="H759" t="s">
        <v>10</v>
      </c>
      <c r="I759" t="s">
        <v>154</v>
      </c>
      <c r="J759" t="s">
        <v>154</v>
      </c>
      <c r="K759" t="s">
        <v>143</v>
      </c>
      <c r="L759" t="s">
        <v>157</v>
      </c>
      <c r="M759" t="s">
        <v>158</v>
      </c>
    </row>
    <row r="760" spans="1:13" x14ac:dyDescent="0.3">
      <c r="A760" t="s">
        <v>40</v>
      </c>
      <c r="B760" s="32">
        <v>42186</v>
      </c>
      <c r="C760" t="s">
        <v>924</v>
      </c>
      <c r="D760" t="s">
        <v>14</v>
      </c>
      <c r="E760">
        <v>8</v>
      </c>
      <c r="F760">
        <v>9</v>
      </c>
      <c r="G760">
        <v>-1</v>
      </c>
      <c r="H760" t="s">
        <v>12</v>
      </c>
      <c r="I760" t="s">
        <v>146</v>
      </c>
      <c r="J760" t="s">
        <v>146</v>
      </c>
      <c r="K760" t="s">
        <v>143</v>
      </c>
      <c r="L760" t="s">
        <v>149</v>
      </c>
      <c r="M760" t="s">
        <v>150</v>
      </c>
    </row>
    <row r="761" spans="1:13" x14ac:dyDescent="0.3">
      <c r="A761" t="s">
        <v>84</v>
      </c>
      <c r="B761" s="32">
        <v>42248</v>
      </c>
      <c r="C761" t="s">
        <v>925</v>
      </c>
      <c r="D761" t="s">
        <v>14</v>
      </c>
      <c r="E761">
        <v>3</v>
      </c>
      <c r="F761">
        <v>0</v>
      </c>
      <c r="G761">
        <v>3</v>
      </c>
      <c r="H761" t="s">
        <v>9</v>
      </c>
      <c r="I761" t="s">
        <v>146</v>
      </c>
      <c r="J761" t="s">
        <v>146</v>
      </c>
      <c r="K761" t="s">
        <v>143</v>
      </c>
      <c r="L761" t="s">
        <v>149</v>
      </c>
      <c r="M761" t="s">
        <v>150</v>
      </c>
    </row>
    <row r="762" spans="1:13" x14ac:dyDescent="0.3">
      <c r="A762" t="s">
        <v>40</v>
      </c>
      <c r="B762" s="32">
        <v>42370</v>
      </c>
      <c r="C762" t="s">
        <v>926</v>
      </c>
      <c r="D762" t="s">
        <v>8</v>
      </c>
      <c r="E762">
        <v>4</v>
      </c>
      <c r="F762">
        <v>0</v>
      </c>
      <c r="G762">
        <v>4</v>
      </c>
      <c r="H762" t="s">
        <v>9</v>
      </c>
      <c r="I762" t="s">
        <v>154</v>
      </c>
      <c r="J762" t="s">
        <v>154</v>
      </c>
      <c r="K762" t="s">
        <v>143</v>
      </c>
      <c r="L762" t="s">
        <v>157</v>
      </c>
      <c r="M762" t="s">
        <v>158</v>
      </c>
    </row>
    <row r="763" spans="1:13" x14ac:dyDescent="0.3">
      <c r="A763" t="s">
        <v>83</v>
      </c>
      <c r="B763" s="32">
        <v>42401</v>
      </c>
      <c r="C763" t="s">
        <v>927</v>
      </c>
      <c r="D763" t="s">
        <v>8</v>
      </c>
      <c r="E763">
        <v>7</v>
      </c>
      <c r="F763">
        <v>13</v>
      </c>
      <c r="G763">
        <v>-6</v>
      </c>
      <c r="H763" t="s">
        <v>10</v>
      </c>
      <c r="I763" t="s">
        <v>154</v>
      </c>
      <c r="J763" t="s">
        <v>154</v>
      </c>
      <c r="K763" t="s">
        <v>151</v>
      </c>
      <c r="L763" t="s">
        <v>159</v>
      </c>
      <c r="M763" t="s">
        <v>160</v>
      </c>
    </row>
    <row r="764" spans="1:13" x14ac:dyDescent="0.3">
      <c r="A764" t="s">
        <v>42</v>
      </c>
      <c r="B764" s="32">
        <v>42430</v>
      </c>
      <c r="C764" t="s">
        <v>928</v>
      </c>
      <c r="D764" t="s">
        <v>8</v>
      </c>
      <c r="E764">
        <v>4</v>
      </c>
      <c r="F764">
        <v>3</v>
      </c>
      <c r="G764">
        <v>1</v>
      </c>
      <c r="H764" t="s">
        <v>9</v>
      </c>
      <c r="I764" t="s">
        <v>146</v>
      </c>
      <c r="J764" t="s">
        <v>146</v>
      </c>
      <c r="K764" t="s">
        <v>143</v>
      </c>
      <c r="L764" t="s">
        <v>149</v>
      </c>
      <c r="M764" t="s">
        <v>150</v>
      </c>
    </row>
    <row r="765" spans="1:13" x14ac:dyDescent="0.3">
      <c r="A765" t="s">
        <v>83</v>
      </c>
      <c r="B765" s="32">
        <v>42461</v>
      </c>
      <c r="C765" t="s">
        <v>929</v>
      </c>
      <c r="D765" t="s">
        <v>11</v>
      </c>
      <c r="E765">
        <v>13</v>
      </c>
      <c r="F765">
        <v>22</v>
      </c>
      <c r="G765">
        <v>-9</v>
      </c>
      <c r="H765" t="s">
        <v>10</v>
      </c>
      <c r="I765" t="s">
        <v>146</v>
      </c>
      <c r="J765" t="s">
        <v>146</v>
      </c>
      <c r="K765" t="s">
        <v>151</v>
      </c>
      <c r="L765" t="s">
        <v>152</v>
      </c>
      <c r="M765" t="s">
        <v>153</v>
      </c>
    </row>
    <row r="766" spans="1:13" x14ac:dyDescent="0.3">
      <c r="A766" t="s">
        <v>84</v>
      </c>
      <c r="B766" s="32">
        <v>42583</v>
      </c>
      <c r="C766" t="s">
        <v>930</v>
      </c>
      <c r="D766" t="s">
        <v>14</v>
      </c>
      <c r="E766">
        <v>4</v>
      </c>
      <c r="F766">
        <v>6</v>
      </c>
      <c r="G766">
        <v>-2</v>
      </c>
      <c r="H766" t="s">
        <v>10</v>
      </c>
      <c r="I766" t="s">
        <v>146</v>
      </c>
      <c r="J766" t="s">
        <v>146</v>
      </c>
      <c r="K766" t="s">
        <v>151</v>
      </c>
      <c r="L766" t="s">
        <v>152</v>
      </c>
      <c r="M766" t="s">
        <v>153</v>
      </c>
    </row>
    <row r="767" spans="1:13" x14ac:dyDescent="0.3">
      <c r="A767" t="s">
        <v>58</v>
      </c>
      <c r="B767" s="32">
        <v>42644</v>
      </c>
      <c r="C767" t="s">
        <v>931</v>
      </c>
      <c r="D767" t="s">
        <v>13</v>
      </c>
      <c r="E767">
        <v>7</v>
      </c>
      <c r="F767">
        <v>8</v>
      </c>
      <c r="G767">
        <v>-1</v>
      </c>
      <c r="H767" t="s">
        <v>12</v>
      </c>
      <c r="I767" t="s">
        <v>154</v>
      </c>
      <c r="J767" t="s">
        <v>154</v>
      </c>
      <c r="K767" t="s">
        <v>151</v>
      </c>
      <c r="L767" t="s">
        <v>159</v>
      </c>
      <c r="M767" t="s">
        <v>160</v>
      </c>
    </row>
    <row r="768" spans="1:13" x14ac:dyDescent="0.3">
      <c r="A768" t="s">
        <v>82</v>
      </c>
      <c r="B768" s="32">
        <v>42644</v>
      </c>
      <c r="C768" t="s">
        <v>932</v>
      </c>
      <c r="D768" t="s">
        <v>13</v>
      </c>
      <c r="E768">
        <v>11</v>
      </c>
      <c r="F768">
        <v>12</v>
      </c>
      <c r="G768">
        <v>-1</v>
      </c>
      <c r="H768" t="s">
        <v>12</v>
      </c>
      <c r="I768" t="s">
        <v>154</v>
      </c>
      <c r="J768" t="s">
        <v>154</v>
      </c>
      <c r="K768" t="s">
        <v>151</v>
      </c>
      <c r="L768" t="s">
        <v>159</v>
      </c>
      <c r="M768" t="s">
        <v>160</v>
      </c>
    </row>
    <row r="769" spans="1:13" x14ac:dyDescent="0.3">
      <c r="A769" t="s">
        <v>58</v>
      </c>
      <c r="B769" s="32">
        <v>42675</v>
      </c>
      <c r="C769" t="s">
        <v>933</v>
      </c>
      <c r="D769" t="s">
        <v>13</v>
      </c>
      <c r="E769">
        <v>2</v>
      </c>
      <c r="F769">
        <v>4</v>
      </c>
      <c r="G769">
        <v>-2</v>
      </c>
      <c r="H769" t="s">
        <v>10</v>
      </c>
      <c r="I769" t="s">
        <v>154</v>
      </c>
      <c r="J769" t="s">
        <v>154</v>
      </c>
      <c r="K769" t="s">
        <v>151</v>
      </c>
      <c r="L769" t="s">
        <v>159</v>
      </c>
      <c r="M769" t="s">
        <v>160</v>
      </c>
    </row>
    <row r="770" spans="1:13" x14ac:dyDescent="0.3">
      <c r="A770" t="s">
        <v>82</v>
      </c>
      <c r="B770" s="32">
        <v>42675</v>
      </c>
      <c r="C770" t="s">
        <v>934</v>
      </c>
      <c r="D770" t="s">
        <v>13</v>
      </c>
      <c r="E770">
        <v>15</v>
      </c>
      <c r="F770">
        <v>4</v>
      </c>
      <c r="G770">
        <v>11</v>
      </c>
      <c r="H770" t="s">
        <v>9</v>
      </c>
      <c r="I770" t="s">
        <v>154</v>
      </c>
      <c r="J770" t="s">
        <v>154</v>
      </c>
      <c r="K770" t="s">
        <v>151</v>
      </c>
      <c r="L770" t="s">
        <v>159</v>
      </c>
      <c r="M770" t="s">
        <v>160</v>
      </c>
    </row>
    <row r="771" spans="1:13" x14ac:dyDescent="0.3">
      <c r="A771" t="s">
        <v>58</v>
      </c>
      <c r="B771" s="32">
        <v>42705</v>
      </c>
      <c r="C771" t="s">
        <v>935</v>
      </c>
      <c r="D771" t="s">
        <v>13</v>
      </c>
      <c r="E771">
        <v>8</v>
      </c>
      <c r="F771">
        <v>14</v>
      </c>
      <c r="G771">
        <v>-6</v>
      </c>
      <c r="H771" t="s">
        <v>10</v>
      </c>
      <c r="I771" t="s">
        <v>154</v>
      </c>
      <c r="J771" t="s">
        <v>146</v>
      </c>
      <c r="K771" t="s">
        <v>151</v>
      </c>
      <c r="L771" t="s">
        <v>159</v>
      </c>
      <c r="M771" t="s">
        <v>160</v>
      </c>
    </row>
    <row r="772" spans="1:13" x14ac:dyDescent="0.3">
      <c r="A772" t="s">
        <v>82</v>
      </c>
      <c r="B772" s="32">
        <v>42736</v>
      </c>
      <c r="C772" t="s">
        <v>936</v>
      </c>
      <c r="D772" t="s">
        <v>8</v>
      </c>
      <c r="E772">
        <v>2</v>
      </c>
      <c r="F772">
        <v>4</v>
      </c>
      <c r="G772">
        <v>-2</v>
      </c>
      <c r="H772" t="s">
        <v>10</v>
      </c>
      <c r="I772" t="s">
        <v>154</v>
      </c>
      <c r="J772" t="s">
        <v>154</v>
      </c>
      <c r="K772" t="s">
        <v>143</v>
      </c>
      <c r="L772" t="s">
        <v>157</v>
      </c>
      <c r="M772" t="s">
        <v>158</v>
      </c>
    </row>
    <row r="773" spans="1:13" x14ac:dyDescent="0.3">
      <c r="A773" t="s">
        <v>82</v>
      </c>
      <c r="B773" s="32">
        <v>42795</v>
      </c>
      <c r="C773" t="s">
        <v>937</v>
      </c>
      <c r="D773" t="s">
        <v>8</v>
      </c>
      <c r="E773">
        <v>3</v>
      </c>
      <c r="F773">
        <v>3</v>
      </c>
      <c r="G773">
        <v>0</v>
      </c>
      <c r="H773" t="s">
        <v>12</v>
      </c>
      <c r="I773" t="s">
        <v>154</v>
      </c>
      <c r="J773" t="s">
        <v>154</v>
      </c>
      <c r="K773" t="s">
        <v>151</v>
      </c>
      <c r="L773" t="s">
        <v>159</v>
      </c>
      <c r="M773" t="s">
        <v>160</v>
      </c>
    </row>
    <row r="774" spans="1:13" x14ac:dyDescent="0.3">
      <c r="A774" t="s">
        <v>57</v>
      </c>
      <c r="B774" s="32">
        <v>42036</v>
      </c>
      <c r="C774" t="s">
        <v>938</v>
      </c>
      <c r="D774" t="s">
        <v>8</v>
      </c>
      <c r="E774">
        <v>7</v>
      </c>
      <c r="F774">
        <v>10</v>
      </c>
      <c r="G774">
        <v>-3</v>
      </c>
      <c r="H774" t="s">
        <v>10</v>
      </c>
      <c r="I774" t="s">
        <v>146</v>
      </c>
      <c r="J774" t="s">
        <v>146</v>
      </c>
      <c r="K774" t="s">
        <v>143</v>
      </c>
      <c r="L774" t="s">
        <v>149</v>
      </c>
      <c r="M774" t="s">
        <v>150</v>
      </c>
    </row>
    <row r="775" spans="1:13" x14ac:dyDescent="0.3">
      <c r="A775" t="s">
        <v>55</v>
      </c>
      <c r="B775" s="32">
        <v>42125</v>
      </c>
      <c r="C775" t="s">
        <v>939</v>
      </c>
      <c r="D775" t="s">
        <v>11</v>
      </c>
      <c r="E775">
        <v>5</v>
      </c>
      <c r="F775">
        <v>10</v>
      </c>
      <c r="G775">
        <v>-5</v>
      </c>
      <c r="H775" t="s">
        <v>10</v>
      </c>
      <c r="I775" t="s">
        <v>154</v>
      </c>
      <c r="J775" t="s">
        <v>154</v>
      </c>
      <c r="K775" t="s">
        <v>143</v>
      </c>
      <c r="L775" t="s">
        <v>157</v>
      </c>
      <c r="M775" t="s">
        <v>158</v>
      </c>
    </row>
    <row r="776" spans="1:13" x14ac:dyDescent="0.3">
      <c r="A776" t="s">
        <v>55</v>
      </c>
      <c r="B776" s="32">
        <v>42430</v>
      </c>
      <c r="C776" t="s">
        <v>940</v>
      </c>
      <c r="D776" t="s">
        <v>8</v>
      </c>
      <c r="E776">
        <v>4</v>
      </c>
      <c r="F776">
        <v>7</v>
      </c>
      <c r="G776">
        <v>-3</v>
      </c>
      <c r="H776" t="s">
        <v>10</v>
      </c>
      <c r="I776" t="s">
        <v>154</v>
      </c>
      <c r="J776" t="s">
        <v>146</v>
      </c>
      <c r="K776" t="s">
        <v>151</v>
      </c>
      <c r="L776" t="s">
        <v>159</v>
      </c>
      <c r="M776" t="s">
        <v>160</v>
      </c>
    </row>
    <row r="777" spans="1:13" x14ac:dyDescent="0.3">
      <c r="A777" t="s">
        <v>55</v>
      </c>
      <c r="B777" s="32">
        <v>42583</v>
      </c>
      <c r="C777" t="s">
        <v>941</v>
      </c>
      <c r="D777" t="s">
        <v>14</v>
      </c>
      <c r="E777">
        <v>4</v>
      </c>
      <c r="F777">
        <v>1</v>
      </c>
      <c r="G777">
        <v>3</v>
      </c>
      <c r="H777" t="s">
        <v>9</v>
      </c>
      <c r="I777" t="s">
        <v>154</v>
      </c>
      <c r="J777" t="s">
        <v>154</v>
      </c>
      <c r="K777" t="s">
        <v>151</v>
      </c>
      <c r="L777" t="s">
        <v>159</v>
      </c>
      <c r="M777" t="s">
        <v>160</v>
      </c>
    </row>
    <row r="778" spans="1:13" x14ac:dyDescent="0.3">
      <c r="A778" t="s">
        <v>57</v>
      </c>
      <c r="B778" s="32">
        <v>42583</v>
      </c>
      <c r="C778" t="s">
        <v>942</v>
      </c>
      <c r="D778" t="s">
        <v>14</v>
      </c>
      <c r="E778">
        <v>7</v>
      </c>
      <c r="F778">
        <v>8</v>
      </c>
      <c r="G778">
        <v>-1</v>
      </c>
      <c r="H778" t="s">
        <v>12</v>
      </c>
      <c r="I778" t="s">
        <v>154</v>
      </c>
      <c r="J778" t="s">
        <v>154</v>
      </c>
      <c r="K778" t="s">
        <v>143</v>
      </c>
      <c r="L778" t="s">
        <v>157</v>
      </c>
      <c r="M778" t="s">
        <v>158</v>
      </c>
    </row>
    <row r="779" spans="1:13" x14ac:dyDescent="0.3">
      <c r="A779" t="s">
        <v>55</v>
      </c>
      <c r="B779" s="32">
        <v>42644</v>
      </c>
      <c r="C779" t="s">
        <v>943</v>
      </c>
      <c r="D779" t="s">
        <v>13</v>
      </c>
      <c r="E779">
        <v>5</v>
      </c>
      <c r="F779">
        <v>6</v>
      </c>
      <c r="G779">
        <v>-1</v>
      </c>
      <c r="H779" t="s">
        <v>12</v>
      </c>
      <c r="I779" t="s">
        <v>154</v>
      </c>
      <c r="J779" t="s">
        <v>154</v>
      </c>
      <c r="K779" t="s">
        <v>143</v>
      </c>
      <c r="L779" t="s">
        <v>157</v>
      </c>
      <c r="M779" t="s">
        <v>158</v>
      </c>
    </row>
    <row r="780" spans="1:13" x14ac:dyDescent="0.3">
      <c r="A780" t="s">
        <v>57</v>
      </c>
      <c r="B780" s="32">
        <v>42826</v>
      </c>
      <c r="C780" t="s">
        <v>944</v>
      </c>
      <c r="D780" t="s">
        <v>11</v>
      </c>
      <c r="E780">
        <v>7</v>
      </c>
      <c r="F780">
        <v>14</v>
      </c>
      <c r="G780">
        <v>-7</v>
      </c>
      <c r="H780" t="s">
        <v>10</v>
      </c>
      <c r="I780" t="s">
        <v>146</v>
      </c>
      <c r="J780" t="s">
        <v>146</v>
      </c>
      <c r="K780" t="s">
        <v>143</v>
      </c>
      <c r="L780" t="s">
        <v>149</v>
      </c>
      <c r="M780" t="s">
        <v>150</v>
      </c>
    </row>
    <row r="781" spans="1:13" x14ac:dyDescent="0.3">
      <c r="A781" t="s">
        <v>55</v>
      </c>
      <c r="B781" s="32">
        <v>42767</v>
      </c>
      <c r="C781" t="s">
        <v>945</v>
      </c>
      <c r="D781" t="s">
        <v>8</v>
      </c>
      <c r="E781">
        <v>7</v>
      </c>
      <c r="F781">
        <v>0</v>
      </c>
      <c r="G781">
        <v>7</v>
      </c>
      <c r="H781" t="s">
        <v>9</v>
      </c>
      <c r="I781" t="s">
        <v>154</v>
      </c>
      <c r="J781" t="s">
        <v>154</v>
      </c>
      <c r="K781" t="s">
        <v>143</v>
      </c>
      <c r="L781" t="s">
        <v>157</v>
      </c>
      <c r="M781" t="s">
        <v>158</v>
      </c>
    </row>
    <row r="782" spans="1:13" x14ac:dyDescent="0.3">
      <c r="A782" t="s">
        <v>56</v>
      </c>
      <c r="B782" s="32">
        <v>42278</v>
      </c>
      <c r="C782" t="s">
        <v>946</v>
      </c>
      <c r="D782" t="s">
        <v>13</v>
      </c>
      <c r="E782">
        <v>7</v>
      </c>
      <c r="F782">
        <v>1</v>
      </c>
      <c r="G782">
        <v>6</v>
      </c>
      <c r="H782" t="s">
        <v>9</v>
      </c>
      <c r="I782" t="s">
        <v>146</v>
      </c>
      <c r="J782" t="s">
        <v>154</v>
      </c>
      <c r="K782" t="s">
        <v>143</v>
      </c>
      <c r="L782" t="s">
        <v>149</v>
      </c>
      <c r="M782" t="s">
        <v>150</v>
      </c>
    </row>
    <row r="783" spans="1:13" x14ac:dyDescent="0.3">
      <c r="A783" t="s">
        <v>44</v>
      </c>
      <c r="B783" s="32">
        <v>42401</v>
      </c>
      <c r="C783" t="s">
        <v>947</v>
      </c>
      <c r="D783" t="s">
        <v>8</v>
      </c>
      <c r="E783">
        <v>15</v>
      </c>
      <c r="F783">
        <v>10</v>
      </c>
      <c r="G783">
        <v>5</v>
      </c>
      <c r="H783" t="s">
        <v>9</v>
      </c>
      <c r="I783" t="s">
        <v>154</v>
      </c>
      <c r="J783" t="s">
        <v>154</v>
      </c>
      <c r="K783" t="s">
        <v>143</v>
      </c>
      <c r="L783" t="s">
        <v>157</v>
      </c>
      <c r="M783" t="s">
        <v>158</v>
      </c>
    </row>
    <row r="784" spans="1:13" x14ac:dyDescent="0.3">
      <c r="A784" t="s">
        <v>37</v>
      </c>
      <c r="B784" s="32">
        <v>42401</v>
      </c>
      <c r="C784" t="s">
        <v>948</v>
      </c>
      <c r="D784" t="s">
        <v>8</v>
      </c>
      <c r="E784">
        <v>7</v>
      </c>
      <c r="F784">
        <v>0</v>
      </c>
      <c r="G784">
        <v>7</v>
      </c>
      <c r="H784" t="s">
        <v>9</v>
      </c>
      <c r="I784" t="s">
        <v>154</v>
      </c>
      <c r="J784" t="s">
        <v>146</v>
      </c>
      <c r="K784" t="s">
        <v>143</v>
      </c>
      <c r="L784" t="s">
        <v>157</v>
      </c>
      <c r="M784" t="s">
        <v>158</v>
      </c>
    </row>
    <row r="785" spans="1:13" x14ac:dyDescent="0.3">
      <c r="A785" t="s">
        <v>44</v>
      </c>
      <c r="B785" s="32">
        <v>42430</v>
      </c>
      <c r="C785" t="s">
        <v>949</v>
      </c>
      <c r="D785" t="s">
        <v>8</v>
      </c>
      <c r="E785">
        <v>12</v>
      </c>
      <c r="F785">
        <v>10</v>
      </c>
      <c r="G785">
        <v>2</v>
      </c>
      <c r="H785" t="s">
        <v>12</v>
      </c>
      <c r="I785" t="s">
        <v>154</v>
      </c>
      <c r="J785" t="s">
        <v>154</v>
      </c>
      <c r="K785" t="s">
        <v>143</v>
      </c>
      <c r="L785" t="s">
        <v>157</v>
      </c>
      <c r="M785" t="s">
        <v>158</v>
      </c>
    </row>
    <row r="786" spans="1:13" x14ac:dyDescent="0.3">
      <c r="A786" t="s">
        <v>56</v>
      </c>
      <c r="B786" s="32">
        <v>42461</v>
      </c>
      <c r="C786" t="s">
        <v>950</v>
      </c>
      <c r="D786" t="s">
        <v>11</v>
      </c>
      <c r="E786">
        <v>4</v>
      </c>
      <c r="F786">
        <v>7</v>
      </c>
      <c r="G786">
        <v>-3</v>
      </c>
      <c r="H786" t="s">
        <v>10</v>
      </c>
      <c r="I786" t="s">
        <v>154</v>
      </c>
      <c r="J786" t="s">
        <v>154</v>
      </c>
      <c r="K786" t="s">
        <v>143</v>
      </c>
      <c r="L786" t="s">
        <v>157</v>
      </c>
      <c r="M786" t="s">
        <v>158</v>
      </c>
    </row>
    <row r="787" spans="1:13" x14ac:dyDescent="0.3">
      <c r="A787" t="s">
        <v>44</v>
      </c>
      <c r="B787" s="32">
        <v>42461</v>
      </c>
      <c r="C787" t="s">
        <v>951</v>
      </c>
      <c r="D787" t="s">
        <v>11</v>
      </c>
      <c r="E787">
        <v>10</v>
      </c>
      <c r="F787">
        <v>20</v>
      </c>
      <c r="G787">
        <v>-10</v>
      </c>
      <c r="H787" t="s">
        <v>10</v>
      </c>
      <c r="I787" t="s">
        <v>154</v>
      </c>
      <c r="J787" t="s">
        <v>146</v>
      </c>
      <c r="K787" t="s">
        <v>151</v>
      </c>
      <c r="L787" t="s">
        <v>159</v>
      </c>
      <c r="M787" t="s">
        <v>160</v>
      </c>
    </row>
    <row r="788" spans="1:13" x14ac:dyDescent="0.3">
      <c r="A788" t="s">
        <v>56</v>
      </c>
      <c r="B788" s="32">
        <v>42705</v>
      </c>
      <c r="C788" t="s">
        <v>952</v>
      </c>
      <c r="D788" t="s">
        <v>13</v>
      </c>
      <c r="E788">
        <v>5</v>
      </c>
      <c r="F788">
        <v>5</v>
      </c>
      <c r="G788">
        <v>0</v>
      </c>
      <c r="H788" t="s">
        <v>12</v>
      </c>
      <c r="I788" t="s">
        <v>154</v>
      </c>
      <c r="J788" t="s">
        <v>154</v>
      </c>
      <c r="K788" t="s">
        <v>143</v>
      </c>
      <c r="L788" t="s">
        <v>157</v>
      </c>
      <c r="M788" t="s">
        <v>158</v>
      </c>
    </row>
    <row r="789" spans="1:13" x14ac:dyDescent="0.3">
      <c r="A789" t="s">
        <v>56</v>
      </c>
      <c r="B789" s="32">
        <v>42767</v>
      </c>
      <c r="C789" t="s">
        <v>953</v>
      </c>
      <c r="D789" t="s">
        <v>8</v>
      </c>
      <c r="E789">
        <v>13</v>
      </c>
      <c r="F789">
        <v>22</v>
      </c>
      <c r="G789">
        <v>-9</v>
      </c>
      <c r="H789" t="s">
        <v>10</v>
      </c>
      <c r="I789" t="s">
        <v>146</v>
      </c>
      <c r="J789" t="s">
        <v>146</v>
      </c>
      <c r="K789" t="s">
        <v>143</v>
      </c>
      <c r="L789" t="s">
        <v>149</v>
      </c>
      <c r="M789" t="s">
        <v>150</v>
      </c>
    </row>
    <row r="790" spans="1:13" x14ac:dyDescent="0.3">
      <c r="A790" t="s">
        <v>56</v>
      </c>
      <c r="B790" s="32">
        <v>42795</v>
      </c>
      <c r="C790" t="s">
        <v>954</v>
      </c>
      <c r="D790" t="s">
        <v>8</v>
      </c>
      <c r="E790">
        <v>8</v>
      </c>
      <c r="F790">
        <v>9</v>
      </c>
      <c r="G790">
        <v>-1</v>
      </c>
      <c r="H790" t="s">
        <v>12</v>
      </c>
      <c r="I790" t="s">
        <v>154</v>
      </c>
      <c r="J790" t="s">
        <v>146</v>
      </c>
      <c r="K790" t="s">
        <v>143</v>
      </c>
      <c r="L790" t="s">
        <v>157</v>
      </c>
      <c r="M790" t="s">
        <v>158</v>
      </c>
    </row>
    <row r="791" spans="1:13" x14ac:dyDescent="0.3">
      <c r="A791" t="s">
        <v>37</v>
      </c>
      <c r="B791" s="32">
        <v>42005</v>
      </c>
      <c r="C791" t="s">
        <v>955</v>
      </c>
      <c r="D791" t="s">
        <v>8</v>
      </c>
      <c r="E791">
        <v>12</v>
      </c>
      <c r="F791">
        <v>23</v>
      </c>
      <c r="G791">
        <v>-11</v>
      </c>
      <c r="H791" t="s">
        <v>10</v>
      </c>
      <c r="I791" t="s">
        <v>146</v>
      </c>
      <c r="J791" t="s">
        <v>146</v>
      </c>
      <c r="K791" t="s">
        <v>151</v>
      </c>
      <c r="L791" t="s">
        <v>152</v>
      </c>
      <c r="M791" t="s">
        <v>153</v>
      </c>
    </row>
    <row r="792" spans="1:13" x14ac:dyDescent="0.3">
      <c r="A792" t="s">
        <v>56</v>
      </c>
      <c r="B792" s="32">
        <v>42064</v>
      </c>
      <c r="C792" t="s">
        <v>956</v>
      </c>
      <c r="D792" t="s">
        <v>8</v>
      </c>
      <c r="E792">
        <v>12</v>
      </c>
      <c r="F792">
        <v>3</v>
      </c>
      <c r="G792">
        <v>9</v>
      </c>
      <c r="H792" t="s">
        <v>9</v>
      </c>
      <c r="I792" t="s">
        <v>146</v>
      </c>
      <c r="J792" t="s">
        <v>146</v>
      </c>
      <c r="K792" t="s">
        <v>143</v>
      </c>
      <c r="L792" t="s">
        <v>149</v>
      </c>
      <c r="M792" t="s">
        <v>150</v>
      </c>
    </row>
    <row r="793" spans="1:13" x14ac:dyDescent="0.3">
      <c r="A793" t="s">
        <v>37</v>
      </c>
      <c r="B793" s="32">
        <v>42248</v>
      </c>
      <c r="C793" t="s">
        <v>957</v>
      </c>
      <c r="D793" t="s">
        <v>14</v>
      </c>
      <c r="E793">
        <v>5</v>
      </c>
      <c r="F793">
        <v>3</v>
      </c>
      <c r="G793">
        <v>2</v>
      </c>
      <c r="H793" t="s">
        <v>9</v>
      </c>
      <c r="I793" t="s">
        <v>146</v>
      </c>
      <c r="J793" t="s">
        <v>146</v>
      </c>
      <c r="K793" t="s">
        <v>143</v>
      </c>
      <c r="L793" t="s">
        <v>149</v>
      </c>
      <c r="M793" t="s">
        <v>150</v>
      </c>
    </row>
    <row r="794" spans="1:13" x14ac:dyDescent="0.3">
      <c r="A794" t="s">
        <v>56</v>
      </c>
      <c r="B794" s="32">
        <v>42370</v>
      </c>
      <c r="C794" t="s">
        <v>958</v>
      </c>
      <c r="D794" t="s">
        <v>8</v>
      </c>
      <c r="E794">
        <v>10</v>
      </c>
      <c r="F794">
        <v>11</v>
      </c>
      <c r="G794">
        <v>-1</v>
      </c>
      <c r="H794" t="s">
        <v>12</v>
      </c>
      <c r="I794" t="s">
        <v>154</v>
      </c>
      <c r="J794" t="s">
        <v>154</v>
      </c>
      <c r="K794" t="s">
        <v>143</v>
      </c>
      <c r="L794" t="s">
        <v>157</v>
      </c>
      <c r="M794" t="s">
        <v>158</v>
      </c>
    </row>
    <row r="795" spans="1:13" x14ac:dyDescent="0.3">
      <c r="A795" t="s">
        <v>37</v>
      </c>
      <c r="B795" s="32">
        <v>42736</v>
      </c>
      <c r="C795" t="s">
        <v>959</v>
      </c>
      <c r="D795" t="s">
        <v>8</v>
      </c>
      <c r="E795">
        <v>2</v>
      </c>
      <c r="F795">
        <v>0</v>
      </c>
      <c r="G795">
        <v>2</v>
      </c>
      <c r="H795" t="s">
        <v>9</v>
      </c>
      <c r="I795" t="s">
        <v>146</v>
      </c>
      <c r="J795" t="s">
        <v>146</v>
      </c>
      <c r="K795" t="s">
        <v>151</v>
      </c>
      <c r="L795" t="s">
        <v>152</v>
      </c>
      <c r="M795" t="s">
        <v>153</v>
      </c>
    </row>
    <row r="796" spans="1:13" x14ac:dyDescent="0.3">
      <c r="A796" t="s">
        <v>56</v>
      </c>
      <c r="B796" s="32">
        <v>42917</v>
      </c>
      <c r="C796" t="s">
        <v>960</v>
      </c>
      <c r="D796" t="s">
        <v>14</v>
      </c>
      <c r="E796">
        <v>5</v>
      </c>
      <c r="F796">
        <v>5</v>
      </c>
      <c r="G796">
        <v>0</v>
      </c>
      <c r="H796" t="s">
        <v>12</v>
      </c>
      <c r="I796" t="s">
        <v>154</v>
      </c>
      <c r="J796" t="s">
        <v>146</v>
      </c>
      <c r="K796" t="s">
        <v>143</v>
      </c>
      <c r="L796" t="s">
        <v>157</v>
      </c>
      <c r="M796" t="s">
        <v>158</v>
      </c>
    </row>
    <row r="797" spans="1:13" x14ac:dyDescent="0.3">
      <c r="A797" t="s">
        <v>37</v>
      </c>
      <c r="B797" s="32">
        <v>42948</v>
      </c>
      <c r="C797" t="s">
        <v>961</v>
      </c>
      <c r="D797" t="s">
        <v>14</v>
      </c>
      <c r="E797">
        <v>3</v>
      </c>
      <c r="F797">
        <v>3</v>
      </c>
      <c r="G797">
        <v>0</v>
      </c>
      <c r="H797" t="s">
        <v>12</v>
      </c>
      <c r="I797" t="s">
        <v>146</v>
      </c>
      <c r="J797" t="s">
        <v>146</v>
      </c>
      <c r="K797" t="s">
        <v>151</v>
      </c>
      <c r="L797" t="s">
        <v>152</v>
      </c>
      <c r="M797" t="s">
        <v>153</v>
      </c>
    </row>
    <row r="798" spans="1:13" x14ac:dyDescent="0.3">
      <c r="A798" t="s">
        <v>54</v>
      </c>
      <c r="B798" s="32">
        <v>42125</v>
      </c>
      <c r="C798" t="s">
        <v>962</v>
      </c>
      <c r="D798" t="s">
        <v>11</v>
      </c>
      <c r="E798">
        <v>8</v>
      </c>
      <c r="F798">
        <v>5</v>
      </c>
      <c r="G798">
        <v>3</v>
      </c>
      <c r="H798" t="s">
        <v>9</v>
      </c>
      <c r="I798" t="s">
        <v>146</v>
      </c>
      <c r="J798" t="s">
        <v>146</v>
      </c>
      <c r="K798" t="s">
        <v>143</v>
      </c>
      <c r="L798" t="s">
        <v>149</v>
      </c>
      <c r="M798" t="s">
        <v>150</v>
      </c>
    </row>
    <row r="799" spans="1:13" x14ac:dyDescent="0.3">
      <c r="A799" t="s">
        <v>53</v>
      </c>
      <c r="B799" s="32">
        <v>42125</v>
      </c>
      <c r="C799" t="s">
        <v>963</v>
      </c>
      <c r="D799" t="s">
        <v>11</v>
      </c>
      <c r="E799">
        <v>2</v>
      </c>
      <c r="F799">
        <v>1</v>
      </c>
      <c r="G799">
        <v>1</v>
      </c>
      <c r="H799" t="s">
        <v>9</v>
      </c>
      <c r="I799" t="s">
        <v>154</v>
      </c>
      <c r="J799" t="s">
        <v>154</v>
      </c>
      <c r="K799" t="s">
        <v>151</v>
      </c>
      <c r="L799" t="s">
        <v>159</v>
      </c>
      <c r="M799" t="s">
        <v>160</v>
      </c>
    </row>
    <row r="800" spans="1:13" x14ac:dyDescent="0.3">
      <c r="A800" t="s">
        <v>54</v>
      </c>
      <c r="B800" s="32">
        <v>42186</v>
      </c>
      <c r="C800" t="s">
        <v>964</v>
      </c>
      <c r="D800" t="s">
        <v>14</v>
      </c>
      <c r="E800">
        <v>8</v>
      </c>
      <c r="F800">
        <v>11</v>
      </c>
      <c r="G800">
        <v>-3</v>
      </c>
      <c r="H800" t="s">
        <v>10</v>
      </c>
      <c r="I800" t="s">
        <v>146</v>
      </c>
      <c r="J800" t="s">
        <v>146</v>
      </c>
      <c r="K800" t="s">
        <v>151</v>
      </c>
      <c r="L800" t="s">
        <v>152</v>
      </c>
      <c r="M800" t="s">
        <v>153</v>
      </c>
    </row>
    <row r="801" spans="1:13" x14ac:dyDescent="0.3">
      <c r="A801" t="s">
        <v>53</v>
      </c>
      <c r="B801" s="32">
        <v>42217</v>
      </c>
      <c r="C801" t="s">
        <v>965</v>
      </c>
      <c r="D801" t="s">
        <v>14</v>
      </c>
      <c r="E801">
        <v>3</v>
      </c>
      <c r="F801">
        <v>5</v>
      </c>
      <c r="G801">
        <v>-2</v>
      </c>
      <c r="H801" t="s">
        <v>10</v>
      </c>
      <c r="I801" t="s">
        <v>154</v>
      </c>
      <c r="J801" t="s">
        <v>154</v>
      </c>
      <c r="K801" t="s">
        <v>143</v>
      </c>
      <c r="L801" t="s">
        <v>157</v>
      </c>
      <c r="M801" t="s">
        <v>158</v>
      </c>
    </row>
    <row r="802" spans="1:13" x14ac:dyDescent="0.3">
      <c r="A802" t="s">
        <v>53</v>
      </c>
      <c r="B802" s="32">
        <v>42309</v>
      </c>
      <c r="C802" t="s">
        <v>966</v>
      </c>
      <c r="D802" t="s">
        <v>13</v>
      </c>
      <c r="E802">
        <v>5</v>
      </c>
      <c r="F802">
        <v>1</v>
      </c>
      <c r="G802">
        <v>4</v>
      </c>
      <c r="H802" t="s">
        <v>9</v>
      </c>
      <c r="I802" t="s">
        <v>146</v>
      </c>
      <c r="J802" t="s">
        <v>146</v>
      </c>
      <c r="K802" t="s">
        <v>143</v>
      </c>
      <c r="L802" t="s">
        <v>149</v>
      </c>
      <c r="M802" t="s">
        <v>150</v>
      </c>
    </row>
    <row r="803" spans="1:13" x14ac:dyDescent="0.3">
      <c r="A803" t="s">
        <v>54</v>
      </c>
      <c r="B803" s="32">
        <v>42401</v>
      </c>
      <c r="C803" t="s">
        <v>967</v>
      </c>
      <c r="D803" t="s">
        <v>8</v>
      </c>
      <c r="E803">
        <v>14</v>
      </c>
      <c r="F803">
        <v>1</v>
      </c>
      <c r="G803">
        <v>13</v>
      </c>
      <c r="H803" t="s">
        <v>9</v>
      </c>
      <c r="I803" t="s">
        <v>146</v>
      </c>
      <c r="J803" t="s">
        <v>146</v>
      </c>
      <c r="K803" t="s">
        <v>143</v>
      </c>
      <c r="L803" t="s">
        <v>149</v>
      </c>
      <c r="M803" t="s">
        <v>150</v>
      </c>
    </row>
    <row r="804" spans="1:13" x14ac:dyDescent="0.3">
      <c r="A804" t="s">
        <v>53</v>
      </c>
      <c r="B804" s="32">
        <v>42644</v>
      </c>
      <c r="C804" t="s">
        <v>968</v>
      </c>
      <c r="D804" t="s">
        <v>13</v>
      </c>
      <c r="E804">
        <v>7</v>
      </c>
      <c r="F804">
        <v>5</v>
      </c>
      <c r="G804">
        <v>2</v>
      </c>
      <c r="H804" t="s">
        <v>9</v>
      </c>
      <c r="I804" t="s">
        <v>146</v>
      </c>
      <c r="J804" t="s">
        <v>154</v>
      </c>
      <c r="K804" t="s">
        <v>143</v>
      </c>
      <c r="L804" t="s">
        <v>149</v>
      </c>
      <c r="M804" t="s">
        <v>150</v>
      </c>
    </row>
    <row r="805" spans="1:13" x14ac:dyDescent="0.3">
      <c r="A805" t="s">
        <v>79</v>
      </c>
      <c r="B805" s="32">
        <v>42856</v>
      </c>
      <c r="C805" t="s">
        <v>969</v>
      </c>
      <c r="D805" t="s">
        <v>11</v>
      </c>
      <c r="E805">
        <v>3</v>
      </c>
      <c r="F805">
        <v>4</v>
      </c>
      <c r="G805">
        <v>-1</v>
      </c>
      <c r="H805" t="s">
        <v>10</v>
      </c>
      <c r="I805" t="s">
        <v>146</v>
      </c>
      <c r="J805" t="s">
        <v>146</v>
      </c>
      <c r="K805" t="s">
        <v>151</v>
      </c>
      <c r="L805" t="s">
        <v>152</v>
      </c>
      <c r="M805" t="s">
        <v>153</v>
      </c>
    </row>
    <row r="806" spans="1:13" x14ac:dyDescent="0.3">
      <c r="A806" t="s">
        <v>100</v>
      </c>
      <c r="B806" s="32">
        <v>42856</v>
      </c>
      <c r="C806" t="s">
        <v>970</v>
      </c>
      <c r="D806" t="s">
        <v>11</v>
      </c>
      <c r="E806">
        <v>2</v>
      </c>
      <c r="F806">
        <v>1</v>
      </c>
      <c r="G806">
        <v>1</v>
      </c>
      <c r="H806" t="s">
        <v>9</v>
      </c>
      <c r="I806" t="s">
        <v>146</v>
      </c>
      <c r="J806" t="s">
        <v>146</v>
      </c>
      <c r="K806" t="s">
        <v>143</v>
      </c>
      <c r="L806" t="s">
        <v>149</v>
      </c>
      <c r="M806" t="s">
        <v>150</v>
      </c>
    </row>
    <row r="807" spans="1:13" x14ac:dyDescent="0.3">
      <c r="A807" t="s">
        <v>100</v>
      </c>
      <c r="B807" s="32">
        <v>42887</v>
      </c>
      <c r="C807" t="s">
        <v>971</v>
      </c>
      <c r="D807" t="s">
        <v>11</v>
      </c>
      <c r="E807">
        <v>12</v>
      </c>
      <c r="F807">
        <v>16</v>
      </c>
      <c r="G807">
        <v>-4</v>
      </c>
      <c r="H807" t="s">
        <v>10</v>
      </c>
      <c r="I807" t="s">
        <v>146</v>
      </c>
      <c r="J807" t="s">
        <v>146</v>
      </c>
      <c r="K807" t="s">
        <v>143</v>
      </c>
      <c r="L807" t="s">
        <v>149</v>
      </c>
      <c r="M807" t="s">
        <v>150</v>
      </c>
    </row>
    <row r="808" spans="1:13" x14ac:dyDescent="0.3">
      <c r="A808" t="s">
        <v>77</v>
      </c>
      <c r="B808" s="32">
        <v>42887</v>
      </c>
      <c r="C808" t="s">
        <v>972</v>
      </c>
      <c r="D808" t="s">
        <v>11</v>
      </c>
      <c r="E808">
        <v>9</v>
      </c>
      <c r="F808">
        <v>6</v>
      </c>
      <c r="G808">
        <v>3</v>
      </c>
      <c r="H808" t="s">
        <v>9</v>
      </c>
      <c r="I808" t="s">
        <v>146</v>
      </c>
      <c r="J808" t="s">
        <v>146</v>
      </c>
      <c r="K808" t="s">
        <v>143</v>
      </c>
      <c r="L808" t="s">
        <v>149</v>
      </c>
      <c r="M808" t="s">
        <v>150</v>
      </c>
    </row>
    <row r="809" spans="1:13" x14ac:dyDescent="0.3">
      <c r="A809" t="s">
        <v>100</v>
      </c>
      <c r="B809" s="32">
        <v>42948</v>
      </c>
      <c r="C809" t="s">
        <v>973</v>
      </c>
      <c r="D809" t="s">
        <v>14</v>
      </c>
      <c r="E809">
        <v>12</v>
      </c>
      <c r="F809">
        <v>16</v>
      </c>
      <c r="G809">
        <v>-4</v>
      </c>
      <c r="H809" t="s">
        <v>10</v>
      </c>
      <c r="I809" t="s">
        <v>139</v>
      </c>
      <c r="J809" t="s">
        <v>139</v>
      </c>
      <c r="K809" t="s">
        <v>143</v>
      </c>
      <c r="L809" t="s">
        <v>144</v>
      </c>
      <c r="M809" t="s">
        <v>145</v>
      </c>
    </row>
    <row r="810" spans="1:13" x14ac:dyDescent="0.3">
      <c r="A810" t="s">
        <v>79</v>
      </c>
      <c r="B810" s="32">
        <v>42979</v>
      </c>
      <c r="C810" t="s">
        <v>974</v>
      </c>
      <c r="D810" t="s">
        <v>14</v>
      </c>
      <c r="E810">
        <v>8</v>
      </c>
      <c r="F810">
        <v>14</v>
      </c>
      <c r="G810">
        <v>-6</v>
      </c>
      <c r="H810" t="s">
        <v>10</v>
      </c>
      <c r="I810" t="s">
        <v>146</v>
      </c>
      <c r="J810" t="s">
        <v>146</v>
      </c>
      <c r="K810" t="s">
        <v>151</v>
      </c>
      <c r="L810" t="s">
        <v>152</v>
      </c>
      <c r="M810" t="s">
        <v>153</v>
      </c>
    </row>
    <row r="811" spans="1:13" x14ac:dyDescent="0.3">
      <c r="A811" t="s">
        <v>47</v>
      </c>
      <c r="B811" s="32">
        <v>43009</v>
      </c>
      <c r="C811" t="s">
        <v>975</v>
      </c>
      <c r="D811" t="s">
        <v>13</v>
      </c>
      <c r="E811">
        <v>5</v>
      </c>
      <c r="F811">
        <v>7</v>
      </c>
      <c r="G811">
        <v>-2</v>
      </c>
      <c r="H811" t="s">
        <v>10</v>
      </c>
      <c r="I811" t="s">
        <v>146</v>
      </c>
      <c r="J811" t="s">
        <v>139</v>
      </c>
      <c r="K811" t="s">
        <v>140</v>
      </c>
      <c r="L811" t="s">
        <v>147</v>
      </c>
      <c r="M811" t="s">
        <v>148</v>
      </c>
    </row>
    <row r="812" spans="1:13" x14ac:dyDescent="0.3">
      <c r="A812" t="s">
        <v>50</v>
      </c>
      <c r="B812" s="32">
        <v>43009</v>
      </c>
      <c r="C812" t="s">
        <v>976</v>
      </c>
      <c r="D812" t="s">
        <v>13</v>
      </c>
      <c r="E812">
        <v>12</v>
      </c>
      <c r="F812">
        <v>2</v>
      </c>
      <c r="G812">
        <v>10</v>
      </c>
      <c r="H812" t="s">
        <v>9</v>
      </c>
      <c r="I812" t="s">
        <v>146</v>
      </c>
      <c r="J812" t="s">
        <v>139</v>
      </c>
      <c r="K812" t="s">
        <v>140</v>
      </c>
      <c r="L812" t="s">
        <v>147</v>
      </c>
      <c r="M812" t="s">
        <v>148</v>
      </c>
    </row>
    <row r="813" spans="1:13" x14ac:dyDescent="0.3">
      <c r="A813" t="s">
        <v>78</v>
      </c>
      <c r="B813" s="32">
        <v>42064</v>
      </c>
      <c r="C813" t="s">
        <v>977</v>
      </c>
      <c r="D813" t="s">
        <v>8</v>
      </c>
      <c r="E813">
        <v>5</v>
      </c>
      <c r="F813">
        <v>4</v>
      </c>
      <c r="G813">
        <v>1</v>
      </c>
      <c r="H813" t="s">
        <v>12</v>
      </c>
      <c r="I813" t="s">
        <v>146</v>
      </c>
      <c r="J813" t="s">
        <v>146</v>
      </c>
      <c r="K813" t="s">
        <v>151</v>
      </c>
      <c r="L813" t="s">
        <v>152</v>
      </c>
      <c r="M813" t="s">
        <v>153</v>
      </c>
    </row>
    <row r="814" spans="1:13" x14ac:dyDescent="0.3">
      <c r="A814" t="s">
        <v>78</v>
      </c>
      <c r="B814" s="32">
        <v>42217</v>
      </c>
      <c r="C814" t="s">
        <v>978</v>
      </c>
      <c r="D814" t="s">
        <v>14</v>
      </c>
      <c r="E814">
        <v>10</v>
      </c>
      <c r="F814">
        <v>13</v>
      </c>
      <c r="G814">
        <v>-3</v>
      </c>
      <c r="H814" t="s">
        <v>10</v>
      </c>
      <c r="I814" t="s">
        <v>146</v>
      </c>
      <c r="J814" t="s">
        <v>146</v>
      </c>
      <c r="K814" t="s">
        <v>143</v>
      </c>
      <c r="L814" t="s">
        <v>149</v>
      </c>
      <c r="M814" t="s">
        <v>150</v>
      </c>
    </row>
    <row r="815" spans="1:13" x14ac:dyDescent="0.3">
      <c r="A815" t="s">
        <v>78</v>
      </c>
      <c r="B815" s="32">
        <v>42339</v>
      </c>
      <c r="C815" t="s">
        <v>979</v>
      </c>
      <c r="D815" t="s">
        <v>13</v>
      </c>
      <c r="E815">
        <v>14</v>
      </c>
      <c r="F815">
        <v>9</v>
      </c>
      <c r="G815">
        <v>5</v>
      </c>
      <c r="H815" t="s">
        <v>9</v>
      </c>
      <c r="I815" t="s">
        <v>139</v>
      </c>
      <c r="J815" t="s">
        <v>139</v>
      </c>
      <c r="K815" t="s">
        <v>143</v>
      </c>
      <c r="L815" t="s">
        <v>144</v>
      </c>
      <c r="M815" t="s">
        <v>145</v>
      </c>
    </row>
    <row r="816" spans="1:13" x14ac:dyDescent="0.3">
      <c r="A816" t="s">
        <v>78</v>
      </c>
      <c r="B816" s="32">
        <v>42401</v>
      </c>
      <c r="C816" t="s">
        <v>980</v>
      </c>
      <c r="D816" t="s">
        <v>8</v>
      </c>
      <c r="E816">
        <v>3</v>
      </c>
      <c r="F816">
        <v>1</v>
      </c>
      <c r="G816">
        <v>2</v>
      </c>
      <c r="H816" t="s">
        <v>9</v>
      </c>
      <c r="I816" t="s">
        <v>146</v>
      </c>
      <c r="J816" t="s">
        <v>146</v>
      </c>
      <c r="K816" t="s">
        <v>143</v>
      </c>
      <c r="L816" t="s">
        <v>149</v>
      </c>
      <c r="M816" t="s">
        <v>150</v>
      </c>
    </row>
    <row r="817" spans="1:13" x14ac:dyDescent="0.3">
      <c r="A817" t="s">
        <v>78</v>
      </c>
      <c r="B817" s="32">
        <v>42552</v>
      </c>
      <c r="C817" t="s">
        <v>981</v>
      </c>
      <c r="D817" t="s">
        <v>14</v>
      </c>
      <c r="E817">
        <v>11</v>
      </c>
      <c r="F817">
        <v>4</v>
      </c>
      <c r="G817">
        <v>7</v>
      </c>
      <c r="H817" t="s">
        <v>9</v>
      </c>
      <c r="I817" t="s">
        <v>139</v>
      </c>
      <c r="J817" t="s">
        <v>139</v>
      </c>
      <c r="K817" t="s">
        <v>143</v>
      </c>
      <c r="L817" t="s">
        <v>144</v>
      </c>
      <c r="M817" t="s">
        <v>145</v>
      </c>
    </row>
    <row r="818" spans="1:13" x14ac:dyDescent="0.3">
      <c r="A818" t="s">
        <v>78</v>
      </c>
      <c r="B818" s="32">
        <v>42736</v>
      </c>
      <c r="C818" t="s">
        <v>982</v>
      </c>
      <c r="D818" t="s">
        <v>8</v>
      </c>
      <c r="E818">
        <v>6</v>
      </c>
      <c r="F818">
        <v>0</v>
      </c>
      <c r="G818">
        <v>6</v>
      </c>
      <c r="H818" t="s">
        <v>9</v>
      </c>
      <c r="I818" t="s">
        <v>146</v>
      </c>
      <c r="J818" t="s">
        <v>146</v>
      </c>
      <c r="K818" t="s">
        <v>151</v>
      </c>
      <c r="L818" t="s">
        <v>152</v>
      </c>
      <c r="M818" t="s">
        <v>153</v>
      </c>
    </row>
    <row r="819" spans="1:13" x14ac:dyDescent="0.3">
      <c r="A819" t="s">
        <v>38</v>
      </c>
      <c r="B819" s="32">
        <v>42095</v>
      </c>
      <c r="C819" t="s">
        <v>983</v>
      </c>
      <c r="D819" t="s">
        <v>11</v>
      </c>
      <c r="E819">
        <v>6</v>
      </c>
      <c r="F819">
        <v>7</v>
      </c>
      <c r="G819">
        <v>-1</v>
      </c>
      <c r="H819" t="s">
        <v>12</v>
      </c>
      <c r="I819" t="s">
        <v>154</v>
      </c>
      <c r="J819" t="s">
        <v>154</v>
      </c>
      <c r="K819" t="s">
        <v>143</v>
      </c>
      <c r="L819" t="s">
        <v>157</v>
      </c>
      <c r="M819" t="s">
        <v>158</v>
      </c>
    </row>
    <row r="820" spans="1:13" x14ac:dyDescent="0.3">
      <c r="A820" t="s">
        <v>56</v>
      </c>
      <c r="B820" s="32">
        <v>42186</v>
      </c>
      <c r="C820" t="s">
        <v>984</v>
      </c>
      <c r="D820" t="s">
        <v>14</v>
      </c>
      <c r="E820">
        <v>6</v>
      </c>
      <c r="F820">
        <v>9</v>
      </c>
      <c r="G820">
        <v>-3</v>
      </c>
      <c r="H820" t="s">
        <v>10</v>
      </c>
      <c r="I820" t="s">
        <v>154</v>
      </c>
      <c r="J820" t="s">
        <v>154</v>
      </c>
      <c r="K820" t="s">
        <v>143</v>
      </c>
      <c r="L820" t="s">
        <v>157</v>
      </c>
      <c r="M820" t="s">
        <v>158</v>
      </c>
    </row>
    <row r="821" spans="1:13" x14ac:dyDescent="0.3">
      <c r="A821" t="s">
        <v>38</v>
      </c>
      <c r="B821" s="32">
        <v>42248</v>
      </c>
      <c r="C821" t="s">
        <v>985</v>
      </c>
      <c r="D821" t="s">
        <v>14</v>
      </c>
      <c r="E821">
        <v>1</v>
      </c>
      <c r="F821">
        <v>1</v>
      </c>
      <c r="G821">
        <v>0</v>
      </c>
      <c r="H821" t="s">
        <v>12</v>
      </c>
      <c r="I821" t="s">
        <v>154</v>
      </c>
      <c r="J821" t="s">
        <v>154</v>
      </c>
      <c r="K821" t="s">
        <v>143</v>
      </c>
      <c r="L821" t="s">
        <v>157</v>
      </c>
      <c r="M821" t="s">
        <v>158</v>
      </c>
    </row>
    <row r="822" spans="1:13" x14ac:dyDescent="0.3">
      <c r="A822" t="s">
        <v>38</v>
      </c>
      <c r="B822" s="32">
        <v>42278</v>
      </c>
      <c r="C822" t="s">
        <v>986</v>
      </c>
      <c r="D822" t="s">
        <v>13</v>
      </c>
      <c r="E822">
        <v>16</v>
      </c>
      <c r="F822">
        <v>12</v>
      </c>
      <c r="G822">
        <v>4</v>
      </c>
      <c r="H822" t="s">
        <v>9</v>
      </c>
      <c r="I822" t="s">
        <v>146</v>
      </c>
      <c r="J822" t="s">
        <v>146</v>
      </c>
      <c r="K822" t="s">
        <v>143</v>
      </c>
      <c r="L822" t="s">
        <v>149</v>
      </c>
      <c r="M822" t="s">
        <v>150</v>
      </c>
    </row>
    <row r="823" spans="1:13" x14ac:dyDescent="0.3">
      <c r="A823" t="s">
        <v>41</v>
      </c>
      <c r="B823" s="32">
        <v>42339</v>
      </c>
      <c r="C823" t="s">
        <v>987</v>
      </c>
      <c r="D823" t="s">
        <v>13</v>
      </c>
      <c r="E823">
        <v>4</v>
      </c>
      <c r="F823">
        <v>8</v>
      </c>
      <c r="G823">
        <v>-4</v>
      </c>
      <c r="H823" t="s">
        <v>10</v>
      </c>
      <c r="I823" t="s">
        <v>154</v>
      </c>
      <c r="J823" t="s">
        <v>154</v>
      </c>
      <c r="K823" t="s">
        <v>143</v>
      </c>
      <c r="L823" t="s">
        <v>157</v>
      </c>
      <c r="M823" t="s">
        <v>158</v>
      </c>
    </row>
    <row r="824" spans="1:13" x14ac:dyDescent="0.3">
      <c r="A824" t="s">
        <v>97</v>
      </c>
      <c r="B824" s="32">
        <v>42491</v>
      </c>
      <c r="C824" t="s">
        <v>988</v>
      </c>
      <c r="D824" t="s">
        <v>11</v>
      </c>
      <c r="E824">
        <v>1</v>
      </c>
      <c r="F824">
        <v>1</v>
      </c>
      <c r="G824">
        <v>0</v>
      </c>
      <c r="H824" t="s">
        <v>12</v>
      </c>
      <c r="I824" t="s">
        <v>146</v>
      </c>
      <c r="J824" t="s">
        <v>146</v>
      </c>
      <c r="K824" t="s">
        <v>143</v>
      </c>
      <c r="L824" t="s">
        <v>149</v>
      </c>
      <c r="M824" t="s">
        <v>150</v>
      </c>
    </row>
    <row r="825" spans="1:13" x14ac:dyDescent="0.3">
      <c r="A825" t="s">
        <v>60</v>
      </c>
      <c r="B825" s="32">
        <v>42767</v>
      </c>
      <c r="C825" t="s">
        <v>989</v>
      </c>
      <c r="D825" t="s">
        <v>8</v>
      </c>
      <c r="E825">
        <v>10</v>
      </c>
      <c r="F825">
        <v>6</v>
      </c>
      <c r="G825">
        <v>4</v>
      </c>
      <c r="H825" t="s">
        <v>9</v>
      </c>
      <c r="I825" t="s">
        <v>146</v>
      </c>
      <c r="J825" t="s">
        <v>146</v>
      </c>
      <c r="K825" t="s">
        <v>151</v>
      </c>
      <c r="L825" t="s">
        <v>152</v>
      </c>
      <c r="M825" t="s">
        <v>153</v>
      </c>
    </row>
    <row r="826" spans="1:13" x14ac:dyDescent="0.3">
      <c r="A826" t="s">
        <v>60</v>
      </c>
      <c r="B826" s="32">
        <v>42826</v>
      </c>
      <c r="C826" t="s">
        <v>990</v>
      </c>
      <c r="D826" t="s">
        <v>11</v>
      </c>
      <c r="E826">
        <v>5</v>
      </c>
      <c r="F826">
        <v>0</v>
      </c>
      <c r="G826">
        <v>5</v>
      </c>
      <c r="H826" t="s">
        <v>9</v>
      </c>
      <c r="I826" t="s">
        <v>146</v>
      </c>
      <c r="J826" t="s">
        <v>154</v>
      </c>
      <c r="K826" t="s">
        <v>151</v>
      </c>
      <c r="L826" t="s">
        <v>152</v>
      </c>
      <c r="M826" t="s">
        <v>153</v>
      </c>
    </row>
    <row r="827" spans="1:13" x14ac:dyDescent="0.3">
      <c r="A827" t="s">
        <v>57</v>
      </c>
      <c r="B827" s="32">
        <v>42856</v>
      </c>
      <c r="C827" t="s">
        <v>991</v>
      </c>
      <c r="D827" t="s">
        <v>11</v>
      </c>
      <c r="E827">
        <v>1</v>
      </c>
      <c r="F827">
        <v>2</v>
      </c>
      <c r="G827">
        <v>-1</v>
      </c>
      <c r="H827" t="s">
        <v>10</v>
      </c>
      <c r="I827" t="s">
        <v>154</v>
      </c>
      <c r="J827" t="s">
        <v>154</v>
      </c>
      <c r="K827" t="s">
        <v>143</v>
      </c>
      <c r="L827" t="s">
        <v>157</v>
      </c>
      <c r="M827" t="s">
        <v>158</v>
      </c>
    </row>
    <row r="828" spans="1:13" x14ac:dyDescent="0.3">
      <c r="A828" t="s">
        <v>56</v>
      </c>
      <c r="B828" s="32">
        <v>42887</v>
      </c>
      <c r="C828" t="s">
        <v>992</v>
      </c>
      <c r="D828" t="s">
        <v>11</v>
      </c>
      <c r="E828">
        <v>1</v>
      </c>
      <c r="F828">
        <v>2</v>
      </c>
      <c r="G828">
        <v>-1</v>
      </c>
      <c r="H828" t="s">
        <v>10</v>
      </c>
      <c r="I828" t="s">
        <v>154</v>
      </c>
      <c r="J828" t="s">
        <v>154</v>
      </c>
      <c r="K828" t="s">
        <v>143</v>
      </c>
      <c r="L828" t="s">
        <v>157</v>
      </c>
      <c r="M828" t="s">
        <v>158</v>
      </c>
    </row>
    <row r="829" spans="1:13" x14ac:dyDescent="0.3">
      <c r="A829" t="s">
        <v>57</v>
      </c>
      <c r="B829" s="32">
        <v>42948</v>
      </c>
      <c r="C829" t="s">
        <v>993</v>
      </c>
      <c r="D829" t="s">
        <v>14</v>
      </c>
      <c r="E829">
        <v>1</v>
      </c>
      <c r="F829">
        <v>2</v>
      </c>
      <c r="G829">
        <v>-1</v>
      </c>
      <c r="H829" t="s">
        <v>10</v>
      </c>
      <c r="I829" t="s">
        <v>154</v>
      </c>
      <c r="J829" t="s">
        <v>154</v>
      </c>
      <c r="K829" t="s">
        <v>143</v>
      </c>
      <c r="L829" t="s">
        <v>157</v>
      </c>
      <c r="M829" t="s">
        <v>158</v>
      </c>
    </row>
    <row r="830" spans="1:13" x14ac:dyDescent="0.3">
      <c r="A830" t="s">
        <v>80</v>
      </c>
      <c r="B830" s="32">
        <v>42979</v>
      </c>
      <c r="C830" t="s">
        <v>994</v>
      </c>
      <c r="D830" t="s">
        <v>14</v>
      </c>
      <c r="E830">
        <v>2</v>
      </c>
      <c r="F830">
        <v>4</v>
      </c>
      <c r="G830">
        <v>-2</v>
      </c>
      <c r="H830" t="s">
        <v>10</v>
      </c>
      <c r="I830" t="s">
        <v>146</v>
      </c>
      <c r="J830" t="s">
        <v>146</v>
      </c>
      <c r="K830" t="s">
        <v>151</v>
      </c>
      <c r="L830" t="s">
        <v>152</v>
      </c>
      <c r="M830" t="s">
        <v>153</v>
      </c>
    </row>
    <row r="831" spans="1:13" x14ac:dyDescent="0.3">
      <c r="A831" t="s">
        <v>101</v>
      </c>
      <c r="B831" s="32">
        <v>43040</v>
      </c>
      <c r="C831" t="s">
        <v>995</v>
      </c>
      <c r="D831" t="s">
        <v>13</v>
      </c>
      <c r="E831">
        <v>26</v>
      </c>
      <c r="F831">
        <v>0</v>
      </c>
      <c r="G831">
        <v>26</v>
      </c>
      <c r="H831" t="s">
        <v>9</v>
      </c>
      <c r="I831" t="s">
        <v>139</v>
      </c>
      <c r="J831" t="s">
        <v>139</v>
      </c>
      <c r="K831" t="s">
        <v>140</v>
      </c>
      <c r="L831" t="s">
        <v>141</v>
      </c>
      <c r="M831" t="s">
        <v>142</v>
      </c>
    </row>
    <row r="832" spans="1:13" x14ac:dyDescent="0.3">
      <c r="A832" t="s">
        <v>40</v>
      </c>
      <c r="B832" s="32">
        <v>42125</v>
      </c>
      <c r="C832" t="s">
        <v>996</v>
      </c>
      <c r="D832" t="s">
        <v>11</v>
      </c>
      <c r="E832">
        <v>3</v>
      </c>
      <c r="F832">
        <v>4</v>
      </c>
      <c r="G832">
        <v>-1</v>
      </c>
      <c r="H832" t="s">
        <v>10</v>
      </c>
      <c r="I832" t="s">
        <v>154</v>
      </c>
      <c r="J832" t="s">
        <v>146</v>
      </c>
      <c r="K832" t="s">
        <v>143</v>
      </c>
      <c r="L832" t="s">
        <v>157</v>
      </c>
      <c r="M832" t="s">
        <v>158</v>
      </c>
    </row>
    <row r="833" spans="1:13" x14ac:dyDescent="0.3">
      <c r="A833" t="s">
        <v>83</v>
      </c>
      <c r="B833" s="32">
        <v>42125</v>
      </c>
      <c r="C833" t="s">
        <v>997</v>
      </c>
      <c r="D833" t="s">
        <v>11</v>
      </c>
      <c r="E833">
        <v>3</v>
      </c>
      <c r="F833">
        <v>3</v>
      </c>
      <c r="G833">
        <v>0</v>
      </c>
      <c r="H833" t="s">
        <v>12</v>
      </c>
      <c r="I833" t="s">
        <v>154</v>
      </c>
      <c r="J833" t="s">
        <v>146</v>
      </c>
      <c r="K833" t="s">
        <v>151</v>
      </c>
      <c r="L833" t="s">
        <v>159</v>
      </c>
      <c r="M833" t="s">
        <v>160</v>
      </c>
    </row>
    <row r="834" spans="1:13" x14ac:dyDescent="0.3">
      <c r="A834" t="s">
        <v>42</v>
      </c>
      <c r="B834" s="32">
        <v>42339</v>
      </c>
      <c r="C834" t="s">
        <v>998</v>
      </c>
      <c r="D834" t="s">
        <v>13</v>
      </c>
      <c r="E834">
        <v>3</v>
      </c>
      <c r="F834">
        <v>2</v>
      </c>
      <c r="G834">
        <v>1</v>
      </c>
      <c r="H834" t="s">
        <v>9</v>
      </c>
      <c r="I834" t="s">
        <v>154</v>
      </c>
      <c r="J834" t="s">
        <v>154</v>
      </c>
      <c r="K834" t="s">
        <v>151</v>
      </c>
      <c r="L834" t="s">
        <v>159</v>
      </c>
      <c r="M834" t="s">
        <v>160</v>
      </c>
    </row>
    <row r="835" spans="1:13" x14ac:dyDescent="0.3">
      <c r="A835" t="s">
        <v>82</v>
      </c>
      <c r="B835" s="32">
        <v>42705</v>
      </c>
      <c r="C835" t="s">
        <v>999</v>
      </c>
      <c r="D835" t="s">
        <v>13</v>
      </c>
      <c r="E835">
        <v>7</v>
      </c>
      <c r="F835">
        <v>1</v>
      </c>
      <c r="G835">
        <v>6</v>
      </c>
      <c r="H835" t="s">
        <v>9</v>
      </c>
      <c r="I835" t="s">
        <v>154</v>
      </c>
      <c r="J835" t="s">
        <v>154</v>
      </c>
      <c r="K835" t="s">
        <v>151</v>
      </c>
      <c r="L835" t="s">
        <v>159</v>
      </c>
      <c r="M835" t="s">
        <v>160</v>
      </c>
    </row>
    <row r="836" spans="1:13" x14ac:dyDescent="0.3">
      <c r="A836" t="s">
        <v>58</v>
      </c>
      <c r="B836" s="32">
        <v>42736</v>
      </c>
      <c r="C836" t="s">
        <v>1000</v>
      </c>
      <c r="D836" t="s">
        <v>8</v>
      </c>
      <c r="E836">
        <v>1</v>
      </c>
      <c r="F836">
        <v>2</v>
      </c>
      <c r="G836">
        <v>-1</v>
      </c>
      <c r="H836" t="s">
        <v>10</v>
      </c>
      <c r="I836" t="s">
        <v>154</v>
      </c>
      <c r="J836" t="s">
        <v>154</v>
      </c>
      <c r="K836" t="s">
        <v>143</v>
      </c>
      <c r="L836" t="s">
        <v>157</v>
      </c>
      <c r="M836" t="s">
        <v>158</v>
      </c>
    </row>
    <row r="837" spans="1:13" x14ac:dyDescent="0.3">
      <c r="A837" t="s">
        <v>40</v>
      </c>
      <c r="B837" s="32">
        <v>42826</v>
      </c>
      <c r="C837" t="s">
        <v>1001</v>
      </c>
      <c r="D837" t="s">
        <v>11</v>
      </c>
      <c r="E837">
        <v>4</v>
      </c>
      <c r="F837">
        <v>7</v>
      </c>
      <c r="G837">
        <v>-3</v>
      </c>
      <c r="H837" t="s">
        <v>10</v>
      </c>
      <c r="I837" t="s">
        <v>154</v>
      </c>
      <c r="J837" t="s">
        <v>146</v>
      </c>
      <c r="K837" t="s">
        <v>143</v>
      </c>
      <c r="L837" t="s">
        <v>157</v>
      </c>
      <c r="M837" t="s">
        <v>158</v>
      </c>
    </row>
    <row r="838" spans="1:13" x14ac:dyDescent="0.3">
      <c r="A838" t="s">
        <v>82</v>
      </c>
      <c r="B838" s="32">
        <v>42826</v>
      </c>
      <c r="C838" t="s">
        <v>1002</v>
      </c>
      <c r="D838" t="s">
        <v>11</v>
      </c>
      <c r="E838">
        <v>3</v>
      </c>
      <c r="F838">
        <v>5</v>
      </c>
      <c r="G838">
        <v>-2</v>
      </c>
      <c r="H838" t="s">
        <v>10</v>
      </c>
      <c r="I838" t="s">
        <v>154</v>
      </c>
      <c r="J838" t="s">
        <v>154</v>
      </c>
      <c r="K838" t="s">
        <v>151</v>
      </c>
      <c r="L838" t="s">
        <v>159</v>
      </c>
      <c r="M838" t="s">
        <v>160</v>
      </c>
    </row>
    <row r="839" spans="1:13" x14ac:dyDescent="0.3">
      <c r="A839" t="s">
        <v>85</v>
      </c>
      <c r="B839" s="32">
        <v>42856</v>
      </c>
      <c r="C839" t="s">
        <v>1003</v>
      </c>
      <c r="D839" t="s">
        <v>11</v>
      </c>
      <c r="E839">
        <v>3</v>
      </c>
      <c r="F839">
        <v>4</v>
      </c>
      <c r="G839">
        <v>-1</v>
      </c>
      <c r="H839" t="s">
        <v>10</v>
      </c>
      <c r="I839" t="s">
        <v>146</v>
      </c>
      <c r="J839" t="s">
        <v>146</v>
      </c>
      <c r="K839" t="s">
        <v>143</v>
      </c>
      <c r="L839" t="s">
        <v>149</v>
      </c>
      <c r="M839" t="s">
        <v>150</v>
      </c>
    </row>
    <row r="840" spans="1:13" x14ac:dyDescent="0.3">
      <c r="A840" t="s">
        <v>46</v>
      </c>
      <c r="B840" s="32">
        <v>42887</v>
      </c>
      <c r="C840" t="s">
        <v>1004</v>
      </c>
      <c r="D840" t="s">
        <v>11</v>
      </c>
      <c r="E840">
        <v>2</v>
      </c>
      <c r="F840">
        <v>4</v>
      </c>
      <c r="G840">
        <v>-2</v>
      </c>
      <c r="H840" t="s">
        <v>10</v>
      </c>
      <c r="I840" t="s">
        <v>154</v>
      </c>
      <c r="J840" t="s">
        <v>154</v>
      </c>
      <c r="K840" t="s">
        <v>143</v>
      </c>
      <c r="L840" t="s">
        <v>157</v>
      </c>
      <c r="M840" t="s">
        <v>158</v>
      </c>
    </row>
    <row r="841" spans="1:13" x14ac:dyDescent="0.3">
      <c r="A841" t="s">
        <v>46</v>
      </c>
      <c r="B841" s="32">
        <v>42948</v>
      </c>
      <c r="C841" t="s">
        <v>1005</v>
      </c>
      <c r="D841" t="s">
        <v>14</v>
      </c>
      <c r="E841">
        <v>4</v>
      </c>
      <c r="F841">
        <v>4</v>
      </c>
      <c r="G841">
        <v>0</v>
      </c>
      <c r="H841" t="s">
        <v>12</v>
      </c>
      <c r="I841" t="s">
        <v>146</v>
      </c>
      <c r="J841" t="s">
        <v>146</v>
      </c>
      <c r="K841" t="s">
        <v>143</v>
      </c>
      <c r="L841" t="s">
        <v>149</v>
      </c>
      <c r="M841" t="s">
        <v>150</v>
      </c>
    </row>
    <row r="842" spans="1:13" x14ac:dyDescent="0.3">
      <c r="A842" t="s">
        <v>96</v>
      </c>
      <c r="B842" s="32">
        <v>42339</v>
      </c>
      <c r="C842" t="s">
        <v>1006</v>
      </c>
      <c r="D842" t="s">
        <v>13</v>
      </c>
      <c r="E842">
        <v>5</v>
      </c>
      <c r="F842">
        <v>2</v>
      </c>
      <c r="G842">
        <v>3</v>
      </c>
      <c r="H842" t="s">
        <v>9</v>
      </c>
      <c r="I842" t="s">
        <v>154</v>
      </c>
      <c r="J842" t="s">
        <v>154</v>
      </c>
      <c r="K842" t="s">
        <v>151</v>
      </c>
      <c r="L842" t="s">
        <v>159</v>
      </c>
      <c r="M842" t="s">
        <v>160</v>
      </c>
    </row>
    <row r="843" spans="1:13" x14ac:dyDescent="0.3">
      <c r="A843" t="s">
        <v>70</v>
      </c>
      <c r="B843" s="32">
        <v>42644</v>
      </c>
      <c r="C843" t="s">
        <v>1007</v>
      </c>
      <c r="D843" t="s">
        <v>13</v>
      </c>
      <c r="E843">
        <v>7</v>
      </c>
      <c r="F843">
        <v>11</v>
      </c>
      <c r="G843">
        <v>-4</v>
      </c>
      <c r="H843" t="s">
        <v>10</v>
      </c>
      <c r="I843" t="s">
        <v>154</v>
      </c>
      <c r="J843" t="s">
        <v>154</v>
      </c>
      <c r="K843" t="s">
        <v>140</v>
      </c>
      <c r="L843" t="s">
        <v>155</v>
      </c>
      <c r="M843" t="s">
        <v>156</v>
      </c>
    </row>
    <row r="844" spans="1:13" x14ac:dyDescent="0.3">
      <c r="A844" t="s">
        <v>63</v>
      </c>
      <c r="B844" s="32">
        <v>42675</v>
      </c>
      <c r="C844" t="s">
        <v>1008</v>
      </c>
      <c r="D844" t="s">
        <v>13</v>
      </c>
      <c r="E844">
        <v>1</v>
      </c>
      <c r="F844">
        <v>1</v>
      </c>
      <c r="G844">
        <v>0</v>
      </c>
      <c r="H844" t="s">
        <v>12</v>
      </c>
      <c r="I844" t="s">
        <v>154</v>
      </c>
      <c r="J844" t="s">
        <v>154</v>
      </c>
      <c r="K844" t="s">
        <v>143</v>
      </c>
      <c r="L844" t="s">
        <v>157</v>
      </c>
      <c r="M844" t="s">
        <v>158</v>
      </c>
    </row>
    <row r="845" spans="1:13" x14ac:dyDescent="0.3">
      <c r="A845" t="s">
        <v>36</v>
      </c>
      <c r="B845" s="32">
        <v>42887</v>
      </c>
      <c r="C845" t="s">
        <v>1009</v>
      </c>
      <c r="D845" t="s">
        <v>11</v>
      </c>
      <c r="E845">
        <v>1</v>
      </c>
      <c r="F845">
        <v>2</v>
      </c>
      <c r="G845">
        <v>-1</v>
      </c>
      <c r="H845" t="s">
        <v>10</v>
      </c>
      <c r="I845" t="s">
        <v>154</v>
      </c>
      <c r="J845" t="s">
        <v>154</v>
      </c>
      <c r="K845" t="s">
        <v>151</v>
      </c>
      <c r="L845" t="s">
        <v>159</v>
      </c>
      <c r="M845" t="s">
        <v>160</v>
      </c>
    </row>
    <row r="846" spans="1:13" x14ac:dyDescent="0.3">
      <c r="A846" t="s">
        <v>89</v>
      </c>
      <c r="B846" s="32">
        <v>42887</v>
      </c>
      <c r="C846" t="s">
        <v>1010</v>
      </c>
      <c r="D846" t="s">
        <v>11</v>
      </c>
      <c r="E846">
        <v>6</v>
      </c>
      <c r="F846">
        <v>0</v>
      </c>
      <c r="G846">
        <v>6</v>
      </c>
      <c r="H846" t="s">
        <v>9</v>
      </c>
      <c r="I846" t="s">
        <v>146</v>
      </c>
      <c r="J846" t="s">
        <v>146</v>
      </c>
      <c r="K846" t="s">
        <v>143</v>
      </c>
      <c r="L846" t="s">
        <v>149</v>
      </c>
      <c r="M846" t="s">
        <v>150</v>
      </c>
    </row>
    <row r="847" spans="1:13" x14ac:dyDescent="0.3">
      <c r="A847" t="s">
        <v>102</v>
      </c>
      <c r="B847" s="32">
        <v>42979</v>
      </c>
      <c r="C847" t="s">
        <v>1011</v>
      </c>
      <c r="D847" t="s">
        <v>14</v>
      </c>
      <c r="E847">
        <v>3</v>
      </c>
      <c r="F847">
        <v>3</v>
      </c>
      <c r="G847">
        <v>0</v>
      </c>
      <c r="H847" t="s">
        <v>12</v>
      </c>
      <c r="I847" t="s">
        <v>146</v>
      </c>
      <c r="J847" t="s">
        <v>146</v>
      </c>
      <c r="K847" t="s">
        <v>151</v>
      </c>
      <c r="L847" t="s">
        <v>152</v>
      </c>
      <c r="M847" t="s">
        <v>153</v>
      </c>
    </row>
    <row r="848" spans="1:13" x14ac:dyDescent="0.3">
      <c r="A848" t="s">
        <v>21</v>
      </c>
      <c r="B848" s="32">
        <v>42095</v>
      </c>
      <c r="C848" t="s">
        <v>1012</v>
      </c>
      <c r="D848" t="s">
        <v>11</v>
      </c>
      <c r="E848">
        <v>3</v>
      </c>
      <c r="F848">
        <v>0</v>
      </c>
      <c r="G848">
        <v>3</v>
      </c>
      <c r="H848" t="s">
        <v>9</v>
      </c>
      <c r="I848" t="s">
        <v>154</v>
      </c>
      <c r="J848" t="s">
        <v>154</v>
      </c>
      <c r="K848" t="s">
        <v>143</v>
      </c>
      <c r="L848" t="s">
        <v>157</v>
      </c>
      <c r="M848" t="s">
        <v>158</v>
      </c>
    </row>
    <row r="849" spans="1:13" x14ac:dyDescent="0.3">
      <c r="A849" t="s">
        <v>63</v>
      </c>
      <c r="B849" s="32">
        <v>42217</v>
      </c>
      <c r="C849" t="s">
        <v>1013</v>
      </c>
      <c r="D849" t="s">
        <v>14</v>
      </c>
      <c r="E849">
        <v>1</v>
      </c>
      <c r="F849">
        <v>0</v>
      </c>
      <c r="G849">
        <v>1</v>
      </c>
      <c r="H849" t="s">
        <v>9</v>
      </c>
      <c r="I849" t="s">
        <v>154</v>
      </c>
      <c r="J849" t="s">
        <v>154</v>
      </c>
      <c r="K849" t="s">
        <v>143</v>
      </c>
      <c r="L849" t="s">
        <v>157</v>
      </c>
      <c r="M849" t="s">
        <v>158</v>
      </c>
    </row>
    <row r="850" spans="1:13" x14ac:dyDescent="0.3">
      <c r="A850" t="s">
        <v>75</v>
      </c>
      <c r="B850" s="32">
        <v>42370</v>
      </c>
      <c r="C850" t="s">
        <v>1014</v>
      </c>
      <c r="D850" t="s">
        <v>8</v>
      </c>
      <c r="E850">
        <v>2</v>
      </c>
      <c r="F850">
        <v>0</v>
      </c>
      <c r="G850">
        <v>2</v>
      </c>
      <c r="H850" t="s">
        <v>9</v>
      </c>
      <c r="I850" t="s">
        <v>154</v>
      </c>
      <c r="J850" t="s">
        <v>146</v>
      </c>
      <c r="K850" t="s">
        <v>143</v>
      </c>
      <c r="L850" t="s">
        <v>157</v>
      </c>
      <c r="M850" t="s">
        <v>158</v>
      </c>
    </row>
    <row r="851" spans="1:13" x14ac:dyDescent="0.3">
      <c r="A851" t="s">
        <v>65</v>
      </c>
      <c r="B851" s="32">
        <v>42675</v>
      </c>
      <c r="C851" t="s">
        <v>1015</v>
      </c>
      <c r="D851" t="s">
        <v>13</v>
      </c>
      <c r="E851">
        <v>5</v>
      </c>
      <c r="F851">
        <v>10</v>
      </c>
      <c r="G851">
        <v>-5</v>
      </c>
      <c r="H851" t="s">
        <v>10</v>
      </c>
      <c r="I851" t="s">
        <v>154</v>
      </c>
      <c r="J851" t="s">
        <v>146</v>
      </c>
      <c r="K851" t="s">
        <v>151</v>
      </c>
      <c r="L851" t="s">
        <v>159</v>
      </c>
      <c r="M851" t="s">
        <v>160</v>
      </c>
    </row>
    <row r="852" spans="1:13" x14ac:dyDescent="0.3">
      <c r="A852" t="s">
        <v>22</v>
      </c>
      <c r="B852" s="32">
        <v>42675</v>
      </c>
      <c r="C852" t="s">
        <v>1016</v>
      </c>
      <c r="D852" t="s">
        <v>13</v>
      </c>
      <c r="E852">
        <v>1</v>
      </c>
      <c r="F852">
        <v>2</v>
      </c>
      <c r="G852">
        <v>-1</v>
      </c>
      <c r="H852" t="s">
        <v>10</v>
      </c>
      <c r="I852" t="s">
        <v>154</v>
      </c>
      <c r="J852" t="s">
        <v>154</v>
      </c>
      <c r="K852" t="s">
        <v>140</v>
      </c>
      <c r="L852" t="s">
        <v>155</v>
      </c>
      <c r="M852" t="s">
        <v>156</v>
      </c>
    </row>
    <row r="853" spans="1:13" x14ac:dyDescent="0.3">
      <c r="A853" t="s">
        <v>103</v>
      </c>
      <c r="B853" s="32">
        <v>42856</v>
      </c>
      <c r="C853" t="s">
        <v>1017</v>
      </c>
      <c r="D853" t="s">
        <v>11</v>
      </c>
      <c r="E853">
        <v>3</v>
      </c>
      <c r="F853">
        <v>4</v>
      </c>
      <c r="G853">
        <v>-1</v>
      </c>
      <c r="H853" t="s">
        <v>10</v>
      </c>
      <c r="I853" t="s">
        <v>139</v>
      </c>
      <c r="J853" t="s">
        <v>146</v>
      </c>
      <c r="K853" t="s">
        <v>143</v>
      </c>
      <c r="L853" t="s">
        <v>144</v>
      </c>
      <c r="M853" t="s">
        <v>145</v>
      </c>
    </row>
    <row r="854" spans="1:13" x14ac:dyDescent="0.3">
      <c r="A854" t="s">
        <v>36</v>
      </c>
      <c r="B854" s="32">
        <v>42856</v>
      </c>
      <c r="C854" t="s">
        <v>1018</v>
      </c>
      <c r="D854" t="s">
        <v>11</v>
      </c>
      <c r="E854">
        <v>1</v>
      </c>
      <c r="F854">
        <v>1</v>
      </c>
      <c r="G854">
        <v>0</v>
      </c>
      <c r="H854" t="s">
        <v>12</v>
      </c>
      <c r="I854" t="s">
        <v>154</v>
      </c>
      <c r="J854" t="s">
        <v>154</v>
      </c>
      <c r="K854" t="s">
        <v>151</v>
      </c>
      <c r="L854" t="s">
        <v>159</v>
      </c>
      <c r="M854" t="s">
        <v>160</v>
      </c>
    </row>
    <row r="855" spans="1:13" x14ac:dyDescent="0.3">
      <c r="A855" t="s">
        <v>66</v>
      </c>
      <c r="B855" s="32">
        <v>42064</v>
      </c>
      <c r="C855" t="s">
        <v>1019</v>
      </c>
      <c r="D855" t="s">
        <v>8</v>
      </c>
      <c r="E855">
        <v>12</v>
      </c>
      <c r="F855">
        <v>17</v>
      </c>
      <c r="G855">
        <v>-5</v>
      </c>
      <c r="H855" t="s">
        <v>10</v>
      </c>
      <c r="I855" t="s">
        <v>154</v>
      </c>
      <c r="J855" t="s">
        <v>154</v>
      </c>
      <c r="K855" t="s">
        <v>151</v>
      </c>
      <c r="L855" t="s">
        <v>159</v>
      </c>
      <c r="M855" t="s">
        <v>160</v>
      </c>
    </row>
    <row r="856" spans="1:13" x14ac:dyDescent="0.3">
      <c r="A856" t="s">
        <v>21</v>
      </c>
      <c r="B856" s="32">
        <v>42401</v>
      </c>
      <c r="C856" t="s">
        <v>1020</v>
      </c>
      <c r="D856" t="s">
        <v>8</v>
      </c>
      <c r="E856">
        <v>2</v>
      </c>
      <c r="F856">
        <v>4</v>
      </c>
      <c r="G856">
        <v>-2</v>
      </c>
      <c r="H856" t="s">
        <v>10</v>
      </c>
      <c r="I856" t="s">
        <v>154</v>
      </c>
      <c r="J856" t="s">
        <v>146</v>
      </c>
      <c r="K856" t="s">
        <v>143</v>
      </c>
      <c r="L856" t="s">
        <v>157</v>
      </c>
      <c r="M856" t="s">
        <v>158</v>
      </c>
    </row>
    <row r="857" spans="1:13" x14ac:dyDescent="0.3">
      <c r="A857" t="s">
        <v>65</v>
      </c>
      <c r="B857" s="32">
        <v>42644</v>
      </c>
      <c r="C857" t="s">
        <v>1021</v>
      </c>
      <c r="D857" t="s">
        <v>13</v>
      </c>
      <c r="E857">
        <v>1</v>
      </c>
      <c r="F857">
        <v>0</v>
      </c>
      <c r="G857">
        <v>1</v>
      </c>
      <c r="H857" t="s">
        <v>9</v>
      </c>
      <c r="I857" t="s">
        <v>154</v>
      </c>
      <c r="J857" t="s">
        <v>154</v>
      </c>
      <c r="K857" t="s">
        <v>143</v>
      </c>
      <c r="L857" t="s">
        <v>157</v>
      </c>
      <c r="M857" t="s">
        <v>158</v>
      </c>
    </row>
    <row r="858" spans="1:13" x14ac:dyDescent="0.3">
      <c r="A858" t="s">
        <v>33</v>
      </c>
      <c r="B858" s="32">
        <v>42887</v>
      </c>
      <c r="C858" t="s">
        <v>1022</v>
      </c>
      <c r="D858" t="s">
        <v>11</v>
      </c>
      <c r="E858">
        <v>3</v>
      </c>
      <c r="F858">
        <v>6</v>
      </c>
      <c r="G858">
        <v>-3</v>
      </c>
      <c r="H858" t="s">
        <v>10</v>
      </c>
      <c r="I858" t="s">
        <v>154</v>
      </c>
      <c r="J858" t="s">
        <v>154</v>
      </c>
      <c r="K858" t="s">
        <v>151</v>
      </c>
      <c r="L858" t="s">
        <v>159</v>
      </c>
      <c r="M858" t="s">
        <v>160</v>
      </c>
    </row>
    <row r="859" spans="1:13" x14ac:dyDescent="0.3">
      <c r="A859" t="s">
        <v>35</v>
      </c>
      <c r="B859" s="32">
        <v>42917</v>
      </c>
      <c r="C859" t="s">
        <v>1023</v>
      </c>
      <c r="D859" t="s">
        <v>14</v>
      </c>
      <c r="E859">
        <v>4</v>
      </c>
      <c r="F859">
        <v>2</v>
      </c>
      <c r="G859">
        <v>2</v>
      </c>
      <c r="H859" t="s">
        <v>9</v>
      </c>
      <c r="I859" t="s">
        <v>146</v>
      </c>
      <c r="J859" t="s">
        <v>146</v>
      </c>
      <c r="K859" t="s">
        <v>143</v>
      </c>
      <c r="L859" t="s">
        <v>149</v>
      </c>
      <c r="M859" t="s">
        <v>150</v>
      </c>
    </row>
    <row r="860" spans="1:13" x14ac:dyDescent="0.3">
      <c r="A860" t="s">
        <v>63</v>
      </c>
      <c r="B860" s="32">
        <v>42339</v>
      </c>
      <c r="C860" t="s">
        <v>1024</v>
      </c>
      <c r="D860" t="s">
        <v>13</v>
      </c>
      <c r="E860">
        <v>1</v>
      </c>
      <c r="F860">
        <v>1</v>
      </c>
      <c r="G860">
        <v>0</v>
      </c>
      <c r="H860" t="s">
        <v>12</v>
      </c>
      <c r="I860" t="s">
        <v>154</v>
      </c>
      <c r="J860" t="s">
        <v>154</v>
      </c>
      <c r="K860" t="s">
        <v>143</v>
      </c>
      <c r="L860" t="s">
        <v>157</v>
      </c>
      <c r="M860" t="s">
        <v>158</v>
      </c>
    </row>
    <row r="861" spans="1:13" x14ac:dyDescent="0.3">
      <c r="A861" t="s">
        <v>96</v>
      </c>
      <c r="B861" s="32">
        <v>42522</v>
      </c>
      <c r="C861" t="s">
        <v>1025</v>
      </c>
      <c r="D861" t="s">
        <v>11</v>
      </c>
      <c r="E861">
        <v>1</v>
      </c>
      <c r="F861">
        <v>1</v>
      </c>
      <c r="G861">
        <v>0</v>
      </c>
      <c r="H861" t="s">
        <v>12</v>
      </c>
      <c r="I861" t="s">
        <v>154</v>
      </c>
      <c r="J861" t="s">
        <v>154</v>
      </c>
      <c r="K861" t="s">
        <v>143</v>
      </c>
      <c r="L861" t="s">
        <v>157</v>
      </c>
      <c r="M861" t="s">
        <v>158</v>
      </c>
    </row>
    <row r="862" spans="1:13" x14ac:dyDescent="0.3">
      <c r="A862" t="s">
        <v>29</v>
      </c>
      <c r="B862" s="32">
        <v>42522</v>
      </c>
      <c r="C862" t="s">
        <v>1026</v>
      </c>
      <c r="D862" t="s">
        <v>11</v>
      </c>
      <c r="E862">
        <v>4</v>
      </c>
      <c r="F862">
        <v>5</v>
      </c>
      <c r="G862">
        <v>-1</v>
      </c>
      <c r="H862" t="s">
        <v>10</v>
      </c>
      <c r="I862" t="s">
        <v>154</v>
      </c>
      <c r="J862" t="s">
        <v>154</v>
      </c>
      <c r="K862" t="s">
        <v>143</v>
      </c>
      <c r="L862" t="s">
        <v>157</v>
      </c>
      <c r="M862" t="s">
        <v>158</v>
      </c>
    </row>
    <row r="863" spans="1:13" x14ac:dyDescent="0.3">
      <c r="A863" t="s">
        <v>19</v>
      </c>
      <c r="B863" s="32">
        <v>42552</v>
      </c>
      <c r="C863" t="s">
        <v>1027</v>
      </c>
      <c r="D863" t="s">
        <v>14</v>
      </c>
      <c r="E863">
        <v>1</v>
      </c>
      <c r="F863">
        <v>0</v>
      </c>
      <c r="G863">
        <v>1</v>
      </c>
      <c r="H863" t="s">
        <v>9</v>
      </c>
      <c r="I863" t="s">
        <v>154</v>
      </c>
      <c r="J863" t="s">
        <v>146</v>
      </c>
      <c r="K863" t="s">
        <v>143</v>
      </c>
      <c r="L863" t="s">
        <v>157</v>
      </c>
      <c r="M863" t="s">
        <v>158</v>
      </c>
    </row>
    <row r="864" spans="1:13" x14ac:dyDescent="0.3">
      <c r="A864" t="s">
        <v>21</v>
      </c>
      <c r="B864" s="32">
        <v>42675</v>
      </c>
      <c r="C864" t="s">
        <v>1028</v>
      </c>
      <c r="D864" t="s">
        <v>13</v>
      </c>
      <c r="E864">
        <v>6</v>
      </c>
      <c r="F864">
        <v>3</v>
      </c>
      <c r="G864">
        <v>3</v>
      </c>
      <c r="H864" t="s">
        <v>9</v>
      </c>
      <c r="I864" t="s">
        <v>154</v>
      </c>
      <c r="J864" t="s">
        <v>154</v>
      </c>
      <c r="K864" t="s">
        <v>143</v>
      </c>
      <c r="L864" t="s">
        <v>157</v>
      </c>
      <c r="M864" t="s">
        <v>158</v>
      </c>
    </row>
    <row r="865" spans="1:13" x14ac:dyDescent="0.3">
      <c r="A865" t="s">
        <v>23</v>
      </c>
      <c r="B865" s="32">
        <v>42826</v>
      </c>
      <c r="C865" t="s">
        <v>1029</v>
      </c>
      <c r="D865" t="s">
        <v>11</v>
      </c>
      <c r="E865">
        <v>3</v>
      </c>
      <c r="F865">
        <v>5</v>
      </c>
      <c r="G865">
        <v>-2</v>
      </c>
      <c r="H865" t="s">
        <v>10</v>
      </c>
      <c r="I865" t="s">
        <v>146</v>
      </c>
      <c r="J865" t="s">
        <v>146</v>
      </c>
      <c r="K865" t="s">
        <v>151</v>
      </c>
      <c r="L865" t="s">
        <v>152</v>
      </c>
      <c r="M865" t="s">
        <v>153</v>
      </c>
    </row>
    <row r="866" spans="1:13" x14ac:dyDescent="0.3">
      <c r="A866" t="s">
        <v>25</v>
      </c>
      <c r="B866" s="32">
        <v>42856</v>
      </c>
      <c r="C866" t="s">
        <v>1030</v>
      </c>
      <c r="D866" t="s">
        <v>11</v>
      </c>
      <c r="E866">
        <v>3</v>
      </c>
      <c r="F866">
        <v>1</v>
      </c>
      <c r="G866">
        <v>2</v>
      </c>
      <c r="H866" t="s">
        <v>9</v>
      </c>
      <c r="I866" t="s">
        <v>146</v>
      </c>
      <c r="J866" t="s">
        <v>146</v>
      </c>
      <c r="K866" t="s">
        <v>143</v>
      </c>
      <c r="L866" t="s">
        <v>149</v>
      </c>
      <c r="M866" t="s">
        <v>150</v>
      </c>
    </row>
    <row r="867" spans="1:13" x14ac:dyDescent="0.3">
      <c r="A867" t="s">
        <v>25</v>
      </c>
      <c r="B867" s="32">
        <v>42887</v>
      </c>
      <c r="C867" t="s">
        <v>1031</v>
      </c>
      <c r="D867" t="s">
        <v>11</v>
      </c>
      <c r="E867">
        <v>1</v>
      </c>
      <c r="F867">
        <v>2</v>
      </c>
      <c r="G867">
        <v>-1</v>
      </c>
      <c r="H867" t="s">
        <v>10</v>
      </c>
      <c r="I867" t="s">
        <v>146</v>
      </c>
      <c r="J867" t="s">
        <v>154</v>
      </c>
      <c r="K867" t="s">
        <v>143</v>
      </c>
      <c r="L867" t="s">
        <v>149</v>
      </c>
      <c r="M867" t="s">
        <v>150</v>
      </c>
    </row>
    <row r="868" spans="1:13" x14ac:dyDescent="0.3">
      <c r="A868" t="s">
        <v>103</v>
      </c>
      <c r="B868" s="32">
        <v>42887</v>
      </c>
      <c r="C868" t="s">
        <v>1032</v>
      </c>
      <c r="D868" t="s">
        <v>11</v>
      </c>
      <c r="E868">
        <v>2</v>
      </c>
      <c r="F868">
        <v>0</v>
      </c>
      <c r="G868">
        <v>2</v>
      </c>
      <c r="H868" t="s">
        <v>9</v>
      </c>
      <c r="I868" t="s">
        <v>146</v>
      </c>
      <c r="J868" t="s">
        <v>146</v>
      </c>
      <c r="K868" t="s">
        <v>143</v>
      </c>
      <c r="L868" t="s">
        <v>149</v>
      </c>
      <c r="M868" t="s">
        <v>150</v>
      </c>
    </row>
    <row r="869" spans="1:13" x14ac:dyDescent="0.3">
      <c r="A869" t="s">
        <v>90</v>
      </c>
      <c r="B869" s="32">
        <v>42917</v>
      </c>
      <c r="C869" t="s">
        <v>1033</v>
      </c>
      <c r="D869" t="s">
        <v>14</v>
      </c>
      <c r="E869">
        <v>3</v>
      </c>
      <c r="F869">
        <v>0</v>
      </c>
      <c r="G869">
        <v>3</v>
      </c>
      <c r="H869" t="s">
        <v>9</v>
      </c>
      <c r="I869" t="s">
        <v>146</v>
      </c>
      <c r="J869" t="s">
        <v>146</v>
      </c>
      <c r="K869" t="s">
        <v>143</v>
      </c>
      <c r="L869" t="s">
        <v>149</v>
      </c>
      <c r="M869" t="s">
        <v>150</v>
      </c>
    </row>
    <row r="870" spans="1:13" x14ac:dyDescent="0.3">
      <c r="A870" t="s">
        <v>89</v>
      </c>
      <c r="B870" s="32">
        <v>42917</v>
      </c>
      <c r="C870" t="s">
        <v>1034</v>
      </c>
      <c r="D870" t="s">
        <v>14</v>
      </c>
      <c r="E870">
        <v>4</v>
      </c>
      <c r="F870">
        <v>1</v>
      </c>
      <c r="G870">
        <v>3</v>
      </c>
      <c r="H870" t="s">
        <v>9</v>
      </c>
      <c r="I870" t="s">
        <v>146</v>
      </c>
      <c r="J870" t="s">
        <v>146</v>
      </c>
      <c r="K870" t="s">
        <v>143</v>
      </c>
      <c r="L870" t="s">
        <v>149</v>
      </c>
      <c r="M870" t="s">
        <v>150</v>
      </c>
    </row>
    <row r="871" spans="1:13" x14ac:dyDescent="0.3">
      <c r="A871" t="s">
        <v>104</v>
      </c>
      <c r="B871" s="32">
        <v>42917</v>
      </c>
      <c r="C871" t="s">
        <v>1035</v>
      </c>
      <c r="D871" t="s">
        <v>14</v>
      </c>
      <c r="E871">
        <v>1</v>
      </c>
      <c r="F871">
        <v>0</v>
      </c>
      <c r="G871">
        <v>1</v>
      </c>
      <c r="H871" t="s">
        <v>9</v>
      </c>
      <c r="I871" t="s">
        <v>146</v>
      </c>
      <c r="J871" t="s">
        <v>154</v>
      </c>
      <c r="K871" t="s">
        <v>143</v>
      </c>
      <c r="L871" t="s">
        <v>149</v>
      </c>
      <c r="M871" t="s">
        <v>150</v>
      </c>
    </row>
    <row r="872" spans="1:13" x14ac:dyDescent="0.3">
      <c r="A872" t="s">
        <v>34</v>
      </c>
      <c r="B872" s="32">
        <v>42948</v>
      </c>
      <c r="C872" t="s">
        <v>1036</v>
      </c>
      <c r="D872" t="s">
        <v>14</v>
      </c>
      <c r="E872">
        <v>2</v>
      </c>
      <c r="F872">
        <v>0</v>
      </c>
      <c r="G872">
        <v>2</v>
      </c>
      <c r="H872" t="s">
        <v>9</v>
      </c>
      <c r="I872" t="s">
        <v>146</v>
      </c>
      <c r="J872" t="s">
        <v>146</v>
      </c>
      <c r="K872" t="s">
        <v>151</v>
      </c>
      <c r="L872" t="s">
        <v>152</v>
      </c>
      <c r="M872" t="s">
        <v>153</v>
      </c>
    </row>
    <row r="873" spans="1:13" x14ac:dyDescent="0.3">
      <c r="A873" t="s">
        <v>104</v>
      </c>
      <c r="B873" s="32">
        <v>42979</v>
      </c>
      <c r="C873" t="s">
        <v>1037</v>
      </c>
      <c r="D873" t="s">
        <v>14</v>
      </c>
      <c r="E873">
        <v>4</v>
      </c>
      <c r="F873">
        <v>3</v>
      </c>
      <c r="G873">
        <v>1</v>
      </c>
      <c r="H873" t="s">
        <v>9</v>
      </c>
      <c r="I873" t="s">
        <v>146</v>
      </c>
      <c r="J873" t="s">
        <v>146</v>
      </c>
      <c r="K873" t="s">
        <v>143</v>
      </c>
      <c r="L873" t="s">
        <v>149</v>
      </c>
      <c r="M873" t="s">
        <v>150</v>
      </c>
    </row>
    <row r="874" spans="1:13" x14ac:dyDescent="0.3">
      <c r="A874" t="s">
        <v>54</v>
      </c>
      <c r="B874" s="32">
        <v>42095</v>
      </c>
      <c r="C874" t="s">
        <v>1038</v>
      </c>
      <c r="D874" t="s">
        <v>11</v>
      </c>
      <c r="E874">
        <v>6</v>
      </c>
      <c r="F874">
        <v>2</v>
      </c>
      <c r="G874">
        <v>4</v>
      </c>
      <c r="H874" t="s">
        <v>9</v>
      </c>
      <c r="I874" t="s">
        <v>146</v>
      </c>
      <c r="J874" t="s">
        <v>146</v>
      </c>
      <c r="K874" t="s">
        <v>143</v>
      </c>
      <c r="L874" t="s">
        <v>149</v>
      </c>
      <c r="M874" t="s">
        <v>150</v>
      </c>
    </row>
    <row r="875" spans="1:13" x14ac:dyDescent="0.3">
      <c r="A875" t="s">
        <v>53</v>
      </c>
      <c r="B875" s="32">
        <v>42430</v>
      </c>
      <c r="C875" t="s">
        <v>1039</v>
      </c>
      <c r="D875" t="s">
        <v>8</v>
      </c>
      <c r="E875">
        <v>10</v>
      </c>
      <c r="F875">
        <v>6</v>
      </c>
      <c r="G875">
        <v>4</v>
      </c>
      <c r="H875" t="s">
        <v>9</v>
      </c>
      <c r="I875" t="s">
        <v>146</v>
      </c>
      <c r="J875" t="s">
        <v>146</v>
      </c>
      <c r="K875" t="s">
        <v>143</v>
      </c>
      <c r="L875" t="s">
        <v>149</v>
      </c>
      <c r="M875" t="s">
        <v>150</v>
      </c>
    </row>
    <row r="876" spans="1:13" x14ac:dyDescent="0.3">
      <c r="A876" t="s">
        <v>53</v>
      </c>
      <c r="B876" s="32">
        <v>42552</v>
      </c>
      <c r="C876" t="s">
        <v>1040</v>
      </c>
      <c r="D876" t="s">
        <v>14</v>
      </c>
      <c r="E876">
        <v>3</v>
      </c>
      <c r="F876">
        <v>5</v>
      </c>
      <c r="G876">
        <v>-2</v>
      </c>
      <c r="H876" t="s">
        <v>10</v>
      </c>
      <c r="I876" t="s">
        <v>154</v>
      </c>
      <c r="J876" t="s">
        <v>146</v>
      </c>
      <c r="K876" t="s">
        <v>143</v>
      </c>
      <c r="L876" t="s">
        <v>157</v>
      </c>
      <c r="M876" t="s">
        <v>158</v>
      </c>
    </row>
    <row r="877" spans="1:13" x14ac:dyDescent="0.3">
      <c r="A877" t="s">
        <v>54</v>
      </c>
      <c r="B877" s="32">
        <v>42614</v>
      </c>
      <c r="C877" t="s">
        <v>1041</v>
      </c>
      <c r="D877" t="s">
        <v>14</v>
      </c>
      <c r="E877">
        <v>6</v>
      </c>
      <c r="F877">
        <v>0</v>
      </c>
      <c r="G877">
        <v>6</v>
      </c>
      <c r="H877" t="s">
        <v>9</v>
      </c>
      <c r="I877" t="s">
        <v>154</v>
      </c>
      <c r="J877" t="s">
        <v>154</v>
      </c>
      <c r="K877" t="s">
        <v>143</v>
      </c>
      <c r="L877" t="s">
        <v>157</v>
      </c>
      <c r="M877" t="s">
        <v>158</v>
      </c>
    </row>
    <row r="878" spans="1:13" x14ac:dyDescent="0.3">
      <c r="A878" t="s">
        <v>52</v>
      </c>
      <c r="B878" s="32">
        <v>43009</v>
      </c>
      <c r="C878" t="s">
        <v>1042</v>
      </c>
      <c r="D878" t="s">
        <v>13</v>
      </c>
      <c r="E878">
        <v>1</v>
      </c>
      <c r="F878">
        <v>0</v>
      </c>
      <c r="G878">
        <v>1</v>
      </c>
      <c r="H878" t="s">
        <v>9</v>
      </c>
      <c r="I878" t="s">
        <v>154</v>
      </c>
      <c r="J878" t="s">
        <v>154</v>
      </c>
      <c r="K878" t="s">
        <v>143</v>
      </c>
      <c r="L878" t="s">
        <v>157</v>
      </c>
      <c r="M878" t="s">
        <v>158</v>
      </c>
    </row>
    <row r="879" spans="1:13" x14ac:dyDescent="0.3">
      <c r="A879" t="s">
        <v>55</v>
      </c>
      <c r="B879" s="32">
        <v>42005</v>
      </c>
      <c r="C879" t="s">
        <v>1043</v>
      </c>
      <c r="D879" t="s">
        <v>8</v>
      </c>
      <c r="E879">
        <v>14</v>
      </c>
      <c r="F879">
        <v>20</v>
      </c>
      <c r="G879">
        <v>-6</v>
      </c>
      <c r="H879" t="s">
        <v>10</v>
      </c>
      <c r="I879" t="s">
        <v>146</v>
      </c>
      <c r="J879" t="s">
        <v>146</v>
      </c>
      <c r="K879" t="s">
        <v>143</v>
      </c>
      <c r="L879" t="s">
        <v>149</v>
      </c>
      <c r="M879" t="s">
        <v>150</v>
      </c>
    </row>
    <row r="880" spans="1:13" x14ac:dyDescent="0.3">
      <c r="A880" t="s">
        <v>105</v>
      </c>
      <c r="B880" s="32">
        <v>42826</v>
      </c>
      <c r="C880" t="s">
        <v>1044</v>
      </c>
      <c r="D880" t="s">
        <v>11</v>
      </c>
      <c r="E880">
        <v>1</v>
      </c>
      <c r="F880">
        <v>2</v>
      </c>
      <c r="G880">
        <v>-1</v>
      </c>
      <c r="H880" t="s">
        <v>10</v>
      </c>
      <c r="I880" t="s">
        <v>146</v>
      </c>
      <c r="J880" t="s">
        <v>154</v>
      </c>
      <c r="K880" t="s">
        <v>143</v>
      </c>
      <c r="L880" t="s">
        <v>149</v>
      </c>
      <c r="M880" t="s">
        <v>150</v>
      </c>
    </row>
    <row r="881" spans="1:13" x14ac:dyDescent="0.3">
      <c r="A881" t="s">
        <v>105</v>
      </c>
      <c r="B881" s="32">
        <v>42917</v>
      </c>
      <c r="C881" t="s">
        <v>1045</v>
      </c>
      <c r="D881" t="s">
        <v>14</v>
      </c>
      <c r="E881">
        <v>2</v>
      </c>
      <c r="F881">
        <v>0</v>
      </c>
      <c r="G881">
        <v>2</v>
      </c>
      <c r="H881" t="s">
        <v>9</v>
      </c>
      <c r="I881" t="s">
        <v>146</v>
      </c>
      <c r="J881" t="s">
        <v>146</v>
      </c>
      <c r="K881" t="s">
        <v>143</v>
      </c>
      <c r="L881" t="s">
        <v>149</v>
      </c>
      <c r="M881" t="s">
        <v>150</v>
      </c>
    </row>
    <row r="882" spans="1:13" x14ac:dyDescent="0.3">
      <c r="A882" t="s">
        <v>105</v>
      </c>
      <c r="B882" s="32">
        <v>42948</v>
      </c>
      <c r="C882" t="s">
        <v>1046</v>
      </c>
      <c r="D882" t="s">
        <v>14</v>
      </c>
      <c r="E882">
        <v>5</v>
      </c>
      <c r="F882">
        <v>10</v>
      </c>
      <c r="G882">
        <v>-5</v>
      </c>
      <c r="H882" t="s">
        <v>10</v>
      </c>
      <c r="I882" t="s">
        <v>146</v>
      </c>
      <c r="J882" t="s">
        <v>146</v>
      </c>
      <c r="K882" t="s">
        <v>143</v>
      </c>
      <c r="L882" t="s">
        <v>149</v>
      </c>
      <c r="M882" t="s">
        <v>150</v>
      </c>
    </row>
    <row r="883" spans="1:13" x14ac:dyDescent="0.3">
      <c r="A883" t="s">
        <v>55</v>
      </c>
      <c r="B883" s="32">
        <v>42156</v>
      </c>
      <c r="C883" t="s">
        <v>1047</v>
      </c>
      <c r="D883" t="s">
        <v>11</v>
      </c>
      <c r="E883">
        <v>4</v>
      </c>
      <c r="F883">
        <v>2</v>
      </c>
      <c r="G883">
        <v>2</v>
      </c>
      <c r="H883" t="s">
        <v>9</v>
      </c>
      <c r="I883" t="s">
        <v>154</v>
      </c>
      <c r="J883" t="s">
        <v>146</v>
      </c>
      <c r="K883" t="s">
        <v>143</v>
      </c>
      <c r="L883" t="s">
        <v>157</v>
      </c>
      <c r="M883" t="s">
        <v>158</v>
      </c>
    </row>
    <row r="884" spans="1:13" x14ac:dyDescent="0.3">
      <c r="A884" t="s">
        <v>55</v>
      </c>
      <c r="B884" s="32">
        <v>42705</v>
      </c>
      <c r="C884" t="s">
        <v>1048</v>
      </c>
      <c r="D884" t="s">
        <v>13</v>
      </c>
      <c r="E884">
        <v>5</v>
      </c>
      <c r="F884">
        <v>5</v>
      </c>
      <c r="G884">
        <v>0</v>
      </c>
      <c r="H884" t="s">
        <v>12</v>
      </c>
      <c r="I884" t="s">
        <v>154</v>
      </c>
      <c r="J884" t="s">
        <v>154</v>
      </c>
      <c r="K884" t="s">
        <v>143</v>
      </c>
      <c r="L884" t="s">
        <v>157</v>
      </c>
      <c r="M884" t="s">
        <v>158</v>
      </c>
    </row>
    <row r="885" spans="1:13" x14ac:dyDescent="0.3">
      <c r="A885" t="s">
        <v>32</v>
      </c>
      <c r="B885" s="32">
        <v>42036</v>
      </c>
      <c r="C885" t="s">
        <v>1049</v>
      </c>
      <c r="D885" t="s">
        <v>8</v>
      </c>
      <c r="E885">
        <v>6</v>
      </c>
      <c r="F885">
        <v>4</v>
      </c>
      <c r="G885">
        <v>2</v>
      </c>
      <c r="H885" t="s">
        <v>9</v>
      </c>
      <c r="I885" t="s">
        <v>154</v>
      </c>
      <c r="J885" t="s">
        <v>154</v>
      </c>
      <c r="K885" t="s">
        <v>143</v>
      </c>
      <c r="L885" t="s">
        <v>157</v>
      </c>
      <c r="M885" t="s">
        <v>158</v>
      </c>
    </row>
    <row r="886" spans="1:13" x14ac:dyDescent="0.3">
      <c r="A886" t="s">
        <v>69</v>
      </c>
      <c r="B886" s="32">
        <v>42339</v>
      </c>
      <c r="C886" t="s">
        <v>1050</v>
      </c>
      <c r="D886" t="s">
        <v>13</v>
      </c>
      <c r="E886">
        <v>1</v>
      </c>
      <c r="F886">
        <v>2</v>
      </c>
      <c r="G886">
        <v>-1</v>
      </c>
      <c r="H886" t="s">
        <v>10</v>
      </c>
      <c r="I886" t="s">
        <v>154</v>
      </c>
      <c r="J886" t="s">
        <v>154</v>
      </c>
      <c r="K886" t="s">
        <v>143</v>
      </c>
      <c r="L886" t="s">
        <v>157</v>
      </c>
      <c r="M886" t="s">
        <v>158</v>
      </c>
    </row>
    <row r="887" spans="1:13" x14ac:dyDescent="0.3">
      <c r="A887" t="s">
        <v>68</v>
      </c>
      <c r="B887" s="32">
        <v>42522</v>
      </c>
      <c r="C887" t="s">
        <v>1051</v>
      </c>
      <c r="D887" t="s">
        <v>11</v>
      </c>
      <c r="E887">
        <v>10</v>
      </c>
      <c r="F887">
        <v>13</v>
      </c>
      <c r="G887">
        <v>-3</v>
      </c>
      <c r="H887" t="s">
        <v>10</v>
      </c>
      <c r="I887" t="s">
        <v>154</v>
      </c>
      <c r="J887" t="s">
        <v>146</v>
      </c>
      <c r="K887" t="s">
        <v>143</v>
      </c>
      <c r="L887" t="s">
        <v>157</v>
      </c>
      <c r="M887" t="s">
        <v>158</v>
      </c>
    </row>
    <row r="888" spans="1:13" x14ac:dyDescent="0.3">
      <c r="A888" t="s">
        <v>65</v>
      </c>
      <c r="B888" s="32">
        <v>42522</v>
      </c>
      <c r="C888" t="s">
        <v>1052</v>
      </c>
      <c r="D888" t="s">
        <v>11</v>
      </c>
      <c r="E888">
        <v>2</v>
      </c>
      <c r="F888">
        <v>0</v>
      </c>
      <c r="G888">
        <v>2</v>
      </c>
      <c r="H888" t="s">
        <v>9</v>
      </c>
      <c r="I888" t="s">
        <v>154</v>
      </c>
      <c r="J888" t="s">
        <v>154</v>
      </c>
      <c r="K888" t="s">
        <v>151</v>
      </c>
      <c r="L888" t="s">
        <v>159</v>
      </c>
      <c r="M888" t="s">
        <v>160</v>
      </c>
    </row>
    <row r="889" spans="1:13" x14ac:dyDescent="0.3">
      <c r="A889" t="s">
        <v>35</v>
      </c>
      <c r="B889" s="32">
        <v>42856</v>
      </c>
      <c r="C889" t="s">
        <v>1053</v>
      </c>
      <c r="D889" t="s">
        <v>11</v>
      </c>
      <c r="E889">
        <v>2</v>
      </c>
      <c r="F889">
        <v>0</v>
      </c>
      <c r="G889">
        <v>2</v>
      </c>
      <c r="H889" t="s">
        <v>9</v>
      </c>
      <c r="I889" t="s">
        <v>146</v>
      </c>
      <c r="J889" t="s">
        <v>146</v>
      </c>
      <c r="K889" t="s">
        <v>151</v>
      </c>
      <c r="L889" t="s">
        <v>152</v>
      </c>
      <c r="M889" t="s">
        <v>153</v>
      </c>
    </row>
    <row r="890" spans="1:13" x14ac:dyDescent="0.3">
      <c r="A890" t="s">
        <v>18</v>
      </c>
      <c r="B890" s="32">
        <v>42186</v>
      </c>
      <c r="C890" t="s">
        <v>1054</v>
      </c>
      <c r="D890" t="s">
        <v>14</v>
      </c>
      <c r="E890">
        <v>9</v>
      </c>
      <c r="F890">
        <v>3</v>
      </c>
      <c r="G890">
        <v>6</v>
      </c>
      <c r="H890" t="s">
        <v>9</v>
      </c>
      <c r="I890" t="s">
        <v>146</v>
      </c>
      <c r="J890" t="s">
        <v>146</v>
      </c>
      <c r="K890" t="s">
        <v>143</v>
      </c>
      <c r="L890" t="s">
        <v>149</v>
      </c>
      <c r="M890" t="s">
        <v>150</v>
      </c>
    </row>
    <row r="891" spans="1:13" x14ac:dyDescent="0.3">
      <c r="A891" t="s">
        <v>26</v>
      </c>
      <c r="B891" s="32">
        <v>42248</v>
      </c>
      <c r="C891" t="s">
        <v>1055</v>
      </c>
      <c r="D891" t="s">
        <v>14</v>
      </c>
      <c r="E891">
        <v>5</v>
      </c>
      <c r="F891">
        <v>10</v>
      </c>
      <c r="G891">
        <v>-5</v>
      </c>
      <c r="H891" t="s">
        <v>10</v>
      </c>
      <c r="I891" t="s">
        <v>154</v>
      </c>
      <c r="J891" t="s">
        <v>146</v>
      </c>
      <c r="K891" t="s">
        <v>151</v>
      </c>
      <c r="L891" t="s">
        <v>159</v>
      </c>
      <c r="M891" t="s">
        <v>160</v>
      </c>
    </row>
    <row r="892" spans="1:13" x14ac:dyDescent="0.3">
      <c r="A892" t="s">
        <v>70</v>
      </c>
      <c r="B892" s="32">
        <v>42309</v>
      </c>
      <c r="C892" t="s">
        <v>1056</v>
      </c>
      <c r="D892" t="s">
        <v>13</v>
      </c>
      <c r="E892">
        <v>14</v>
      </c>
      <c r="F892">
        <v>18</v>
      </c>
      <c r="G892">
        <v>-4</v>
      </c>
      <c r="H892" t="s">
        <v>10</v>
      </c>
      <c r="I892" t="s">
        <v>146</v>
      </c>
      <c r="J892" t="s">
        <v>154</v>
      </c>
      <c r="K892" t="s">
        <v>143</v>
      </c>
      <c r="L892" t="s">
        <v>149</v>
      </c>
      <c r="M892" t="s">
        <v>150</v>
      </c>
    </row>
    <row r="893" spans="1:13" x14ac:dyDescent="0.3">
      <c r="A893" t="s">
        <v>27</v>
      </c>
      <c r="B893" s="32">
        <v>42401</v>
      </c>
      <c r="C893" t="s">
        <v>1057</v>
      </c>
      <c r="D893" t="s">
        <v>8</v>
      </c>
      <c r="E893">
        <v>9</v>
      </c>
      <c r="F893">
        <v>8</v>
      </c>
      <c r="G893">
        <v>1</v>
      </c>
      <c r="H893" t="s">
        <v>12</v>
      </c>
      <c r="I893" t="s">
        <v>146</v>
      </c>
      <c r="J893" t="s">
        <v>146</v>
      </c>
      <c r="K893" t="s">
        <v>151</v>
      </c>
      <c r="L893" t="s">
        <v>152</v>
      </c>
      <c r="M893" t="s">
        <v>153</v>
      </c>
    </row>
    <row r="894" spans="1:13" x14ac:dyDescent="0.3">
      <c r="A894" t="s">
        <v>20</v>
      </c>
      <c r="B894" s="32">
        <v>42583</v>
      </c>
      <c r="C894" t="s">
        <v>1058</v>
      </c>
      <c r="D894" t="s">
        <v>14</v>
      </c>
      <c r="E894">
        <v>12</v>
      </c>
      <c r="F894">
        <v>10</v>
      </c>
      <c r="G894">
        <v>2</v>
      </c>
      <c r="H894" t="s">
        <v>12</v>
      </c>
      <c r="I894" t="s">
        <v>154</v>
      </c>
      <c r="J894" t="s">
        <v>146</v>
      </c>
      <c r="K894" t="s">
        <v>143</v>
      </c>
      <c r="L894" t="s">
        <v>157</v>
      </c>
      <c r="M894" t="s">
        <v>158</v>
      </c>
    </row>
    <row r="895" spans="1:13" x14ac:dyDescent="0.3">
      <c r="A895" t="s">
        <v>64</v>
      </c>
      <c r="B895" s="32">
        <v>42795</v>
      </c>
      <c r="C895" t="s">
        <v>1059</v>
      </c>
      <c r="D895" t="s">
        <v>8</v>
      </c>
      <c r="E895">
        <v>1</v>
      </c>
      <c r="F895">
        <v>1</v>
      </c>
      <c r="G895">
        <v>0</v>
      </c>
      <c r="H895" t="s">
        <v>12</v>
      </c>
      <c r="I895" t="s">
        <v>154</v>
      </c>
      <c r="J895" t="s">
        <v>154</v>
      </c>
      <c r="K895" t="s">
        <v>143</v>
      </c>
      <c r="L895" t="s">
        <v>157</v>
      </c>
      <c r="M895" t="s">
        <v>158</v>
      </c>
    </row>
    <row r="896" spans="1:13" x14ac:dyDescent="0.3">
      <c r="A896" t="s">
        <v>103</v>
      </c>
      <c r="B896" s="32">
        <v>42917</v>
      </c>
      <c r="C896" t="s">
        <v>1060</v>
      </c>
      <c r="D896" t="s">
        <v>14</v>
      </c>
      <c r="E896">
        <v>1</v>
      </c>
      <c r="F896">
        <v>2</v>
      </c>
      <c r="G896">
        <v>-1</v>
      </c>
      <c r="H896" t="s">
        <v>10</v>
      </c>
      <c r="I896" t="s">
        <v>146</v>
      </c>
      <c r="J896" t="s">
        <v>154</v>
      </c>
      <c r="K896" t="s">
        <v>143</v>
      </c>
      <c r="L896" t="s">
        <v>149</v>
      </c>
      <c r="M896" t="s">
        <v>150</v>
      </c>
    </row>
    <row r="897" spans="1:13" x14ac:dyDescent="0.3">
      <c r="A897" t="s">
        <v>90</v>
      </c>
      <c r="B897" s="32">
        <v>42979</v>
      </c>
      <c r="C897" t="s">
        <v>1061</v>
      </c>
      <c r="D897" t="s">
        <v>14</v>
      </c>
      <c r="E897">
        <v>1</v>
      </c>
      <c r="F897">
        <v>2</v>
      </c>
      <c r="G897">
        <v>-1</v>
      </c>
      <c r="H897" t="s">
        <v>10</v>
      </c>
      <c r="I897" t="s">
        <v>154</v>
      </c>
      <c r="J897" t="s">
        <v>154</v>
      </c>
      <c r="K897" t="s">
        <v>143</v>
      </c>
      <c r="L897" t="s">
        <v>157</v>
      </c>
      <c r="M897" t="s">
        <v>158</v>
      </c>
    </row>
    <row r="898" spans="1:13" x14ac:dyDescent="0.3">
      <c r="A898" t="s">
        <v>106</v>
      </c>
      <c r="B898" s="32">
        <v>43040</v>
      </c>
      <c r="C898" t="s">
        <v>1062</v>
      </c>
      <c r="D898" t="s">
        <v>13</v>
      </c>
      <c r="E898">
        <v>45</v>
      </c>
      <c r="F898">
        <v>8</v>
      </c>
      <c r="G898">
        <v>37</v>
      </c>
      <c r="H898" t="s">
        <v>9</v>
      </c>
      <c r="I898" t="s">
        <v>139</v>
      </c>
      <c r="J898" t="s">
        <v>139</v>
      </c>
      <c r="K898" t="s">
        <v>140</v>
      </c>
      <c r="L898" t="s">
        <v>141</v>
      </c>
      <c r="M898" t="s">
        <v>142</v>
      </c>
    </row>
    <row r="899" spans="1:13" x14ac:dyDescent="0.3">
      <c r="A899" t="s">
        <v>43</v>
      </c>
      <c r="B899" s="32">
        <v>42186</v>
      </c>
      <c r="C899" t="s">
        <v>1063</v>
      </c>
      <c r="D899" t="s">
        <v>14</v>
      </c>
      <c r="E899">
        <v>4</v>
      </c>
      <c r="F899">
        <v>5</v>
      </c>
      <c r="G899">
        <v>-1</v>
      </c>
      <c r="H899" t="s">
        <v>10</v>
      </c>
      <c r="I899" t="s">
        <v>154</v>
      </c>
      <c r="J899" t="s">
        <v>146</v>
      </c>
      <c r="K899" t="s">
        <v>143</v>
      </c>
      <c r="L899" t="s">
        <v>157</v>
      </c>
      <c r="M899" t="s">
        <v>158</v>
      </c>
    </row>
    <row r="900" spans="1:13" x14ac:dyDescent="0.3">
      <c r="A900" t="s">
        <v>57</v>
      </c>
      <c r="B900" s="32">
        <v>42248</v>
      </c>
      <c r="C900" t="s">
        <v>1064</v>
      </c>
      <c r="D900" t="s">
        <v>14</v>
      </c>
      <c r="E900">
        <v>6</v>
      </c>
      <c r="F900">
        <v>4</v>
      </c>
      <c r="G900">
        <v>2</v>
      </c>
      <c r="H900" t="s">
        <v>9</v>
      </c>
      <c r="I900" t="s">
        <v>146</v>
      </c>
      <c r="J900" t="s">
        <v>146</v>
      </c>
      <c r="K900" t="s">
        <v>143</v>
      </c>
      <c r="L900" t="s">
        <v>149</v>
      </c>
      <c r="M900" t="s">
        <v>150</v>
      </c>
    </row>
    <row r="901" spans="1:13" x14ac:dyDescent="0.3">
      <c r="A901" t="s">
        <v>37</v>
      </c>
      <c r="B901" s="32">
        <v>42309</v>
      </c>
      <c r="C901" t="s">
        <v>1065</v>
      </c>
      <c r="D901" t="s">
        <v>13</v>
      </c>
      <c r="E901">
        <v>1</v>
      </c>
      <c r="F901">
        <v>1</v>
      </c>
      <c r="G901">
        <v>0</v>
      </c>
      <c r="H901" t="s">
        <v>12</v>
      </c>
      <c r="I901" t="s">
        <v>154</v>
      </c>
      <c r="J901" t="s">
        <v>146</v>
      </c>
      <c r="K901" t="s">
        <v>143</v>
      </c>
      <c r="L901" t="s">
        <v>157</v>
      </c>
      <c r="M901" t="s">
        <v>158</v>
      </c>
    </row>
    <row r="902" spans="1:13" x14ac:dyDescent="0.3">
      <c r="A902" t="s">
        <v>43</v>
      </c>
      <c r="B902" s="32">
        <v>42339</v>
      </c>
      <c r="C902" t="s">
        <v>1066</v>
      </c>
      <c r="D902" t="s">
        <v>13</v>
      </c>
      <c r="E902">
        <v>1</v>
      </c>
      <c r="F902">
        <v>2</v>
      </c>
      <c r="G902">
        <v>-1</v>
      </c>
      <c r="H902" t="s">
        <v>10</v>
      </c>
      <c r="I902" t="s">
        <v>154</v>
      </c>
      <c r="J902" t="s">
        <v>154</v>
      </c>
      <c r="K902" t="s">
        <v>143</v>
      </c>
      <c r="L902" t="s">
        <v>157</v>
      </c>
      <c r="M902" t="s">
        <v>158</v>
      </c>
    </row>
    <row r="903" spans="1:13" x14ac:dyDescent="0.3">
      <c r="A903" t="s">
        <v>58</v>
      </c>
      <c r="B903" s="32">
        <v>42339</v>
      </c>
      <c r="C903" t="s">
        <v>1067</v>
      </c>
      <c r="D903" t="s">
        <v>13</v>
      </c>
      <c r="E903">
        <v>1</v>
      </c>
      <c r="F903">
        <v>1</v>
      </c>
      <c r="G903">
        <v>0</v>
      </c>
      <c r="H903" t="s">
        <v>12</v>
      </c>
      <c r="I903" t="s">
        <v>154</v>
      </c>
      <c r="J903" t="s">
        <v>154</v>
      </c>
      <c r="K903" t="s">
        <v>151</v>
      </c>
      <c r="L903" t="s">
        <v>159</v>
      </c>
      <c r="M903" t="s">
        <v>160</v>
      </c>
    </row>
    <row r="904" spans="1:13" x14ac:dyDescent="0.3">
      <c r="A904" t="s">
        <v>60</v>
      </c>
      <c r="B904" s="32">
        <v>42339</v>
      </c>
      <c r="C904" t="s">
        <v>1068</v>
      </c>
      <c r="D904" t="s">
        <v>13</v>
      </c>
      <c r="E904">
        <v>6</v>
      </c>
      <c r="F904">
        <v>0</v>
      </c>
      <c r="G904">
        <v>6</v>
      </c>
      <c r="H904" t="s">
        <v>9</v>
      </c>
      <c r="I904" t="s">
        <v>146</v>
      </c>
      <c r="J904" t="s">
        <v>146</v>
      </c>
      <c r="K904" t="s">
        <v>143</v>
      </c>
      <c r="L904" t="s">
        <v>149</v>
      </c>
      <c r="M904" t="s">
        <v>150</v>
      </c>
    </row>
    <row r="905" spans="1:13" x14ac:dyDescent="0.3">
      <c r="A905" t="s">
        <v>38</v>
      </c>
      <c r="B905" s="32">
        <v>42370</v>
      </c>
      <c r="C905" t="s">
        <v>1069</v>
      </c>
      <c r="D905" t="s">
        <v>8</v>
      </c>
      <c r="E905">
        <v>6</v>
      </c>
      <c r="F905">
        <v>10</v>
      </c>
      <c r="G905">
        <v>-4</v>
      </c>
      <c r="H905" t="s">
        <v>10</v>
      </c>
      <c r="I905" t="s">
        <v>146</v>
      </c>
      <c r="J905" t="s">
        <v>146</v>
      </c>
      <c r="K905" t="s">
        <v>151</v>
      </c>
      <c r="L905" t="s">
        <v>152</v>
      </c>
      <c r="M905" t="s">
        <v>153</v>
      </c>
    </row>
    <row r="906" spans="1:13" x14ac:dyDescent="0.3">
      <c r="A906" t="s">
        <v>82</v>
      </c>
      <c r="B906" s="32">
        <v>42552</v>
      </c>
      <c r="C906" t="s">
        <v>1070</v>
      </c>
      <c r="D906" t="s">
        <v>14</v>
      </c>
      <c r="E906">
        <v>1</v>
      </c>
      <c r="F906">
        <v>1</v>
      </c>
      <c r="G906">
        <v>0</v>
      </c>
      <c r="H906" t="s">
        <v>12</v>
      </c>
      <c r="I906" t="s">
        <v>154</v>
      </c>
      <c r="J906" t="s">
        <v>154</v>
      </c>
      <c r="K906" t="s">
        <v>143</v>
      </c>
      <c r="L906" t="s">
        <v>157</v>
      </c>
      <c r="M906" t="s">
        <v>158</v>
      </c>
    </row>
    <row r="907" spans="1:13" x14ac:dyDescent="0.3">
      <c r="A907" t="s">
        <v>61</v>
      </c>
      <c r="B907" s="32">
        <v>42614</v>
      </c>
      <c r="C907" t="s">
        <v>1071</v>
      </c>
      <c r="D907" t="s">
        <v>14</v>
      </c>
      <c r="E907">
        <v>1</v>
      </c>
      <c r="F907">
        <v>1</v>
      </c>
      <c r="G907">
        <v>0</v>
      </c>
      <c r="H907" t="s">
        <v>12</v>
      </c>
      <c r="I907" t="s">
        <v>154</v>
      </c>
      <c r="J907" t="s">
        <v>154</v>
      </c>
      <c r="K907" t="s">
        <v>143</v>
      </c>
      <c r="L907" t="s">
        <v>157</v>
      </c>
      <c r="M907" t="s">
        <v>158</v>
      </c>
    </row>
    <row r="908" spans="1:13" x14ac:dyDescent="0.3">
      <c r="A908" t="s">
        <v>42</v>
      </c>
      <c r="B908" s="32">
        <v>42705</v>
      </c>
      <c r="C908" t="s">
        <v>1072</v>
      </c>
      <c r="D908" t="s">
        <v>13</v>
      </c>
      <c r="E908">
        <v>5</v>
      </c>
      <c r="F908">
        <v>3</v>
      </c>
      <c r="G908">
        <v>2</v>
      </c>
      <c r="H908" t="s">
        <v>9</v>
      </c>
      <c r="I908" t="s">
        <v>154</v>
      </c>
      <c r="J908" t="s">
        <v>146</v>
      </c>
      <c r="K908" t="s">
        <v>151</v>
      </c>
      <c r="L908" t="s">
        <v>159</v>
      </c>
      <c r="M908" t="s">
        <v>160</v>
      </c>
    </row>
    <row r="909" spans="1:13" x14ac:dyDescent="0.3">
      <c r="A909" t="s">
        <v>41</v>
      </c>
      <c r="B909" s="32">
        <v>42795</v>
      </c>
      <c r="C909" t="s">
        <v>1073</v>
      </c>
      <c r="D909" t="s">
        <v>8</v>
      </c>
      <c r="E909">
        <v>1</v>
      </c>
      <c r="F909">
        <v>2</v>
      </c>
      <c r="G909">
        <v>-1</v>
      </c>
      <c r="H909" t="s">
        <v>10</v>
      </c>
      <c r="I909" t="s">
        <v>154</v>
      </c>
      <c r="J909" t="s">
        <v>154</v>
      </c>
      <c r="K909" t="s">
        <v>140</v>
      </c>
      <c r="L909" t="s">
        <v>155</v>
      </c>
      <c r="M909" t="s">
        <v>156</v>
      </c>
    </row>
    <row r="910" spans="1:13" x14ac:dyDescent="0.3">
      <c r="A910" t="s">
        <v>45</v>
      </c>
      <c r="B910" s="32">
        <v>42917</v>
      </c>
      <c r="C910" t="s">
        <v>1074</v>
      </c>
      <c r="D910" t="s">
        <v>14</v>
      </c>
      <c r="E910">
        <v>1</v>
      </c>
      <c r="F910">
        <v>2</v>
      </c>
      <c r="G910">
        <v>-1</v>
      </c>
      <c r="H910" t="s">
        <v>10</v>
      </c>
      <c r="I910" t="s">
        <v>146</v>
      </c>
      <c r="J910" t="s">
        <v>154</v>
      </c>
      <c r="K910" t="s">
        <v>143</v>
      </c>
      <c r="L910" t="s">
        <v>149</v>
      </c>
      <c r="M910" t="s">
        <v>150</v>
      </c>
    </row>
    <row r="911" spans="1:13" x14ac:dyDescent="0.3">
      <c r="A911" t="s">
        <v>107</v>
      </c>
      <c r="B911" s="32">
        <v>43009</v>
      </c>
      <c r="C911" t="s">
        <v>1075</v>
      </c>
      <c r="D911" t="s">
        <v>13</v>
      </c>
      <c r="E911">
        <v>5</v>
      </c>
      <c r="F911">
        <v>3</v>
      </c>
      <c r="G911">
        <v>2</v>
      </c>
      <c r="H911" t="s">
        <v>9</v>
      </c>
      <c r="I911" t="s">
        <v>139</v>
      </c>
      <c r="J911" t="s">
        <v>139</v>
      </c>
      <c r="K911" t="s">
        <v>143</v>
      </c>
      <c r="L911" t="s">
        <v>144</v>
      </c>
      <c r="M911" t="s">
        <v>145</v>
      </c>
    </row>
    <row r="912" spans="1:13" x14ac:dyDescent="0.3">
      <c r="A912" t="s">
        <v>53</v>
      </c>
      <c r="B912" s="32">
        <v>42705</v>
      </c>
      <c r="C912" t="s">
        <v>1076</v>
      </c>
      <c r="D912" t="s">
        <v>13</v>
      </c>
      <c r="E912">
        <v>6</v>
      </c>
      <c r="F912">
        <v>1</v>
      </c>
      <c r="G912">
        <v>5</v>
      </c>
      <c r="H912" t="s">
        <v>9</v>
      </c>
      <c r="I912" t="s">
        <v>154</v>
      </c>
      <c r="J912" t="s">
        <v>154</v>
      </c>
      <c r="K912" t="s">
        <v>143</v>
      </c>
      <c r="L912" t="s">
        <v>157</v>
      </c>
      <c r="M912" t="s">
        <v>158</v>
      </c>
    </row>
    <row r="913" spans="1:13" x14ac:dyDescent="0.3">
      <c r="A913" t="s">
        <v>54</v>
      </c>
      <c r="B913" s="32">
        <v>42767</v>
      </c>
      <c r="C913" t="s">
        <v>1077</v>
      </c>
      <c r="D913" t="s">
        <v>8</v>
      </c>
      <c r="E913">
        <v>2</v>
      </c>
      <c r="F913">
        <v>1</v>
      </c>
      <c r="G913">
        <v>1</v>
      </c>
      <c r="H913" t="s">
        <v>9</v>
      </c>
      <c r="I913" t="s">
        <v>154</v>
      </c>
      <c r="J913" t="s">
        <v>146</v>
      </c>
      <c r="K913" t="s">
        <v>143</v>
      </c>
      <c r="L913" t="s">
        <v>157</v>
      </c>
      <c r="M913" t="s">
        <v>158</v>
      </c>
    </row>
    <row r="914" spans="1:13" x14ac:dyDescent="0.3">
      <c r="A914" t="s">
        <v>54</v>
      </c>
      <c r="B914" s="32">
        <v>42430</v>
      </c>
      <c r="C914" t="s">
        <v>1078</v>
      </c>
      <c r="D914" t="s">
        <v>8</v>
      </c>
      <c r="E914">
        <v>2</v>
      </c>
      <c r="F914">
        <v>2</v>
      </c>
      <c r="G914">
        <v>0</v>
      </c>
      <c r="H914" t="s">
        <v>12</v>
      </c>
      <c r="I914" t="s">
        <v>154</v>
      </c>
      <c r="J914" t="s">
        <v>154</v>
      </c>
      <c r="K914" t="s">
        <v>143</v>
      </c>
      <c r="L914" t="s">
        <v>157</v>
      </c>
      <c r="M914" t="s">
        <v>158</v>
      </c>
    </row>
    <row r="915" spans="1:13" x14ac:dyDescent="0.3">
      <c r="A915" t="s">
        <v>54</v>
      </c>
      <c r="B915" s="32">
        <v>42705</v>
      </c>
      <c r="C915" t="s">
        <v>1079</v>
      </c>
      <c r="D915" t="s">
        <v>13</v>
      </c>
      <c r="E915">
        <v>5</v>
      </c>
      <c r="F915">
        <v>0</v>
      </c>
      <c r="G915">
        <v>5</v>
      </c>
      <c r="H915" t="s">
        <v>9</v>
      </c>
      <c r="I915" t="s">
        <v>146</v>
      </c>
      <c r="J915" t="s">
        <v>154</v>
      </c>
      <c r="K915" t="s">
        <v>143</v>
      </c>
      <c r="L915" t="s">
        <v>149</v>
      </c>
      <c r="M915" t="s">
        <v>150</v>
      </c>
    </row>
    <row r="916" spans="1:13" x14ac:dyDescent="0.3">
      <c r="A916" t="s">
        <v>53</v>
      </c>
      <c r="B916" s="32">
        <v>42767</v>
      </c>
      <c r="C916" t="s">
        <v>1080</v>
      </c>
      <c r="D916" t="s">
        <v>8</v>
      </c>
      <c r="E916">
        <v>4</v>
      </c>
      <c r="F916">
        <v>7</v>
      </c>
      <c r="G916">
        <v>-3</v>
      </c>
      <c r="H916" t="s">
        <v>10</v>
      </c>
      <c r="I916" t="s">
        <v>146</v>
      </c>
      <c r="J916" t="s">
        <v>146</v>
      </c>
      <c r="K916" t="s">
        <v>151</v>
      </c>
      <c r="L916" t="s">
        <v>152</v>
      </c>
      <c r="M916" t="s">
        <v>153</v>
      </c>
    </row>
    <row r="917" spans="1:13" x14ac:dyDescent="0.3">
      <c r="A917" t="s">
        <v>42</v>
      </c>
      <c r="B917" s="32">
        <v>42186</v>
      </c>
      <c r="C917" t="s">
        <v>1081</v>
      </c>
      <c r="D917" t="s">
        <v>14</v>
      </c>
      <c r="E917">
        <v>20</v>
      </c>
      <c r="F917">
        <v>12</v>
      </c>
      <c r="G917">
        <v>8</v>
      </c>
      <c r="H917" t="s">
        <v>9</v>
      </c>
      <c r="I917" t="s">
        <v>146</v>
      </c>
      <c r="J917" t="s">
        <v>146</v>
      </c>
      <c r="K917" t="s">
        <v>143</v>
      </c>
      <c r="L917" t="s">
        <v>149</v>
      </c>
      <c r="M917" t="s">
        <v>150</v>
      </c>
    </row>
    <row r="918" spans="1:13" x14ac:dyDescent="0.3">
      <c r="A918" t="s">
        <v>55</v>
      </c>
      <c r="B918" s="32">
        <v>42217</v>
      </c>
      <c r="C918" t="s">
        <v>1082</v>
      </c>
      <c r="D918" t="s">
        <v>14</v>
      </c>
      <c r="E918">
        <v>13</v>
      </c>
      <c r="F918">
        <v>20</v>
      </c>
      <c r="G918">
        <v>-7</v>
      </c>
      <c r="H918" t="s">
        <v>10</v>
      </c>
      <c r="I918" t="s">
        <v>146</v>
      </c>
      <c r="J918" t="s">
        <v>146</v>
      </c>
      <c r="K918" t="s">
        <v>143</v>
      </c>
      <c r="L918" t="s">
        <v>149</v>
      </c>
      <c r="M918" t="s">
        <v>150</v>
      </c>
    </row>
    <row r="919" spans="1:13" x14ac:dyDescent="0.3">
      <c r="A919" t="s">
        <v>55</v>
      </c>
      <c r="B919" s="32">
        <v>42309</v>
      </c>
      <c r="C919" t="s">
        <v>1083</v>
      </c>
      <c r="D919" t="s">
        <v>13</v>
      </c>
      <c r="E919">
        <v>7</v>
      </c>
      <c r="F919">
        <v>6</v>
      </c>
      <c r="G919">
        <v>1</v>
      </c>
      <c r="H919" t="s">
        <v>12</v>
      </c>
      <c r="I919" t="s">
        <v>154</v>
      </c>
      <c r="J919" t="s">
        <v>154</v>
      </c>
      <c r="K919" t="s">
        <v>143</v>
      </c>
      <c r="L919" t="s">
        <v>157</v>
      </c>
      <c r="M919" t="s">
        <v>158</v>
      </c>
    </row>
    <row r="920" spans="1:13" x14ac:dyDescent="0.3">
      <c r="A920" t="s">
        <v>40</v>
      </c>
      <c r="B920" s="32">
        <v>42644</v>
      </c>
      <c r="C920" t="s">
        <v>1084</v>
      </c>
      <c r="D920" t="s">
        <v>13</v>
      </c>
      <c r="E920">
        <v>5</v>
      </c>
      <c r="F920">
        <v>0</v>
      </c>
      <c r="G920">
        <v>5</v>
      </c>
      <c r="H920" t="s">
        <v>9</v>
      </c>
      <c r="I920" t="s">
        <v>154</v>
      </c>
      <c r="J920" t="s">
        <v>146</v>
      </c>
      <c r="K920" t="s">
        <v>151</v>
      </c>
      <c r="L920" t="s">
        <v>159</v>
      </c>
      <c r="M920" t="s">
        <v>160</v>
      </c>
    </row>
    <row r="921" spans="1:13" x14ac:dyDescent="0.3">
      <c r="A921" t="s">
        <v>44</v>
      </c>
      <c r="B921" s="32">
        <v>42736</v>
      </c>
      <c r="C921" t="s">
        <v>1085</v>
      </c>
      <c r="D921" t="s">
        <v>8</v>
      </c>
      <c r="E921">
        <v>10</v>
      </c>
      <c r="F921">
        <v>9</v>
      </c>
      <c r="G921">
        <v>1</v>
      </c>
      <c r="H921" t="s">
        <v>12</v>
      </c>
      <c r="I921" t="s">
        <v>154</v>
      </c>
      <c r="J921" t="s">
        <v>154</v>
      </c>
      <c r="K921" t="s">
        <v>143</v>
      </c>
      <c r="L921" t="s">
        <v>157</v>
      </c>
      <c r="M921" t="s">
        <v>158</v>
      </c>
    </row>
    <row r="922" spans="1:13" x14ac:dyDescent="0.3">
      <c r="A922" t="s">
        <v>37</v>
      </c>
      <c r="B922" s="32">
        <v>42767</v>
      </c>
      <c r="C922" t="s">
        <v>1086</v>
      </c>
      <c r="D922" t="s">
        <v>8</v>
      </c>
      <c r="E922">
        <v>9</v>
      </c>
      <c r="F922">
        <v>3</v>
      </c>
      <c r="G922">
        <v>6</v>
      </c>
      <c r="H922" t="s">
        <v>9</v>
      </c>
      <c r="I922" t="s">
        <v>139</v>
      </c>
      <c r="J922" t="s">
        <v>146</v>
      </c>
      <c r="K922" t="s">
        <v>151</v>
      </c>
      <c r="L922" t="s">
        <v>163</v>
      </c>
      <c r="M922" t="s">
        <v>164</v>
      </c>
    </row>
    <row r="923" spans="1:13" x14ac:dyDescent="0.3">
      <c r="A923" t="s">
        <v>42</v>
      </c>
      <c r="B923" s="32">
        <v>42767</v>
      </c>
      <c r="C923" t="s">
        <v>1087</v>
      </c>
      <c r="D923" t="s">
        <v>8</v>
      </c>
      <c r="E923">
        <v>3</v>
      </c>
      <c r="F923">
        <v>4</v>
      </c>
      <c r="G923">
        <v>-1</v>
      </c>
      <c r="H923" t="s">
        <v>10</v>
      </c>
      <c r="I923" t="s">
        <v>146</v>
      </c>
      <c r="J923" t="s">
        <v>146</v>
      </c>
      <c r="K923" t="s">
        <v>151</v>
      </c>
      <c r="L923" t="s">
        <v>152</v>
      </c>
      <c r="M923" t="s">
        <v>153</v>
      </c>
    </row>
    <row r="924" spans="1:13" x14ac:dyDescent="0.3">
      <c r="A924" t="s">
        <v>55</v>
      </c>
      <c r="B924" s="32">
        <v>42826</v>
      </c>
      <c r="C924" t="s">
        <v>1088</v>
      </c>
      <c r="D924" t="s">
        <v>11</v>
      </c>
      <c r="E924">
        <v>4</v>
      </c>
      <c r="F924">
        <v>3</v>
      </c>
      <c r="G924">
        <v>1</v>
      </c>
      <c r="H924" t="s">
        <v>9</v>
      </c>
      <c r="I924" t="s">
        <v>154</v>
      </c>
      <c r="J924" t="s">
        <v>154</v>
      </c>
      <c r="K924" t="s">
        <v>143</v>
      </c>
      <c r="L924" t="s">
        <v>157</v>
      </c>
      <c r="M924" t="s">
        <v>158</v>
      </c>
    </row>
    <row r="925" spans="1:13" x14ac:dyDescent="0.3">
      <c r="A925" t="s">
        <v>44</v>
      </c>
      <c r="B925" s="32">
        <v>42217</v>
      </c>
      <c r="C925" t="s">
        <v>1089</v>
      </c>
      <c r="D925" t="s">
        <v>14</v>
      </c>
      <c r="E925">
        <v>6</v>
      </c>
      <c r="F925">
        <v>4</v>
      </c>
      <c r="G925">
        <v>2</v>
      </c>
      <c r="H925" t="s">
        <v>9</v>
      </c>
      <c r="I925" t="s">
        <v>146</v>
      </c>
      <c r="J925" t="s">
        <v>146</v>
      </c>
      <c r="K925" t="s">
        <v>151</v>
      </c>
      <c r="L925" t="s">
        <v>152</v>
      </c>
      <c r="M925" t="s">
        <v>153</v>
      </c>
    </row>
    <row r="926" spans="1:13" x14ac:dyDescent="0.3">
      <c r="A926" t="s">
        <v>57</v>
      </c>
      <c r="B926" s="32">
        <v>42309</v>
      </c>
      <c r="C926" t="s">
        <v>1090</v>
      </c>
      <c r="D926" t="s">
        <v>13</v>
      </c>
      <c r="E926">
        <v>5</v>
      </c>
      <c r="F926">
        <v>6</v>
      </c>
      <c r="G926">
        <v>-1</v>
      </c>
      <c r="H926" t="s">
        <v>12</v>
      </c>
      <c r="I926" t="s">
        <v>146</v>
      </c>
      <c r="J926" t="s">
        <v>154</v>
      </c>
      <c r="K926" t="s">
        <v>143</v>
      </c>
      <c r="L926" t="s">
        <v>149</v>
      </c>
      <c r="M926" t="s">
        <v>150</v>
      </c>
    </row>
    <row r="927" spans="1:13" x14ac:dyDescent="0.3">
      <c r="A927" t="s">
        <v>37</v>
      </c>
      <c r="B927" s="32">
        <v>42339</v>
      </c>
      <c r="C927" t="s">
        <v>1091</v>
      </c>
      <c r="D927" t="s">
        <v>13</v>
      </c>
      <c r="E927">
        <v>12</v>
      </c>
      <c r="F927">
        <v>3</v>
      </c>
      <c r="G927">
        <v>9</v>
      </c>
      <c r="H927" t="s">
        <v>9</v>
      </c>
      <c r="I927" t="s">
        <v>146</v>
      </c>
      <c r="J927" t="s">
        <v>146</v>
      </c>
      <c r="K927" t="s">
        <v>143</v>
      </c>
      <c r="L927" t="s">
        <v>149</v>
      </c>
      <c r="M927" t="s">
        <v>150</v>
      </c>
    </row>
    <row r="928" spans="1:13" x14ac:dyDescent="0.3">
      <c r="A928" t="s">
        <v>44</v>
      </c>
      <c r="B928" s="32">
        <v>42339</v>
      </c>
      <c r="C928" t="s">
        <v>1092</v>
      </c>
      <c r="D928" t="s">
        <v>13</v>
      </c>
      <c r="E928">
        <v>3</v>
      </c>
      <c r="F928">
        <v>2</v>
      </c>
      <c r="G928">
        <v>1</v>
      </c>
      <c r="H928" t="s">
        <v>9</v>
      </c>
      <c r="I928" t="s">
        <v>154</v>
      </c>
      <c r="J928" t="s">
        <v>154</v>
      </c>
      <c r="K928" t="s">
        <v>143</v>
      </c>
      <c r="L928" t="s">
        <v>157</v>
      </c>
      <c r="M928" t="s">
        <v>158</v>
      </c>
    </row>
    <row r="929" spans="1:13" x14ac:dyDescent="0.3">
      <c r="A929" t="s">
        <v>56</v>
      </c>
      <c r="B929" s="32">
        <v>42401</v>
      </c>
      <c r="C929" t="s">
        <v>1093</v>
      </c>
      <c r="D929" t="s">
        <v>8</v>
      </c>
      <c r="E929">
        <v>3</v>
      </c>
      <c r="F929">
        <v>3</v>
      </c>
      <c r="G929">
        <v>0</v>
      </c>
      <c r="H929" t="s">
        <v>12</v>
      </c>
      <c r="I929" t="s">
        <v>154</v>
      </c>
      <c r="J929" t="s">
        <v>154</v>
      </c>
      <c r="K929" t="s">
        <v>151</v>
      </c>
      <c r="L929" t="s">
        <v>159</v>
      </c>
      <c r="M929" t="s">
        <v>160</v>
      </c>
    </row>
    <row r="930" spans="1:13" x14ac:dyDescent="0.3">
      <c r="A930" t="s">
        <v>83</v>
      </c>
      <c r="B930" s="32">
        <v>42705</v>
      </c>
      <c r="C930" t="s">
        <v>1094</v>
      </c>
      <c r="D930" t="s">
        <v>13</v>
      </c>
      <c r="E930">
        <v>5</v>
      </c>
      <c r="F930">
        <v>7</v>
      </c>
      <c r="G930">
        <v>-2</v>
      </c>
      <c r="H930" t="s">
        <v>10</v>
      </c>
      <c r="I930" t="s">
        <v>146</v>
      </c>
      <c r="J930" t="s">
        <v>154</v>
      </c>
      <c r="K930" t="s">
        <v>151</v>
      </c>
      <c r="L930" t="s">
        <v>152</v>
      </c>
      <c r="M930" t="s">
        <v>153</v>
      </c>
    </row>
    <row r="931" spans="1:13" x14ac:dyDescent="0.3">
      <c r="A931" t="s">
        <v>56</v>
      </c>
      <c r="B931" s="32">
        <v>42736</v>
      </c>
      <c r="C931" t="s">
        <v>1095</v>
      </c>
      <c r="D931" t="s">
        <v>8</v>
      </c>
      <c r="E931">
        <v>5</v>
      </c>
      <c r="F931">
        <v>3</v>
      </c>
      <c r="G931">
        <v>2</v>
      </c>
      <c r="H931" t="s">
        <v>9</v>
      </c>
      <c r="I931" t="s">
        <v>146</v>
      </c>
      <c r="J931" t="s">
        <v>154</v>
      </c>
      <c r="K931" t="s">
        <v>151</v>
      </c>
      <c r="L931" t="s">
        <v>152</v>
      </c>
      <c r="M931" t="s">
        <v>153</v>
      </c>
    </row>
    <row r="932" spans="1:13" x14ac:dyDescent="0.3">
      <c r="A932" t="s">
        <v>40</v>
      </c>
      <c r="B932" s="32">
        <v>42767</v>
      </c>
      <c r="C932" t="s">
        <v>1096</v>
      </c>
      <c r="D932" t="s">
        <v>8</v>
      </c>
      <c r="E932">
        <v>10</v>
      </c>
      <c r="F932">
        <v>14</v>
      </c>
      <c r="G932">
        <v>-4</v>
      </c>
      <c r="H932" t="s">
        <v>10</v>
      </c>
      <c r="I932" t="s">
        <v>154</v>
      </c>
      <c r="J932" t="s">
        <v>154</v>
      </c>
      <c r="K932" t="s">
        <v>143</v>
      </c>
      <c r="L932" t="s">
        <v>157</v>
      </c>
      <c r="M932" t="s">
        <v>158</v>
      </c>
    </row>
    <row r="933" spans="1:13" x14ac:dyDescent="0.3">
      <c r="A933" t="s">
        <v>108</v>
      </c>
      <c r="B933" s="32">
        <v>42856</v>
      </c>
      <c r="C933" t="s">
        <v>1097</v>
      </c>
      <c r="D933" t="s">
        <v>11</v>
      </c>
      <c r="E933">
        <v>2</v>
      </c>
      <c r="F933">
        <v>2</v>
      </c>
      <c r="G933">
        <v>0</v>
      </c>
      <c r="H933" t="s">
        <v>12</v>
      </c>
      <c r="I933" t="s">
        <v>146</v>
      </c>
      <c r="J933" t="s">
        <v>146</v>
      </c>
      <c r="K933" t="s">
        <v>140</v>
      </c>
      <c r="L933" t="s">
        <v>147</v>
      </c>
      <c r="M933" t="s">
        <v>148</v>
      </c>
    </row>
    <row r="934" spans="1:13" x14ac:dyDescent="0.3">
      <c r="A934" t="s">
        <v>61</v>
      </c>
      <c r="B934" s="32">
        <v>42036</v>
      </c>
      <c r="C934" t="s">
        <v>1098</v>
      </c>
      <c r="D934" t="s">
        <v>8</v>
      </c>
      <c r="E934">
        <v>6</v>
      </c>
      <c r="F934">
        <v>8</v>
      </c>
      <c r="G934">
        <v>-2</v>
      </c>
      <c r="H934" t="s">
        <v>10</v>
      </c>
      <c r="I934" t="s">
        <v>146</v>
      </c>
      <c r="J934" t="s">
        <v>146</v>
      </c>
      <c r="K934" t="s">
        <v>143</v>
      </c>
      <c r="L934" t="s">
        <v>149</v>
      </c>
      <c r="M934" t="s">
        <v>150</v>
      </c>
    </row>
    <row r="935" spans="1:13" x14ac:dyDescent="0.3">
      <c r="A935" t="s">
        <v>43</v>
      </c>
      <c r="B935" s="32">
        <v>42125</v>
      </c>
      <c r="C935" t="s">
        <v>1099</v>
      </c>
      <c r="D935" t="s">
        <v>11</v>
      </c>
      <c r="E935">
        <v>13</v>
      </c>
      <c r="F935">
        <v>0</v>
      </c>
      <c r="G935">
        <v>13</v>
      </c>
      <c r="H935" t="s">
        <v>9</v>
      </c>
      <c r="I935" t="s">
        <v>146</v>
      </c>
      <c r="J935" t="s">
        <v>146</v>
      </c>
      <c r="K935" t="s">
        <v>143</v>
      </c>
      <c r="L935" t="s">
        <v>149</v>
      </c>
      <c r="M935" t="s">
        <v>150</v>
      </c>
    </row>
    <row r="936" spans="1:13" x14ac:dyDescent="0.3">
      <c r="A936" t="s">
        <v>61</v>
      </c>
      <c r="B936" s="32">
        <v>42339</v>
      </c>
      <c r="C936" t="s">
        <v>1100</v>
      </c>
      <c r="D936" t="s">
        <v>13</v>
      </c>
      <c r="E936">
        <v>7</v>
      </c>
      <c r="F936">
        <v>3</v>
      </c>
      <c r="G936">
        <v>4</v>
      </c>
      <c r="H936" t="s">
        <v>9</v>
      </c>
      <c r="I936" t="s">
        <v>146</v>
      </c>
      <c r="J936" t="s">
        <v>146</v>
      </c>
      <c r="K936" t="s">
        <v>143</v>
      </c>
      <c r="L936" t="s">
        <v>149</v>
      </c>
      <c r="M936" t="s">
        <v>150</v>
      </c>
    </row>
    <row r="937" spans="1:13" x14ac:dyDescent="0.3">
      <c r="A937" t="s">
        <v>60</v>
      </c>
      <c r="B937" s="32">
        <v>42795</v>
      </c>
      <c r="C937" t="s">
        <v>1101</v>
      </c>
      <c r="D937" t="s">
        <v>8</v>
      </c>
      <c r="E937">
        <v>7</v>
      </c>
      <c r="F937">
        <v>10</v>
      </c>
      <c r="G937">
        <v>-3</v>
      </c>
      <c r="H937" t="s">
        <v>10</v>
      </c>
      <c r="I937" t="s">
        <v>146</v>
      </c>
      <c r="J937" t="s">
        <v>146</v>
      </c>
      <c r="K937" t="s">
        <v>151</v>
      </c>
      <c r="L937" t="s">
        <v>152</v>
      </c>
      <c r="M937" t="s">
        <v>153</v>
      </c>
    </row>
    <row r="938" spans="1:13" x14ac:dyDescent="0.3">
      <c r="A938" t="s">
        <v>62</v>
      </c>
      <c r="B938" s="32">
        <v>42856</v>
      </c>
      <c r="C938" t="s">
        <v>1102</v>
      </c>
      <c r="D938" t="s">
        <v>11</v>
      </c>
      <c r="E938">
        <v>3</v>
      </c>
      <c r="F938">
        <v>5</v>
      </c>
      <c r="G938">
        <v>-2</v>
      </c>
      <c r="H938" t="s">
        <v>10</v>
      </c>
      <c r="I938" t="s">
        <v>146</v>
      </c>
      <c r="J938" t="s">
        <v>146</v>
      </c>
      <c r="K938" t="s">
        <v>143</v>
      </c>
      <c r="L938" t="s">
        <v>149</v>
      </c>
      <c r="M938" t="s">
        <v>150</v>
      </c>
    </row>
    <row r="939" spans="1:13" x14ac:dyDescent="0.3">
      <c r="A939" t="s">
        <v>81</v>
      </c>
      <c r="B939" s="32">
        <v>42887</v>
      </c>
      <c r="C939" t="s">
        <v>1103</v>
      </c>
      <c r="D939" t="s">
        <v>11</v>
      </c>
      <c r="E939">
        <v>6</v>
      </c>
      <c r="F939">
        <v>2</v>
      </c>
      <c r="G939">
        <v>4</v>
      </c>
      <c r="H939" t="s">
        <v>9</v>
      </c>
      <c r="I939" t="s">
        <v>154</v>
      </c>
      <c r="J939" t="s">
        <v>146</v>
      </c>
      <c r="K939" t="s">
        <v>143</v>
      </c>
      <c r="L939" t="s">
        <v>157</v>
      </c>
      <c r="M939" t="s">
        <v>158</v>
      </c>
    </row>
    <row r="940" spans="1:13" x14ac:dyDescent="0.3">
      <c r="A940" t="s">
        <v>62</v>
      </c>
      <c r="B940" s="32">
        <v>42948</v>
      </c>
      <c r="C940" t="s">
        <v>1104</v>
      </c>
      <c r="D940" t="s">
        <v>14</v>
      </c>
      <c r="E940">
        <v>15</v>
      </c>
      <c r="F940">
        <v>0</v>
      </c>
      <c r="G940">
        <v>15</v>
      </c>
      <c r="H940" t="s">
        <v>9</v>
      </c>
      <c r="I940" t="s">
        <v>139</v>
      </c>
      <c r="J940" t="s">
        <v>139</v>
      </c>
      <c r="K940" t="s">
        <v>143</v>
      </c>
      <c r="L940" t="s">
        <v>144</v>
      </c>
      <c r="M940" t="s">
        <v>145</v>
      </c>
    </row>
    <row r="941" spans="1:13" x14ac:dyDescent="0.3">
      <c r="A941" t="s">
        <v>81</v>
      </c>
      <c r="B941" s="32">
        <v>42948</v>
      </c>
      <c r="C941" t="s">
        <v>1105</v>
      </c>
      <c r="D941" t="s">
        <v>14</v>
      </c>
      <c r="E941">
        <v>9</v>
      </c>
      <c r="F941">
        <v>14</v>
      </c>
      <c r="G941">
        <v>-5</v>
      </c>
      <c r="H941" t="s">
        <v>10</v>
      </c>
      <c r="I941" t="s">
        <v>146</v>
      </c>
      <c r="J941" t="s">
        <v>146</v>
      </c>
      <c r="K941" t="s">
        <v>143</v>
      </c>
      <c r="L941" t="s">
        <v>149</v>
      </c>
      <c r="M941" t="s">
        <v>150</v>
      </c>
    </row>
    <row r="942" spans="1:13" x14ac:dyDescent="0.3">
      <c r="A942" t="s">
        <v>37</v>
      </c>
      <c r="B942" s="32">
        <v>42491</v>
      </c>
      <c r="C942" t="s">
        <v>1106</v>
      </c>
      <c r="D942" t="s">
        <v>11</v>
      </c>
      <c r="E942">
        <v>9</v>
      </c>
      <c r="F942">
        <v>16</v>
      </c>
      <c r="G942">
        <v>-7</v>
      </c>
      <c r="H942" t="s">
        <v>10</v>
      </c>
      <c r="I942" t="s">
        <v>139</v>
      </c>
      <c r="J942" t="s">
        <v>146</v>
      </c>
      <c r="K942" t="s">
        <v>143</v>
      </c>
      <c r="L942" t="s">
        <v>144</v>
      </c>
      <c r="M942" t="s">
        <v>145</v>
      </c>
    </row>
    <row r="943" spans="1:13" x14ac:dyDescent="0.3">
      <c r="A943" t="s">
        <v>41</v>
      </c>
      <c r="B943" s="32">
        <v>42491</v>
      </c>
      <c r="C943" t="s">
        <v>1107</v>
      </c>
      <c r="D943" t="s">
        <v>11</v>
      </c>
      <c r="E943">
        <v>8</v>
      </c>
      <c r="F943">
        <v>6</v>
      </c>
      <c r="G943">
        <v>2</v>
      </c>
      <c r="H943" t="s">
        <v>9</v>
      </c>
      <c r="I943" t="s">
        <v>154</v>
      </c>
      <c r="J943" t="s">
        <v>146</v>
      </c>
      <c r="K943" t="s">
        <v>143</v>
      </c>
      <c r="L943" t="s">
        <v>157</v>
      </c>
      <c r="M943" t="s">
        <v>158</v>
      </c>
    </row>
    <row r="944" spans="1:13" x14ac:dyDescent="0.3">
      <c r="A944" t="s">
        <v>61</v>
      </c>
      <c r="B944" s="32">
        <v>42491</v>
      </c>
      <c r="C944" t="s">
        <v>1108</v>
      </c>
      <c r="D944" t="s">
        <v>11</v>
      </c>
      <c r="E944">
        <v>10</v>
      </c>
      <c r="F944">
        <v>3</v>
      </c>
      <c r="G944">
        <v>7</v>
      </c>
      <c r="H944" t="s">
        <v>9</v>
      </c>
      <c r="I944" t="s">
        <v>146</v>
      </c>
      <c r="J944" t="s">
        <v>146</v>
      </c>
      <c r="K944" t="s">
        <v>143</v>
      </c>
      <c r="L944" t="s">
        <v>149</v>
      </c>
      <c r="M944" t="s">
        <v>150</v>
      </c>
    </row>
    <row r="945" spans="1:13" x14ac:dyDescent="0.3">
      <c r="A945" t="s">
        <v>55</v>
      </c>
      <c r="B945" s="32">
        <v>42552</v>
      </c>
      <c r="C945" t="s">
        <v>1109</v>
      </c>
      <c r="D945" t="s">
        <v>14</v>
      </c>
      <c r="E945">
        <v>5</v>
      </c>
      <c r="F945">
        <v>1</v>
      </c>
      <c r="G945">
        <v>4</v>
      </c>
      <c r="H945" t="s">
        <v>9</v>
      </c>
      <c r="I945" t="s">
        <v>154</v>
      </c>
      <c r="J945" t="s">
        <v>146</v>
      </c>
      <c r="K945" t="s">
        <v>151</v>
      </c>
      <c r="L945" t="s">
        <v>159</v>
      </c>
      <c r="M945" t="s">
        <v>160</v>
      </c>
    </row>
    <row r="946" spans="1:13" x14ac:dyDescent="0.3">
      <c r="A946" t="s">
        <v>40</v>
      </c>
      <c r="B946" s="32">
        <v>42552</v>
      </c>
      <c r="C946" t="s">
        <v>1110</v>
      </c>
      <c r="D946" t="s">
        <v>14</v>
      </c>
      <c r="E946">
        <v>8</v>
      </c>
      <c r="F946">
        <v>15</v>
      </c>
      <c r="G946">
        <v>-7</v>
      </c>
      <c r="H946" t="s">
        <v>10</v>
      </c>
      <c r="I946" t="s">
        <v>154</v>
      </c>
      <c r="J946" t="s">
        <v>154</v>
      </c>
      <c r="K946" t="s">
        <v>143</v>
      </c>
      <c r="L946" t="s">
        <v>157</v>
      </c>
      <c r="M946" t="s">
        <v>158</v>
      </c>
    </row>
    <row r="947" spans="1:13" x14ac:dyDescent="0.3">
      <c r="A947" t="s">
        <v>83</v>
      </c>
      <c r="B947" s="32">
        <v>42552</v>
      </c>
      <c r="C947" t="s">
        <v>1111</v>
      </c>
      <c r="D947" t="s">
        <v>14</v>
      </c>
      <c r="E947">
        <v>5</v>
      </c>
      <c r="F947">
        <v>7</v>
      </c>
      <c r="G947">
        <v>-2</v>
      </c>
      <c r="H947" t="s">
        <v>10</v>
      </c>
      <c r="I947" t="s">
        <v>146</v>
      </c>
      <c r="J947" t="s">
        <v>146</v>
      </c>
      <c r="K947" t="s">
        <v>143</v>
      </c>
      <c r="L947" t="s">
        <v>149</v>
      </c>
      <c r="M947" t="s">
        <v>150</v>
      </c>
    </row>
    <row r="948" spans="1:13" x14ac:dyDescent="0.3">
      <c r="A948" t="s">
        <v>71</v>
      </c>
      <c r="B948" s="32">
        <v>42095</v>
      </c>
      <c r="C948" t="s">
        <v>1112</v>
      </c>
      <c r="D948" t="s">
        <v>11</v>
      </c>
      <c r="E948">
        <v>10</v>
      </c>
      <c r="F948">
        <v>5</v>
      </c>
      <c r="G948">
        <v>5</v>
      </c>
      <c r="H948" t="s">
        <v>9</v>
      </c>
      <c r="I948" t="s">
        <v>146</v>
      </c>
      <c r="J948" t="s">
        <v>146</v>
      </c>
      <c r="K948" t="s">
        <v>143</v>
      </c>
      <c r="L948" t="s">
        <v>149</v>
      </c>
      <c r="M948" t="s">
        <v>150</v>
      </c>
    </row>
    <row r="949" spans="1:13" x14ac:dyDescent="0.3">
      <c r="A949" t="s">
        <v>71</v>
      </c>
      <c r="B949" s="32">
        <v>42156</v>
      </c>
      <c r="C949" t="s">
        <v>1113</v>
      </c>
      <c r="D949" t="s">
        <v>11</v>
      </c>
      <c r="E949">
        <v>5</v>
      </c>
      <c r="F949">
        <v>3</v>
      </c>
      <c r="G949">
        <v>2</v>
      </c>
      <c r="H949" t="s">
        <v>9</v>
      </c>
      <c r="I949" t="s">
        <v>146</v>
      </c>
      <c r="J949" t="s">
        <v>146</v>
      </c>
      <c r="K949" t="s">
        <v>143</v>
      </c>
      <c r="L949" t="s">
        <v>149</v>
      </c>
      <c r="M949" t="s">
        <v>150</v>
      </c>
    </row>
    <row r="950" spans="1:13" x14ac:dyDescent="0.3">
      <c r="A950" t="s">
        <v>71</v>
      </c>
      <c r="B950" s="32">
        <v>42401</v>
      </c>
      <c r="C950" t="s">
        <v>1114</v>
      </c>
      <c r="D950" t="s">
        <v>8</v>
      </c>
      <c r="E950">
        <v>8</v>
      </c>
      <c r="F950">
        <v>3</v>
      </c>
      <c r="G950">
        <v>5</v>
      </c>
      <c r="H950" t="s">
        <v>9</v>
      </c>
      <c r="I950" t="s">
        <v>146</v>
      </c>
      <c r="J950" t="s">
        <v>146</v>
      </c>
      <c r="K950" t="s">
        <v>151</v>
      </c>
      <c r="L950" t="s">
        <v>152</v>
      </c>
      <c r="M950" t="s">
        <v>153</v>
      </c>
    </row>
    <row r="951" spans="1:13" x14ac:dyDescent="0.3">
      <c r="A951" t="s">
        <v>71</v>
      </c>
      <c r="B951" s="32">
        <v>42675</v>
      </c>
      <c r="C951" t="s">
        <v>1115</v>
      </c>
      <c r="D951" t="s">
        <v>13</v>
      </c>
      <c r="E951">
        <v>8</v>
      </c>
      <c r="F951">
        <v>15</v>
      </c>
      <c r="G951">
        <v>-7</v>
      </c>
      <c r="H951" t="s">
        <v>10</v>
      </c>
      <c r="I951" t="s">
        <v>146</v>
      </c>
      <c r="J951" t="s">
        <v>146</v>
      </c>
      <c r="K951" t="s">
        <v>143</v>
      </c>
      <c r="L951" t="s">
        <v>149</v>
      </c>
      <c r="M951" t="s">
        <v>150</v>
      </c>
    </row>
    <row r="952" spans="1:13" x14ac:dyDescent="0.3">
      <c r="A952" t="s">
        <v>71</v>
      </c>
      <c r="B952" s="32">
        <v>42705</v>
      </c>
      <c r="C952" t="s">
        <v>1116</v>
      </c>
      <c r="D952" t="s">
        <v>13</v>
      </c>
      <c r="E952">
        <v>6</v>
      </c>
      <c r="F952">
        <v>10</v>
      </c>
      <c r="G952">
        <v>-4</v>
      </c>
      <c r="H952" t="s">
        <v>10</v>
      </c>
      <c r="I952" t="s">
        <v>154</v>
      </c>
      <c r="J952" t="s">
        <v>146</v>
      </c>
      <c r="K952" t="s">
        <v>151</v>
      </c>
      <c r="L952" t="s">
        <v>159</v>
      </c>
      <c r="M952" t="s">
        <v>160</v>
      </c>
    </row>
    <row r="953" spans="1:13" x14ac:dyDescent="0.3">
      <c r="A953" t="s">
        <v>65</v>
      </c>
      <c r="B953" s="32">
        <v>42856</v>
      </c>
      <c r="C953" t="s">
        <v>1117</v>
      </c>
      <c r="D953" t="s">
        <v>11</v>
      </c>
      <c r="E953">
        <v>2</v>
      </c>
      <c r="F953">
        <v>0</v>
      </c>
      <c r="G953">
        <v>2</v>
      </c>
      <c r="H953" t="s">
        <v>9</v>
      </c>
      <c r="I953" t="s">
        <v>154</v>
      </c>
      <c r="J953" t="s">
        <v>154</v>
      </c>
      <c r="K953" t="s">
        <v>143</v>
      </c>
      <c r="L953" t="s">
        <v>157</v>
      </c>
      <c r="M953" t="s">
        <v>158</v>
      </c>
    </row>
    <row r="954" spans="1:13" x14ac:dyDescent="0.3">
      <c r="A954" t="s">
        <v>99</v>
      </c>
      <c r="B954" s="32">
        <v>42856</v>
      </c>
      <c r="C954" t="s">
        <v>1118</v>
      </c>
      <c r="D954" t="s">
        <v>11</v>
      </c>
      <c r="E954">
        <v>8</v>
      </c>
      <c r="F954">
        <v>8</v>
      </c>
      <c r="G954">
        <v>0</v>
      </c>
      <c r="H954" t="s">
        <v>12</v>
      </c>
      <c r="I954" t="s">
        <v>139</v>
      </c>
      <c r="J954" t="s">
        <v>139</v>
      </c>
      <c r="K954" t="s">
        <v>140</v>
      </c>
      <c r="L954" t="s">
        <v>141</v>
      </c>
      <c r="M954" t="s">
        <v>142</v>
      </c>
    </row>
    <row r="955" spans="1:13" x14ac:dyDescent="0.3">
      <c r="A955" t="s">
        <v>87</v>
      </c>
      <c r="B955" s="32">
        <v>42005</v>
      </c>
      <c r="C955" t="s">
        <v>1119</v>
      </c>
      <c r="D955" t="s">
        <v>8</v>
      </c>
      <c r="E955">
        <v>4</v>
      </c>
      <c r="F955">
        <v>8</v>
      </c>
      <c r="G955">
        <v>-4</v>
      </c>
      <c r="H955" t="s">
        <v>10</v>
      </c>
      <c r="I955" t="s">
        <v>146</v>
      </c>
      <c r="J955" t="s">
        <v>146</v>
      </c>
      <c r="K955" t="s">
        <v>143</v>
      </c>
      <c r="L955" t="s">
        <v>149</v>
      </c>
      <c r="M955" t="s">
        <v>150</v>
      </c>
    </row>
    <row r="956" spans="1:13" x14ac:dyDescent="0.3">
      <c r="A956" t="s">
        <v>99</v>
      </c>
      <c r="B956" s="32">
        <v>42036</v>
      </c>
      <c r="C956" t="s">
        <v>1120</v>
      </c>
      <c r="D956" t="s">
        <v>8</v>
      </c>
      <c r="E956">
        <v>3</v>
      </c>
      <c r="F956">
        <v>2</v>
      </c>
      <c r="G956">
        <v>1</v>
      </c>
      <c r="H956" t="s">
        <v>9</v>
      </c>
      <c r="I956" t="s">
        <v>146</v>
      </c>
      <c r="J956" t="s">
        <v>146</v>
      </c>
      <c r="K956" t="s">
        <v>151</v>
      </c>
      <c r="L956" t="s">
        <v>152</v>
      </c>
      <c r="M956" t="s">
        <v>153</v>
      </c>
    </row>
    <row r="957" spans="1:13" x14ac:dyDescent="0.3">
      <c r="A957" t="s">
        <v>70</v>
      </c>
      <c r="B957" s="32">
        <v>42095</v>
      </c>
      <c r="C957" t="s">
        <v>1121</v>
      </c>
      <c r="D957" t="s">
        <v>11</v>
      </c>
      <c r="E957">
        <v>7</v>
      </c>
      <c r="F957">
        <v>13</v>
      </c>
      <c r="G957">
        <v>-6</v>
      </c>
      <c r="H957" t="s">
        <v>10</v>
      </c>
      <c r="I957" t="s">
        <v>154</v>
      </c>
      <c r="J957" t="s">
        <v>154</v>
      </c>
      <c r="K957" t="s">
        <v>143</v>
      </c>
      <c r="L957" t="s">
        <v>157</v>
      </c>
      <c r="M957" t="s">
        <v>158</v>
      </c>
    </row>
    <row r="958" spans="1:13" x14ac:dyDescent="0.3">
      <c r="A958" t="s">
        <v>32</v>
      </c>
      <c r="B958" s="32">
        <v>42095</v>
      </c>
      <c r="C958" t="s">
        <v>1122</v>
      </c>
      <c r="D958" t="s">
        <v>11</v>
      </c>
      <c r="E958">
        <v>6</v>
      </c>
      <c r="F958">
        <v>10</v>
      </c>
      <c r="G958">
        <v>-4</v>
      </c>
      <c r="H958" t="s">
        <v>10</v>
      </c>
      <c r="I958" t="s">
        <v>154</v>
      </c>
      <c r="J958" t="s">
        <v>154</v>
      </c>
      <c r="K958" t="s">
        <v>143</v>
      </c>
      <c r="L958" t="s">
        <v>157</v>
      </c>
      <c r="M958" t="s">
        <v>158</v>
      </c>
    </row>
    <row r="959" spans="1:13" x14ac:dyDescent="0.3">
      <c r="A959" t="s">
        <v>31</v>
      </c>
      <c r="B959" s="32">
        <v>42156</v>
      </c>
      <c r="C959" t="s">
        <v>1123</v>
      </c>
      <c r="D959" t="s">
        <v>11</v>
      </c>
      <c r="E959">
        <v>5</v>
      </c>
      <c r="F959">
        <v>10</v>
      </c>
      <c r="G959">
        <v>-5</v>
      </c>
      <c r="H959" t="s">
        <v>10</v>
      </c>
      <c r="I959" t="s">
        <v>154</v>
      </c>
      <c r="J959" t="s">
        <v>154</v>
      </c>
      <c r="K959" t="s">
        <v>143</v>
      </c>
      <c r="L959" t="s">
        <v>157</v>
      </c>
      <c r="M959" t="s">
        <v>158</v>
      </c>
    </row>
    <row r="960" spans="1:13" x14ac:dyDescent="0.3">
      <c r="A960" t="s">
        <v>70</v>
      </c>
      <c r="B960" s="32">
        <v>42370</v>
      </c>
      <c r="C960" t="s">
        <v>1124</v>
      </c>
      <c r="D960" t="s">
        <v>8</v>
      </c>
      <c r="E960">
        <v>3</v>
      </c>
      <c r="F960">
        <v>2</v>
      </c>
      <c r="G960">
        <v>1</v>
      </c>
      <c r="H960" t="s">
        <v>9</v>
      </c>
      <c r="I960" t="s">
        <v>154</v>
      </c>
      <c r="J960" t="s">
        <v>154</v>
      </c>
      <c r="K960" t="s">
        <v>143</v>
      </c>
      <c r="L960" t="s">
        <v>157</v>
      </c>
      <c r="M960" t="s">
        <v>158</v>
      </c>
    </row>
    <row r="961" spans="1:13" x14ac:dyDescent="0.3">
      <c r="A961" t="s">
        <v>70</v>
      </c>
      <c r="B961" s="32">
        <v>42614</v>
      </c>
      <c r="C961" t="s">
        <v>1125</v>
      </c>
      <c r="D961" t="s">
        <v>14</v>
      </c>
      <c r="E961">
        <v>13</v>
      </c>
      <c r="F961">
        <v>8</v>
      </c>
      <c r="G961">
        <v>5</v>
      </c>
      <c r="H961" t="s">
        <v>9</v>
      </c>
      <c r="I961" t="s">
        <v>154</v>
      </c>
      <c r="J961" t="s">
        <v>154</v>
      </c>
      <c r="K961" t="s">
        <v>143</v>
      </c>
      <c r="L961" t="s">
        <v>157</v>
      </c>
      <c r="M961" t="s">
        <v>158</v>
      </c>
    </row>
    <row r="962" spans="1:13" x14ac:dyDescent="0.3">
      <c r="A962" t="s">
        <v>31</v>
      </c>
      <c r="B962" s="32">
        <v>42705</v>
      </c>
      <c r="C962" t="s">
        <v>1126</v>
      </c>
      <c r="D962" t="s">
        <v>13</v>
      </c>
      <c r="E962">
        <v>9</v>
      </c>
      <c r="F962">
        <v>17</v>
      </c>
      <c r="G962">
        <v>-8</v>
      </c>
      <c r="H962" t="s">
        <v>10</v>
      </c>
      <c r="I962" t="s">
        <v>154</v>
      </c>
      <c r="J962" t="s">
        <v>154</v>
      </c>
      <c r="K962" t="s">
        <v>143</v>
      </c>
      <c r="L962" t="s">
        <v>157</v>
      </c>
      <c r="M962" t="s">
        <v>158</v>
      </c>
    </row>
    <row r="963" spans="1:13" x14ac:dyDescent="0.3">
      <c r="A963" t="s">
        <v>32</v>
      </c>
      <c r="B963" s="32">
        <v>42856</v>
      </c>
      <c r="C963" t="s">
        <v>1127</v>
      </c>
      <c r="D963" t="s">
        <v>11</v>
      </c>
      <c r="E963">
        <v>4</v>
      </c>
      <c r="F963">
        <v>3</v>
      </c>
      <c r="G963">
        <v>1</v>
      </c>
      <c r="H963" t="s">
        <v>9</v>
      </c>
      <c r="I963" t="s">
        <v>154</v>
      </c>
      <c r="J963" t="s">
        <v>154</v>
      </c>
      <c r="K963" t="s">
        <v>143</v>
      </c>
      <c r="L963" t="s">
        <v>157</v>
      </c>
      <c r="M963" t="s">
        <v>158</v>
      </c>
    </row>
    <row r="964" spans="1:13" x14ac:dyDescent="0.3">
      <c r="A964" t="s">
        <v>31</v>
      </c>
      <c r="B964" s="32">
        <v>42917</v>
      </c>
      <c r="C964" t="s">
        <v>1128</v>
      </c>
      <c r="D964" t="s">
        <v>14</v>
      </c>
      <c r="E964">
        <v>2</v>
      </c>
      <c r="F964">
        <v>4</v>
      </c>
      <c r="G964">
        <v>-2</v>
      </c>
      <c r="H964" t="s">
        <v>10</v>
      </c>
      <c r="I964" t="s">
        <v>154</v>
      </c>
      <c r="J964" t="s">
        <v>154</v>
      </c>
      <c r="K964" t="s">
        <v>143</v>
      </c>
      <c r="L964" t="s">
        <v>157</v>
      </c>
      <c r="M964" t="s">
        <v>158</v>
      </c>
    </row>
    <row r="965" spans="1:13" x14ac:dyDescent="0.3">
      <c r="A965" t="s">
        <v>70</v>
      </c>
      <c r="B965" s="32">
        <v>42948</v>
      </c>
      <c r="C965" t="s">
        <v>1129</v>
      </c>
      <c r="D965" t="s">
        <v>14</v>
      </c>
      <c r="E965">
        <v>7</v>
      </c>
      <c r="F965">
        <v>12</v>
      </c>
      <c r="G965">
        <v>-5</v>
      </c>
      <c r="H965" t="s">
        <v>10</v>
      </c>
      <c r="I965" t="s">
        <v>154</v>
      </c>
      <c r="J965" t="s">
        <v>154</v>
      </c>
      <c r="K965" t="s">
        <v>143</v>
      </c>
      <c r="L965" t="s">
        <v>157</v>
      </c>
      <c r="M965" t="s">
        <v>158</v>
      </c>
    </row>
    <row r="966" spans="1:13" x14ac:dyDescent="0.3">
      <c r="A966" t="s">
        <v>63</v>
      </c>
      <c r="B966" s="32">
        <v>42125</v>
      </c>
      <c r="C966" t="s">
        <v>1130</v>
      </c>
      <c r="D966" t="s">
        <v>11</v>
      </c>
      <c r="E966">
        <v>9</v>
      </c>
      <c r="F966">
        <v>18</v>
      </c>
      <c r="G966">
        <v>-9</v>
      </c>
      <c r="H966" t="s">
        <v>10</v>
      </c>
      <c r="I966" t="s">
        <v>154</v>
      </c>
      <c r="J966" t="s">
        <v>154</v>
      </c>
      <c r="K966" t="s">
        <v>143</v>
      </c>
      <c r="L966" t="s">
        <v>157</v>
      </c>
      <c r="M966" t="s">
        <v>158</v>
      </c>
    </row>
    <row r="967" spans="1:13" x14ac:dyDescent="0.3">
      <c r="A967" t="s">
        <v>68</v>
      </c>
      <c r="B967" s="32">
        <v>42156</v>
      </c>
      <c r="C967" t="s">
        <v>1131</v>
      </c>
      <c r="D967" t="s">
        <v>11</v>
      </c>
      <c r="E967">
        <v>3</v>
      </c>
      <c r="F967">
        <v>5</v>
      </c>
      <c r="G967">
        <v>-2</v>
      </c>
      <c r="H967" t="s">
        <v>10</v>
      </c>
      <c r="I967" t="s">
        <v>154</v>
      </c>
      <c r="J967" t="s">
        <v>154</v>
      </c>
      <c r="K967" t="s">
        <v>143</v>
      </c>
      <c r="L967" t="s">
        <v>157</v>
      </c>
      <c r="M967" t="s">
        <v>158</v>
      </c>
    </row>
    <row r="968" spans="1:13" x14ac:dyDescent="0.3">
      <c r="A968" t="s">
        <v>67</v>
      </c>
      <c r="B968" s="32">
        <v>42248</v>
      </c>
      <c r="C968" t="s">
        <v>1132</v>
      </c>
      <c r="D968" t="s">
        <v>14</v>
      </c>
      <c r="E968">
        <v>4</v>
      </c>
      <c r="F968">
        <v>1</v>
      </c>
      <c r="G968">
        <v>3</v>
      </c>
      <c r="H968" t="s">
        <v>9</v>
      </c>
      <c r="I968" t="s">
        <v>154</v>
      </c>
      <c r="J968" t="s">
        <v>154</v>
      </c>
      <c r="K968" t="s">
        <v>151</v>
      </c>
      <c r="L968" t="s">
        <v>159</v>
      </c>
      <c r="M968" t="s">
        <v>160</v>
      </c>
    </row>
    <row r="969" spans="1:13" x14ac:dyDescent="0.3">
      <c r="A969" t="s">
        <v>68</v>
      </c>
      <c r="B969" s="32">
        <v>42278</v>
      </c>
      <c r="C969" t="s">
        <v>1133</v>
      </c>
      <c r="D969" t="s">
        <v>13</v>
      </c>
      <c r="E969">
        <v>4</v>
      </c>
      <c r="F969">
        <v>3</v>
      </c>
      <c r="G969">
        <v>1</v>
      </c>
      <c r="H969" t="s">
        <v>9</v>
      </c>
      <c r="I969" t="s">
        <v>154</v>
      </c>
      <c r="J969" t="s">
        <v>154</v>
      </c>
      <c r="K969" t="s">
        <v>143</v>
      </c>
      <c r="L969" t="s">
        <v>157</v>
      </c>
      <c r="M969" t="s">
        <v>158</v>
      </c>
    </row>
    <row r="970" spans="1:13" x14ac:dyDescent="0.3">
      <c r="A970" t="s">
        <v>63</v>
      </c>
      <c r="B970" s="32">
        <v>42461</v>
      </c>
      <c r="C970" t="s">
        <v>1134</v>
      </c>
      <c r="D970" t="s">
        <v>11</v>
      </c>
      <c r="E970">
        <v>4</v>
      </c>
      <c r="F970">
        <v>6</v>
      </c>
      <c r="G970">
        <v>-2</v>
      </c>
      <c r="H970" t="s">
        <v>10</v>
      </c>
      <c r="I970" t="s">
        <v>154</v>
      </c>
      <c r="J970" t="s">
        <v>154</v>
      </c>
      <c r="K970" t="s">
        <v>151</v>
      </c>
      <c r="L970" t="s">
        <v>159</v>
      </c>
      <c r="M970" t="s">
        <v>160</v>
      </c>
    </row>
    <row r="971" spans="1:13" x14ac:dyDescent="0.3">
      <c r="A971" t="s">
        <v>67</v>
      </c>
      <c r="B971" s="32">
        <v>42736</v>
      </c>
      <c r="C971" t="s">
        <v>1135</v>
      </c>
      <c r="D971" t="s">
        <v>8</v>
      </c>
      <c r="E971">
        <v>13</v>
      </c>
      <c r="F971">
        <v>23</v>
      </c>
      <c r="G971">
        <v>-10</v>
      </c>
      <c r="H971" t="s">
        <v>10</v>
      </c>
      <c r="I971" t="s">
        <v>154</v>
      </c>
      <c r="J971" t="s">
        <v>154</v>
      </c>
      <c r="K971" t="s">
        <v>151</v>
      </c>
      <c r="L971" t="s">
        <v>159</v>
      </c>
      <c r="M971" t="s">
        <v>160</v>
      </c>
    </row>
    <row r="972" spans="1:13" x14ac:dyDescent="0.3">
      <c r="A972" t="s">
        <v>68</v>
      </c>
      <c r="B972" s="32">
        <v>42795</v>
      </c>
      <c r="C972" t="s">
        <v>1136</v>
      </c>
      <c r="D972" t="s">
        <v>8</v>
      </c>
      <c r="E972">
        <v>2</v>
      </c>
      <c r="F972">
        <v>4</v>
      </c>
      <c r="G972">
        <v>-2</v>
      </c>
      <c r="H972" t="s">
        <v>10</v>
      </c>
      <c r="I972" t="s">
        <v>154</v>
      </c>
      <c r="J972" t="s">
        <v>154</v>
      </c>
      <c r="K972" t="s">
        <v>143</v>
      </c>
      <c r="L972" t="s">
        <v>157</v>
      </c>
      <c r="M972" t="s">
        <v>158</v>
      </c>
    </row>
    <row r="973" spans="1:13" x14ac:dyDescent="0.3">
      <c r="A973" t="s">
        <v>67</v>
      </c>
      <c r="B973" s="32">
        <v>42795</v>
      </c>
      <c r="C973" t="s">
        <v>1137</v>
      </c>
      <c r="D973" t="s">
        <v>8</v>
      </c>
      <c r="E973">
        <v>4</v>
      </c>
      <c r="F973">
        <v>1</v>
      </c>
      <c r="G973">
        <v>3</v>
      </c>
      <c r="H973" t="s">
        <v>9</v>
      </c>
      <c r="I973" t="s">
        <v>154</v>
      </c>
      <c r="J973" t="s">
        <v>154</v>
      </c>
      <c r="K973" t="s">
        <v>151</v>
      </c>
      <c r="L973" t="s">
        <v>159</v>
      </c>
      <c r="M973" t="s">
        <v>160</v>
      </c>
    </row>
    <row r="974" spans="1:13" x14ac:dyDescent="0.3">
      <c r="A974" t="s">
        <v>74</v>
      </c>
      <c r="B974" s="32">
        <v>42005</v>
      </c>
      <c r="C974" t="s">
        <v>1138</v>
      </c>
      <c r="D974" t="s">
        <v>8</v>
      </c>
      <c r="E974">
        <v>12</v>
      </c>
      <c r="F974">
        <v>20</v>
      </c>
      <c r="G974">
        <v>-8</v>
      </c>
      <c r="H974" t="s">
        <v>10</v>
      </c>
      <c r="I974" t="s">
        <v>146</v>
      </c>
      <c r="J974" t="s">
        <v>146</v>
      </c>
      <c r="K974" t="s">
        <v>143</v>
      </c>
      <c r="L974" t="s">
        <v>149</v>
      </c>
      <c r="M974" t="s">
        <v>150</v>
      </c>
    </row>
    <row r="975" spans="1:13" x14ac:dyDescent="0.3">
      <c r="A975" t="s">
        <v>74</v>
      </c>
      <c r="B975" s="32">
        <v>42095</v>
      </c>
      <c r="C975" t="s">
        <v>1139</v>
      </c>
      <c r="D975" t="s">
        <v>11</v>
      </c>
      <c r="E975">
        <v>7</v>
      </c>
      <c r="F975">
        <v>13</v>
      </c>
      <c r="G975">
        <v>-6</v>
      </c>
      <c r="H975" t="s">
        <v>10</v>
      </c>
      <c r="I975" t="s">
        <v>146</v>
      </c>
      <c r="J975" t="s">
        <v>146</v>
      </c>
      <c r="K975" t="s">
        <v>143</v>
      </c>
      <c r="L975" t="s">
        <v>149</v>
      </c>
      <c r="M975" t="s">
        <v>150</v>
      </c>
    </row>
    <row r="976" spans="1:13" x14ac:dyDescent="0.3">
      <c r="A976" t="s">
        <v>95</v>
      </c>
      <c r="B976" s="32">
        <v>42156</v>
      </c>
      <c r="C976" t="s">
        <v>1140</v>
      </c>
      <c r="D976" t="s">
        <v>11</v>
      </c>
      <c r="E976">
        <v>6</v>
      </c>
      <c r="F976">
        <v>6</v>
      </c>
      <c r="G976">
        <v>0</v>
      </c>
      <c r="H976" t="s">
        <v>12</v>
      </c>
      <c r="I976" t="s">
        <v>154</v>
      </c>
      <c r="J976" t="s">
        <v>154</v>
      </c>
      <c r="K976" t="s">
        <v>143</v>
      </c>
      <c r="L976" t="s">
        <v>157</v>
      </c>
      <c r="M976" t="s">
        <v>158</v>
      </c>
    </row>
    <row r="977" spans="1:13" x14ac:dyDescent="0.3">
      <c r="A977" t="s">
        <v>20</v>
      </c>
      <c r="B977" s="32">
        <v>42217</v>
      </c>
      <c r="C977" t="s">
        <v>1141</v>
      </c>
      <c r="D977" t="s">
        <v>14</v>
      </c>
      <c r="E977">
        <v>2</v>
      </c>
      <c r="F977">
        <v>4</v>
      </c>
      <c r="G977">
        <v>-2</v>
      </c>
      <c r="H977" t="s">
        <v>10</v>
      </c>
      <c r="I977" t="s">
        <v>154</v>
      </c>
      <c r="J977" t="s">
        <v>146</v>
      </c>
      <c r="K977" t="s">
        <v>151</v>
      </c>
      <c r="L977" t="s">
        <v>159</v>
      </c>
      <c r="M977" t="s">
        <v>160</v>
      </c>
    </row>
    <row r="978" spans="1:13" x14ac:dyDescent="0.3">
      <c r="A978" t="s">
        <v>20</v>
      </c>
      <c r="B978" s="32">
        <v>42248</v>
      </c>
      <c r="C978" t="s">
        <v>1142</v>
      </c>
      <c r="D978" t="s">
        <v>14</v>
      </c>
      <c r="E978">
        <v>2</v>
      </c>
      <c r="F978">
        <v>0</v>
      </c>
      <c r="G978">
        <v>2</v>
      </c>
      <c r="H978" t="s">
        <v>9</v>
      </c>
      <c r="I978" t="s">
        <v>154</v>
      </c>
      <c r="J978" t="s">
        <v>146</v>
      </c>
      <c r="K978" t="s">
        <v>151</v>
      </c>
      <c r="L978" t="s">
        <v>159</v>
      </c>
      <c r="M978" t="s">
        <v>160</v>
      </c>
    </row>
    <row r="979" spans="1:13" x14ac:dyDescent="0.3">
      <c r="A979" t="s">
        <v>75</v>
      </c>
      <c r="B979" s="32">
        <v>42248</v>
      </c>
      <c r="C979" t="s">
        <v>1143</v>
      </c>
      <c r="D979" t="s">
        <v>14</v>
      </c>
      <c r="E979">
        <v>2</v>
      </c>
      <c r="F979">
        <v>4</v>
      </c>
      <c r="G979">
        <v>-2</v>
      </c>
      <c r="H979" t="s">
        <v>10</v>
      </c>
      <c r="I979" t="s">
        <v>154</v>
      </c>
      <c r="J979" t="s">
        <v>154</v>
      </c>
      <c r="K979" t="s">
        <v>151</v>
      </c>
      <c r="L979" t="s">
        <v>159</v>
      </c>
      <c r="M979" t="s">
        <v>160</v>
      </c>
    </row>
    <row r="980" spans="1:13" x14ac:dyDescent="0.3">
      <c r="A980" t="s">
        <v>95</v>
      </c>
      <c r="B980" s="32">
        <v>42339</v>
      </c>
      <c r="C980" t="s">
        <v>1144</v>
      </c>
      <c r="D980" t="s">
        <v>13</v>
      </c>
      <c r="E980">
        <v>4</v>
      </c>
      <c r="F980">
        <v>1</v>
      </c>
      <c r="G980">
        <v>3</v>
      </c>
      <c r="H980" t="s">
        <v>9</v>
      </c>
      <c r="I980" t="s">
        <v>146</v>
      </c>
      <c r="J980" t="s">
        <v>154</v>
      </c>
      <c r="K980" t="s">
        <v>151</v>
      </c>
      <c r="L980" t="s">
        <v>152</v>
      </c>
      <c r="M980" t="s">
        <v>153</v>
      </c>
    </row>
    <row r="981" spans="1:13" x14ac:dyDescent="0.3">
      <c r="A981" t="s">
        <v>20</v>
      </c>
      <c r="B981" s="32">
        <v>42401</v>
      </c>
      <c r="C981" t="s">
        <v>1145</v>
      </c>
      <c r="D981" t="s">
        <v>8</v>
      </c>
      <c r="E981">
        <v>9</v>
      </c>
      <c r="F981">
        <v>15</v>
      </c>
      <c r="G981">
        <v>-6</v>
      </c>
      <c r="H981" t="s">
        <v>10</v>
      </c>
      <c r="I981" t="s">
        <v>146</v>
      </c>
      <c r="J981" t="s">
        <v>146</v>
      </c>
      <c r="K981" t="s">
        <v>143</v>
      </c>
      <c r="L981" t="s">
        <v>149</v>
      </c>
      <c r="M981" t="s">
        <v>150</v>
      </c>
    </row>
    <row r="982" spans="1:13" x14ac:dyDescent="0.3">
      <c r="A982" t="s">
        <v>22</v>
      </c>
      <c r="B982" s="32">
        <v>42522</v>
      </c>
      <c r="C982" t="s">
        <v>1146</v>
      </c>
      <c r="D982" t="s">
        <v>11</v>
      </c>
      <c r="E982">
        <v>5</v>
      </c>
      <c r="F982">
        <v>2</v>
      </c>
      <c r="G982">
        <v>3</v>
      </c>
      <c r="H982" t="s">
        <v>9</v>
      </c>
      <c r="I982" t="s">
        <v>146</v>
      </c>
      <c r="J982" t="s">
        <v>146</v>
      </c>
      <c r="K982" t="s">
        <v>143</v>
      </c>
      <c r="L982" t="s">
        <v>149</v>
      </c>
      <c r="M982" t="s">
        <v>150</v>
      </c>
    </row>
    <row r="983" spans="1:13" x14ac:dyDescent="0.3">
      <c r="A983" t="s">
        <v>75</v>
      </c>
      <c r="B983" s="32">
        <v>42522</v>
      </c>
      <c r="C983" t="s">
        <v>1147</v>
      </c>
      <c r="D983" t="s">
        <v>11</v>
      </c>
      <c r="E983">
        <v>8</v>
      </c>
      <c r="F983">
        <v>9</v>
      </c>
      <c r="G983">
        <v>-1</v>
      </c>
      <c r="H983" t="s">
        <v>12</v>
      </c>
      <c r="I983" t="s">
        <v>146</v>
      </c>
      <c r="J983" t="s">
        <v>154</v>
      </c>
      <c r="K983" t="s">
        <v>143</v>
      </c>
      <c r="L983" t="s">
        <v>149</v>
      </c>
      <c r="M983" t="s">
        <v>150</v>
      </c>
    </row>
    <row r="984" spans="1:13" x14ac:dyDescent="0.3">
      <c r="A984" t="s">
        <v>28</v>
      </c>
      <c r="B984" s="32">
        <v>42522</v>
      </c>
      <c r="C984" t="s">
        <v>1148</v>
      </c>
      <c r="D984" t="s">
        <v>11</v>
      </c>
      <c r="E984">
        <v>10</v>
      </c>
      <c r="F984">
        <v>10</v>
      </c>
      <c r="G984">
        <v>0</v>
      </c>
      <c r="H984" t="s">
        <v>12</v>
      </c>
      <c r="I984" t="s">
        <v>146</v>
      </c>
      <c r="J984" t="s">
        <v>146</v>
      </c>
      <c r="K984" t="s">
        <v>143</v>
      </c>
      <c r="L984" t="s">
        <v>149</v>
      </c>
      <c r="M984" t="s">
        <v>150</v>
      </c>
    </row>
    <row r="985" spans="1:13" x14ac:dyDescent="0.3">
      <c r="A985" t="s">
        <v>20</v>
      </c>
      <c r="B985" s="32">
        <v>42705</v>
      </c>
      <c r="C985" t="s">
        <v>1149</v>
      </c>
      <c r="D985" t="s">
        <v>13</v>
      </c>
      <c r="E985">
        <v>5</v>
      </c>
      <c r="F985">
        <v>8</v>
      </c>
      <c r="G985">
        <v>-3</v>
      </c>
      <c r="H985" t="s">
        <v>10</v>
      </c>
      <c r="I985" t="s">
        <v>146</v>
      </c>
      <c r="J985" t="s">
        <v>154</v>
      </c>
      <c r="K985" t="s">
        <v>143</v>
      </c>
      <c r="L985" t="s">
        <v>149</v>
      </c>
      <c r="M985" t="s">
        <v>150</v>
      </c>
    </row>
    <row r="986" spans="1:13" x14ac:dyDescent="0.3">
      <c r="A986" t="s">
        <v>22</v>
      </c>
      <c r="B986" s="32">
        <v>42767</v>
      </c>
      <c r="C986" t="s">
        <v>1150</v>
      </c>
      <c r="D986" t="s">
        <v>8</v>
      </c>
      <c r="E986">
        <v>12</v>
      </c>
      <c r="F986">
        <v>11</v>
      </c>
      <c r="G986">
        <v>1</v>
      </c>
      <c r="H986" t="s">
        <v>12</v>
      </c>
      <c r="I986" t="s">
        <v>146</v>
      </c>
      <c r="J986" t="s">
        <v>146</v>
      </c>
      <c r="K986" t="s">
        <v>143</v>
      </c>
      <c r="L986" t="s">
        <v>149</v>
      </c>
      <c r="M986" t="s">
        <v>150</v>
      </c>
    </row>
    <row r="987" spans="1:13" x14ac:dyDescent="0.3">
      <c r="A987" t="s">
        <v>75</v>
      </c>
      <c r="B987" s="32">
        <v>42795</v>
      </c>
      <c r="C987" t="s">
        <v>1151</v>
      </c>
      <c r="D987" t="s">
        <v>8</v>
      </c>
      <c r="E987">
        <v>8</v>
      </c>
      <c r="F987">
        <v>14</v>
      </c>
      <c r="G987">
        <v>-6</v>
      </c>
      <c r="H987" t="s">
        <v>10</v>
      </c>
      <c r="I987" t="s">
        <v>146</v>
      </c>
      <c r="J987" t="s">
        <v>146</v>
      </c>
      <c r="K987" t="s">
        <v>143</v>
      </c>
      <c r="L987" t="s">
        <v>149</v>
      </c>
      <c r="M987" t="s">
        <v>150</v>
      </c>
    </row>
    <row r="988" spans="1:13" x14ac:dyDescent="0.3">
      <c r="A988" t="s">
        <v>18</v>
      </c>
      <c r="B988" s="32">
        <v>42095</v>
      </c>
      <c r="C988" t="s">
        <v>1152</v>
      </c>
      <c r="D988" t="s">
        <v>11</v>
      </c>
      <c r="E988">
        <v>10</v>
      </c>
      <c r="F988">
        <v>1</v>
      </c>
      <c r="G988">
        <v>9</v>
      </c>
      <c r="H988" t="s">
        <v>9</v>
      </c>
      <c r="I988" t="s">
        <v>146</v>
      </c>
      <c r="J988" t="s">
        <v>146</v>
      </c>
      <c r="K988" t="s">
        <v>143</v>
      </c>
      <c r="L988" t="s">
        <v>149</v>
      </c>
      <c r="M988" t="s">
        <v>150</v>
      </c>
    </row>
    <row r="989" spans="1:13" x14ac:dyDescent="0.3">
      <c r="A989" t="s">
        <v>64</v>
      </c>
      <c r="B989" s="32">
        <v>42156</v>
      </c>
      <c r="C989" t="s">
        <v>1153</v>
      </c>
      <c r="D989" t="s">
        <v>11</v>
      </c>
      <c r="E989">
        <v>6</v>
      </c>
      <c r="F989">
        <v>3</v>
      </c>
      <c r="G989">
        <v>3</v>
      </c>
      <c r="H989" t="s">
        <v>9</v>
      </c>
      <c r="I989" t="s">
        <v>154</v>
      </c>
      <c r="J989" t="s">
        <v>146</v>
      </c>
      <c r="K989" t="s">
        <v>143</v>
      </c>
      <c r="L989" t="s">
        <v>157</v>
      </c>
      <c r="M989" t="s">
        <v>158</v>
      </c>
    </row>
    <row r="990" spans="1:13" x14ac:dyDescent="0.3">
      <c r="A990" t="s">
        <v>21</v>
      </c>
      <c r="B990" s="32">
        <v>42370</v>
      </c>
      <c r="C990" t="s">
        <v>1154</v>
      </c>
      <c r="D990" t="s">
        <v>8</v>
      </c>
      <c r="E990">
        <v>11</v>
      </c>
      <c r="F990">
        <v>5</v>
      </c>
      <c r="G990">
        <v>6</v>
      </c>
      <c r="H990" t="s">
        <v>9</v>
      </c>
      <c r="I990" t="s">
        <v>146</v>
      </c>
      <c r="J990" t="s">
        <v>146</v>
      </c>
      <c r="K990" t="s">
        <v>143</v>
      </c>
      <c r="L990" t="s">
        <v>149</v>
      </c>
      <c r="M990" t="s">
        <v>150</v>
      </c>
    </row>
    <row r="991" spans="1:13" x14ac:dyDescent="0.3">
      <c r="A991" t="s">
        <v>96</v>
      </c>
      <c r="B991" s="32">
        <v>42401</v>
      </c>
      <c r="C991" t="s">
        <v>1155</v>
      </c>
      <c r="D991" t="s">
        <v>8</v>
      </c>
      <c r="E991">
        <v>8</v>
      </c>
      <c r="F991">
        <v>11</v>
      </c>
      <c r="G991">
        <v>-3</v>
      </c>
      <c r="H991" t="s">
        <v>10</v>
      </c>
      <c r="I991" t="s">
        <v>146</v>
      </c>
      <c r="J991" t="s">
        <v>146</v>
      </c>
      <c r="K991" t="s">
        <v>143</v>
      </c>
      <c r="L991" t="s">
        <v>149</v>
      </c>
      <c r="M991" t="s">
        <v>150</v>
      </c>
    </row>
    <row r="992" spans="1:13" x14ac:dyDescent="0.3">
      <c r="A992" t="s">
        <v>18</v>
      </c>
      <c r="B992" s="32">
        <v>42583</v>
      </c>
      <c r="C992" t="s">
        <v>1156</v>
      </c>
      <c r="D992" t="s">
        <v>14</v>
      </c>
      <c r="E992">
        <v>2</v>
      </c>
      <c r="F992">
        <v>0</v>
      </c>
      <c r="G992">
        <v>2</v>
      </c>
      <c r="H992" t="s">
        <v>9</v>
      </c>
      <c r="I992" t="s">
        <v>154</v>
      </c>
      <c r="J992" t="s">
        <v>154</v>
      </c>
      <c r="K992" t="s">
        <v>140</v>
      </c>
      <c r="L992" t="s">
        <v>155</v>
      </c>
      <c r="M992" t="s">
        <v>156</v>
      </c>
    </row>
    <row r="993" spans="1:13" x14ac:dyDescent="0.3">
      <c r="A993" t="s">
        <v>26</v>
      </c>
      <c r="B993" s="32">
        <v>42614</v>
      </c>
      <c r="C993" t="s">
        <v>1157</v>
      </c>
      <c r="D993" t="s">
        <v>14</v>
      </c>
      <c r="E993">
        <v>19</v>
      </c>
      <c r="F993">
        <v>13</v>
      </c>
      <c r="G993">
        <v>6</v>
      </c>
      <c r="H993" t="s">
        <v>9</v>
      </c>
      <c r="I993" t="s">
        <v>146</v>
      </c>
      <c r="J993" t="s">
        <v>146</v>
      </c>
      <c r="K993" t="s">
        <v>151</v>
      </c>
      <c r="L993" t="s">
        <v>152</v>
      </c>
      <c r="M993" t="s">
        <v>153</v>
      </c>
    </row>
    <row r="994" spans="1:13" x14ac:dyDescent="0.3">
      <c r="A994" t="s">
        <v>66</v>
      </c>
      <c r="B994" s="32">
        <v>42705</v>
      </c>
      <c r="C994" t="s">
        <v>1158</v>
      </c>
      <c r="D994" t="s">
        <v>13</v>
      </c>
      <c r="E994">
        <v>7</v>
      </c>
      <c r="F994">
        <v>8</v>
      </c>
      <c r="G994">
        <v>-1</v>
      </c>
      <c r="H994" t="s">
        <v>12</v>
      </c>
      <c r="I994" t="s">
        <v>154</v>
      </c>
      <c r="J994" t="s">
        <v>154</v>
      </c>
      <c r="K994" t="s">
        <v>151</v>
      </c>
      <c r="L994" t="s">
        <v>159</v>
      </c>
      <c r="M994" t="s">
        <v>160</v>
      </c>
    </row>
    <row r="995" spans="1:13" x14ac:dyDescent="0.3">
      <c r="A995" t="s">
        <v>66</v>
      </c>
      <c r="B995" s="32">
        <v>42125</v>
      </c>
      <c r="C995" t="s">
        <v>1159</v>
      </c>
      <c r="D995" t="s">
        <v>11</v>
      </c>
      <c r="E995">
        <v>12</v>
      </c>
      <c r="F995">
        <v>17</v>
      </c>
      <c r="G995">
        <v>-5</v>
      </c>
      <c r="H995" t="s">
        <v>10</v>
      </c>
      <c r="I995" t="s">
        <v>154</v>
      </c>
      <c r="J995" t="s">
        <v>154</v>
      </c>
      <c r="K995" t="s">
        <v>143</v>
      </c>
      <c r="L995" t="s">
        <v>157</v>
      </c>
      <c r="M995" t="s">
        <v>158</v>
      </c>
    </row>
    <row r="996" spans="1:13" x14ac:dyDescent="0.3">
      <c r="A996" t="s">
        <v>96</v>
      </c>
      <c r="B996" s="32">
        <v>42186</v>
      </c>
      <c r="C996" t="s">
        <v>1160</v>
      </c>
      <c r="D996" t="s">
        <v>14</v>
      </c>
      <c r="E996">
        <v>10</v>
      </c>
      <c r="F996">
        <v>10</v>
      </c>
      <c r="G996">
        <v>0</v>
      </c>
      <c r="H996" t="s">
        <v>12</v>
      </c>
      <c r="I996" t="s">
        <v>154</v>
      </c>
      <c r="J996" t="s">
        <v>154</v>
      </c>
      <c r="K996" t="s">
        <v>151</v>
      </c>
      <c r="L996" t="s">
        <v>159</v>
      </c>
      <c r="M996" t="s">
        <v>160</v>
      </c>
    </row>
    <row r="997" spans="1:13" x14ac:dyDescent="0.3">
      <c r="A997" t="s">
        <v>18</v>
      </c>
      <c r="B997" s="32">
        <v>42401</v>
      </c>
      <c r="C997" t="s">
        <v>1161</v>
      </c>
      <c r="D997" t="s">
        <v>8</v>
      </c>
      <c r="E997">
        <v>11</v>
      </c>
      <c r="F997">
        <v>14</v>
      </c>
      <c r="G997">
        <v>-3</v>
      </c>
      <c r="H997" t="s">
        <v>10</v>
      </c>
      <c r="I997" t="s">
        <v>146</v>
      </c>
      <c r="J997" t="s">
        <v>146</v>
      </c>
      <c r="K997" t="s">
        <v>143</v>
      </c>
      <c r="L997" t="s">
        <v>149</v>
      </c>
      <c r="M997" t="s">
        <v>150</v>
      </c>
    </row>
    <row r="998" spans="1:13" x14ac:dyDescent="0.3">
      <c r="A998" t="s">
        <v>26</v>
      </c>
      <c r="B998" s="32">
        <v>42583</v>
      </c>
      <c r="C998" t="s">
        <v>1162</v>
      </c>
      <c r="D998" t="s">
        <v>14</v>
      </c>
      <c r="E998">
        <v>7</v>
      </c>
      <c r="F998">
        <v>3</v>
      </c>
      <c r="G998">
        <v>4</v>
      </c>
      <c r="H998" t="s">
        <v>9</v>
      </c>
      <c r="I998" t="s">
        <v>154</v>
      </c>
      <c r="J998" t="s">
        <v>146</v>
      </c>
      <c r="K998" t="s">
        <v>143</v>
      </c>
      <c r="L998" t="s">
        <v>157</v>
      </c>
      <c r="M998" t="s">
        <v>158</v>
      </c>
    </row>
    <row r="999" spans="1:13" x14ac:dyDescent="0.3">
      <c r="A999" t="s">
        <v>21</v>
      </c>
      <c r="B999" s="32">
        <v>42767</v>
      </c>
      <c r="C999" t="s">
        <v>1163</v>
      </c>
      <c r="D999" t="s">
        <v>8</v>
      </c>
      <c r="E999">
        <v>6</v>
      </c>
      <c r="F999">
        <v>2</v>
      </c>
      <c r="G999">
        <v>4</v>
      </c>
      <c r="H999" t="s">
        <v>9</v>
      </c>
      <c r="I999" t="s">
        <v>154</v>
      </c>
      <c r="J999" t="s">
        <v>154</v>
      </c>
      <c r="K999" t="s">
        <v>151</v>
      </c>
      <c r="L999" t="s">
        <v>159</v>
      </c>
      <c r="M999" t="s">
        <v>160</v>
      </c>
    </row>
    <row r="1000" spans="1:13" x14ac:dyDescent="0.3">
      <c r="A1000" t="s">
        <v>96</v>
      </c>
      <c r="B1000" s="32">
        <v>42767</v>
      </c>
      <c r="C1000" t="s">
        <v>1164</v>
      </c>
      <c r="D1000" t="s">
        <v>8</v>
      </c>
      <c r="E1000">
        <v>2</v>
      </c>
      <c r="F1000">
        <v>0</v>
      </c>
      <c r="G1000">
        <v>2</v>
      </c>
      <c r="H1000" t="s">
        <v>9</v>
      </c>
      <c r="I1000" t="s">
        <v>154</v>
      </c>
      <c r="J1000" t="s">
        <v>154</v>
      </c>
      <c r="K1000" t="s">
        <v>143</v>
      </c>
      <c r="L1000" t="s">
        <v>157</v>
      </c>
      <c r="M1000" t="s">
        <v>158</v>
      </c>
    </row>
    <row r="1001" spans="1:13" x14ac:dyDescent="0.3">
      <c r="A1001" t="s">
        <v>66</v>
      </c>
      <c r="B1001" s="32">
        <v>42795</v>
      </c>
      <c r="C1001" t="s">
        <v>1165</v>
      </c>
      <c r="D1001" t="s">
        <v>8</v>
      </c>
      <c r="E1001">
        <v>3</v>
      </c>
      <c r="F1001">
        <v>3</v>
      </c>
      <c r="G1001">
        <v>0</v>
      </c>
      <c r="H1001" t="s">
        <v>12</v>
      </c>
      <c r="I1001" t="s">
        <v>154</v>
      </c>
      <c r="J1001" t="s">
        <v>154</v>
      </c>
      <c r="K1001" t="s">
        <v>143</v>
      </c>
      <c r="L1001" t="s">
        <v>157</v>
      </c>
      <c r="M1001" t="s">
        <v>158</v>
      </c>
    </row>
    <row r="1002" spans="1:13" x14ac:dyDescent="0.3">
      <c r="A1002" t="s">
        <v>27</v>
      </c>
      <c r="B1002" s="32">
        <v>42278</v>
      </c>
      <c r="C1002" t="s">
        <v>1166</v>
      </c>
      <c r="D1002" t="s">
        <v>13</v>
      </c>
      <c r="E1002">
        <v>8</v>
      </c>
      <c r="F1002">
        <v>1</v>
      </c>
      <c r="G1002">
        <v>7</v>
      </c>
      <c r="H1002" t="s">
        <v>9</v>
      </c>
      <c r="I1002" t="s">
        <v>146</v>
      </c>
      <c r="J1002" t="s">
        <v>146</v>
      </c>
      <c r="K1002" t="s">
        <v>143</v>
      </c>
      <c r="L1002" t="s">
        <v>149</v>
      </c>
      <c r="M1002" t="s">
        <v>150</v>
      </c>
    </row>
    <row r="1003" spans="1:13" x14ac:dyDescent="0.3">
      <c r="A1003" t="s">
        <v>76</v>
      </c>
      <c r="B1003" s="32">
        <v>42917</v>
      </c>
      <c r="C1003" t="s">
        <v>1167</v>
      </c>
      <c r="D1003" t="s">
        <v>14</v>
      </c>
      <c r="E1003">
        <v>19</v>
      </c>
      <c r="F1003">
        <v>15</v>
      </c>
      <c r="G1003">
        <v>4</v>
      </c>
      <c r="H1003" t="s">
        <v>9</v>
      </c>
      <c r="I1003" t="s">
        <v>139</v>
      </c>
      <c r="J1003" t="s">
        <v>139</v>
      </c>
      <c r="K1003" t="s">
        <v>143</v>
      </c>
      <c r="L1003" t="s">
        <v>144</v>
      </c>
      <c r="M1003" t="s">
        <v>145</v>
      </c>
    </row>
    <row r="1004" spans="1:13" x14ac:dyDescent="0.3">
      <c r="A1004" t="s">
        <v>78</v>
      </c>
      <c r="B1004" s="32">
        <v>42522</v>
      </c>
      <c r="C1004" t="s">
        <v>1168</v>
      </c>
      <c r="D1004" t="s">
        <v>11</v>
      </c>
      <c r="E1004">
        <v>19</v>
      </c>
      <c r="F1004">
        <v>28</v>
      </c>
      <c r="G1004">
        <v>-9</v>
      </c>
      <c r="H1004" t="s">
        <v>10</v>
      </c>
      <c r="I1004" t="s">
        <v>139</v>
      </c>
      <c r="J1004" t="s">
        <v>139</v>
      </c>
      <c r="K1004" t="s">
        <v>143</v>
      </c>
      <c r="L1004" t="s">
        <v>144</v>
      </c>
      <c r="M1004" t="s">
        <v>145</v>
      </c>
    </row>
    <row r="1005" spans="1:13" x14ac:dyDescent="0.3">
      <c r="A1005" t="s">
        <v>54</v>
      </c>
      <c r="B1005" s="32">
        <v>42005</v>
      </c>
      <c r="C1005" t="s">
        <v>1169</v>
      </c>
      <c r="D1005" t="s">
        <v>8</v>
      </c>
      <c r="E1005">
        <v>2</v>
      </c>
      <c r="F1005">
        <v>2</v>
      </c>
      <c r="G1005">
        <v>0</v>
      </c>
      <c r="H1005" t="s">
        <v>12</v>
      </c>
      <c r="I1005" t="s">
        <v>154</v>
      </c>
      <c r="J1005" t="s">
        <v>154</v>
      </c>
      <c r="K1005" t="s">
        <v>143</v>
      </c>
      <c r="L1005" t="s">
        <v>157</v>
      </c>
      <c r="M1005" t="s">
        <v>158</v>
      </c>
    </row>
    <row r="1006" spans="1:13" x14ac:dyDescent="0.3">
      <c r="A1006" t="s">
        <v>53</v>
      </c>
      <c r="B1006" s="32">
        <v>42064</v>
      </c>
      <c r="C1006" t="s">
        <v>1170</v>
      </c>
      <c r="D1006" t="s">
        <v>8</v>
      </c>
      <c r="E1006">
        <v>5</v>
      </c>
      <c r="F1006">
        <v>0</v>
      </c>
      <c r="G1006">
        <v>5</v>
      </c>
      <c r="H1006" t="s">
        <v>9</v>
      </c>
      <c r="I1006" t="s">
        <v>146</v>
      </c>
      <c r="J1006" t="s">
        <v>154</v>
      </c>
      <c r="K1006" t="s">
        <v>151</v>
      </c>
      <c r="L1006" t="s">
        <v>152</v>
      </c>
      <c r="M1006" t="s">
        <v>153</v>
      </c>
    </row>
    <row r="1007" spans="1:13" x14ac:dyDescent="0.3">
      <c r="A1007" t="s">
        <v>53</v>
      </c>
      <c r="B1007" s="32">
        <v>42248</v>
      </c>
      <c r="C1007" t="s">
        <v>1171</v>
      </c>
      <c r="D1007" t="s">
        <v>14</v>
      </c>
      <c r="E1007">
        <v>8</v>
      </c>
      <c r="F1007">
        <v>10</v>
      </c>
      <c r="G1007">
        <v>-2</v>
      </c>
      <c r="H1007" t="s">
        <v>10</v>
      </c>
      <c r="I1007" t="s">
        <v>146</v>
      </c>
      <c r="J1007" t="s">
        <v>146</v>
      </c>
      <c r="K1007" t="s">
        <v>143</v>
      </c>
      <c r="L1007" t="s">
        <v>149</v>
      </c>
      <c r="M1007" t="s">
        <v>150</v>
      </c>
    </row>
    <row r="1008" spans="1:13" x14ac:dyDescent="0.3">
      <c r="A1008" t="s">
        <v>54</v>
      </c>
      <c r="B1008" s="32">
        <v>42370</v>
      </c>
      <c r="C1008" t="s">
        <v>1172</v>
      </c>
      <c r="D1008" t="s">
        <v>8</v>
      </c>
      <c r="E1008">
        <v>7</v>
      </c>
      <c r="F1008">
        <v>10</v>
      </c>
      <c r="G1008">
        <v>-3</v>
      </c>
      <c r="H1008" t="s">
        <v>10</v>
      </c>
      <c r="I1008" t="s">
        <v>146</v>
      </c>
      <c r="J1008" t="s">
        <v>146</v>
      </c>
      <c r="K1008" t="s">
        <v>143</v>
      </c>
      <c r="L1008" t="s">
        <v>149</v>
      </c>
      <c r="M1008" t="s">
        <v>150</v>
      </c>
    </row>
    <row r="1009" spans="1:13" x14ac:dyDescent="0.3">
      <c r="A1009" t="s">
        <v>54</v>
      </c>
      <c r="B1009" s="32">
        <v>42491</v>
      </c>
      <c r="C1009" t="s">
        <v>1173</v>
      </c>
      <c r="D1009" t="s">
        <v>11</v>
      </c>
      <c r="E1009">
        <v>7</v>
      </c>
      <c r="F1009">
        <v>14</v>
      </c>
      <c r="G1009">
        <v>-7</v>
      </c>
      <c r="H1009" t="s">
        <v>10</v>
      </c>
      <c r="I1009" t="s">
        <v>146</v>
      </c>
      <c r="J1009" t="s">
        <v>146</v>
      </c>
      <c r="K1009" t="s">
        <v>151</v>
      </c>
      <c r="L1009" t="s">
        <v>152</v>
      </c>
      <c r="M1009" t="s">
        <v>153</v>
      </c>
    </row>
    <row r="1010" spans="1:13" x14ac:dyDescent="0.3">
      <c r="A1010" t="s">
        <v>53</v>
      </c>
      <c r="B1010" s="32">
        <v>42795</v>
      </c>
      <c r="C1010" t="s">
        <v>1174</v>
      </c>
      <c r="D1010" t="s">
        <v>8</v>
      </c>
      <c r="E1010">
        <v>2</v>
      </c>
      <c r="F1010">
        <v>4</v>
      </c>
      <c r="G1010">
        <v>-2</v>
      </c>
      <c r="H1010" t="s">
        <v>10</v>
      </c>
      <c r="I1010" t="s">
        <v>154</v>
      </c>
      <c r="J1010" t="s">
        <v>154</v>
      </c>
      <c r="K1010" t="s">
        <v>151</v>
      </c>
      <c r="L1010" t="s">
        <v>159</v>
      </c>
      <c r="M1010" t="s">
        <v>160</v>
      </c>
    </row>
    <row r="1011" spans="1:13" x14ac:dyDescent="0.3">
      <c r="A1011" t="s">
        <v>54</v>
      </c>
      <c r="B1011" s="32">
        <v>42795</v>
      </c>
      <c r="C1011" t="s">
        <v>1175</v>
      </c>
      <c r="D1011" t="s">
        <v>8</v>
      </c>
      <c r="E1011">
        <v>8</v>
      </c>
      <c r="F1011">
        <v>14</v>
      </c>
      <c r="G1011">
        <v>-6</v>
      </c>
      <c r="H1011" t="s">
        <v>10</v>
      </c>
      <c r="I1011" t="s">
        <v>146</v>
      </c>
      <c r="J1011" t="s">
        <v>146</v>
      </c>
      <c r="K1011" t="s">
        <v>143</v>
      </c>
      <c r="L1011" t="s">
        <v>149</v>
      </c>
      <c r="M1011" t="s">
        <v>150</v>
      </c>
    </row>
    <row r="1012" spans="1:13" x14ac:dyDescent="0.3">
      <c r="A1012" t="s">
        <v>54</v>
      </c>
      <c r="B1012" s="32">
        <v>42826</v>
      </c>
      <c r="C1012" t="s">
        <v>1176</v>
      </c>
      <c r="D1012" t="s">
        <v>11</v>
      </c>
      <c r="E1012">
        <v>7</v>
      </c>
      <c r="F1012">
        <v>1</v>
      </c>
      <c r="G1012">
        <v>6</v>
      </c>
      <c r="H1012" t="s">
        <v>9</v>
      </c>
      <c r="I1012" t="s">
        <v>146</v>
      </c>
      <c r="J1012" t="s">
        <v>146</v>
      </c>
      <c r="K1012" t="s">
        <v>143</v>
      </c>
      <c r="L1012" t="s">
        <v>149</v>
      </c>
      <c r="M1012" t="s">
        <v>150</v>
      </c>
    </row>
    <row r="1013" spans="1:13" x14ac:dyDescent="0.3">
      <c r="A1013" t="s">
        <v>38</v>
      </c>
      <c r="B1013" s="32">
        <v>42217</v>
      </c>
      <c r="C1013" t="s">
        <v>1177</v>
      </c>
      <c r="D1013" t="s">
        <v>14</v>
      </c>
      <c r="E1013">
        <v>8</v>
      </c>
      <c r="F1013">
        <v>0</v>
      </c>
      <c r="G1013">
        <v>8</v>
      </c>
      <c r="H1013" t="s">
        <v>9</v>
      </c>
      <c r="I1013" t="s">
        <v>154</v>
      </c>
      <c r="J1013" t="s">
        <v>154</v>
      </c>
      <c r="K1013" t="s">
        <v>151</v>
      </c>
      <c r="L1013" t="s">
        <v>159</v>
      </c>
      <c r="M1013" t="s">
        <v>160</v>
      </c>
    </row>
    <row r="1014" spans="1:13" x14ac:dyDescent="0.3">
      <c r="A1014" t="s">
        <v>59</v>
      </c>
      <c r="B1014" s="32">
        <v>42370</v>
      </c>
      <c r="C1014" t="s">
        <v>1178</v>
      </c>
      <c r="D1014" t="s">
        <v>8</v>
      </c>
      <c r="E1014">
        <v>4</v>
      </c>
      <c r="F1014">
        <v>0</v>
      </c>
      <c r="G1014">
        <v>4</v>
      </c>
      <c r="H1014" t="s">
        <v>9</v>
      </c>
      <c r="I1014" t="s">
        <v>146</v>
      </c>
      <c r="J1014" t="s">
        <v>154</v>
      </c>
      <c r="K1014" t="s">
        <v>143</v>
      </c>
      <c r="L1014" t="s">
        <v>149</v>
      </c>
      <c r="M1014" t="s">
        <v>150</v>
      </c>
    </row>
    <row r="1015" spans="1:13" x14ac:dyDescent="0.3">
      <c r="A1015" t="s">
        <v>59</v>
      </c>
      <c r="B1015" s="32">
        <v>42461</v>
      </c>
      <c r="C1015" t="s">
        <v>1179</v>
      </c>
      <c r="D1015" t="s">
        <v>11</v>
      </c>
      <c r="E1015">
        <v>4</v>
      </c>
      <c r="F1015">
        <v>3</v>
      </c>
      <c r="G1015">
        <v>1</v>
      </c>
      <c r="H1015" t="s">
        <v>9</v>
      </c>
      <c r="I1015" t="s">
        <v>146</v>
      </c>
      <c r="J1015" t="s">
        <v>154</v>
      </c>
      <c r="K1015" t="s">
        <v>143</v>
      </c>
      <c r="L1015" t="s">
        <v>149</v>
      </c>
      <c r="M1015" t="s">
        <v>150</v>
      </c>
    </row>
    <row r="1016" spans="1:13" x14ac:dyDescent="0.3">
      <c r="A1016" t="s">
        <v>59</v>
      </c>
      <c r="B1016" s="32">
        <v>42522</v>
      </c>
      <c r="C1016" t="s">
        <v>1180</v>
      </c>
      <c r="D1016" t="s">
        <v>11</v>
      </c>
      <c r="E1016">
        <v>2</v>
      </c>
      <c r="F1016">
        <v>1</v>
      </c>
      <c r="G1016">
        <v>1</v>
      </c>
      <c r="H1016" t="s">
        <v>9</v>
      </c>
      <c r="I1016" t="s">
        <v>154</v>
      </c>
      <c r="J1016" t="s">
        <v>154</v>
      </c>
      <c r="K1016" t="s">
        <v>143</v>
      </c>
      <c r="L1016" t="s">
        <v>157</v>
      </c>
      <c r="M1016" t="s">
        <v>158</v>
      </c>
    </row>
    <row r="1017" spans="1:13" x14ac:dyDescent="0.3">
      <c r="A1017" t="s">
        <v>38</v>
      </c>
      <c r="B1017" s="32">
        <v>42767</v>
      </c>
      <c r="C1017" t="s">
        <v>1181</v>
      </c>
      <c r="D1017" t="s">
        <v>8</v>
      </c>
      <c r="E1017">
        <v>3</v>
      </c>
      <c r="F1017">
        <v>4</v>
      </c>
      <c r="G1017">
        <v>-1</v>
      </c>
      <c r="H1017" t="s">
        <v>10</v>
      </c>
      <c r="I1017" t="s">
        <v>154</v>
      </c>
      <c r="J1017" t="s">
        <v>154</v>
      </c>
      <c r="K1017" t="s">
        <v>143</v>
      </c>
      <c r="L1017" t="s">
        <v>157</v>
      </c>
      <c r="M1017" t="s">
        <v>158</v>
      </c>
    </row>
    <row r="1018" spans="1:13" x14ac:dyDescent="0.3">
      <c r="A1018" t="s">
        <v>59</v>
      </c>
      <c r="B1018" s="32">
        <v>42795</v>
      </c>
      <c r="C1018" t="s">
        <v>1182</v>
      </c>
      <c r="D1018" t="s">
        <v>8</v>
      </c>
      <c r="E1018">
        <v>4</v>
      </c>
      <c r="F1018">
        <v>4</v>
      </c>
      <c r="G1018">
        <v>0</v>
      </c>
      <c r="H1018" t="s">
        <v>12</v>
      </c>
      <c r="I1018" t="s">
        <v>154</v>
      </c>
      <c r="J1018" t="s">
        <v>154</v>
      </c>
      <c r="K1018" t="s">
        <v>151</v>
      </c>
      <c r="L1018" t="s">
        <v>159</v>
      </c>
      <c r="M1018" t="s">
        <v>160</v>
      </c>
    </row>
    <row r="1019" spans="1:13" x14ac:dyDescent="0.3">
      <c r="A1019" t="s">
        <v>38</v>
      </c>
      <c r="B1019" s="32">
        <v>42186</v>
      </c>
      <c r="C1019" t="s">
        <v>1183</v>
      </c>
      <c r="D1019" t="s">
        <v>14</v>
      </c>
      <c r="E1019">
        <v>7</v>
      </c>
      <c r="F1019">
        <v>8</v>
      </c>
      <c r="G1019">
        <v>-1</v>
      </c>
      <c r="H1019" t="s">
        <v>12</v>
      </c>
      <c r="I1019" t="s">
        <v>146</v>
      </c>
      <c r="J1019" t="s">
        <v>146</v>
      </c>
      <c r="K1019" t="s">
        <v>143</v>
      </c>
      <c r="L1019" t="s">
        <v>149</v>
      </c>
      <c r="M1019" t="s">
        <v>150</v>
      </c>
    </row>
    <row r="1020" spans="1:13" x14ac:dyDescent="0.3">
      <c r="A1020" t="s">
        <v>59</v>
      </c>
      <c r="B1020" s="32">
        <v>42217</v>
      </c>
      <c r="C1020" t="s">
        <v>1184</v>
      </c>
      <c r="D1020" t="s">
        <v>14</v>
      </c>
      <c r="E1020">
        <v>8</v>
      </c>
      <c r="F1020">
        <v>10</v>
      </c>
      <c r="G1020">
        <v>-2</v>
      </c>
      <c r="H1020" t="s">
        <v>10</v>
      </c>
      <c r="I1020" t="s">
        <v>154</v>
      </c>
      <c r="J1020" t="s">
        <v>154</v>
      </c>
      <c r="K1020" t="s">
        <v>151</v>
      </c>
      <c r="L1020" t="s">
        <v>159</v>
      </c>
      <c r="M1020" t="s">
        <v>160</v>
      </c>
    </row>
    <row r="1021" spans="1:13" x14ac:dyDescent="0.3">
      <c r="A1021" t="s">
        <v>38</v>
      </c>
      <c r="B1021" s="32">
        <v>42430</v>
      </c>
      <c r="C1021" t="s">
        <v>1185</v>
      </c>
      <c r="D1021" t="s">
        <v>8</v>
      </c>
      <c r="E1021">
        <v>4</v>
      </c>
      <c r="F1021">
        <v>4</v>
      </c>
      <c r="G1021">
        <v>0</v>
      </c>
      <c r="H1021" t="s">
        <v>12</v>
      </c>
      <c r="I1021" t="s">
        <v>146</v>
      </c>
      <c r="J1021" t="s">
        <v>154</v>
      </c>
      <c r="K1021" t="s">
        <v>151</v>
      </c>
      <c r="L1021" t="s">
        <v>152</v>
      </c>
      <c r="M1021" t="s">
        <v>153</v>
      </c>
    </row>
    <row r="1022" spans="1:13" x14ac:dyDescent="0.3">
      <c r="A1022" t="s">
        <v>38</v>
      </c>
      <c r="B1022" s="32">
        <v>42675</v>
      </c>
      <c r="C1022" t="s">
        <v>1186</v>
      </c>
      <c r="D1022" t="s">
        <v>13</v>
      </c>
      <c r="E1022">
        <v>5</v>
      </c>
      <c r="F1022">
        <v>4</v>
      </c>
      <c r="G1022">
        <v>1</v>
      </c>
      <c r="H1022" t="s">
        <v>12</v>
      </c>
      <c r="I1022" t="s">
        <v>146</v>
      </c>
      <c r="J1022" t="s">
        <v>154</v>
      </c>
      <c r="K1022" t="s">
        <v>143</v>
      </c>
      <c r="L1022" t="s">
        <v>149</v>
      </c>
      <c r="M1022" t="s">
        <v>150</v>
      </c>
    </row>
    <row r="1023" spans="1:13" x14ac:dyDescent="0.3">
      <c r="A1023" t="s">
        <v>43</v>
      </c>
      <c r="B1023" s="32">
        <v>42156</v>
      </c>
      <c r="C1023" t="s">
        <v>1187</v>
      </c>
      <c r="D1023" t="s">
        <v>11</v>
      </c>
      <c r="E1023">
        <v>2</v>
      </c>
      <c r="F1023">
        <v>4</v>
      </c>
      <c r="G1023">
        <v>-2</v>
      </c>
      <c r="H1023" t="s">
        <v>10</v>
      </c>
      <c r="I1023" t="s">
        <v>154</v>
      </c>
      <c r="J1023" t="s">
        <v>154</v>
      </c>
      <c r="K1023" t="s">
        <v>143</v>
      </c>
      <c r="L1023" t="s">
        <v>157</v>
      </c>
      <c r="M1023" t="s">
        <v>158</v>
      </c>
    </row>
    <row r="1024" spans="1:13" x14ac:dyDescent="0.3">
      <c r="A1024" t="s">
        <v>43</v>
      </c>
      <c r="B1024" s="32">
        <v>42217</v>
      </c>
      <c r="C1024" t="s">
        <v>1188</v>
      </c>
      <c r="D1024" t="s">
        <v>14</v>
      </c>
      <c r="E1024">
        <v>6</v>
      </c>
      <c r="F1024">
        <v>8</v>
      </c>
      <c r="G1024">
        <v>-2</v>
      </c>
      <c r="H1024" t="s">
        <v>10</v>
      </c>
      <c r="I1024" t="s">
        <v>154</v>
      </c>
      <c r="J1024" t="s">
        <v>146</v>
      </c>
      <c r="K1024" t="s">
        <v>143</v>
      </c>
      <c r="L1024" t="s">
        <v>157</v>
      </c>
      <c r="M1024" t="s">
        <v>158</v>
      </c>
    </row>
    <row r="1025" spans="1:13" x14ac:dyDescent="0.3">
      <c r="A1025" t="s">
        <v>61</v>
      </c>
      <c r="B1025" s="32">
        <v>42217</v>
      </c>
      <c r="C1025" t="s">
        <v>1189</v>
      </c>
      <c r="D1025" t="s">
        <v>14</v>
      </c>
      <c r="E1025">
        <v>8</v>
      </c>
      <c r="F1025">
        <v>13</v>
      </c>
      <c r="G1025">
        <v>-5</v>
      </c>
      <c r="H1025" t="s">
        <v>10</v>
      </c>
      <c r="I1025" t="s">
        <v>154</v>
      </c>
      <c r="J1025" t="s">
        <v>154</v>
      </c>
      <c r="K1025" t="s">
        <v>143</v>
      </c>
      <c r="L1025" t="s">
        <v>157</v>
      </c>
      <c r="M1025" t="s">
        <v>158</v>
      </c>
    </row>
    <row r="1026" spans="1:13" x14ac:dyDescent="0.3">
      <c r="A1026" t="s">
        <v>43</v>
      </c>
      <c r="B1026" s="32">
        <v>42248</v>
      </c>
      <c r="C1026" t="s">
        <v>1190</v>
      </c>
      <c r="D1026" t="s">
        <v>14</v>
      </c>
      <c r="E1026">
        <v>9</v>
      </c>
      <c r="F1026">
        <v>0</v>
      </c>
      <c r="G1026">
        <v>9</v>
      </c>
      <c r="H1026" t="s">
        <v>9</v>
      </c>
      <c r="I1026" t="s">
        <v>146</v>
      </c>
      <c r="J1026" t="s">
        <v>146</v>
      </c>
      <c r="K1026" t="s">
        <v>143</v>
      </c>
      <c r="L1026" t="s">
        <v>149</v>
      </c>
      <c r="M1026" t="s">
        <v>150</v>
      </c>
    </row>
    <row r="1027" spans="1:13" x14ac:dyDescent="0.3">
      <c r="A1027" t="s">
        <v>43</v>
      </c>
      <c r="B1027" s="32">
        <v>42401</v>
      </c>
      <c r="C1027" t="s">
        <v>1191</v>
      </c>
      <c r="D1027" t="s">
        <v>8</v>
      </c>
      <c r="E1027">
        <v>17</v>
      </c>
      <c r="F1027">
        <v>14</v>
      </c>
      <c r="G1027">
        <v>3</v>
      </c>
      <c r="H1027" t="s">
        <v>12</v>
      </c>
      <c r="I1027" t="s">
        <v>154</v>
      </c>
      <c r="J1027" t="s">
        <v>154</v>
      </c>
      <c r="K1027" t="s">
        <v>143</v>
      </c>
      <c r="L1027" t="s">
        <v>157</v>
      </c>
      <c r="M1027" t="s">
        <v>158</v>
      </c>
    </row>
    <row r="1028" spans="1:13" x14ac:dyDescent="0.3">
      <c r="A1028" t="s">
        <v>43</v>
      </c>
      <c r="B1028" s="32">
        <v>42522</v>
      </c>
      <c r="C1028" t="s">
        <v>1192</v>
      </c>
      <c r="D1028" t="s">
        <v>11</v>
      </c>
      <c r="E1028">
        <v>5</v>
      </c>
      <c r="F1028">
        <v>1</v>
      </c>
      <c r="G1028">
        <v>4</v>
      </c>
      <c r="H1028" t="s">
        <v>9</v>
      </c>
      <c r="I1028" t="s">
        <v>154</v>
      </c>
      <c r="J1028" t="s">
        <v>154</v>
      </c>
      <c r="K1028" t="s">
        <v>140</v>
      </c>
      <c r="L1028" t="s">
        <v>155</v>
      </c>
      <c r="M1028" t="s">
        <v>156</v>
      </c>
    </row>
    <row r="1029" spans="1:13" x14ac:dyDescent="0.3">
      <c r="A1029" t="s">
        <v>43</v>
      </c>
      <c r="B1029" s="32">
        <v>42583</v>
      </c>
      <c r="C1029" t="s">
        <v>1193</v>
      </c>
      <c r="D1029" t="s">
        <v>14</v>
      </c>
      <c r="E1029">
        <v>9</v>
      </c>
      <c r="F1029">
        <v>7</v>
      </c>
      <c r="G1029">
        <v>2</v>
      </c>
      <c r="H1029" t="s">
        <v>9</v>
      </c>
      <c r="I1029" t="s">
        <v>146</v>
      </c>
      <c r="J1029" t="s">
        <v>146</v>
      </c>
      <c r="K1029" t="s">
        <v>143</v>
      </c>
      <c r="L1029" t="s">
        <v>149</v>
      </c>
      <c r="M1029" t="s">
        <v>150</v>
      </c>
    </row>
    <row r="1030" spans="1:13" x14ac:dyDescent="0.3">
      <c r="A1030" t="s">
        <v>43</v>
      </c>
      <c r="B1030" s="32">
        <v>42826</v>
      </c>
      <c r="C1030" t="s">
        <v>1194</v>
      </c>
      <c r="D1030" t="s">
        <v>11</v>
      </c>
      <c r="E1030">
        <v>8</v>
      </c>
      <c r="F1030">
        <v>13</v>
      </c>
      <c r="G1030">
        <v>-5</v>
      </c>
      <c r="H1030" t="s">
        <v>10</v>
      </c>
      <c r="I1030" t="s">
        <v>146</v>
      </c>
      <c r="J1030" t="s">
        <v>154</v>
      </c>
      <c r="K1030" t="s">
        <v>143</v>
      </c>
      <c r="L1030" t="s">
        <v>149</v>
      </c>
      <c r="M1030" t="s">
        <v>150</v>
      </c>
    </row>
    <row r="1031" spans="1:13" x14ac:dyDescent="0.3">
      <c r="A1031" t="s">
        <v>60</v>
      </c>
      <c r="B1031" s="32">
        <v>42064</v>
      </c>
      <c r="C1031" t="s">
        <v>1195</v>
      </c>
      <c r="D1031" t="s">
        <v>8</v>
      </c>
      <c r="E1031">
        <v>4</v>
      </c>
      <c r="F1031">
        <v>2</v>
      </c>
      <c r="G1031">
        <v>2</v>
      </c>
      <c r="H1031" t="s">
        <v>9</v>
      </c>
      <c r="I1031" t="s">
        <v>146</v>
      </c>
      <c r="J1031" t="s">
        <v>146</v>
      </c>
      <c r="K1031" t="s">
        <v>151</v>
      </c>
      <c r="L1031" t="s">
        <v>152</v>
      </c>
      <c r="M1031" t="s">
        <v>153</v>
      </c>
    </row>
    <row r="1032" spans="1:13" x14ac:dyDescent="0.3">
      <c r="A1032" t="s">
        <v>60</v>
      </c>
      <c r="B1032" s="32">
        <v>42095</v>
      </c>
      <c r="C1032" t="s">
        <v>1196</v>
      </c>
      <c r="D1032" t="s">
        <v>11</v>
      </c>
      <c r="E1032">
        <v>4</v>
      </c>
      <c r="F1032">
        <v>3</v>
      </c>
      <c r="G1032">
        <v>1</v>
      </c>
      <c r="H1032" t="s">
        <v>9</v>
      </c>
      <c r="I1032" t="s">
        <v>146</v>
      </c>
      <c r="J1032" t="s">
        <v>146</v>
      </c>
      <c r="K1032" t="s">
        <v>151</v>
      </c>
      <c r="L1032" t="s">
        <v>152</v>
      </c>
      <c r="M1032" t="s">
        <v>153</v>
      </c>
    </row>
    <row r="1033" spans="1:13" x14ac:dyDescent="0.3">
      <c r="A1033" t="s">
        <v>60</v>
      </c>
      <c r="B1033" s="32">
        <v>42401</v>
      </c>
      <c r="C1033" t="s">
        <v>1197</v>
      </c>
      <c r="D1033" t="s">
        <v>8</v>
      </c>
      <c r="E1033">
        <v>4</v>
      </c>
      <c r="F1033">
        <v>0</v>
      </c>
      <c r="G1033">
        <v>4</v>
      </c>
      <c r="H1033" t="s">
        <v>9</v>
      </c>
      <c r="I1033" t="s">
        <v>146</v>
      </c>
      <c r="J1033" t="s">
        <v>146</v>
      </c>
      <c r="K1033" t="s">
        <v>143</v>
      </c>
      <c r="L1033" t="s">
        <v>149</v>
      </c>
      <c r="M1033" t="s">
        <v>150</v>
      </c>
    </row>
    <row r="1034" spans="1:13" x14ac:dyDescent="0.3">
      <c r="A1034" t="s">
        <v>60</v>
      </c>
      <c r="B1034" s="32">
        <v>42491</v>
      </c>
      <c r="C1034" t="s">
        <v>1198</v>
      </c>
      <c r="D1034" t="s">
        <v>11</v>
      </c>
      <c r="E1034">
        <v>8</v>
      </c>
      <c r="F1034">
        <v>14</v>
      </c>
      <c r="G1034">
        <v>-6</v>
      </c>
      <c r="H1034" t="s">
        <v>10</v>
      </c>
      <c r="I1034" t="s">
        <v>146</v>
      </c>
      <c r="J1034" t="s">
        <v>146</v>
      </c>
      <c r="K1034" t="s">
        <v>151</v>
      </c>
      <c r="L1034" t="s">
        <v>152</v>
      </c>
      <c r="M1034" t="s">
        <v>153</v>
      </c>
    </row>
    <row r="1035" spans="1:13" x14ac:dyDescent="0.3">
      <c r="A1035" t="s">
        <v>60</v>
      </c>
      <c r="B1035" s="32">
        <v>42705</v>
      </c>
      <c r="C1035" t="s">
        <v>1199</v>
      </c>
      <c r="D1035" t="s">
        <v>13</v>
      </c>
      <c r="E1035">
        <v>6</v>
      </c>
      <c r="F1035">
        <v>1</v>
      </c>
      <c r="G1035">
        <v>5</v>
      </c>
      <c r="H1035" t="s">
        <v>9</v>
      </c>
      <c r="I1035" t="s">
        <v>146</v>
      </c>
      <c r="J1035" t="s">
        <v>146</v>
      </c>
      <c r="K1035" t="s">
        <v>143</v>
      </c>
      <c r="L1035" t="s">
        <v>149</v>
      </c>
      <c r="M1035" t="s">
        <v>150</v>
      </c>
    </row>
    <row r="1036" spans="1:13" x14ac:dyDescent="0.3">
      <c r="A1036" t="s">
        <v>81</v>
      </c>
      <c r="B1036" s="32">
        <v>42856</v>
      </c>
      <c r="C1036" t="s">
        <v>1200</v>
      </c>
      <c r="D1036" t="s">
        <v>11</v>
      </c>
      <c r="E1036">
        <v>3</v>
      </c>
      <c r="F1036">
        <v>1</v>
      </c>
      <c r="G1036">
        <v>2</v>
      </c>
      <c r="H1036" t="s">
        <v>9</v>
      </c>
      <c r="I1036" t="s">
        <v>146</v>
      </c>
      <c r="J1036" t="s">
        <v>146</v>
      </c>
      <c r="K1036" t="s">
        <v>143</v>
      </c>
      <c r="L1036" t="s">
        <v>149</v>
      </c>
      <c r="M1036" t="s">
        <v>150</v>
      </c>
    </row>
    <row r="1037" spans="1:13" x14ac:dyDescent="0.3">
      <c r="A1037" t="s">
        <v>41</v>
      </c>
      <c r="B1037" s="32">
        <v>42156</v>
      </c>
      <c r="C1037" t="s">
        <v>1201</v>
      </c>
      <c r="D1037" t="s">
        <v>11</v>
      </c>
      <c r="E1037">
        <v>8</v>
      </c>
      <c r="F1037">
        <v>9</v>
      </c>
      <c r="G1037">
        <v>-1</v>
      </c>
      <c r="H1037" t="s">
        <v>12</v>
      </c>
      <c r="I1037" t="s">
        <v>146</v>
      </c>
      <c r="J1037" t="s">
        <v>146</v>
      </c>
      <c r="K1037" t="s">
        <v>143</v>
      </c>
      <c r="L1037" t="s">
        <v>149</v>
      </c>
      <c r="M1037" t="s">
        <v>150</v>
      </c>
    </row>
    <row r="1038" spans="1:13" x14ac:dyDescent="0.3">
      <c r="A1038" t="s">
        <v>41</v>
      </c>
      <c r="B1038" s="32">
        <v>42705</v>
      </c>
      <c r="C1038" t="s">
        <v>1202</v>
      </c>
      <c r="D1038" t="s">
        <v>13</v>
      </c>
      <c r="E1038">
        <v>2</v>
      </c>
      <c r="F1038">
        <v>3</v>
      </c>
      <c r="G1038">
        <v>-1</v>
      </c>
      <c r="H1038" t="s">
        <v>10</v>
      </c>
      <c r="I1038" t="s">
        <v>154</v>
      </c>
      <c r="J1038" t="s">
        <v>154</v>
      </c>
      <c r="K1038" t="s">
        <v>151</v>
      </c>
      <c r="L1038" t="s">
        <v>159</v>
      </c>
      <c r="M1038" t="s">
        <v>160</v>
      </c>
    </row>
    <row r="1039" spans="1:13" x14ac:dyDescent="0.3">
      <c r="A1039" t="s">
        <v>39</v>
      </c>
      <c r="B1039" s="32">
        <v>42705</v>
      </c>
      <c r="C1039" t="s">
        <v>1203</v>
      </c>
      <c r="D1039" t="s">
        <v>13</v>
      </c>
      <c r="E1039">
        <v>3</v>
      </c>
      <c r="F1039">
        <v>6</v>
      </c>
      <c r="G1039">
        <v>-3</v>
      </c>
      <c r="H1039" t="s">
        <v>10</v>
      </c>
      <c r="I1039" t="s">
        <v>154</v>
      </c>
      <c r="J1039" t="s">
        <v>154</v>
      </c>
      <c r="K1039" t="s">
        <v>143</v>
      </c>
      <c r="L1039" t="s">
        <v>157</v>
      </c>
      <c r="M1039" t="s">
        <v>158</v>
      </c>
    </row>
    <row r="1040" spans="1:13" x14ac:dyDescent="0.3">
      <c r="A1040" t="s">
        <v>39</v>
      </c>
      <c r="B1040" s="32">
        <v>42795</v>
      </c>
      <c r="C1040" t="s">
        <v>1204</v>
      </c>
      <c r="D1040" t="s">
        <v>8</v>
      </c>
      <c r="E1040">
        <v>12</v>
      </c>
      <c r="F1040">
        <v>1</v>
      </c>
      <c r="G1040">
        <v>11</v>
      </c>
      <c r="H1040" t="s">
        <v>9</v>
      </c>
      <c r="I1040" t="s">
        <v>146</v>
      </c>
      <c r="J1040" t="s">
        <v>146</v>
      </c>
      <c r="K1040" t="s">
        <v>140</v>
      </c>
      <c r="L1040" t="s">
        <v>147</v>
      </c>
      <c r="M1040" t="s">
        <v>148</v>
      </c>
    </row>
    <row r="1041" spans="1:13" x14ac:dyDescent="0.3">
      <c r="A1041" t="s">
        <v>39</v>
      </c>
      <c r="B1041" s="32">
        <v>42186</v>
      </c>
      <c r="C1041" t="s">
        <v>1205</v>
      </c>
      <c r="D1041" t="s">
        <v>14</v>
      </c>
      <c r="E1041">
        <v>4</v>
      </c>
      <c r="F1041">
        <v>8</v>
      </c>
      <c r="G1041">
        <v>-4</v>
      </c>
      <c r="H1041" t="s">
        <v>10</v>
      </c>
      <c r="I1041" t="s">
        <v>154</v>
      </c>
      <c r="J1041" t="s">
        <v>154</v>
      </c>
      <c r="K1041" t="s">
        <v>151</v>
      </c>
      <c r="L1041" t="s">
        <v>159</v>
      </c>
      <c r="M1041" t="s">
        <v>160</v>
      </c>
    </row>
    <row r="1042" spans="1:13" x14ac:dyDescent="0.3">
      <c r="A1042" t="s">
        <v>39</v>
      </c>
      <c r="B1042" s="32">
        <v>42644</v>
      </c>
      <c r="C1042" t="s">
        <v>1206</v>
      </c>
      <c r="D1042" t="s">
        <v>13</v>
      </c>
      <c r="E1042">
        <v>4</v>
      </c>
      <c r="F1042">
        <v>6</v>
      </c>
      <c r="G1042">
        <v>-2</v>
      </c>
      <c r="H1042" t="s">
        <v>10</v>
      </c>
      <c r="I1042" t="s">
        <v>146</v>
      </c>
      <c r="J1042" t="s">
        <v>154</v>
      </c>
      <c r="K1042" t="s">
        <v>143</v>
      </c>
      <c r="L1042" t="s">
        <v>149</v>
      </c>
      <c r="M1042" t="s">
        <v>150</v>
      </c>
    </row>
    <row r="1043" spans="1:13" x14ac:dyDescent="0.3">
      <c r="A1043" t="s">
        <v>41</v>
      </c>
      <c r="B1043" s="32">
        <v>42644</v>
      </c>
      <c r="C1043" t="s">
        <v>1207</v>
      </c>
      <c r="D1043" t="s">
        <v>13</v>
      </c>
      <c r="E1043">
        <v>13</v>
      </c>
      <c r="F1043">
        <v>8</v>
      </c>
      <c r="G1043">
        <v>5</v>
      </c>
      <c r="H1043" t="s">
        <v>9</v>
      </c>
      <c r="I1043" t="s">
        <v>154</v>
      </c>
      <c r="J1043" t="s">
        <v>154</v>
      </c>
      <c r="K1043" t="s">
        <v>143</v>
      </c>
      <c r="L1043" t="s">
        <v>157</v>
      </c>
      <c r="M1043" t="s">
        <v>158</v>
      </c>
    </row>
    <row r="1044" spans="1:13" x14ac:dyDescent="0.3">
      <c r="A1044" t="s">
        <v>39</v>
      </c>
      <c r="B1044" s="32">
        <v>42675</v>
      </c>
      <c r="C1044" t="s">
        <v>1208</v>
      </c>
      <c r="D1044" t="s">
        <v>13</v>
      </c>
      <c r="E1044">
        <v>5</v>
      </c>
      <c r="F1044">
        <v>6</v>
      </c>
      <c r="G1044">
        <v>-1</v>
      </c>
      <c r="H1044" t="s">
        <v>12</v>
      </c>
      <c r="I1044" t="s">
        <v>146</v>
      </c>
      <c r="J1044" t="s">
        <v>154</v>
      </c>
      <c r="K1044" t="s">
        <v>143</v>
      </c>
      <c r="L1044" t="s">
        <v>149</v>
      </c>
      <c r="M1044" t="s">
        <v>150</v>
      </c>
    </row>
    <row r="1045" spans="1:13" x14ac:dyDescent="0.3">
      <c r="A1045" t="s">
        <v>83</v>
      </c>
      <c r="B1045" s="32">
        <v>42005</v>
      </c>
      <c r="C1045" t="s">
        <v>1209</v>
      </c>
      <c r="D1045" t="s">
        <v>8</v>
      </c>
      <c r="E1045">
        <v>2</v>
      </c>
      <c r="F1045">
        <v>1</v>
      </c>
      <c r="G1045">
        <v>1</v>
      </c>
      <c r="H1045" t="s">
        <v>9</v>
      </c>
      <c r="I1045" t="s">
        <v>154</v>
      </c>
      <c r="J1045" t="s">
        <v>154</v>
      </c>
      <c r="K1045" t="s">
        <v>151</v>
      </c>
      <c r="L1045" t="s">
        <v>159</v>
      </c>
      <c r="M1045" t="s">
        <v>160</v>
      </c>
    </row>
    <row r="1046" spans="1:13" x14ac:dyDescent="0.3">
      <c r="A1046" t="s">
        <v>83</v>
      </c>
      <c r="B1046" s="32">
        <v>42278</v>
      </c>
      <c r="C1046" t="s">
        <v>1210</v>
      </c>
      <c r="D1046" t="s">
        <v>13</v>
      </c>
      <c r="E1046">
        <v>6</v>
      </c>
      <c r="F1046">
        <v>0</v>
      </c>
      <c r="G1046">
        <v>6</v>
      </c>
      <c r="H1046" t="s">
        <v>9</v>
      </c>
      <c r="I1046" t="s">
        <v>154</v>
      </c>
      <c r="J1046" t="s">
        <v>154</v>
      </c>
      <c r="K1046" t="s">
        <v>151</v>
      </c>
      <c r="L1046" t="s">
        <v>159</v>
      </c>
      <c r="M1046" t="s">
        <v>160</v>
      </c>
    </row>
    <row r="1047" spans="1:13" x14ac:dyDescent="0.3">
      <c r="A1047" t="s">
        <v>83</v>
      </c>
      <c r="B1047" s="32">
        <v>42370</v>
      </c>
      <c r="C1047" t="s">
        <v>1211</v>
      </c>
      <c r="D1047" t="s">
        <v>8</v>
      </c>
      <c r="E1047">
        <v>2</v>
      </c>
      <c r="F1047">
        <v>1</v>
      </c>
      <c r="G1047">
        <v>1</v>
      </c>
      <c r="H1047" t="s">
        <v>9</v>
      </c>
      <c r="I1047" t="s">
        <v>154</v>
      </c>
      <c r="J1047" t="s">
        <v>154</v>
      </c>
      <c r="K1047" t="s">
        <v>151</v>
      </c>
      <c r="L1047" t="s">
        <v>159</v>
      </c>
      <c r="M1047" t="s">
        <v>160</v>
      </c>
    </row>
    <row r="1048" spans="1:13" x14ac:dyDescent="0.3">
      <c r="A1048" t="s">
        <v>42</v>
      </c>
      <c r="B1048" s="32">
        <v>42401</v>
      </c>
      <c r="C1048" t="s">
        <v>1212</v>
      </c>
      <c r="D1048" t="s">
        <v>8</v>
      </c>
      <c r="E1048">
        <v>7</v>
      </c>
      <c r="F1048">
        <v>14</v>
      </c>
      <c r="G1048">
        <v>-7</v>
      </c>
      <c r="H1048" t="s">
        <v>10</v>
      </c>
      <c r="I1048" t="s">
        <v>154</v>
      </c>
      <c r="J1048" t="s">
        <v>154</v>
      </c>
      <c r="K1048" t="s">
        <v>143</v>
      </c>
      <c r="L1048" t="s">
        <v>157</v>
      </c>
      <c r="M1048" t="s">
        <v>158</v>
      </c>
    </row>
    <row r="1049" spans="1:13" x14ac:dyDescent="0.3">
      <c r="A1049" t="s">
        <v>83</v>
      </c>
      <c r="B1049" s="32">
        <v>42430</v>
      </c>
      <c r="C1049" t="s">
        <v>1213</v>
      </c>
      <c r="D1049" t="s">
        <v>8</v>
      </c>
      <c r="E1049">
        <v>2</v>
      </c>
      <c r="F1049">
        <v>4</v>
      </c>
      <c r="G1049">
        <v>-2</v>
      </c>
      <c r="H1049" t="s">
        <v>10</v>
      </c>
      <c r="I1049" t="s">
        <v>154</v>
      </c>
      <c r="J1049" t="s">
        <v>154</v>
      </c>
      <c r="K1049" t="s">
        <v>143</v>
      </c>
      <c r="L1049" t="s">
        <v>157</v>
      </c>
      <c r="M1049" t="s">
        <v>158</v>
      </c>
    </row>
    <row r="1050" spans="1:13" x14ac:dyDescent="0.3">
      <c r="A1050" t="s">
        <v>40</v>
      </c>
      <c r="B1050" s="32">
        <v>42461</v>
      </c>
      <c r="C1050" t="s">
        <v>1214</v>
      </c>
      <c r="D1050" t="s">
        <v>11</v>
      </c>
      <c r="E1050">
        <v>11</v>
      </c>
      <c r="F1050">
        <v>2</v>
      </c>
      <c r="G1050">
        <v>9</v>
      </c>
      <c r="H1050" t="s">
        <v>9</v>
      </c>
      <c r="I1050" t="s">
        <v>154</v>
      </c>
      <c r="J1050" t="s">
        <v>146</v>
      </c>
      <c r="K1050" t="s">
        <v>143</v>
      </c>
      <c r="L1050" t="s">
        <v>157</v>
      </c>
      <c r="M1050" t="s">
        <v>158</v>
      </c>
    </row>
    <row r="1051" spans="1:13" x14ac:dyDescent="0.3">
      <c r="A1051" t="s">
        <v>42</v>
      </c>
      <c r="B1051" s="32">
        <v>42614</v>
      </c>
      <c r="C1051" t="s">
        <v>1215</v>
      </c>
      <c r="D1051" t="s">
        <v>14</v>
      </c>
      <c r="E1051">
        <v>11</v>
      </c>
      <c r="F1051">
        <v>18</v>
      </c>
      <c r="G1051">
        <v>-7</v>
      </c>
      <c r="H1051" t="s">
        <v>10</v>
      </c>
      <c r="I1051" t="s">
        <v>146</v>
      </c>
      <c r="J1051" t="s">
        <v>146</v>
      </c>
      <c r="K1051" t="s">
        <v>143</v>
      </c>
      <c r="L1051" t="s">
        <v>149</v>
      </c>
      <c r="M1051" t="s">
        <v>150</v>
      </c>
    </row>
    <row r="1052" spans="1:13" x14ac:dyDescent="0.3">
      <c r="A1052" t="s">
        <v>83</v>
      </c>
      <c r="B1052" s="32">
        <v>42614</v>
      </c>
      <c r="C1052" t="s">
        <v>1216</v>
      </c>
      <c r="D1052" t="s">
        <v>14</v>
      </c>
      <c r="E1052">
        <v>3</v>
      </c>
      <c r="F1052">
        <v>6</v>
      </c>
      <c r="G1052">
        <v>-3</v>
      </c>
      <c r="H1052" t="s">
        <v>10</v>
      </c>
      <c r="I1052" t="s">
        <v>154</v>
      </c>
      <c r="J1052" t="s">
        <v>154</v>
      </c>
      <c r="K1052" t="s">
        <v>151</v>
      </c>
      <c r="L1052" t="s">
        <v>159</v>
      </c>
      <c r="M1052" t="s">
        <v>160</v>
      </c>
    </row>
    <row r="1053" spans="1:13" x14ac:dyDescent="0.3">
      <c r="A1053" t="s">
        <v>40</v>
      </c>
      <c r="B1053" s="32">
        <v>42491</v>
      </c>
      <c r="C1053" t="s">
        <v>1217</v>
      </c>
      <c r="D1053" t="s">
        <v>11</v>
      </c>
      <c r="E1053">
        <v>9</v>
      </c>
      <c r="F1053">
        <v>6</v>
      </c>
      <c r="G1053">
        <v>3</v>
      </c>
      <c r="H1053" t="s">
        <v>9</v>
      </c>
      <c r="I1053" t="s">
        <v>154</v>
      </c>
      <c r="J1053" t="s">
        <v>154</v>
      </c>
      <c r="K1053" t="s">
        <v>151</v>
      </c>
      <c r="L1053" t="s">
        <v>159</v>
      </c>
      <c r="M1053" t="s">
        <v>160</v>
      </c>
    </row>
    <row r="1054" spans="1:13" x14ac:dyDescent="0.3">
      <c r="A1054" t="s">
        <v>40</v>
      </c>
      <c r="B1054" s="32">
        <v>42339</v>
      </c>
      <c r="C1054" t="s">
        <v>1218</v>
      </c>
      <c r="D1054" t="s">
        <v>13</v>
      </c>
      <c r="E1054">
        <v>9</v>
      </c>
      <c r="F1054">
        <v>12</v>
      </c>
      <c r="G1054">
        <v>-3</v>
      </c>
      <c r="H1054" t="s">
        <v>10</v>
      </c>
      <c r="I1054" t="s">
        <v>146</v>
      </c>
      <c r="J1054" t="s">
        <v>146</v>
      </c>
      <c r="K1054" t="s">
        <v>143</v>
      </c>
      <c r="L1054" t="s">
        <v>149</v>
      </c>
      <c r="M1054" t="s">
        <v>150</v>
      </c>
    </row>
    <row r="1055" spans="1:13" x14ac:dyDescent="0.3">
      <c r="A1055" t="s">
        <v>42</v>
      </c>
      <c r="B1055" s="32">
        <v>42095</v>
      </c>
      <c r="C1055" t="s">
        <v>1219</v>
      </c>
      <c r="D1055" t="s">
        <v>11</v>
      </c>
      <c r="E1055">
        <v>4</v>
      </c>
      <c r="F1055">
        <v>5</v>
      </c>
      <c r="G1055">
        <v>-1</v>
      </c>
      <c r="H1055" t="s">
        <v>10</v>
      </c>
      <c r="I1055" t="s">
        <v>146</v>
      </c>
      <c r="J1055" t="s">
        <v>146</v>
      </c>
      <c r="K1055" t="s">
        <v>143</v>
      </c>
      <c r="L1055" t="s">
        <v>149</v>
      </c>
      <c r="M1055" t="s">
        <v>150</v>
      </c>
    </row>
    <row r="1056" spans="1:13" x14ac:dyDescent="0.3">
      <c r="A1056" t="s">
        <v>40</v>
      </c>
      <c r="B1056" s="32">
        <v>42217</v>
      </c>
      <c r="C1056" t="s">
        <v>1220</v>
      </c>
      <c r="D1056" t="s">
        <v>14</v>
      </c>
      <c r="E1056">
        <v>5</v>
      </c>
      <c r="F1056">
        <v>1</v>
      </c>
      <c r="G1056">
        <v>4</v>
      </c>
      <c r="H1056" t="s">
        <v>9</v>
      </c>
      <c r="I1056" t="s">
        <v>154</v>
      </c>
      <c r="J1056" t="s">
        <v>154</v>
      </c>
      <c r="K1056" t="s">
        <v>151</v>
      </c>
      <c r="L1056" t="s">
        <v>159</v>
      </c>
      <c r="M1056" t="s">
        <v>160</v>
      </c>
    </row>
    <row r="1057" spans="1:13" x14ac:dyDescent="0.3">
      <c r="A1057" t="s">
        <v>40</v>
      </c>
      <c r="B1057" s="32">
        <v>42705</v>
      </c>
      <c r="C1057" t="s">
        <v>1221</v>
      </c>
      <c r="D1057" t="s">
        <v>13</v>
      </c>
      <c r="E1057">
        <v>9</v>
      </c>
      <c r="F1057">
        <v>8</v>
      </c>
      <c r="G1057">
        <v>1</v>
      </c>
      <c r="H1057" t="s">
        <v>12</v>
      </c>
      <c r="I1057" t="s">
        <v>154</v>
      </c>
      <c r="J1057" t="s">
        <v>154</v>
      </c>
      <c r="K1057" t="s">
        <v>151</v>
      </c>
      <c r="L1057" t="s">
        <v>159</v>
      </c>
      <c r="M1057" t="s">
        <v>160</v>
      </c>
    </row>
    <row r="1058" spans="1:13" x14ac:dyDescent="0.3">
      <c r="A1058" t="s">
        <v>82</v>
      </c>
      <c r="B1058" s="32">
        <v>42064</v>
      </c>
      <c r="C1058" t="s">
        <v>1222</v>
      </c>
      <c r="D1058" t="s">
        <v>8</v>
      </c>
      <c r="E1058">
        <v>6</v>
      </c>
      <c r="F1058">
        <v>11</v>
      </c>
      <c r="G1058">
        <v>-5</v>
      </c>
      <c r="H1058" t="s">
        <v>10</v>
      </c>
      <c r="I1058" t="s">
        <v>146</v>
      </c>
      <c r="J1058" t="s">
        <v>146</v>
      </c>
      <c r="K1058" t="s">
        <v>151</v>
      </c>
      <c r="L1058" t="s">
        <v>152</v>
      </c>
      <c r="M1058" t="s">
        <v>153</v>
      </c>
    </row>
    <row r="1059" spans="1:13" x14ac:dyDescent="0.3">
      <c r="A1059" t="s">
        <v>82</v>
      </c>
      <c r="B1059" s="32">
        <v>42217</v>
      </c>
      <c r="C1059" t="s">
        <v>1223</v>
      </c>
      <c r="D1059" t="s">
        <v>14</v>
      </c>
      <c r="E1059">
        <v>4</v>
      </c>
      <c r="F1059">
        <v>4</v>
      </c>
      <c r="G1059">
        <v>0</v>
      </c>
      <c r="H1059" t="s">
        <v>12</v>
      </c>
      <c r="I1059" t="s">
        <v>154</v>
      </c>
      <c r="J1059" t="s">
        <v>154</v>
      </c>
      <c r="K1059" t="s">
        <v>151</v>
      </c>
      <c r="L1059" t="s">
        <v>159</v>
      </c>
      <c r="M1059" t="s">
        <v>160</v>
      </c>
    </row>
    <row r="1060" spans="1:13" x14ac:dyDescent="0.3">
      <c r="A1060" t="s">
        <v>58</v>
      </c>
      <c r="B1060" s="32">
        <v>42278</v>
      </c>
      <c r="C1060" t="s">
        <v>1224</v>
      </c>
      <c r="D1060" t="s">
        <v>13</v>
      </c>
      <c r="E1060">
        <v>5</v>
      </c>
      <c r="F1060">
        <v>1</v>
      </c>
      <c r="G1060">
        <v>4</v>
      </c>
      <c r="H1060" t="s">
        <v>9</v>
      </c>
      <c r="I1060" t="s">
        <v>154</v>
      </c>
      <c r="J1060" t="s">
        <v>154</v>
      </c>
      <c r="K1060" t="s">
        <v>151</v>
      </c>
      <c r="L1060" t="s">
        <v>159</v>
      </c>
      <c r="M1060" t="s">
        <v>160</v>
      </c>
    </row>
    <row r="1061" spans="1:13" x14ac:dyDescent="0.3">
      <c r="A1061" t="s">
        <v>82</v>
      </c>
      <c r="B1061" s="32">
        <v>42461</v>
      </c>
      <c r="C1061" t="s">
        <v>1225</v>
      </c>
      <c r="D1061" t="s">
        <v>11</v>
      </c>
      <c r="E1061">
        <v>5</v>
      </c>
      <c r="F1061">
        <v>4</v>
      </c>
      <c r="G1061">
        <v>1</v>
      </c>
      <c r="H1061" t="s">
        <v>12</v>
      </c>
      <c r="I1061" t="s">
        <v>154</v>
      </c>
      <c r="J1061" t="s">
        <v>154</v>
      </c>
      <c r="K1061" t="s">
        <v>151</v>
      </c>
      <c r="L1061" t="s">
        <v>159</v>
      </c>
      <c r="M1061" t="s">
        <v>160</v>
      </c>
    </row>
    <row r="1062" spans="1:13" x14ac:dyDescent="0.3">
      <c r="A1062" t="s">
        <v>58</v>
      </c>
      <c r="B1062" s="32">
        <v>42461</v>
      </c>
      <c r="C1062" t="s">
        <v>1226</v>
      </c>
      <c r="D1062" t="s">
        <v>11</v>
      </c>
      <c r="E1062">
        <v>5</v>
      </c>
      <c r="F1062">
        <v>7</v>
      </c>
      <c r="G1062">
        <v>-2</v>
      </c>
      <c r="H1062" t="s">
        <v>10</v>
      </c>
      <c r="I1062" t="s">
        <v>154</v>
      </c>
      <c r="J1062" t="s">
        <v>154</v>
      </c>
      <c r="K1062" t="s">
        <v>151</v>
      </c>
      <c r="L1062" t="s">
        <v>159</v>
      </c>
      <c r="M1062" t="s">
        <v>160</v>
      </c>
    </row>
    <row r="1063" spans="1:13" x14ac:dyDescent="0.3">
      <c r="A1063" t="s">
        <v>58</v>
      </c>
      <c r="B1063" s="32">
        <v>42309</v>
      </c>
      <c r="C1063" t="s">
        <v>1227</v>
      </c>
      <c r="D1063" t="s">
        <v>13</v>
      </c>
      <c r="E1063">
        <v>5</v>
      </c>
      <c r="F1063">
        <v>0</v>
      </c>
      <c r="G1063">
        <v>5</v>
      </c>
      <c r="H1063" t="s">
        <v>9</v>
      </c>
      <c r="I1063" t="s">
        <v>154</v>
      </c>
      <c r="J1063" t="s">
        <v>154</v>
      </c>
      <c r="K1063" t="s">
        <v>151</v>
      </c>
      <c r="L1063" t="s">
        <v>159</v>
      </c>
      <c r="M1063" t="s">
        <v>160</v>
      </c>
    </row>
    <row r="1064" spans="1:13" x14ac:dyDescent="0.3">
      <c r="A1064" t="s">
        <v>58</v>
      </c>
      <c r="B1064" s="32">
        <v>42401</v>
      </c>
      <c r="C1064" t="s">
        <v>1228</v>
      </c>
      <c r="D1064" t="s">
        <v>8</v>
      </c>
      <c r="E1064">
        <v>4</v>
      </c>
      <c r="F1064">
        <v>3</v>
      </c>
      <c r="G1064">
        <v>1</v>
      </c>
      <c r="H1064" t="s">
        <v>9</v>
      </c>
      <c r="I1064" t="s">
        <v>154</v>
      </c>
      <c r="J1064" t="s">
        <v>154</v>
      </c>
      <c r="K1064" t="s">
        <v>143</v>
      </c>
      <c r="L1064" t="s">
        <v>157</v>
      </c>
      <c r="M1064" t="s">
        <v>158</v>
      </c>
    </row>
    <row r="1065" spans="1:13" x14ac:dyDescent="0.3">
      <c r="A1065" t="s">
        <v>82</v>
      </c>
      <c r="B1065" s="32">
        <v>42614</v>
      </c>
      <c r="C1065" t="s">
        <v>1229</v>
      </c>
      <c r="D1065" t="s">
        <v>14</v>
      </c>
      <c r="E1065">
        <v>4</v>
      </c>
      <c r="F1065">
        <v>2</v>
      </c>
      <c r="G1065">
        <v>2</v>
      </c>
      <c r="H1065" t="s">
        <v>9</v>
      </c>
      <c r="I1065" t="s">
        <v>154</v>
      </c>
      <c r="J1065" t="s">
        <v>154</v>
      </c>
      <c r="K1065" t="s">
        <v>140</v>
      </c>
      <c r="L1065" t="s">
        <v>155</v>
      </c>
      <c r="M1065" t="s">
        <v>156</v>
      </c>
    </row>
    <row r="1066" spans="1:13" x14ac:dyDescent="0.3">
      <c r="A1066" t="s">
        <v>58</v>
      </c>
      <c r="B1066" s="32">
        <v>42795</v>
      </c>
      <c r="C1066" t="s">
        <v>1230</v>
      </c>
      <c r="D1066" t="s">
        <v>8</v>
      </c>
      <c r="E1066">
        <v>4</v>
      </c>
      <c r="F1066">
        <v>5</v>
      </c>
      <c r="G1066">
        <v>-1</v>
      </c>
      <c r="H1066" t="s">
        <v>10</v>
      </c>
      <c r="I1066" t="s">
        <v>154</v>
      </c>
      <c r="J1066" t="s">
        <v>154</v>
      </c>
      <c r="K1066" t="s">
        <v>143</v>
      </c>
      <c r="L1066" t="s">
        <v>157</v>
      </c>
      <c r="M1066" t="s">
        <v>158</v>
      </c>
    </row>
    <row r="1067" spans="1:13" x14ac:dyDescent="0.3">
      <c r="A1067" t="s">
        <v>57</v>
      </c>
      <c r="B1067" s="32">
        <v>42339</v>
      </c>
      <c r="C1067" t="s">
        <v>1231</v>
      </c>
      <c r="D1067" t="s">
        <v>13</v>
      </c>
      <c r="E1067">
        <v>7</v>
      </c>
      <c r="F1067">
        <v>8</v>
      </c>
      <c r="G1067">
        <v>-1</v>
      </c>
      <c r="H1067" t="s">
        <v>12</v>
      </c>
      <c r="I1067" t="s">
        <v>146</v>
      </c>
      <c r="J1067" t="s">
        <v>146</v>
      </c>
      <c r="K1067" t="s">
        <v>143</v>
      </c>
      <c r="L1067" t="s">
        <v>149</v>
      </c>
      <c r="M1067" t="s">
        <v>150</v>
      </c>
    </row>
    <row r="1068" spans="1:13" x14ac:dyDescent="0.3">
      <c r="A1068" t="s">
        <v>57</v>
      </c>
      <c r="B1068" s="32">
        <v>42430</v>
      </c>
      <c r="C1068" t="s">
        <v>1232</v>
      </c>
      <c r="D1068" t="s">
        <v>8</v>
      </c>
      <c r="E1068">
        <v>7</v>
      </c>
      <c r="F1068">
        <v>14</v>
      </c>
      <c r="G1068">
        <v>-7</v>
      </c>
      <c r="H1068" t="s">
        <v>10</v>
      </c>
      <c r="I1068" t="s">
        <v>154</v>
      </c>
      <c r="J1068" t="s">
        <v>154</v>
      </c>
      <c r="K1068" t="s">
        <v>143</v>
      </c>
      <c r="L1068" t="s">
        <v>157</v>
      </c>
      <c r="M1068" t="s">
        <v>158</v>
      </c>
    </row>
    <row r="1069" spans="1:13" x14ac:dyDescent="0.3">
      <c r="A1069" t="s">
        <v>57</v>
      </c>
      <c r="B1069" s="32">
        <v>42461</v>
      </c>
      <c r="C1069" t="s">
        <v>1233</v>
      </c>
      <c r="D1069" t="s">
        <v>11</v>
      </c>
      <c r="E1069">
        <v>3</v>
      </c>
      <c r="F1069">
        <v>6</v>
      </c>
      <c r="G1069">
        <v>-3</v>
      </c>
      <c r="H1069" t="s">
        <v>10</v>
      </c>
      <c r="I1069" t="s">
        <v>154</v>
      </c>
      <c r="J1069" t="s">
        <v>154</v>
      </c>
      <c r="K1069" t="s">
        <v>143</v>
      </c>
      <c r="L1069" t="s">
        <v>157</v>
      </c>
      <c r="M1069" t="s">
        <v>158</v>
      </c>
    </row>
    <row r="1070" spans="1:13" x14ac:dyDescent="0.3">
      <c r="A1070" t="s">
        <v>57</v>
      </c>
      <c r="B1070" s="32">
        <v>42491</v>
      </c>
      <c r="C1070" t="s">
        <v>1234</v>
      </c>
      <c r="D1070" t="s">
        <v>11</v>
      </c>
      <c r="E1070">
        <v>4</v>
      </c>
      <c r="F1070">
        <v>6</v>
      </c>
      <c r="G1070">
        <v>-2</v>
      </c>
      <c r="H1070" t="s">
        <v>10</v>
      </c>
      <c r="I1070" t="s">
        <v>154</v>
      </c>
      <c r="J1070" t="s">
        <v>154</v>
      </c>
      <c r="K1070" t="s">
        <v>143</v>
      </c>
      <c r="L1070" t="s">
        <v>157</v>
      </c>
      <c r="M1070" t="s">
        <v>158</v>
      </c>
    </row>
    <row r="1071" spans="1:13" x14ac:dyDescent="0.3">
      <c r="A1071" t="s">
        <v>57</v>
      </c>
      <c r="B1071" s="32">
        <v>42644</v>
      </c>
      <c r="C1071" t="s">
        <v>1235</v>
      </c>
      <c r="D1071" t="s">
        <v>13</v>
      </c>
      <c r="E1071">
        <v>15</v>
      </c>
      <c r="F1071">
        <v>23</v>
      </c>
      <c r="G1071">
        <v>-8</v>
      </c>
      <c r="H1071" t="s">
        <v>10</v>
      </c>
      <c r="I1071" t="s">
        <v>146</v>
      </c>
      <c r="J1071" t="s">
        <v>146</v>
      </c>
      <c r="K1071" t="s">
        <v>140</v>
      </c>
      <c r="L1071" t="s">
        <v>147</v>
      </c>
      <c r="M1071" t="s">
        <v>148</v>
      </c>
    </row>
    <row r="1072" spans="1:13" x14ac:dyDescent="0.3">
      <c r="A1072" t="s">
        <v>108</v>
      </c>
      <c r="B1072" s="32">
        <v>42979</v>
      </c>
      <c r="C1072" t="s">
        <v>1236</v>
      </c>
      <c r="D1072" t="s">
        <v>14</v>
      </c>
      <c r="E1072">
        <v>2</v>
      </c>
      <c r="F1072">
        <v>1</v>
      </c>
      <c r="G1072">
        <v>1</v>
      </c>
      <c r="H1072" t="s">
        <v>9</v>
      </c>
      <c r="I1072" t="s">
        <v>146</v>
      </c>
      <c r="J1072" t="s">
        <v>146</v>
      </c>
      <c r="K1072" t="s">
        <v>143</v>
      </c>
      <c r="L1072" t="s">
        <v>149</v>
      </c>
      <c r="M1072" t="s">
        <v>150</v>
      </c>
    </row>
    <row r="1073" spans="1:13" x14ac:dyDescent="0.3">
      <c r="A1073" t="s">
        <v>55</v>
      </c>
      <c r="B1073" s="32">
        <v>42248</v>
      </c>
      <c r="C1073" t="s">
        <v>1237</v>
      </c>
      <c r="D1073" t="s">
        <v>14</v>
      </c>
      <c r="E1073">
        <v>9</v>
      </c>
      <c r="F1073">
        <v>17</v>
      </c>
      <c r="G1073">
        <v>-8</v>
      </c>
      <c r="H1073" t="s">
        <v>10</v>
      </c>
      <c r="I1073" t="s">
        <v>146</v>
      </c>
      <c r="J1073" t="s">
        <v>146</v>
      </c>
      <c r="K1073" t="s">
        <v>143</v>
      </c>
      <c r="L1073" t="s">
        <v>149</v>
      </c>
      <c r="M1073" t="s">
        <v>150</v>
      </c>
    </row>
    <row r="1074" spans="1:13" x14ac:dyDescent="0.3">
      <c r="A1074" t="s">
        <v>55</v>
      </c>
      <c r="B1074" s="32">
        <v>42461</v>
      </c>
      <c r="C1074" t="s">
        <v>1238</v>
      </c>
      <c r="D1074" t="s">
        <v>11</v>
      </c>
      <c r="E1074">
        <v>4</v>
      </c>
      <c r="F1074">
        <v>5</v>
      </c>
      <c r="G1074">
        <v>-1</v>
      </c>
      <c r="H1074" t="s">
        <v>10</v>
      </c>
      <c r="I1074" t="s">
        <v>154</v>
      </c>
      <c r="J1074" t="s">
        <v>154</v>
      </c>
      <c r="K1074" t="s">
        <v>151</v>
      </c>
      <c r="L1074" t="s">
        <v>159</v>
      </c>
      <c r="M1074" t="s">
        <v>160</v>
      </c>
    </row>
    <row r="1075" spans="1:13" x14ac:dyDescent="0.3">
      <c r="A1075" t="s">
        <v>55</v>
      </c>
      <c r="B1075" s="32">
        <v>42491</v>
      </c>
      <c r="C1075" t="s">
        <v>1239</v>
      </c>
      <c r="D1075" t="s">
        <v>11</v>
      </c>
      <c r="E1075">
        <v>2</v>
      </c>
      <c r="F1075">
        <v>2</v>
      </c>
      <c r="G1075">
        <v>0</v>
      </c>
      <c r="H1075" t="s">
        <v>12</v>
      </c>
      <c r="I1075" t="s">
        <v>154</v>
      </c>
      <c r="J1075" t="s">
        <v>154</v>
      </c>
      <c r="K1075" t="s">
        <v>151</v>
      </c>
      <c r="L1075" t="s">
        <v>159</v>
      </c>
      <c r="M1075" t="s">
        <v>160</v>
      </c>
    </row>
    <row r="1076" spans="1:13" x14ac:dyDescent="0.3">
      <c r="A1076" t="s">
        <v>55</v>
      </c>
      <c r="B1076" s="32">
        <v>42522</v>
      </c>
      <c r="C1076" t="s">
        <v>1240</v>
      </c>
      <c r="D1076" t="s">
        <v>11</v>
      </c>
      <c r="E1076">
        <v>9</v>
      </c>
      <c r="F1076">
        <v>13</v>
      </c>
      <c r="G1076">
        <v>-4</v>
      </c>
      <c r="H1076" t="s">
        <v>10</v>
      </c>
      <c r="I1076" t="s">
        <v>154</v>
      </c>
      <c r="J1076" t="s">
        <v>154</v>
      </c>
      <c r="K1076" t="s">
        <v>143</v>
      </c>
      <c r="L1076" t="s">
        <v>157</v>
      </c>
      <c r="M1076" t="s">
        <v>158</v>
      </c>
    </row>
    <row r="1077" spans="1:13" x14ac:dyDescent="0.3">
      <c r="A1077" t="s">
        <v>55</v>
      </c>
      <c r="B1077" s="32">
        <v>42736</v>
      </c>
      <c r="C1077" t="s">
        <v>1241</v>
      </c>
      <c r="D1077" t="s">
        <v>8</v>
      </c>
      <c r="E1077">
        <v>8</v>
      </c>
      <c r="F1077">
        <v>12</v>
      </c>
      <c r="G1077">
        <v>-4</v>
      </c>
      <c r="H1077" t="s">
        <v>10</v>
      </c>
      <c r="I1077" t="s">
        <v>154</v>
      </c>
      <c r="J1077" t="s">
        <v>154</v>
      </c>
      <c r="K1077" t="s">
        <v>143</v>
      </c>
      <c r="L1077" t="s">
        <v>157</v>
      </c>
      <c r="M1077" t="s">
        <v>158</v>
      </c>
    </row>
    <row r="1078" spans="1:13" x14ac:dyDescent="0.3">
      <c r="A1078" t="s">
        <v>44</v>
      </c>
      <c r="B1078" s="32">
        <v>42278</v>
      </c>
      <c r="C1078" t="s">
        <v>1242</v>
      </c>
      <c r="D1078" t="s">
        <v>13</v>
      </c>
      <c r="E1078">
        <v>6</v>
      </c>
      <c r="F1078">
        <v>3</v>
      </c>
      <c r="G1078">
        <v>3</v>
      </c>
      <c r="H1078" t="s">
        <v>9</v>
      </c>
      <c r="I1078" t="s">
        <v>154</v>
      </c>
      <c r="J1078" t="s">
        <v>146</v>
      </c>
      <c r="K1078" t="s">
        <v>151</v>
      </c>
      <c r="L1078" t="s">
        <v>159</v>
      </c>
      <c r="M1078" t="s">
        <v>160</v>
      </c>
    </row>
    <row r="1079" spans="1:13" x14ac:dyDescent="0.3">
      <c r="A1079" t="s">
        <v>44</v>
      </c>
      <c r="B1079" s="32">
        <v>42522</v>
      </c>
      <c r="C1079" t="s">
        <v>1243</v>
      </c>
      <c r="D1079" t="s">
        <v>11</v>
      </c>
      <c r="E1079">
        <v>3</v>
      </c>
      <c r="F1079">
        <v>2</v>
      </c>
      <c r="G1079">
        <v>1</v>
      </c>
      <c r="H1079" t="s">
        <v>9</v>
      </c>
      <c r="I1079" t="s">
        <v>154</v>
      </c>
      <c r="J1079" t="s">
        <v>154</v>
      </c>
      <c r="K1079" t="s">
        <v>151</v>
      </c>
      <c r="L1079" t="s">
        <v>159</v>
      </c>
      <c r="M1079" t="s">
        <v>160</v>
      </c>
    </row>
    <row r="1080" spans="1:13" x14ac:dyDescent="0.3">
      <c r="A1080" t="s">
        <v>37</v>
      </c>
      <c r="B1080" s="32">
        <v>42614</v>
      </c>
      <c r="C1080" t="s">
        <v>1244</v>
      </c>
      <c r="D1080" t="s">
        <v>14</v>
      </c>
      <c r="E1080">
        <v>3</v>
      </c>
      <c r="F1080">
        <v>3</v>
      </c>
      <c r="G1080">
        <v>0</v>
      </c>
      <c r="H1080" t="s">
        <v>12</v>
      </c>
      <c r="I1080" t="s">
        <v>146</v>
      </c>
      <c r="J1080" t="s">
        <v>146</v>
      </c>
      <c r="K1080" t="s">
        <v>151</v>
      </c>
      <c r="L1080" t="s">
        <v>152</v>
      </c>
      <c r="M1080" t="s">
        <v>153</v>
      </c>
    </row>
    <row r="1081" spans="1:13" x14ac:dyDescent="0.3">
      <c r="A1081" t="s">
        <v>56</v>
      </c>
      <c r="B1081" s="32">
        <v>42644</v>
      </c>
      <c r="C1081" t="s">
        <v>1245</v>
      </c>
      <c r="D1081" t="s">
        <v>13</v>
      </c>
      <c r="E1081">
        <v>6</v>
      </c>
      <c r="F1081">
        <v>5</v>
      </c>
      <c r="G1081">
        <v>1</v>
      </c>
      <c r="H1081" t="s">
        <v>12</v>
      </c>
      <c r="I1081" t="s">
        <v>146</v>
      </c>
      <c r="J1081" t="s">
        <v>154</v>
      </c>
      <c r="K1081" t="s">
        <v>140</v>
      </c>
      <c r="L1081" t="s">
        <v>147</v>
      </c>
      <c r="M1081" t="s">
        <v>148</v>
      </c>
    </row>
    <row r="1082" spans="1:13" x14ac:dyDescent="0.3">
      <c r="A1082" t="s">
        <v>44</v>
      </c>
      <c r="B1082" s="32">
        <v>42795</v>
      </c>
      <c r="C1082" t="s">
        <v>1246</v>
      </c>
      <c r="D1082" t="s">
        <v>8</v>
      </c>
      <c r="E1082">
        <v>5</v>
      </c>
      <c r="F1082">
        <v>1</v>
      </c>
      <c r="G1082">
        <v>4</v>
      </c>
      <c r="H1082" t="s">
        <v>9</v>
      </c>
      <c r="I1082" t="s">
        <v>146</v>
      </c>
      <c r="J1082" t="s">
        <v>154</v>
      </c>
      <c r="K1082" t="s">
        <v>143</v>
      </c>
      <c r="L1082" t="s">
        <v>149</v>
      </c>
      <c r="M1082" t="s">
        <v>150</v>
      </c>
    </row>
    <row r="1083" spans="1:13" x14ac:dyDescent="0.3">
      <c r="A1083" t="s">
        <v>37</v>
      </c>
      <c r="B1083" s="32">
        <v>42064</v>
      </c>
      <c r="C1083" t="s">
        <v>1247</v>
      </c>
      <c r="D1083" t="s">
        <v>8</v>
      </c>
      <c r="E1083">
        <v>10</v>
      </c>
      <c r="F1083">
        <v>4</v>
      </c>
      <c r="G1083">
        <v>6</v>
      </c>
      <c r="H1083" t="s">
        <v>9</v>
      </c>
      <c r="I1083" t="s">
        <v>146</v>
      </c>
      <c r="J1083" t="s">
        <v>139</v>
      </c>
      <c r="K1083" t="s">
        <v>151</v>
      </c>
      <c r="L1083" t="s">
        <v>152</v>
      </c>
      <c r="M1083" t="s">
        <v>153</v>
      </c>
    </row>
    <row r="1084" spans="1:13" x14ac:dyDescent="0.3">
      <c r="A1084" t="s">
        <v>37</v>
      </c>
      <c r="B1084" s="32">
        <v>42278</v>
      </c>
      <c r="C1084" t="s">
        <v>1248</v>
      </c>
      <c r="D1084" t="s">
        <v>13</v>
      </c>
      <c r="E1084">
        <v>9</v>
      </c>
      <c r="F1084">
        <v>11</v>
      </c>
      <c r="G1084">
        <v>-2</v>
      </c>
      <c r="H1084" t="s">
        <v>10</v>
      </c>
      <c r="I1084" t="s">
        <v>146</v>
      </c>
      <c r="J1084" t="s">
        <v>146</v>
      </c>
      <c r="K1084" t="s">
        <v>143</v>
      </c>
      <c r="L1084" t="s">
        <v>149</v>
      </c>
      <c r="M1084" t="s">
        <v>150</v>
      </c>
    </row>
    <row r="1085" spans="1:13" x14ac:dyDescent="0.3">
      <c r="A1085" t="s">
        <v>37</v>
      </c>
      <c r="B1085" s="32">
        <v>42430</v>
      </c>
      <c r="C1085" t="s">
        <v>1249</v>
      </c>
      <c r="D1085" t="s">
        <v>8</v>
      </c>
      <c r="E1085">
        <v>9</v>
      </c>
      <c r="F1085">
        <v>13</v>
      </c>
      <c r="G1085">
        <v>-4</v>
      </c>
      <c r="H1085" t="s">
        <v>10</v>
      </c>
      <c r="I1085" t="s">
        <v>146</v>
      </c>
      <c r="J1085" t="s">
        <v>146</v>
      </c>
      <c r="K1085" t="s">
        <v>151</v>
      </c>
      <c r="L1085" t="s">
        <v>152</v>
      </c>
      <c r="M1085" t="s">
        <v>153</v>
      </c>
    </row>
    <row r="1086" spans="1:13" x14ac:dyDescent="0.3">
      <c r="A1086" t="s">
        <v>37</v>
      </c>
      <c r="B1086" s="32">
        <v>42461</v>
      </c>
      <c r="C1086" t="s">
        <v>1250</v>
      </c>
      <c r="D1086" t="s">
        <v>11</v>
      </c>
      <c r="E1086">
        <v>8</v>
      </c>
      <c r="F1086">
        <v>13</v>
      </c>
      <c r="G1086">
        <v>-5</v>
      </c>
      <c r="H1086" t="s">
        <v>10</v>
      </c>
      <c r="I1086" t="s">
        <v>146</v>
      </c>
      <c r="J1086" t="s">
        <v>146</v>
      </c>
      <c r="K1086" t="s">
        <v>143</v>
      </c>
      <c r="L1086" t="s">
        <v>149</v>
      </c>
      <c r="M1086" t="s">
        <v>150</v>
      </c>
    </row>
    <row r="1087" spans="1:13" x14ac:dyDescent="0.3">
      <c r="A1087" t="s">
        <v>56</v>
      </c>
      <c r="B1087" s="32">
        <v>42675</v>
      </c>
      <c r="C1087" t="s">
        <v>1251</v>
      </c>
      <c r="D1087" t="s">
        <v>13</v>
      </c>
      <c r="E1087">
        <v>4</v>
      </c>
      <c r="F1087">
        <v>4</v>
      </c>
      <c r="G1087">
        <v>0</v>
      </c>
      <c r="H1087" t="s">
        <v>12</v>
      </c>
      <c r="I1087" t="s">
        <v>154</v>
      </c>
      <c r="J1087" t="s">
        <v>154</v>
      </c>
      <c r="K1087" t="s">
        <v>151</v>
      </c>
      <c r="L1087" t="s">
        <v>159</v>
      </c>
      <c r="M1087" t="s">
        <v>160</v>
      </c>
    </row>
    <row r="1088" spans="1:13" x14ac:dyDescent="0.3">
      <c r="A1088" t="s">
        <v>37</v>
      </c>
      <c r="B1088" s="32">
        <v>42795</v>
      </c>
      <c r="C1088" t="s">
        <v>1252</v>
      </c>
      <c r="D1088" t="s">
        <v>8</v>
      </c>
      <c r="E1088">
        <v>13</v>
      </c>
      <c r="F1088">
        <v>10</v>
      </c>
      <c r="G1088">
        <v>3</v>
      </c>
      <c r="H1088" t="s">
        <v>9</v>
      </c>
      <c r="I1088" t="s">
        <v>139</v>
      </c>
      <c r="J1088" t="s">
        <v>139</v>
      </c>
      <c r="K1088" t="s">
        <v>151</v>
      </c>
      <c r="L1088" t="s">
        <v>163</v>
      </c>
      <c r="M1088" t="s">
        <v>164</v>
      </c>
    </row>
    <row r="1089" spans="1:13" x14ac:dyDescent="0.3">
      <c r="A1089" t="s">
        <v>71</v>
      </c>
      <c r="B1089" s="32">
        <v>42125</v>
      </c>
      <c r="C1089" t="s">
        <v>1253</v>
      </c>
      <c r="D1089" t="s">
        <v>11</v>
      </c>
      <c r="E1089">
        <v>2</v>
      </c>
      <c r="F1089">
        <v>1</v>
      </c>
      <c r="G1089">
        <v>1</v>
      </c>
      <c r="H1089" t="s">
        <v>9</v>
      </c>
      <c r="I1089" t="s">
        <v>154</v>
      </c>
      <c r="J1089" t="s">
        <v>146</v>
      </c>
      <c r="K1089" t="s">
        <v>143</v>
      </c>
      <c r="L1089" t="s">
        <v>157</v>
      </c>
      <c r="M1089" t="s">
        <v>158</v>
      </c>
    </row>
    <row r="1090" spans="1:13" x14ac:dyDescent="0.3">
      <c r="A1090" t="s">
        <v>71</v>
      </c>
      <c r="B1090" s="32">
        <v>42248</v>
      </c>
      <c r="C1090" t="s">
        <v>1254</v>
      </c>
      <c r="D1090" t="s">
        <v>14</v>
      </c>
      <c r="E1090">
        <v>5</v>
      </c>
      <c r="F1090">
        <v>2</v>
      </c>
      <c r="G1090">
        <v>3</v>
      </c>
      <c r="H1090" t="s">
        <v>9</v>
      </c>
      <c r="I1090" t="s">
        <v>146</v>
      </c>
      <c r="J1090" t="s">
        <v>146</v>
      </c>
      <c r="K1090" t="s">
        <v>151</v>
      </c>
      <c r="L1090" t="s">
        <v>152</v>
      </c>
      <c r="M1090" t="s">
        <v>153</v>
      </c>
    </row>
    <row r="1091" spans="1:13" x14ac:dyDescent="0.3">
      <c r="A1091" t="s">
        <v>71</v>
      </c>
      <c r="B1091" s="32">
        <v>42278</v>
      </c>
      <c r="C1091" t="s">
        <v>1255</v>
      </c>
      <c r="D1091" t="s">
        <v>13</v>
      </c>
      <c r="E1091">
        <v>11</v>
      </c>
      <c r="F1091">
        <v>0</v>
      </c>
      <c r="G1091">
        <v>11</v>
      </c>
      <c r="H1091" t="s">
        <v>9</v>
      </c>
      <c r="I1091" t="s">
        <v>146</v>
      </c>
      <c r="J1091" t="s">
        <v>146</v>
      </c>
      <c r="K1091" t="s">
        <v>151</v>
      </c>
      <c r="L1091" t="s">
        <v>152</v>
      </c>
      <c r="M1091" t="s">
        <v>153</v>
      </c>
    </row>
    <row r="1092" spans="1:13" x14ac:dyDescent="0.3">
      <c r="A1092" t="s">
        <v>71</v>
      </c>
      <c r="B1092" s="32">
        <v>42430</v>
      </c>
      <c r="C1092" t="s">
        <v>1256</v>
      </c>
      <c r="D1092" t="s">
        <v>8</v>
      </c>
      <c r="E1092">
        <v>4</v>
      </c>
      <c r="F1092">
        <v>0</v>
      </c>
      <c r="G1092">
        <v>4</v>
      </c>
      <c r="H1092" t="s">
        <v>9</v>
      </c>
      <c r="I1092" t="s">
        <v>146</v>
      </c>
      <c r="J1092" t="s">
        <v>146</v>
      </c>
      <c r="K1092" t="s">
        <v>151</v>
      </c>
      <c r="L1092" t="s">
        <v>152</v>
      </c>
      <c r="M1092" t="s">
        <v>153</v>
      </c>
    </row>
    <row r="1093" spans="1:13" x14ac:dyDescent="0.3">
      <c r="A1093" t="s">
        <v>71</v>
      </c>
      <c r="B1093" s="32">
        <v>42461</v>
      </c>
      <c r="C1093" t="s">
        <v>1257</v>
      </c>
      <c r="D1093" t="s">
        <v>11</v>
      </c>
      <c r="E1093">
        <v>9</v>
      </c>
      <c r="F1093">
        <v>4</v>
      </c>
      <c r="G1093">
        <v>5</v>
      </c>
      <c r="H1093" t="s">
        <v>9</v>
      </c>
      <c r="I1093" t="s">
        <v>146</v>
      </c>
      <c r="J1093" t="s">
        <v>146</v>
      </c>
      <c r="K1093" t="s">
        <v>143</v>
      </c>
      <c r="L1093" t="s">
        <v>149</v>
      </c>
      <c r="M1093" t="s">
        <v>150</v>
      </c>
    </row>
    <row r="1094" spans="1:13" x14ac:dyDescent="0.3">
      <c r="A1094" t="s">
        <v>71</v>
      </c>
      <c r="B1094" s="32">
        <v>42491</v>
      </c>
      <c r="C1094" t="s">
        <v>1258</v>
      </c>
      <c r="D1094" t="s">
        <v>11</v>
      </c>
      <c r="E1094">
        <v>15</v>
      </c>
      <c r="F1094">
        <v>17</v>
      </c>
      <c r="G1094">
        <v>-2</v>
      </c>
      <c r="H1094" t="s">
        <v>12</v>
      </c>
      <c r="I1094" t="s">
        <v>139</v>
      </c>
      <c r="J1094" t="s">
        <v>139</v>
      </c>
      <c r="K1094" t="s">
        <v>143</v>
      </c>
      <c r="L1094" t="s">
        <v>144</v>
      </c>
      <c r="M1094" t="s">
        <v>145</v>
      </c>
    </row>
    <row r="1095" spans="1:13" x14ac:dyDescent="0.3">
      <c r="A1095" t="s">
        <v>71</v>
      </c>
      <c r="B1095" s="32">
        <v>42522</v>
      </c>
      <c r="C1095" t="s">
        <v>1259</v>
      </c>
      <c r="D1095" t="s">
        <v>11</v>
      </c>
      <c r="E1095">
        <v>8</v>
      </c>
      <c r="F1095">
        <v>1</v>
      </c>
      <c r="G1095">
        <v>7</v>
      </c>
      <c r="H1095" t="s">
        <v>9</v>
      </c>
      <c r="I1095" t="s">
        <v>146</v>
      </c>
      <c r="J1095" t="s">
        <v>146</v>
      </c>
      <c r="K1095" t="s">
        <v>143</v>
      </c>
      <c r="L1095" t="s">
        <v>149</v>
      </c>
      <c r="M1095" t="s">
        <v>150</v>
      </c>
    </row>
    <row r="1096" spans="1:13" x14ac:dyDescent="0.3">
      <c r="A1096" t="s">
        <v>71</v>
      </c>
      <c r="B1096" s="32">
        <v>42583</v>
      </c>
      <c r="C1096" t="s">
        <v>1260</v>
      </c>
      <c r="D1096" t="s">
        <v>14</v>
      </c>
      <c r="E1096">
        <v>2</v>
      </c>
      <c r="F1096">
        <v>2</v>
      </c>
      <c r="G1096">
        <v>0</v>
      </c>
      <c r="H1096" t="s">
        <v>12</v>
      </c>
      <c r="I1096" t="s">
        <v>146</v>
      </c>
      <c r="J1096" t="s">
        <v>146</v>
      </c>
      <c r="K1096" t="s">
        <v>151</v>
      </c>
      <c r="L1096" t="s">
        <v>152</v>
      </c>
      <c r="M1096" t="s">
        <v>153</v>
      </c>
    </row>
    <row r="1097" spans="1:13" x14ac:dyDescent="0.3">
      <c r="A1097" t="s">
        <v>24</v>
      </c>
      <c r="B1097" s="32">
        <v>42948</v>
      </c>
      <c r="C1097" t="s">
        <v>1261</v>
      </c>
      <c r="D1097" t="s">
        <v>14</v>
      </c>
      <c r="E1097">
        <v>3</v>
      </c>
      <c r="F1097">
        <v>4</v>
      </c>
      <c r="G1097">
        <v>-1</v>
      </c>
      <c r="H1097" t="s">
        <v>10</v>
      </c>
      <c r="I1097" t="s">
        <v>146</v>
      </c>
      <c r="J1097" t="s">
        <v>146</v>
      </c>
      <c r="K1097" t="s">
        <v>143</v>
      </c>
      <c r="L1097" t="s">
        <v>149</v>
      </c>
      <c r="M1097" t="s">
        <v>150</v>
      </c>
    </row>
    <row r="1098" spans="1:13" x14ac:dyDescent="0.3">
      <c r="A1098" t="s">
        <v>30</v>
      </c>
      <c r="B1098" s="32">
        <v>42125</v>
      </c>
      <c r="C1098" t="s">
        <v>1262</v>
      </c>
      <c r="D1098" t="s">
        <v>11</v>
      </c>
      <c r="E1098">
        <v>11</v>
      </c>
      <c r="F1098">
        <v>15</v>
      </c>
      <c r="G1098">
        <v>-4</v>
      </c>
      <c r="H1098" t="s">
        <v>10</v>
      </c>
      <c r="I1098" t="s">
        <v>154</v>
      </c>
      <c r="J1098" t="s">
        <v>154</v>
      </c>
      <c r="K1098" t="s">
        <v>143</v>
      </c>
      <c r="L1098" t="s">
        <v>157</v>
      </c>
      <c r="M1098" t="s">
        <v>158</v>
      </c>
    </row>
    <row r="1099" spans="1:13" x14ac:dyDescent="0.3">
      <c r="A1099" t="s">
        <v>30</v>
      </c>
      <c r="B1099" s="32">
        <v>42278</v>
      </c>
      <c r="C1099" t="s">
        <v>1263</v>
      </c>
      <c r="D1099" t="s">
        <v>13</v>
      </c>
      <c r="E1099">
        <v>10</v>
      </c>
      <c r="F1099">
        <v>19</v>
      </c>
      <c r="G1099">
        <v>-9</v>
      </c>
      <c r="H1099" t="s">
        <v>10</v>
      </c>
      <c r="I1099" t="s">
        <v>154</v>
      </c>
      <c r="J1099" t="s">
        <v>154</v>
      </c>
      <c r="K1099" t="s">
        <v>143</v>
      </c>
      <c r="L1099" t="s">
        <v>157</v>
      </c>
      <c r="M1099" t="s">
        <v>158</v>
      </c>
    </row>
    <row r="1100" spans="1:13" x14ac:dyDescent="0.3">
      <c r="A1100" t="s">
        <v>30</v>
      </c>
      <c r="B1100" s="32">
        <v>42644</v>
      </c>
      <c r="C1100" t="s">
        <v>1264</v>
      </c>
      <c r="D1100" t="s">
        <v>13</v>
      </c>
      <c r="E1100">
        <v>5</v>
      </c>
      <c r="F1100">
        <v>0</v>
      </c>
      <c r="G1100">
        <v>5</v>
      </c>
      <c r="H1100" t="s">
        <v>9</v>
      </c>
      <c r="I1100" t="s">
        <v>154</v>
      </c>
      <c r="J1100" t="s">
        <v>154</v>
      </c>
      <c r="K1100" t="s">
        <v>151</v>
      </c>
      <c r="L1100" t="s">
        <v>159</v>
      </c>
      <c r="M1100" t="s">
        <v>160</v>
      </c>
    </row>
    <row r="1101" spans="1:13" x14ac:dyDescent="0.3">
      <c r="A1101" t="s">
        <v>65</v>
      </c>
      <c r="B1101" s="32">
        <v>42767</v>
      </c>
      <c r="C1101" t="s">
        <v>1265</v>
      </c>
      <c r="D1101" t="s">
        <v>8</v>
      </c>
      <c r="E1101">
        <v>11</v>
      </c>
      <c r="F1101">
        <v>21</v>
      </c>
      <c r="G1101">
        <v>-10</v>
      </c>
      <c r="H1101" t="s">
        <v>10</v>
      </c>
      <c r="I1101" t="s">
        <v>146</v>
      </c>
      <c r="J1101" t="s">
        <v>146</v>
      </c>
      <c r="K1101" t="s">
        <v>143</v>
      </c>
      <c r="L1101" t="s">
        <v>149</v>
      </c>
      <c r="M1101" t="s">
        <v>150</v>
      </c>
    </row>
    <row r="1102" spans="1:13" x14ac:dyDescent="0.3">
      <c r="A1102" t="s">
        <v>88</v>
      </c>
      <c r="B1102" s="32">
        <v>42856</v>
      </c>
      <c r="C1102" t="s">
        <v>1266</v>
      </c>
      <c r="D1102" t="s">
        <v>11</v>
      </c>
      <c r="E1102">
        <v>7</v>
      </c>
      <c r="F1102">
        <v>8</v>
      </c>
      <c r="G1102">
        <v>-1</v>
      </c>
      <c r="H1102" t="s">
        <v>12</v>
      </c>
      <c r="I1102" t="s">
        <v>139</v>
      </c>
      <c r="J1102" t="s">
        <v>146</v>
      </c>
      <c r="K1102" t="s">
        <v>143</v>
      </c>
      <c r="L1102" t="s">
        <v>144</v>
      </c>
      <c r="M1102" t="s">
        <v>145</v>
      </c>
    </row>
    <row r="1103" spans="1:13" x14ac:dyDescent="0.3">
      <c r="A1103" t="s">
        <v>73</v>
      </c>
      <c r="B1103" s="32">
        <v>42856</v>
      </c>
      <c r="C1103" t="s">
        <v>1267</v>
      </c>
      <c r="D1103" t="s">
        <v>11</v>
      </c>
      <c r="E1103">
        <v>3</v>
      </c>
      <c r="F1103">
        <v>3</v>
      </c>
      <c r="G1103">
        <v>0</v>
      </c>
      <c r="H1103" t="s">
        <v>12</v>
      </c>
      <c r="I1103" t="s">
        <v>146</v>
      </c>
      <c r="J1103" t="s">
        <v>146</v>
      </c>
      <c r="K1103" t="s">
        <v>151</v>
      </c>
      <c r="L1103" t="s">
        <v>152</v>
      </c>
      <c r="M1103" t="s">
        <v>153</v>
      </c>
    </row>
    <row r="1104" spans="1:13" x14ac:dyDescent="0.3">
      <c r="A1104" t="s">
        <v>73</v>
      </c>
      <c r="B1104" s="32">
        <v>42979</v>
      </c>
      <c r="C1104" t="s">
        <v>1268</v>
      </c>
      <c r="D1104" t="s">
        <v>14</v>
      </c>
      <c r="E1104">
        <v>6</v>
      </c>
      <c r="F1104">
        <v>8</v>
      </c>
      <c r="G1104">
        <v>-2</v>
      </c>
      <c r="H1104" t="s">
        <v>10</v>
      </c>
      <c r="I1104" t="s">
        <v>146</v>
      </c>
      <c r="J1104" t="s">
        <v>146</v>
      </c>
      <c r="K1104" t="s">
        <v>151</v>
      </c>
      <c r="L1104" t="s">
        <v>152</v>
      </c>
      <c r="M1104" t="s">
        <v>153</v>
      </c>
    </row>
    <row r="1105" spans="1:13" x14ac:dyDescent="0.3">
      <c r="A1105" t="s">
        <v>30</v>
      </c>
      <c r="B1105" s="32">
        <v>42005</v>
      </c>
      <c r="C1105" t="s">
        <v>1269</v>
      </c>
      <c r="D1105" t="s">
        <v>8</v>
      </c>
      <c r="E1105">
        <v>5</v>
      </c>
      <c r="F1105">
        <v>0</v>
      </c>
      <c r="G1105">
        <v>5</v>
      </c>
      <c r="H1105" t="s">
        <v>9</v>
      </c>
      <c r="I1105" t="s">
        <v>154</v>
      </c>
      <c r="J1105" t="s">
        <v>154</v>
      </c>
      <c r="K1105" t="s">
        <v>143</v>
      </c>
      <c r="L1105" t="s">
        <v>157</v>
      </c>
      <c r="M1105" t="s">
        <v>158</v>
      </c>
    </row>
    <row r="1106" spans="1:13" x14ac:dyDescent="0.3">
      <c r="A1106" t="s">
        <v>65</v>
      </c>
      <c r="B1106" s="32">
        <v>42430</v>
      </c>
      <c r="C1106" t="s">
        <v>1270</v>
      </c>
      <c r="D1106" t="s">
        <v>8</v>
      </c>
      <c r="E1106">
        <v>10</v>
      </c>
      <c r="F1106">
        <v>18</v>
      </c>
      <c r="G1106">
        <v>-8</v>
      </c>
      <c r="H1106" t="s">
        <v>10</v>
      </c>
      <c r="I1106" t="s">
        <v>154</v>
      </c>
      <c r="J1106" t="s">
        <v>154</v>
      </c>
      <c r="K1106" t="s">
        <v>143</v>
      </c>
      <c r="L1106" t="s">
        <v>157</v>
      </c>
      <c r="M1106" t="s">
        <v>158</v>
      </c>
    </row>
    <row r="1107" spans="1:13" x14ac:dyDescent="0.3">
      <c r="A1107" t="s">
        <v>30</v>
      </c>
      <c r="B1107" s="32">
        <v>42826</v>
      </c>
      <c r="C1107" t="s">
        <v>1271</v>
      </c>
      <c r="D1107" t="s">
        <v>11</v>
      </c>
      <c r="E1107">
        <v>4</v>
      </c>
      <c r="F1107">
        <v>6</v>
      </c>
      <c r="G1107">
        <v>-2</v>
      </c>
      <c r="H1107" t="s">
        <v>10</v>
      </c>
      <c r="I1107" t="s">
        <v>154</v>
      </c>
      <c r="J1107" t="s">
        <v>154</v>
      </c>
      <c r="K1107" t="s">
        <v>143</v>
      </c>
      <c r="L1107" t="s">
        <v>157</v>
      </c>
      <c r="M1107" t="s">
        <v>158</v>
      </c>
    </row>
    <row r="1108" spans="1:13" x14ac:dyDescent="0.3">
      <c r="A1108" t="s">
        <v>88</v>
      </c>
      <c r="B1108" s="32">
        <v>42887</v>
      </c>
      <c r="C1108" t="s">
        <v>1272</v>
      </c>
      <c r="D1108" t="s">
        <v>11</v>
      </c>
      <c r="E1108">
        <v>2</v>
      </c>
      <c r="F1108">
        <v>4</v>
      </c>
      <c r="G1108">
        <v>-2</v>
      </c>
      <c r="H1108" t="s">
        <v>10</v>
      </c>
      <c r="I1108" t="s">
        <v>146</v>
      </c>
      <c r="J1108" t="s">
        <v>146</v>
      </c>
      <c r="K1108" t="s">
        <v>143</v>
      </c>
      <c r="L1108" t="s">
        <v>149</v>
      </c>
      <c r="M1108" t="s">
        <v>150</v>
      </c>
    </row>
    <row r="1109" spans="1:13" x14ac:dyDescent="0.3">
      <c r="A1109" t="s">
        <v>88</v>
      </c>
      <c r="B1109" s="32">
        <v>42917</v>
      </c>
      <c r="C1109" t="s">
        <v>1273</v>
      </c>
      <c r="D1109" t="s">
        <v>14</v>
      </c>
      <c r="E1109">
        <v>7</v>
      </c>
      <c r="F1109">
        <v>7</v>
      </c>
      <c r="G1109">
        <v>0</v>
      </c>
      <c r="H1109" t="s">
        <v>12</v>
      </c>
      <c r="I1109" t="s">
        <v>146</v>
      </c>
      <c r="J1109" t="s">
        <v>146</v>
      </c>
      <c r="K1109" t="s">
        <v>151</v>
      </c>
      <c r="L1109" t="s">
        <v>152</v>
      </c>
      <c r="M1109" t="s">
        <v>153</v>
      </c>
    </row>
    <row r="1110" spans="1:13" x14ac:dyDescent="0.3">
      <c r="A1110" t="s">
        <v>99</v>
      </c>
      <c r="B1110" s="32">
        <v>42948</v>
      </c>
      <c r="C1110" t="s">
        <v>1274</v>
      </c>
      <c r="D1110" t="s">
        <v>14</v>
      </c>
      <c r="E1110">
        <v>5</v>
      </c>
      <c r="F1110">
        <v>2</v>
      </c>
      <c r="G1110">
        <v>3</v>
      </c>
      <c r="H1110" t="s">
        <v>9</v>
      </c>
      <c r="I1110" t="s">
        <v>146</v>
      </c>
      <c r="J1110" t="s">
        <v>146</v>
      </c>
      <c r="K1110" t="s">
        <v>151</v>
      </c>
      <c r="L1110" t="s">
        <v>152</v>
      </c>
      <c r="M1110" t="s">
        <v>153</v>
      </c>
    </row>
    <row r="1111" spans="1:13" x14ac:dyDescent="0.3">
      <c r="A1111" t="s">
        <v>88</v>
      </c>
      <c r="B1111" s="32">
        <v>42979</v>
      </c>
      <c r="C1111" t="s">
        <v>1275</v>
      </c>
      <c r="D1111" t="s">
        <v>14</v>
      </c>
      <c r="E1111">
        <v>5</v>
      </c>
      <c r="F1111">
        <v>1</v>
      </c>
      <c r="G1111">
        <v>4</v>
      </c>
      <c r="H1111" t="s">
        <v>9</v>
      </c>
      <c r="I1111" t="s">
        <v>146</v>
      </c>
      <c r="J1111" t="s">
        <v>146</v>
      </c>
      <c r="K1111" t="s">
        <v>151</v>
      </c>
      <c r="L1111" t="s">
        <v>152</v>
      </c>
      <c r="M1111" t="s">
        <v>153</v>
      </c>
    </row>
    <row r="1112" spans="1:13" x14ac:dyDescent="0.3">
      <c r="A1112" t="s">
        <v>99</v>
      </c>
      <c r="B1112" s="32">
        <v>42979</v>
      </c>
      <c r="C1112" t="s">
        <v>1276</v>
      </c>
      <c r="D1112" t="s">
        <v>14</v>
      </c>
      <c r="E1112">
        <v>3</v>
      </c>
      <c r="F1112">
        <v>4</v>
      </c>
      <c r="G1112">
        <v>-1</v>
      </c>
      <c r="H1112" t="s">
        <v>10</v>
      </c>
      <c r="I1112" t="s">
        <v>146</v>
      </c>
      <c r="J1112" t="s">
        <v>146</v>
      </c>
      <c r="K1112" t="s">
        <v>151</v>
      </c>
      <c r="L1112" t="s">
        <v>152</v>
      </c>
      <c r="M1112" t="s">
        <v>153</v>
      </c>
    </row>
    <row r="1113" spans="1:13" x14ac:dyDescent="0.3">
      <c r="A1113" t="s">
        <v>31</v>
      </c>
      <c r="B1113" s="32">
        <v>42005</v>
      </c>
      <c r="C1113" t="s">
        <v>1277</v>
      </c>
      <c r="D1113" t="s">
        <v>8</v>
      </c>
      <c r="E1113">
        <v>14</v>
      </c>
      <c r="F1113">
        <v>14</v>
      </c>
      <c r="G1113">
        <v>0</v>
      </c>
      <c r="H1113" t="s">
        <v>12</v>
      </c>
      <c r="I1113" t="s">
        <v>146</v>
      </c>
      <c r="J1113" t="s">
        <v>146</v>
      </c>
      <c r="K1113" t="s">
        <v>143</v>
      </c>
      <c r="L1113" t="s">
        <v>149</v>
      </c>
      <c r="M1113" t="s">
        <v>150</v>
      </c>
    </row>
    <row r="1114" spans="1:13" x14ac:dyDescent="0.3">
      <c r="A1114" t="s">
        <v>70</v>
      </c>
      <c r="B1114" s="32">
        <v>42217</v>
      </c>
      <c r="C1114" t="s">
        <v>1278</v>
      </c>
      <c r="D1114" t="s">
        <v>14</v>
      </c>
      <c r="E1114">
        <v>3</v>
      </c>
      <c r="F1114">
        <v>2</v>
      </c>
      <c r="G1114">
        <v>1</v>
      </c>
      <c r="H1114" t="s">
        <v>9</v>
      </c>
      <c r="I1114" t="s">
        <v>154</v>
      </c>
      <c r="J1114" t="s">
        <v>154</v>
      </c>
      <c r="K1114" t="s">
        <v>143</v>
      </c>
      <c r="L1114" t="s">
        <v>157</v>
      </c>
      <c r="M1114" t="s">
        <v>158</v>
      </c>
    </row>
    <row r="1115" spans="1:13" x14ac:dyDescent="0.3">
      <c r="A1115" t="s">
        <v>32</v>
      </c>
      <c r="B1115" s="32">
        <v>42248</v>
      </c>
      <c r="C1115" t="s">
        <v>1279</v>
      </c>
      <c r="D1115" t="s">
        <v>14</v>
      </c>
      <c r="E1115">
        <v>11</v>
      </c>
      <c r="F1115">
        <v>16</v>
      </c>
      <c r="G1115">
        <v>-5</v>
      </c>
      <c r="H1115" t="s">
        <v>10</v>
      </c>
      <c r="I1115" t="s">
        <v>154</v>
      </c>
      <c r="J1115" t="s">
        <v>154</v>
      </c>
      <c r="K1115" t="s">
        <v>143</v>
      </c>
      <c r="L1115" t="s">
        <v>157</v>
      </c>
      <c r="M1115" t="s">
        <v>158</v>
      </c>
    </row>
    <row r="1116" spans="1:13" x14ac:dyDescent="0.3">
      <c r="A1116" t="s">
        <v>32</v>
      </c>
      <c r="B1116" s="32">
        <v>42278</v>
      </c>
      <c r="C1116" t="s">
        <v>1280</v>
      </c>
      <c r="D1116" t="s">
        <v>13</v>
      </c>
      <c r="E1116">
        <v>18</v>
      </c>
      <c r="F1116">
        <v>27</v>
      </c>
      <c r="G1116">
        <v>-9</v>
      </c>
      <c r="H1116" t="s">
        <v>10</v>
      </c>
      <c r="I1116" t="s">
        <v>146</v>
      </c>
      <c r="J1116" t="s">
        <v>146</v>
      </c>
      <c r="K1116" t="s">
        <v>143</v>
      </c>
      <c r="L1116" t="s">
        <v>149</v>
      </c>
      <c r="M1116" t="s">
        <v>150</v>
      </c>
    </row>
    <row r="1117" spans="1:13" x14ac:dyDescent="0.3">
      <c r="A1117" t="s">
        <v>70</v>
      </c>
      <c r="B1117" s="32">
        <v>42430</v>
      </c>
      <c r="C1117" t="s">
        <v>1281</v>
      </c>
      <c r="D1117" t="s">
        <v>8</v>
      </c>
      <c r="E1117">
        <v>6</v>
      </c>
      <c r="F1117">
        <v>7</v>
      </c>
      <c r="G1117">
        <v>-1</v>
      </c>
      <c r="H1117" t="s">
        <v>12</v>
      </c>
      <c r="I1117" t="s">
        <v>154</v>
      </c>
      <c r="J1117" t="s">
        <v>154</v>
      </c>
      <c r="K1117" t="s">
        <v>143</v>
      </c>
      <c r="L1117" t="s">
        <v>157</v>
      </c>
      <c r="M1117" t="s">
        <v>158</v>
      </c>
    </row>
    <row r="1118" spans="1:13" x14ac:dyDescent="0.3">
      <c r="A1118" t="s">
        <v>70</v>
      </c>
      <c r="B1118" s="32">
        <v>42522</v>
      </c>
      <c r="C1118" t="s">
        <v>1282</v>
      </c>
      <c r="D1118" t="s">
        <v>11</v>
      </c>
      <c r="E1118">
        <v>2</v>
      </c>
      <c r="F1118">
        <v>2</v>
      </c>
      <c r="G1118">
        <v>0</v>
      </c>
      <c r="H1118" t="s">
        <v>12</v>
      </c>
      <c r="I1118" t="s">
        <v>154</v>
      </c>
      <c r="J1118" t="s">
        <v>154</v>
      </c>
      <c r="K1118" t="s">
        <v>143</v>
      </c>
      <c r="L1118" t="s">
        <v>157</v>
      </c>
      <c r="M1118" t="s">
        <v>158</v>
      </c>
    </row>
    <row r="1119" spans="1:13" x14ac:dyDescent="0.3">
      <c r="A1119" t="s">
        <v>32</v>
      </c>
      <c r="B1119" s="32">
        <v>42583</v>
      </c>
      <c r="C1119" t="s">
        <v>1283</v>
      </c>
      <c r="D1119" t="s">
        <v>14</v>
      </c>
      <c r="E1119">
        <v>14</v>
      </c>
      <c r="F1119">
        <v>20</v>
      </c>
      <c r="G1119">
        <v>-6</v>
      </c>
      <c r="H1119" t="s">
        <v>10</v>
      </c>
      <c r="I1119" t="s">
        <v>154</v>
      </c>
      <c r="J1119" t="s">
        <v>154</v>
      </c>
      <c r="K1119" t="s">
        <v>143</v>
      </c>
      <c r="L1119" t="s">
        <v>157</v>
      </c>
      <c r="M1119" t="s">
        <v>158</v>
      </c>
    </row>
    <row r="1120" spans="1:13" x14ac:dyDescent="0.3">
      <c r="A1120" t="s">
        <v>32</v>
      </c>
      <c r="B1120" s="32">
        <v>42705</v>
      </c>
      <c r="C1120" t="s">
        <v>1284</v>
      </c>
      <c r="D1120" t="s">
        <v>13</v>
      </c>
      <c r="E1120">
        <v>7</v>
      </c>
      <c r="F1120">
        <v>3</v>
      </c>
      <c r="G1120">
        <v>4</v>
      </c>
      <c r="H1120" t="s">
        <v>9</v>
      </c>
      <c r="I1120" t="s">
        <v>154</v>
      </c>
      <c r="J1120" t="s">
        <v>154</v>
      </c>
      <c r="K1120" t="s">
        <v>143</v>
      </c>
      <c r="L1120" t="s">
        <v>157</v>
      </c>
      <c r="M1120" t="s">
        <v>158</v>
      </c>
    </row>
    <row r="1121" spans="1:13" x14ac:dyDescent="0.3">
      <c r="A1121" t="s">
        <v>32</v>
      </c>
      <c r="B1121" s="32">
        <v>42736</v>
      </c>
      <c r="C1121" t="s">
        <v>1285</v>
      </c>
      <c r="D1121" t="s">
        <v>8</v>
      </c>
      <c r="E1121">
        <v>3</v>
      </c>
      <c r="F1121">
        <v>6</v>
      </c>
      <c r="G1121">
        <v>-3</v>
      </c>
      <c r="H1121" t="s">
        <v>10</v>
      </c>
      <c r="I1121" t="s">
        <v>154</v>
      </c>
      <c r="J1121" t="s">
        <v>154</v>
      </c>
      <c r="K1121" t="s">
        <v>143</v>
      </c>
      <c r="L1121" t="s">
        <v>157</v>
      </c>
      <c r="M1121" t="s">
        <v>158</v>
      </c>
    </row>
    <row r="1122" spans="1:13" x14ac:dyDescent="0.3">
      <c r="A1122" t="s">
        <v>63</v>
      </c>
      <c r="B1122" s="32">
        <v>42064</v>
      </c>
      <c r="C1122" t="s">
        <v>1286</v>
      </c>
      <c r="D1122" t="s">
        <v>8</v>
      </c>
      <c r="E1122">
        <v>5</v>
      </c>
      <c r="F1122">
        <v>6</v>
      </c>
      <c r="G1122">
        <v>-1</v>
      </c>
      <c r="H1122" t="s">
        <v>12</v>
      </c>
      <c r="I1122" t="s">
        <v>154</v>
      </c>
      <c r="J1122" t="s">
        <v>154</v>
      </c>
      <c r="K1122" t="s">
        <v>143</v>
      </c>
      <c r="L1122" t="s">
        <v>157</v>
      </c>
      <c r="M1122" t="s">
        <v>158</v>
      </c>
    </row>
    <row r="1123" spans="1:13" x14ac:dyDescent="0.3">
      <c r="A1123" t="s">
        <v>63</v>
      </c>
      <c r="B1123" s="32">
        <v>42522</v>
      </c>
      <c r="C1123" t="s">
        <v>1287</v>
      </c>
      <c r="D1123" t="s">
        <v>11</v>
      </c>
      <c r="E1123">
        <v>5</v>
      </c>
      <c r="F1123">
        <v>9</v>
      </c>
      <c r="G1123">
        <v>-4</v>
      </c>
      <c r="H1123" t="s">
        <v>10</v>
      </c>
      <c r="I1123" t="s">
        <v>154</v>
      </c>
      <c r="J1123" t="s">
        <v>154</v>
      </c>
      <c r="K1123" t="s">
        <v>151</v>
      </c>
      <c r="L1123" t="s">
        <v>159</v>
      </c>
      <c r="M1123" t="s">
        <v>160</v>
      </c>
    </row>
    <row r="1124" spans="1:13" x14ac:dyDescent="0.3">
      <c r="A1124" t="s">
        <v>63</v>
      </c>
      <c r="B1124" s="32">
        <v>42552</v>
      </c>
      <c r="C1124" t="s">
        <v>1288</v>
      </c>
      <c r="D1124" t="s">
        <v>14</v>
      </c>
      <c r="E1124">
        <v>5</v>
      </c>
      <c r="F1124">
        <v>6</v>
      </c>
      <c r="G1124">
        <v>-1</v>
      </c>
      <c r="H1124" t="s">
        <v>12</v>
      </c>
      <c r="I1124" t="s">
        <v>154</v>
      </c>
      <c r="J1124" t="s">
        <v>154</v>
      </c>
      <c r="K1124" t="s">
        <v>151</v>
      </c>
      <c r="L1124" t="s">
        <v>159</v>
      </c>
      <c r="M1124" t="s">
        <v>160</v>
      </c>
    </row>
    <row r="1125" spans="1:13" x14ac:dyDescent="0.3">
      <c r="A1125" t="s">
        <v>63</v>
      </c>
      <c r="B1125" s="32">
        <v>42736</v>
      </c>
      <c r="C1125" t="s">
        <v>1289</v>
      </c>
      <c r="D1125" t="s">
        <v>8</v>
      </c>
      <c r="E1125">
        <v>11</v>
      </c>
      <c r="F1125">
        <v>21</v>
      </c>
      <c r="G1125">
        <v>-10</v>
      </c>
      <c r="H1125" t="s">
        <v>10</v>
      </c>
      <c r="I1125" t="s">
        <v>154</v>
      </c>
      <c r="J1125" t="s">
        <v>154</v>
      </c>
      <c r="K1125" t="s">
        <v>140</v>
      </c>
      <c r="L1125" t="s">
        <v>155</v>
      </c>
      <c r="M1125" t="s">
        <v>156</v>
      </c>
    </row>
    <row r="1126" spans="1:13" x14ac:dyDescent="0.3">
      <c r="A1126" t="s">
        <v>63</v>
      </c>
      <c r="B1126" s="32">
        <v>42767</v>
      </c>
      <c r="C1126" t="s">
        <v>1290</v>
      </c>
      <c r="D1126" t="s">
        <v>8</v>
      </c>
      <c r="E1126">
        <v>6</v>
      </c>
      <c r="F1126">
        <v>4</v>
      </c>
      <c r="G1126">
        <v>2</v>
      </c>
      <c r="H1126" t="s">
        <v>9</v>
      </c>
      <c r="I1126" t="s">
        <v>154</v>
      </c>
      <c r="J1126" t="s">
        <v>154</v>
      </c>
      <c r="K1126" t="s">
        <v>143</v>
      </c>
      <c r="L1126" t="s">
        <v>157</v>
      </c>
      <c r="M1126" t="s">
        <v>158</v>
      </c>
    </row>
    <row r="1127" spans="1:13" x14ac:dyDescent="0.3">
      <c r="A1127" t="s">
        <v>63</v>
      </c>
      <c r="B1127" s="32">
        <v>42795</v>
      </c>
      <c r="C1127" t="s">
        <v>1291</v>
      </c>
      <c r="D1127" t="s">
        <v>8</v>
      </c>
      <c r="E1127">
        <v>3</v>
      </c>
      <c r="F1127">
        <v>5</v>
      </c>
      <c r="G1127">
        <v>-2</v>
      </c>
      <c r="H1127" t="s">
        <v>10</v>
      </c>
      <c r="I1127" t="s">
        <v>154</v>
      </c>
      <c r="J1127" t="s">
        <v>154</v>
      </c>
      <c r="K1127" t="s">
        <v>143</v>
      </c>
      <c r="L1127" t="s">
        <v>157</v>
      </c>
      <c r="M1127" t="s">
        <v>158</v>
      </c>
    </row>
    <row r="1128" spans="1:13" x14ac:dyDescent="0.3">
      <c r="A1128" t="s">
        <v>29</v>
      </c>
      <c r="B1128" s="32">
        <v>42005</v>
      </c>
      <c r="C1128" t="s">
        <v>1292</v>
      </c>
      <c r="D1128" t="s">
        <v>8</v>
      </c>
      <c r="E1128">
        <v>5</v>
      </c>
      <c r="F1128">
        <v>4</v>
      </c>
      <c r="G1128">
        <v>1</v>
      </c>
      <c r="H1128" t="s">
        <v>12</v>
      </c>
      <c r="I1128" t="s">
        <v>154</v>
      </c>
      <c r="J1128" t="s">
        <v>154</v>
      </c>
      <c r="K1128" t="s">
        <v>151</v>
      </c>
      <c r="L1128" t="s">
        <v>159</v>
      </c>
      <c r="M1128" t="s">
        <v>160</v>
      </c>
    </row>
    <row r="1129" spans="1:13" x14ac:dyDescent="0.3">
      <c r="A1129" t="s">
        <v>29</v>
      </c>
      <c r="B1129" s="32">
        <v>42064</v>
      </c>
      <c r="C1129" t="s">
        <v>1293</v>
      </c>
      <c r="D1129" t="s">
        <v>8</v>
      </c>
      <c r="E1129">
        <v>6</v>
      </c>
      <c r="F1129">
        <v>5</v>
      </c>
      <c r="G1129">
        <v>1</v>
      </c>
      <c r="H1129" t="s">
        <v>12</v>
      </c>
      <c r="I1129" t="s">
        <v>154</v>
      </c>
      <c r="J1129" t="s">
        <v>154</v>
      </c>
      <c r="K1129" t="s">
        <v>151</v>
      </c>
      <c r="L1129" t="s">
        <v>159</v>
      </c>
      <c r="M1129" t="s">
        <v>160</v>
      </c>
    </row>
    <row r="1130" spans="1:13" x14ac:dyDescent="0.3">
      <c r="A1130" t="s">
        <v>68</v>
      </c>
      <c r="B1130" s="32">
        <v>42461</v>
      </c>
      <c r="C1130" t="s">
        <v>1294</v>
      </c>
      <c r="D1130" t="s">
        <v>11</v>
      </c>
      <c r="E1130">
        <v>10</v>
      </c>
      <c r="F1130">
        <v>4</v>
      </c>
      <c r="G1130">
        <v>6</v>
      </c>
      <c r="H1130" t="s">
        <v>9</v>
      </c>
      <c r="I1130" t="s">
        <v>154</v>
      </c>
      <c r="J1130" t="s">
        <v>154</v>
      </c>
      <c r="K1130" t="s">
        <v>143</v>
      </c>
      <c r="L1130" t="s">
        <v>157</v>
      </c>
      <c r="M1130" t="s">
        <v>158</v>
      </c>
    </row>
    <row r="1131" spans="1:13" x14ac:dyDescent="0.3">
      <c r="A1131" t="s">
        <v>29</v>
      </c>
      <c r="B1131" s="32">
        <v>42736</v>
      </c>
      <c r="C1131" t="s">
        <v>1295</v>
      </c>
      <c r="D1131" t="s">
        <v>8</v>
      </c>
      <c r="E1131">
        <v>5</v>
      </c>
      <c r="F1131">
        <v>6</v>
      </c>
      <c r="G1131">
        <v>-1</v>
      </c>
      <c r="H1131" t="s">
        <v>12</v>
      </c>
      <c r="I1131" t="s">
        <v>154</v>
      </c>
      <c r="J1131" t="s">
        <v>154</v>
      </c>
      <c r="K1131" t="s">
        <v>151</v>
      </c>
      <c r="L1131" t="s">
        <v>159</v>
      </c>
      <c r="M1131" t="s">
        <v>160</v>
      </c>
    </row>
    <row r="1132" spans="1:13" x14ac:dyDescent="0.3">
      <c r="A1132" t="s">
        <v>68</v>
      </c>
      <c r="B1132" s="32">
        <v>42767</v>
      </c>
      <c r="C1132" t="s">
        <v>1296</v>
      </c>
      <c r="D1132" t="s">
        <v>8</v>
      </c>
      <c r="E1132">
        <v>6</v>
      </c>
      <c r="F1132">
        <v>2</v>
      </c>
      <c r="G1132">
        <v>4</v>
      </c>
      <c r="H1132" t="s">
        <v>9</v>
      </c>
      <c r="I1132" t="s">
        <v>154</v>
      </c>
      <c r="J1132" t="s">
        <v>146</v>
      </c>
      <c r="K1132" t="s">
        <v>143</v>
      </c>
      <c r="L1132" t="s">
        <v>157</v>
      </c>
      <c r="M1132" t="s">
        <v>158</v>
      </c>
    </row>
    <row r="1133" spans="1:13" x14ac:dyDescent="0.3">
      <c r="A1133" t="s">
        <v>68</v>
      </c>
      <c r="B1133" s="32">
        <v>42186</v>
      </c>
      <c r="C1133" t="s">
        <v>1297</v>
      </c>
      <c r="D1133" t="s">
        <v>14</v>
      </c>
      <c r="E1133">
        <v>13</v>
      </c>
      <c r="F1133">
        <v>10</v>
      </c>
      <c r="G1133">
        <v>3</v>
      </c>
      <c r="H1133" t="s">
        <v>9</v>
      </c>
      <c r="I1133" t="s">
        <v>146</v>
      </c>
      <c r="J1133" t="s">
        <v>146</v>
      </c>
      <c r="K1133" t="s">
        <v>143</v>
      </c>
      <c r="L1133" t="s">
        <v>149</v>
      </c>
      <c r="M1133" t="s">
        <v>150</v>
      </c>
    </row>
    <row r="1134" spans="1:13" x14ac:dyDescent="0.3">
      <c r="A1134" t="s">
        <v>68</v>
      </c>
      <c r="B1134" s="32">
        <v>42248</v>
      </c>
      <c r="C1134" t="s">
        <v>1298</v>
      </c>
      <c r="D1134" t="s">
        <v>14</v>
      </c>
      <c r="E1134">
        <v>3</v>
      </c>
      <c r="F1134">
        <v>4</v>
      </c>
      <c r="G1134">
        <v>-1</v>
      </c>
      <c r="H1134" t="s">
        <v>10</v>
      </c>
      <c r="I1134" t="s">
        <v>154</v>
      </c>
      <c r="J1134" t="s">
        <v>154</v>
      </c>
      <c r="K1134" t="s">
        <v>143</v>
      </c>
      <c r="L1134" t="s">
        <v>157</v>
      </c>
      <c r="M1134" t="s">
        <v>158</v>
      </c>
    </row>
    <row r="1135" spans="1:13" x14ac:dyDescent="0.3">
      <c r="A1135" t="s">
        <v>68</v>
      </c>
      <c r="B1135" s="32">
        <v>42552</v>
      </c>
      <c r="C1135" t="s">
        <v>1299</v>
      </c>
      <c r="D1135" t="s">
        <v>14</v>
      </c>
      <c r="E1135">
        <v>3</v>
      </c>
      <c r="F1135">
        <v>5</v>
      </c>
      <c r="G1135">
        <v>-2</v>
      </c>
      <c r="H1135" t="s">
        <v>10</v>
      </c>
      <c r="I1135" t="s">
        <v>154</v>
      </c>
      <c r="J1135" t="s">
        <v>154</v>
      </c>
      <c r="K1135" t="s">
        <v>143</v>
      </c>
      <c r="L1135" t="s">
        <v>157</v>
      </c>
      <c r="M1135" t="s">
        <v>158</v>
      </c>
    </row>
    <row r="1136" spans="1:13" x14ac:dyDescent="0.3">
      <c r="A1136" t="s">
        <v>68</v>
      </c>
      <c r="B1136" s="32">
        <v>42705</v>
      </c>
      <c r="C1136" t="s">
        <v>1300</v>
      </c>
      <c r="D1136" t="s">
        <v>13</v>
      </c>
      <c r="E1136">
        <v>6</v>
      </c>
      <c r="F1136">
        <v>9</v>
      </c>
      <c r="G1136">
        <v>-3</v>
      </c>
      <c r="H1136" t="s">
        <v>10</v>
      </c>
      <c r="I1136" t="s">
        <v>154</v>
      </c>
      <c r="J1136" t="s">
        <v>154</v>
      </c>
      <c r="K1136" t="s">
        <v>151</v>
      </c>
      <c r="L1136" t="s">
        <v>159</v>
      </c>
      <c r="M1136" t="s">
        <v>160</v>
      </c>
    </row>
    <row r="1137" spans="1:13" x14ac:dyDescent="0.3">
      <c r="A1137" t="s">
        <v>67</v>
      </c>
      <c r="B1137" s="32">
        <v>42005</v>
      </c>
      <c r="C1137" t="s">
        <v>1301</v>
      </c>
      <c r="D1137" t="s">
        <v>8</v>
      </c>
      <c r="E1137">
        <v>5</v>
      </c>
      <c r="F1137">
        <v>1</v>
      </c>
      <c r="G1137">
        <v>4</v>
      </c>
      <c r="H1137" t="s">
        <v>9</v>
      </c>
      <c r="I1137" t="s">
        <v>154</v>
      </c>
      <c r="J1137" t="s">
        <v>154</v>
      </c>
      <c r="K1137" t="s">
        <v>151</v>
      </c>
      <c r="L1137" t="s">
        <v>159</v>
      </c>
      <c r="M1137" t="s">
        <v>160</v>
      </c>
    </row>
    <row r="1138" spans="1:13" x14ac:dyDescent="0.3">
      <c r="A1138" t="s">
        <v>69</v>
      </c>
      <c r="B1138" s="32">
        <v>42156</v>
      </c>
      <c r="C1138" t="s">
        <v>1302</v>
      </c>
      <c r="D1138" t="s">
        <v>11</v>
      </c>
      <c r="E1138">
        <v>12</v>
      </c>
      <c r="F1138">
        <v>3</v>
      </c>
      <c r="G1138">
        <v>9</v>
      </c>
      <c r="H1138" t="s">
        <v>9</v>
      </c>
      <c r="I1138" t="s">
        <v>146</v>
      </c>
      <c r="J1138" t="s">
        <v>146</v>
      </c>
      <c r="K1138" t="s">
        <v>143</v>
      </c>
      <c r="L1138" t="s">
        <v>149</v>
      </c>
      <c r="M1138" t="s">
        <v>150</v>
      </c>
    </row>
    <row r="1139" spans="1:13" x14ac:dyDescent="0.3">
      <c r="A1139" t="s">
        <v>69</v>
      </c>
      <c r="B1139" s="32">
        <v>42217</v>
      </c>
      <c r="C1139" t="s">
        <v>1303</v>
      </c>
      <c r="D1139" t="s">
        <v>14</v>
      </c>
      <c r="E1139">
        <v>4</v>
      </c>
      <c r="F1139">
        <v>6</v>
      </c>
      <c r="G1139">
        <v>-2</v>
      </c>
      <c r="H1139" t="s">
        <v>10</v>
      </c>
      <c r="I1139" t="s">
        <v>154</v>
      </c>
      <c r="J1139" t="s">
        <v>154</v>
      </c>
      <c r="K1139" t="s">
        <v>143</v>
      </c>
      <c r="L1139" t="s">
        <v>157</v>
      </c>
      <c r="M1139" t="s">
        <v>158</v>
      </c>
    </row>
    <row r="1140" spans="1:13" x14ac:dyDescent="0.3">
      <c r="A1140" t="s">
        <v>69</v>
      </c>
      <c r="B1140" s="32">
        <v>42583</v>
      </c>
      <c r="C1140" t="s">
        <v>1304</v>
      </c>
      <c r="D1140" t="s">
        <v>14</v>
      </c>
      <c r="E1140">
        <v>3</v>
      </c>
      <c r="F1140">
        <v>5</v>
      </c>
      <c r="G1140">
        <v>-2</v>
      </c>
      <c r="H1140" t="s">
        <v>10</v>
      </c>
      <c r="I1140" t="s">
        <v>154</v>
      </c>
      <c r="J1140" t="s">
        <v>154</v>
      </c>
      <c r="K1140" t="s">
        <v>151</v>
      </c>
      <c r="L1140" t="s">
        <v>159</v>
      </c>
      <c r="M1140" t="s">
        <v>160</v>
      </c>
    </row>
    <row r="1141" spans="1:13" x14ac:dyDescent="0.3">
      <c r="A1141" t="s">
        <v>69</v>
      </c>
      <c r="B1141" s="32">
        <v>42644</v>
      </c>
      <c r="C1141" t="s">
        <v>1305</v>
      </c>
      <c r="D1141" t="s">
        <v>13</v>
      </c>
      <c r="E1141">
        <v>9</v>
      </c>
      <c r="F1141">
        <v>12</v>
      </c>
      <c r="G1141">
        <v>-3</v>
      </c>
      <c r="H1141" t="s">
        <v>10</v>
      </c>
      <c r="I1141" t="s">
        <v>154</v>
      </c>
      <c r="J1141" t="s">
        <v>154</v>
      </c>
      <c r="K1141" t="s">
        <v>151</v>
      </c>
      <c r="L1141" t="s">
        <v>159</v>
      </c>
      <c r="M1141" t="s">
        <v>160</v>
      </c>
    </row>
    <row r="1142" spans="1:13" x14ac:dyDescent="0.3">
      <c r="A1142" t="s">
        <v>69</v>
      </c>
      <c r="B1142" s="32">
        <v>42736</v>
      </c>
      <c r="C1142" t="s">
        <v>1306</v>
      </c>
      <c r="D1142" t="s">
        <v>8</v>
      </c>
      <c r="E1142">
        <v>8</v>
      </c>
      <c r="F1142">
        <v>14</v>
      </c>
      <c r="G1142">
        <v>-6</v>
      </c>
      <c r="H1142" t="s">
        <v>10</v>
      </c>
      <c r="I1142" t="s">
        <v>154</v>
      </c>
      <c r="J1142" t="s">
        <v>154</v>
      </c>
      <c r="K1142" t="s">
        <v>143</v>
      </c>
      <c r="L1142" t="s">
        <v>157</v>
      </c>
      <c r="M1142" t="s">
        <v>158</v>
      </c>
    </row>
    <row r="1143" spans="1:13" x14ac:dyDescent="0.3">
      <c r="A1143" t="s">
        <v>67</v>
      </c>
      <c r="B1143" s="32">
        <v>42095</v>
      </c>
      <c r="C1143" t="s">
        <v>1307</v>
      </c>
      <c r="D1143" t="s">
        <v>11</v>
      </c>
      <c r="E1143">
        <v>3</v>
      </c>
      <c r="F1143">
        <v>2</v>
      </c>
      <c r="G1143">
        <v>1</v>
      </c>
      <c r="H1143" t="s">
        <v>9</v>
      </c>
      <c r="I1143" t="s">
        <v>154</v>
      </c>
      <c r="J1143" t="s">
        <v>154</v>
      </c>
      <c r="K1143" t="s">
        <v>151</v>
      </c>
      <c r="L1143" t="s">
        <v>159</v>
      </c>
      <c r="M1143" t="s">
        <v>160</v>
      </c>
    </row>
    <row r="1144" spans="1:13" x14ac:dyDescent="0.3">
      <c r="A1144" t="s">
        <v>67</v>
      </c>
      <c r="B1144" s="32">
        <v>42125</v>
      </c>
      <c r="C1144" t="s">
        <v>1308</v>
      </c>
      <c r="D1144" t="s">
        <v>11</v>
      </c>
      <c r="E1144">
        <v>13</v>
      </c>
      <c r="F1144">
        <v>5</v>
      </c>
      <c r="G1144">
        <v>8</v>
      </c>
      <c r="H1144" t="s">
        <v>9</v>
      </c>
      <c r="I1144" t="s">
        <v>154</v>
      </c>
      <c r="J1144" t="s">
        <v>154</v>
      </c>
      <c r="K1144" t="s">
        <v>151</v>
      </c>
      <c r="L1144" t="s">
        <v>159</v>
      </c>
      <c r="M1144" t="s">
        <v>160</v>
      </c>
    </row>
    <row r="1145" spans="1:13" x14ac:dyDescent="0.3">
      <c r="A1145" t="s">
        <v>69</v>
      </c>
      <c r="B1145" s="32">
        <v>42401</v>
      </c>
      <c r="C1145" t="s">
        <v>1309</v>
      </c>
      <c r="D1145" t="s">
        <v>8</v>
      </c>
      <c r="E1145">
        <v>10</v>
      </c>
      <c r="F1145">
        <v>7</v>
      </c>
      <c r="G1145">
        <v>3</v>
      </c>
      <c r="H1145" t="s">
        <v>9</v>
      </c>
      <c r="I1145" t="s">
        <v>146</v>
      </c>
      <c r="J1145" t="s">
        <v>146</v>
      </c>
      <c r="K1145" t="s">
        <v>143</v>
      </c>
      <c r="L1145" t="s">
        <v>149</v>
      </c>
      <c r="M1145" t="s">
        <v>150</v>
      </c>
    </row>
    <row r="1146" spans="1:13" x14ac:dyDescent="0.3">
      <c r="A1146" t="s">
        <v>67</v>
      </c>
      <c r="B1146" s="32">
        <v>42522</v>
      </c>
      <c r="C1146" t="s">
        <v>1310</v>
      </c>
      <c r="D1146" t="s">
        <v>11</v>
      </c>
      <c r="E1146">
        <v>2</v>
      </c>
      <c r="F1146">
        <v>4</v>
      </c>
      <c r="G1146">
        <v>-2</v>
      </c>
      <c r="H1146" t="s">
        <v>10</v>
      </c>
      <c r="I1146" t="s">
        <v>154</v>
      </c>
      <c r="J1146" t="s">
        <v>154</v>
      </c>
      <c r="K1146" t="s">
        <v>143</v>
      </c>
      <c r="L1146" t="s">
        <v>157</v>
      </c>
      <c r="M1146" t="s">
        <v>158</v>
      </c>
    </row>
    <row r="1147" spans="1:13" x14ac:dyDescent="0.3">
      <c r="A1147" t="s">
        <v>19</v>
      </c>
      <c r="B1147" s="32">
        <v>42248</v>
      </c>
      <c r="C1147" t="s">
        <v>1311</v>
      </c>
      <c r="D1147" t="s">
        <v>14</v>
      </c>
      <c r="E1147">
        <v>6</v>
      </c>
      <c r="F1147">
        <v>4</v>
      </c>
      <c r="G1147">
        <v>2</v>
      </c>
      <c r="H1147" t="s">
        <v>9</v>
      </c>
      <c r="I1147" t="s">
        <v>146</v>
      </c>
      <c r="J1147" t="s">
        <v>146</v>
      </c>
      <c r="K1147" t="s">
        <v>143</v>
      </c>
      <c r="L1147" t="s">
        <v>149</v>
      </c>
      <c r="M1147" t="s">
        <v>150</v>
      </c>
    </row>
    <row r="1148" spans="1:13" x14ac:dyDescent="0.3">
      <c r="A1148" t="s">
        <v>19</v>
      </c>
      <c r="B1148" s="32">
        <v>42156</v>
      </c>
      <c r="C1148" t="s">
        <v>1312</v>
      </c>
      <c r="D1148" t="s">
        <v>11</v>
      </c>
      <c r="E1148">
        <v>9</v>
      </c>
      <c r="F1148">
        <v>7</v>
      </c>
      <c r="G1148">
        <v>2</v>
      </c>
      <c r="H1148" t="s">
        <v>9</v>
      </c>
      <c r="I1148" t="s">
        <v>146</v>
      </c>
      <c r="J1148" t="s">
        <v>146</v>
      </c>
      <c r="K1148" t="s">
        <v>143</v>
      </c>
      <c r="L1148" t="s">
        <v>149</v>
      </c>
      <c r="M1148" t="s">
        <v>150</v>
      </c>
    </row>
    <row r="1149" spans="1:13" x14ac:dyDescent="0.3">
      <c r="A1149" t="s">
        <v>19</v>
      </c>
      <c r="B1149" s="32">
        <v>42278</v>
      </c>
      <c r="C1149" t="s">
        <v>1313</v>
      </c>
      <c r="D1149" t="s">
        <v>13</v>
      </c>
      <c r="E1149">
        <v>7</v>
      </c>
      <c r="F1149">
        <v>0</v>
      </c>
      <c r="G1149">
        <v>7</v>
      </c>
      <c r="H1149" t="s">
        <v>9</v>
      </c>
      <c r="I1149" t="s">
        <v>146</v>
      </c>
      <c r="J1149" t="s">
        <v>146</v>
      </c>
      <c r="K1149" t="s">
        <v>143</v>
      </c>
      <c r="L1149" t="s">
        <v>149</v>
      </c>
      <c r="M1149" t="s">
        <v>150</v>
      </c>
    </row>
    <row r="1150" spans="1:13" x14ac:dyDescent="0.3">
      <c r="A1150" t="s">
        <v>22</v>
      </c>
      <c r="B1150" s="32">
        <v>42370</v>
      </c>
      <c r="C1150" t="s">
        <v>1314</v>
      </c>
      <c r="D1150" t="s">
        <v>8</v>
      </c>
      <c r="E1150">
        <v>6</v>
      </c>
      <c r="F1150">
        <v>8</v>
      </c>
      <c r="G1150">
        <v>-2</v>
      </c>
      <c r="H1150" t="s">
        <v>10</v>
      </c>
      <c r="I1150" t="s">
        <v>146</v>
      </c>
      <c r="J1150" t="s">
        <v>146</v>
      </c>
      <c r="K1150" t="s">
        <v>151</v>
      </c>
      <c r="L1150" t="s">
        <v>152</v>
      </c>
      <c r="M1150" t="s">
        <v>153</v>
      </c>
    </row>
    <row r="1151" spans="1:13" x14ac:dyDescent="0.3">
      <c r="A1151" t="s">
        <v>19</v>
      </c>
      <c r="B1151" s="32">
        <v>42491</v>
      </c>
      <c r="C1151" t="s">
        <v>1315</v>
      </c>
      <c r="D1151" t="s">
        <v>11</v>
      </c>
      <c r="E1151">
        <v>6</v>
      </c>
      <c r="F1151">
        <v>3</v>
      </c>
      <c r="G1151">
        <v>3</v>
      </c>
      <c r="H1151" t="s">
        <v>9</v>
      </c>
      <c r="I1151" t="s">
        <v>146</v>
      </c>
      <c r="J1151" t="s">
        <v>146</v>
      </c>
      <c r="K1151" t="s">
        <v>143</v>
      </c>
      <c r="L1151" t="s">
        <v>149</v>
      </c>
      <c r="M1151" t="s">
        <v>150</v>
      </c>
    </row>
    <row r="1152" spans="1:13" x14ac:dyDescent="0.3">
      <c r="A1152" t="s">
        <v>19</v>
      </c>
      <c r="B1152" s="32">
        <v>42705</v>
      </c>
      <c r="C1152" t="s">
        <v>1316</v>
      </c>
      <c r="D1152" t="s">
        <v>13</v>
      </c>
      <c r="E1152">
        <v>3</v>
      </c>
      <c r="F1152">
        <v>3</v>
      </c>
      <c r="G1152">
        <v>0</v>
      </c>
      <c r="H1152" t="s">
        <v>12</v>
      </c>
      <c r="I1152" t="s">
        <v>154</v>
      </c>
      <c r="J1152" t="s">
        <v>146</v>
      </c>
      <c r="K1152" t="s">
        <v>143</v>
      </c>
      <c r="L1152" t="s">
        <v>157</v>
      </c>
      <c r="M1152" t="s">
        <v>158</v>
      </c>
    </row>
    <row r="1153" spans="1:13" x14ac:dyDescent="0.3">
      <c r="A1153" t="s">
        <v>22</v>
      </c>
      <c r="B1153" s="32">
        <v>42826</v>
      </c>
      <c r="C1153" t="s">
        <v>1317</v>
      </c>
      <c r="D1153" t="s">
        <v>11</v>
      </c>
      <c r="E1153">
        <v>2</v>
      </c>
      <c r="F1153">
        <v>2</v>
      </c>
      <c r="G1153">
        <v>0</v>
      </c>
      <c r="H1153" t="s">
        <v>12</v>
      </c>
      <c r="I1153" t="s">
        <v>154</v>
      </c>
      <c r="J1153" t="s">
        <v>146</v>
      </c>
      <c r="K1153" t="s">
        <v>143</v>
      </c>
      <c r="L1153" t="s">
        <v>157</v>
      </c>
      <c r="M1153" t="s">
        <v>158</v>
      </c>
    </row>
    <row r="1154" spans="1:13" x14ac:dyDescent="0.3">
      <c r="A1154" t="s">
        <v>75</v>
      </c>
      <c r="B1154" s="32">
        <v>42005</v>
      </c>
      <c r="C1154" t="s">
        <v>1318</v>
      </c>
      <c r="D1154" t="s">
        <v>8</v>
      </c>
      <c r="E1154">
        <v>2</v>
      </c>
      <c r="F1154">
        <v>4</v>
      </c>
      <c r="G1154">
        <v>-2</v>
      </c>
      <c r="H1154" t="s">
        <v>10</v>
      </c>
      <c r="I1154" t="s">
        <v>154</v>
      </c>
      <c r="J1154" t="s">
        <v>146</v>
      </c>
      <c r="K1154" t="s">
        <v>143</v>
      </c>
      <c r="L1154" t="s">
        <v>157</v>
      </c>
      <c r="M1154" t="s">
        <v>158</v>
      </c>
    </row>
    <row r="1155" spans="1:13" x14ac:dyDescent="0.3">
      <c r="A1155" t="s">
        <v>20</v>
      </c>
      <c r="B1155" s="32">
        <v>42064</v>
      </c>
      <c r="C1155" t="s">
        <v>1319</v>
      </c>
      <c r="D1155" t="s">
        <v>8</v>
      </c>
      <c r="E1155">
        <v>7</v>
      </c>
      <c r="F1155">
        <v>7</v>
      </c>
      <c r="G1155">
        <v>0</v>
      </c>
      <c r="H1155" t="s">
        <v>12</v>
      </c>
      <c r="I1155" t="s">
        <v>146</v>
      </c>
      <c r="J1155" t="s">
        <v>146</v>
      </c>
      <c r="K1155" t="s">
        <v>143</v>
      </c>
      <c r="L1155" t="s">
        <v>149</v>
      </c>
      <c r="M1155" t="s">
        <v>150</v>
      </c>
    </row>
    <row r="1156" spans="1:13" x14ac:dyDescent="0.3">
      <c r="A1156" t="s">
        <v>20</v>
      </c>
      <c r="B1156" s="32">
        <v>42125</v>
      </c>
      <c r="C1156" t="s">
        <v>1320</v>
      </c>
      <c r="D1156" t="s">
        <v>11</v>
      </c>
      <c r="E1156">
        <v>7</v>
      </c>
      <c r="F1156">
        <v>7</v>
      </c>
      <c r="G1156">
        <v>0</v>
      </c>
      <c r="H1156" t="s">
        <v>12</v>
      </c>
      <c r="I1156" t="s">
        <v>146</v>
      </c>
      <c r="J1156" t="s">
        <v>146</v>
      </c>
      <c r="K1156" t="s">
        <v>143</v>
      </c>
      <c r="L1156" t="s">
        <v>149</v>
      </c>
      <c r="M1156" t="s">
        <v>150</v>
      </c>
    </row>
    <row r="1157" spans="1:13" x14ac:dyDescent="0.3">
      <c r="A1157" t="s">
        <v>20</v>
      </c>
      <c r="B1157" s="32">
        <v>42522</v>
      </c>
      <c r="C1157" t="s">
        <v>1321</v>
      </c>
      <c r="D1157" t="s">
        <v>11</v>
      </c>
      <c r="E1157">
        <v>2</v>
      </c>
      <c r="F1157">
        <v>1</v>
      </c>
      <c r="G1157">
        <v>1</v>
      </c>
      <c r="H1157" t="s">
        <v>9</v>
      </c>
      <c r="I1157" t="s">
        <v>154</v>
      </c>
      <c r="J1157" t="s">
        <v>146</v>
      </c>
      <c r="K1157" t="s">
        <v>143</v>
      </c>
      <c r="L1157" t="s">
        <v>157</v>
      </c>
      <c r="M1157" t="s">
        <v>158</v>
      </c>
    </row>
    <row r="1158" spans="1:13" x14ac:dyDescent="0.3">
      <c r="A1158" t="s">
        <v>20</v>
      </c>
      <c r="B1158" s="32">
        <v>42644</v>
      </c>
      <c r="C1158" t="s">
        <v>1322</v>
      </c>
      <c r="D1158" t="s">
        <v>13</v>
      </c>
      <c r="E1158">
        <v>5</v>
      </c>
      <c r="F1158">
        <v>1</v>
      </c>
      <c r="G1158">
        <v>4</v>
      </c>
      <c r="H1158" t="s">
        <v>9</v>
      </c>
      <c r="I1158" t="s">
        <v>146</v>
      </c>
      <c r="J1158" t="s">
        <v>146</v>
      </c>
      <c r="K1158" t="s">
        <v>143</v>
      </c>
      <c r="L1158" t="s">
        <v>149</v>
      </c>
      <c r="M1158" t="s">
        <v>150</v>
      </c>
    </row>
    <row r="1159" spans="1:13" x14ac:dyDescent="0.3">
      <c r="A1159" t="s">
        <v>75</v>
      </c>
      <c r="B1159" s="32">
        <v>42705</v>
      </c>
      <c r="C1159" t="s">
        <v>1323</v>
      </c>
      <c r="D1159" t="s">
        <v>13</v>
      </c>
      <c r="E1159">
        <v>3</v>
      </c>
      <c r="F1159">
        <v>1</v>
      </c>
      <c r="G1159">
        <v>2</v>
      </c>
      <c r="H1159" t="s">
        <v>9</v>
      </c>
      <c r="I1159" t="s">
        <v>154</v>
      </c>
      <c r="J1159" t="s">
        <v>154</v>
      </c>
      <c r="K1159" t="s">
        <v>151</v>
      </c>
      <c r="L1159" t="s">
        <v>159</v>
      </c>
      <c r="M1159" t="s">
        <v>160</v>
      </c>
    </row>
    <row r="1160" spans="1:13" x14ac:dyDescent="0.3">
      <c r="A1160" t="s">
        <v>75</v>
      </c>
      <c r="B1160" s="32">
        <v>42736</v>
      </c>
      <c r="C1160" t="s">
        <v>1324</v>
      </c>
      <c r="D1160" t="s">
        <v>8</v>
      </c>
      <c r="E1160">
        <v>4</v>
      </c>
      <c r="F1160">
        <v>2</v>
      </c>
      <c r="G1160">
        <v>2</v>
      </c>
      <c r="H1160" t="s">
        <v>9</v>
      </c>
      <c r="I1160" t="s">
        <v>146</v>
      </c>
      <c r="J1160" t="s">
        <v>146</v>
      </c>
      <c r="K1160" t="s">
        <v>143</v>
      </c>
      <c r="L1160" t="s">
        <v>149</v>
      </c>
      <c r="M1160" t="s">
        <v>150</v>
      </c>
    </row>
    <row r="1161" spans="1:13" x14ac:dyDescent="0.3">
      <c r="A1161" t="s">
        <v>28</v>
      </c>
      <c r="B1161" s="32">
        <v>42095</v>
      </c>
      <c r="C1161" t="s">
        <v>1325</v>
      </c>
      <c r="D1161" t="s">
        <v>11</v>
      </c>
      <c r="E1161">
        <v>8</v>
      </c>
      <c r="F1161">
        <v>10</v>
      </c>
      <c r="G1161">
        <v>-2</v>
      </c>
      <c r="H1161" t="s">
        <v>10</v>
      </c>
      <c r="I1161" t="s">
        <v>154</v>
      </c>
      <c r="J1161" t="s">
        <v>154</v>
      </c>
      <c r="K1161" t="s">
        <v>151</v>
      </c>
      <c r="L1161" t="s">
        <v>159</v>
      </c>
      <c r="M1161" t="s">
        <v>160</v>
      </c>
    </row>
    <row r="1162" spans="1:13" x14ac:dyDescent="0.3">
      <c r="A1162" t="s">
        <v>74</v>
      </c>
      <c r="B1162" s="32">
        <v>42461</v>
      </c>
      <c r="C1162" t="s">
        <v>1326</v>
      </c>
      <c r="D1162" t="s">
        <v>11</v>
      </c>
      <c r="E1162">
        <v>4</v>
      </c>
      <c r="F1162">
        <v>1</v>
      </c>
      <c r="G1162">
        <v>3</v>
      </c>
      <c r="H1162" t="s">
        <v>9</v>
      </c>
      <c r="I1162" t="s">
        <v>154</v>
      </c>
      <c r="J1162" t="s">
        <v>154</v>
      </c>
      <c r="K1162" t="s">
        <v>143</v>
      </c>
      <c r="L1162" t="s">
        <v>157</v>
      </c>
      <c r="M1162" t="s">
        <v>158</v>
      </c>
    </row>
    <row r="1163" spans="1:13" x14ac:dyDescent="0.3">
      <c r="A1163" t="s">
        <v>95</v>
      </c>
      <c r="B1163" s="32">
        <v>42491</v>
      </c>
      <c r="C1163" t="s">
        <v>1327</v>
      </c>
      <c r="D1163" t="s">
        <v>11</v>
      </c>
      <c r="E1163">
        <v>8</v>
      </c>
      <c r="F1163">
        <v>4</v>
      </c>
      <c r="G1163">
        <v>4</v>
      </c>
      <c r="H1163" t="s">
        <v>9</v>
      </c>
      <c r="I1163" t="s">
        <v>146</v>
      </c>
      <c r="J1163" t="s">
        <v>146</v>
      </c>
      <c r="K1163" t="s">
        <v>143</v>
      </c>
      <c r="L1163" t="s">
        <v>149</v>
      </c>
      <c r="M1163" t="s">
        <v>150</v>
      </c>
    </row>
    <row r="1164" spans="1:13" x14ac:dyDescent="0.3">
      <c r="A1164" t="s">
        <v>95</v>
      </c>
      <c r="B1164" s="32">
        <v>42614</v>
      </c>
      <c r="C1164" t="s">
        <v>1328</v>
      </c>
      <c r="D1164" t="s">
        <v>14</v>
      </c>
      <c r="E1164">
        <v>4</v>
      </c>
      <c r="F1164">
        <v>3</v>
      </c>
      <c r="G1164">
        <v>1</v>
      </c>
      <c r="H1164" t="s">
        <v>9</v>
      </c>
      <c r="I1164" t="s">
        <v>154</v>
      </c>
      <c r="J1164" t="s">
        <v>154</v>
      </c>
      <c r="K1164" t="s">
        <v>143</v>
      </c>
      <c r="L1164" t="s">
        <v>157</v>
      </c>
      <c r="M1164" t="s">
        <v>158</v>
      </c>
    </row>
    <row r="1165" spans="1:13" x14ac:dyDescent="0.3">
      <c r="A1165" t="s">
        <v>74</v>
      </c>
      <c r="B1165" s="32">
        <v>42675</v>
      </c>
      <c r="C1165" t="s">
        <v>1329</v>
      </c>
      <c r="D1165" t="s">
        <v>13</v>
      </c>
      <c r="E1165">
        <v>5</v>
      </c>
      <c r="F1165">
        <v>8</v>
      </c>
      <c r="G1165">
        <v>-3</v>
      </c>
      <c r="H1165" t="s">
        <v>10</v>
      </c>
      <c r="I1165" t="s">
        <v>154</v>
      </c>
      <c r="J1165" t="s">
        <v>154</v>
      </c>
      <c r="K1165" t="s">
        <v>143</v>
      </c>
      <c r="L1165" t="s">
        <v>157</v>
      </c>
      <c r="M1165" t="s">
        <v>158</v>
      </c>
    </row>
    <row r="1166" spans="1:13" x14ac:dyDescent="0.3">
      <c r="A1166" t="s">
        <v>95</v>
      </c>
      <c r="B1166" s="32">
        <v>42767</v>
      </c>
      <c r="C1166" t="s">
        <v>1330</v>
      </c>
      <c r="D1166" t="s">
        <v>8</v>
      </c>
      <c r="E1166">
        <v>3</v>
      </c>
      <c r="F1166">
        <v>3</v>
      </c>
      <c r="G1166">
        <v>0</v>
      </c>
      <c r="H1166" t="s">
        <v>12</v>
      </c>
      <c r="I1166" t="s">
        <v>154</v>
      </c>
      <c r="J1166" t="s">
        <v>154</v>
      </c>
      <c r="K1166" t="s">
        <v>151</v>
      </c>
      <c r="L1166" t="s">
        <v>159</v>
      </c>
      <c r="M1166" t="s">
        <v>160</v>
      </c>
    </row>
    <row r="1167" spans="1:13" x14ac:dyDescent="0.3">
      <c r="A1167" t="s">
        <v>95</v>
      </c>
      <c r="B1167" s="32">
        <v>42095</v>
      </c>
      <c r="C1167" t="s">
        <v>1331</v>
      </c>
      <c r="D1167" t="s">
        <v>11</v>
      </c>
      <c r="E1167">
        <v>2</v>
      </c>
      <c r="F1167">
        <v>4</v>
      </c>
      <c r="G1167">
        <v>-2</v>
      </c>
      <c r="H1167" t="s">
        <v>10</v>
      </c>
      <c r="I1167" t="s">
        <v>154</v>
      </c>
      <c r="J1167" t="s">
        <v>154</v>
      </c>
      <c r="K1167" t="s">
        <v>151</v>
      </c>
      <c r="L1167" t="s">
        <v>159</v>
      </c>
      <c r="M1167" t="s">
        <v>160</v>
      </c>
    </row>
    <row r="1168" spans="1:13" x14ac:dyDescent="0.3">
      <c r="A1168" t="s">
        <v>28</v>
      </c>
      <c r="B1168" s="32">
        <v>42339</v>
      </c>
      <c r="C1168" t="s">
        <v>1332</v>
      </c>
      <c r="D1168" t="s">
        <v>13</v>
      </c>
      <c r="E1168">
        <v>9</v>
      </c>
      <c r="F1168">
        <v>1</v>
      </c>
      <c r="G1168">
        <v>8</v>
      </c>
      <c r="H1168" t="s">
        <v>9</v>
      </c>
      <c r="I1168" t="s">
        <v>146</v>
      </c>
      <c r="J1168" t="s">
        <v>146</v>
      </c>
      <c r="K1168" t="s">
        <v>143</v>
      </c>
      <c r="L1168" t="s">
        <v>149</v>
      </c>
      <c r="M1168" t="s">
        <v>150</v>
      </c>
    </row>
    <row r="1169" spans="1:13" x14ac:dyDescent="0.3">
      <c r="A1169" t="s">
        <v>74</v>
      </c>
      <c r="B1169" s="32">
        <v>42339</v>
      </c>
      <c r="C1169" t="s">
        <v>1333</v>
      </c>
      <c r="D1169" t="s">
        <v>13</v>
      </c>
      <c r="E1169">
        <v>6</v>
      </c>
      <c r="F1169">
        <v>3</v>
      </c>
      <c r="G1169">
        <v>3</v>
      </c>
      <c r="H1169" t="s">
        <v>9</v>
      </c>
      <c r="I1169" t="s">
        <v>146</v>
      </c>
      <c r="J1169" t="s">
        <v>146</v>
      </c>
      <c r="K1169" t="s">
        <v>151</v>
      </c>
      <c r="L1169" t="s">
        <v>152</v>
      </c>
      <c r="M1169" t="s">
        <v>153</v>
      </c>
    </row>
    <row r="1170" spans="1:13" x14ac:dyDescent="0.3">
      <c r="A1170" t="s">
        <v>28</v>
      </c>
      <c r="B1170" s="32">
        <v>42401</v>
      </c>
      <c r="C1170" t="s">
        <v>1334</v>
      </c>
      <c r="D1170" t="s">
        <v>8</v>
      </c>
      <c r="E1170">
        <v>8</v>
      </c>
      <c r="F1170">
        <v>0</v>
      </c>
      <c r="G1170">
        <v>8</v>
      </c>
      <c r="H1170" t="s">
        <v>9</v>
      </c>
      <c r="I1170" t="s">
        <v>146</v>
      </c>
      <c r="J1170" t="s">
        <v>146</v>
      </c>
      <c r="K1170" t="s">
        <v>143</v>
      </c>
      <c r="L1170" t="s">
        <v>149</v>
      </c>
      <c r="M1170" t="s">
        <v>150</v>
      </c>
    </row>
    <row r="1171" spans="1:13" x14ac:dyDescent="0.3">
      <c r="A1171" t="s">
        <v>74</v>
      </c>
      <c r="B1171" s="32">
        <v>42552</v>
      </c>
      <c r="C1171" t="s">
        <v>1335</v>
      </c>
      <c r="D1171" t="s">
        <v>14</v>
      </c>
      <c r="E1171">
        <v>4</v>
      </c>
      <c r="F1171">
        <v>4</v>
      </c>
      <c r="G1171">
        <v>0</v>
      </c>
      <c r="H1171" t="s">
        <v>12</v>
      </c>
      <c r="I1171" t="s">
        <v>154</v>
      </c>
      <c r="J1171" t="s">
        <v>154</v>
      </c>
      <c r="K1171" t="s">
        <v>143</v>
      </c>
      <c r="L1171" t="s">
        <v>157</v>
      </c>
      <c r="M1171" t="s">
        <v>158</v>
      </c>
    </row>
    <row r="1172" spans="1:13" x14ac:dyDescent="0.3">
      <c r="A1172" t="s">
        <v>74</v>
      </c>
      <c r="B1172" s="32">
        <v>42644</v>
      </c>
      <c r="C1172" t="s">
        <v>1336</v>
      </c>
      <c r="D1172" t="s">
        <v>13</v>
      </c>
      <c r="E1172">
        <v>9</v>
      </c>
      <c r="F1172">
        <v>13</v>
      </c>
      <c r="G1172">
        <v>-4</v>
      </c>
      <c r="H1172" t="s">
        <v>10</v>
      </c>
      <c r="I1172" t="s">
        <v>154</v>
      </c>
      <c r="J1172" t="s">
        <v>154</v>
      </c>
      <c r="K1172" t="s">
        <v>143</v>
      </c>
      <c r="L1172" t="s">
        <v>157</v>
      </c>
      <c r="M1172" t="s">
        <v>158</v>
      </c>
    </row>
    <row r="1173" spans="1:13" x14ac:dyDescent="0.3">
      <c r="A1173" t="s">
        <v>74</v>
      </c>
      <c r="B1173" s="32">
        <v>42705</v>
      </c>
      <c r="C1173" t="s">
        <v>1337</v>
      </c>
      <c r="D1173" t="s">
        <v>13</v>
      </c>
      <c r="E1173">
        <v>2</v>
      </c>
      <c r="F1173">
        <v>4</v>
      </c>
      <c r="G1173">
        <v>-2</v>
      </c>
      <c r="H1173" t="s">
        <v>10</v>
      </c>
      <c r="I1173" t="s">
        <v>154</v>
      </c>
      <c r="J1173" t="s">
        <v>154</v>
      </c>
      <c r="K1173" t="s">
        <v>143</v>
      </c>
      <c r="L1173" t="s">
        <v>157</v>
      </c>
      <c r="M1173" t="s">
        <v>158</v>
      </c>
    </row>
    <row r="1174" spans="1:13" x14ac:dyDescent="0.3">
      <c r="A1174" t="s">
        <v>28</v>
      </c>
      <c r="B1174" s="32">
        <v>42795</v>
      </c>
      <c r="C1174" t="s">
        <v>1338</v>
      </c>
      <c r="D1174" t="s">
        <v>8</v>
      </c>
      <c r="E1174">
        <v>2</v>
      </c>
      <c r="F1174">
        <v>2</v>
      </c>
      <c r="G1174">
        <v>0</v>
      </c>
      <c r="H1174" t="s">
        <v>12</v>
      </c>
      <c r="I1174" t="s">
        <v>154</v>
      </c>
      <c r="J1174" t="s">
        <v>154</v>
      </c>
      <c r="K1174" t="s">
        <v>151</v>
      </c>
      <c r="L1174" t="s">
        <v>159</v>
      </c>
      <c r="M1174" t="s">
        <v>160</v>
      </c>
    </row>
    <row r="1175" spans="1:13" x14ac:dyDescent="0.3">
      <c r="A1175" t="s">
        <v>95</v>
      </c>
      <c r="B1175" s="32">
        <v>42795</v>
      </c>
      <c r="C1175" t="s">
        <v>1339</v>
      </c>
      <c r="D1175" t="s">
        <v>8</v>
      </c>
      <c r="E1175">
        <v>4</v>
      </c>
      <c r="F1175">
        <v>3</v>
      </c>
      <c r="G1175">
        <v>1</v>
      </c>
      <c r="H1175" t="s">
        <v>9</v>
      </c>
      <c r="I1175" t="s">
        <v>154</v>
      </c>
      <c r="J1175" t="s">
        <v>154</v>
      </c>
      <c r="K1175" t="s">
        <v>143</v>
      </c>
      <c r="L1175" t="s">
        <v>157</v>
      </c>
      <c r="M1175" t="s">
        <v>158</v>
      </c>
    </row>
    <row r="1176" spans="1:13" x14ac:dyDescent="0.3">
      <c r="A1176" t="s">
        <v>66</v>
      </c>
      <c r="B1176" s="32">
        <v>42156</v>
      </c>
      <c r="C1176" t="s">
        <v>1340</v>
      </c>
      <c r="D1176" t="s">
        <v>11</v>
      </c>
      <c r="E1176">
        <v>9</v>
      </c>
      <c r="F1176">
        <v>18</v>
      </c>
      <c r="G1176">
        <v>-9</v>
      </c>
      <c r="H1176" t="s">
        <v>10</v>
      </c>
      <c r="I1176" t="s">
        <v>154</v>
      </c>
      <c r="J1176" t="s">
        <v>154</v>
      </c>
      <c r="K1176" t="s">
        <v>143</v>
      </c>
      <c r="L1176" t="s">
        <v>157</v>
      </c>
      <c r="M1176" t="s">
        <v>158</v>
      </c>
    </row>
    <row r="1177" spans="1:13" x14ac:dyDescent="0.3">
      <c r="A1177" t="s">
        <v>64</v>
      </c>
      <c r="B1177" s="32">
        <v>42217</v>
      </c>
      <c r="C1177" t="s">
        <v>1341</v>
      </c>
      <c r="D1177" t="s">
        <v>14</v>
      </c>
      <c r="E1177">
        <v>10</v>
      </c>
      <c r="F1177">
        <v>13</v>
      </c>
      <c r="G1177">
        <v>-3</v>
      </c>
      <c r="H1177" t="s">
        <v>10</v>
      </c>
      <c r="I1177" t="s">
        <v>154</v>
      </c>
      <c r="J1177" t="s">
        <v>146</v>
      </c>
      <c r="K1177" t="s">
        <v>143</v>
      </c>
      <c r="L1177" t="s">
        <v>157</v>
      </c>
      <c r="M1177" t="s">
        <v>158</v>
      </c>
    </row>
    <row r="1178" spans="1:13" x14ac:dyDescent="0.3">
      <c r="A1178" t="s">
        <v>66</v>
      </c>
      <c r="B1178" s="32">
        <v>42248</v>
      </c>
      <c r="C1178" t="s">
        <v>1342</v>
      </c>
      <c r="D1178" t="s">
        <v>14</v>
      </c>
      <c r="E1178">
        <v>4</v>
      </c>
      <c r="F1178">
        <v>5</v>
      </c>
      <c r="G1178">
        <v>-1</v>
      </c>
      <c r="H1178" t="s">
        <v>10</v>
      </c>
      <c r="I1178" t="s">
        <v>154</v>
      </c>
      <c r="J1178" t="s">
        <v>154</v>
      </c>
      <c r="K1178" t="s">
        <v>143</v>
      </c>
      <c r="L1178" t="s">
        <v>157</v>
      </c>
      <c r="M1178" t="s">
        <v>158</v>
      </c>
    </row>
    <row r="1179" spans="1:13" x14ac:dyDescent="0.3">
      <c r="A1179" t="s">
        <v>26</v>
      </c>
      <c r="B1179" s="32">
        <v>42309</v>
      </c>
      <c r="C1179" t="s">
        <v>1343</v>
      </c>
      <c r="D1179" t="s">
        <v>13</v>
      </c>
      <c r="E1179">
        <v>7</v>
      </c>
      <c r="F1179">
        <v>1</v>
      </c>
      <c r="G1179">
        <v>6</v>
      </c>
      <c r="H1179" t="s">
        <v>9</v>
      </c>
      <c r="I1179" t="s">
        <v>154</v>
      </c>
      <c r="J1179" t="s">
        <v>154</v>
      </c>
      <c r="K1179" t="s">
        <v>143</v>
      </c>
      <c r="L1179" t="s">
        <v>157</v>
      </c>
      <c r="M1179" t="s">
        <v>158</v>
      </c>
    </row>
    <row r="1180" spans="1:13" x14ac:dyDescent="0.3">
      <c r="A1180" t="s">
        <v>18</v>
      </c>
      <c r="B1180" s="32">
        <v>42339</v>
      </c>
      <c r="C1180" t="s">
        <v>1344</v>
      </c>
      <c r="D1180" t="s">
        <v>13</v>
      </c>
      <c r="E1180">
        <v>6</v>
      </c>
      <c r="F1180">
        <v>9</v>
      </c>
      <c r="G1180">
        <v>-3</v>
      </c>
      <c r="H1180" t="s">
        <v>10</v>
      </c>
      <c r="I1180" t="s">
        <v>154</v>
      </c>
      <c r="J1180" t="s">
        <v>154</v>
      </c>
      <c r="K1180" t="s">
        <v>151</v>
      </c>
      <c r="L1180" t="s">
        <v>159</v>
      </c>
      <c r="M1180" t="s">
        <v>160</v>
      </c>
    </row>
    <row r="1181" spans="1:13" x14ac:dyDescent="0.3">
      <c r="A1181" t="s">
        <v>21</v>
      </c>
      <c r="B1181" s="32">
        <v>42522</v>
      </c>
      <c r="C1181" t="s">
        <v>1345</v>
      </c>
      <c r="D1181" t="s">
        <v>11</v>
      </c>
      <c r="E1181">
        <v>4</v>
      </c>
      <c r="F1181">
        <v>6</v>
      </c>
      <c r="G1181">
        <v>-2</v>
      </c>
      <c r="H1181" t="s">
        <v>10</v>
      </c>
      <c r="I1181" t="s">
        <v>154</v>
      </c>
      <c r="J1181" t="s">
        <v>154</v>
      </c>
      <c r="K1181" t="s">
        <v>151</v>
      </c>
      <c r="L1181" t="s">
        <v>159</v>
      </c>
      <c r="M1181" t="s">
        <v>160</v>
      </c>
    </row>
    <row r="1182" spans="1:13" x14ac:dyDescent="0.3">
      <c r="A1182" t="s">
        <v>18</v>
      </c>
      <c r="B1182" s="32">
        <v>42552</v>
      </c>
      <c r="C1182" t="s">
        <v>1346</v>
      </c>
      <c r="D1182" t="s">
        <v>14</v>
      </c>
      <c r="E1182">
        <v>3</v>
      </c>
      <c r="F1182">
        <v>5</v>
      </c>
      <c r="G1182">
        <v>-2</v>
      </c>
      <c r="H1182" t="s">
        <v>10</v>
      </c>
      <c r="I1182" t="s">
        <v>154</v>
      </c>
      <c r="J1182" t="s">
        <v>154</v>
      </c>
      <c r="K1182" t="s">
        <v>143</v>
      </c>
      <c r="L1182" t="s">
        <v>157</v>
      </c>
      <c r="M1182" t="s">
        <v>158</v>
      </c>
    </row>
    <row r="1183" spans="1:13" x14ac:dyDescent="0.3">
      <c r="A1183" t="s">
        <v>66</v>
      </c>
      <c r="B1183" s="32">
        <v>42644</v>
      </c>
      <c r="C1183" t="s">
        <v>1347</v>
      </c>
      <c r="D1183" t="s">
        <v>13</v>
      </c>
      <c r="E1183">
        <v>4</v>
      </c>
      <c r="F1183">
        <v>3</v>
      </c>
      <c r="G1183">
        <v>1</v>
      </c>
      <c r="H1183" t="s">
        <v>9</v>
      </c>
      <c r="I1183" t="s">
        <v>154</v>
      </c>
      <c r="J1183" t="s">
        <v>154</v>
      </c>
      <c r="K1183" t="s">
        <v>143</v>
      </c>
      <c r="L1183" t="s">
        <v>157</v>
      </c>
      <c r="M1183" t="s">
        <v>158</v>
      </c>
    </row>
    <row r="1184" spans="1:13" x14ac:dyDescent="0.3">
      <c r="A1184" t="s">
        <v>26</v>
      </c>
      <c r="B1184" s="32">
        <v>42736</v>
      </c>
      <c r="C1184" t="s">
        <v>1348</v>
      </c>
      <c r="D1184" t="s">
        <v>8</v>
      </c>
      <c r="E1184">
        <v>5</v>
      </c>
      <c r="F1184">
        <v>7</v>
      </c>
      <c r="G1184">
        <v>-2</v>
      </c>
      <c r="H1184" t="s">
        <v>10</v>
      </c>
      <c r="I1184" t="s">
        <v>154</v>
      </c>
      <c r="J1184" t="s">
        <v>154</v>
      </c>
      <c r="K1184" t="s">
        <v>143</v>
      </c>
      <c r="L1184" t="s">
        <v>157</v>
      </c>
      <c r="M1184" t="s">
        <v>158</v>
      </c>
    </row>
    <row r="1185" spans="1:13" x14ac:dyDescent="0.3">
      <c r="A1185" t="s">
        <v>66</v>
      </c>
      <c r="B1185" s="32">
        <v>42826</v>
      </c>
      <c r="C1185" t="s">
        <v>1349</v>
      </c>
      <c r="D1185" t="s">
        <v>11</v>
      </c>
      <c r="E1185">
        <v>3</v>
      </c>
      <c r="F1185">
        <v>6</v>
      </c>
      <c r="G1185">
        <v>-3</v>
      </c>
      <c r="H1185" t="s">
        <v>10</v>
      </c>
      <c r="I1185" t="s">
        <v>154</v>
      </c>
      <c r="J1185" t="s">
        <v>154</v>
      </c>
      <c r="K1185" t="s">
        <v>143</v>
      </c>
      <c r="L1185" t="s">
        <v>157</v>
      </c>
      <c r="M1185" t="s">
        <v>158</v>
      </c>
    </row>
    <row r="1186" spans="1:13" x14ac:dyDescent="0.3">
      <c r="A1186" t="s">
        <v>18</v>
      </c>
      <c r="B1186" s="32">
        <v>42156</v>
      </c>
      <c r="C1186" t="s">
        <v>1350</v>
      </c>
      <c r="D1186" t="s">
        <v>11</v>
      </c>
      <c r="E1186">
        <v>10</v>
      </c>
      <c r="F1186">
        <v>2</v>
      </c>
      <c r="G1186">
        <v>8</v>
      </c>
      <c r="H1186" t="s">
        <v>9</v>
      </c>
      <c r="I1186" t="s">
        <v>154</v>
      </c>
      <c r="J1186" t="s">
        <v>154</v>
      </c>
      <c r="K1186" t="s">
        <v>151</v>
      </c>
      <c r="L1186" t="s">
        <v>159</v>
      </c>
      <c r="M1186" t="s">
        <v>160</v>
      </c>
    </row>
    <row r="1187" spans="1:13" x14ac:dyDescent="0.3">
      <c r="A1187" t="s">
        <v>21</v>
      </c>
      <c r="B1187" s="32">
        <v>42186</v>
      </c>
      <c r="C1187" t="s">
        <v>1351</v>
      </c>
      <c r="D1187" t="s">
        <v>14</v>
      </c>
      <c r="E1187">
        <v>4</v>
      </c>
      <c r="F1187">
        <v>2</v>
      </c>
      <c r="G1187">
        <v>2</v>
      </c>
      <c r="H1187" t="s">
        <v>9</v>
      </c>
      <c r="I1187" t="s">
        <v>154</v>
      </c>
      <c r="J1187" t="s">
        <v>154</v>
      </c>
      <c r="K1187" t="s">
        <v>151</v>
      </c>
      <c r="L1187" t="s">
        <v>159</v>
      </c>
      <c r="M1187" t="s">
        <v>160</v>
      </c>
    </row>
    <row r="1188" spans="1:13" x14ac:dyDescent="0.3">
      <c r="A1188" t="s">
        <v>26</v>
      </c>
      <c r="B1188" s="32">
        <v>42278</v>
      </c>
      <c r="C1188" t="s">
        <v>1352</v>
      </c>
      <c r="D1188" t="s">
        <v>13</v>
      </c>
      <c r="E1188">
        <v>7</v>
      </c>
      <c r="F1188">
        <v>3</v>
      </c>
      <c r="G1188">
        <v>4</v>
      </c>
      <c r="H1188" t="s">
        <v>9</v>
      </c>
      <c r="I1188" t="s">
        <v>154</v>
      </c>
      <c r="J1188" t="s">
        <v>154</v>
      </c>
      <c r="K1188" t="s">
        <v>151</v>
      </c>
      <c r="L1188" t="s">
        <v>159</v>
      </c>
      <c r="M1188" t="s">
        <v>160</v>
      </c>
    </row>
    <row r="1189" spans="1:13" x14ac:dyDescent="0.3">
      <c r="A1189" t="s">
        <v>26</v>
      </c>
      <c r="B1189" s="32">
        <v>42430</v>
      </c>
      <c r="C1189" t="s">
        <v>1353</v>
      </c>
      <c r="D1189" t="s">
        <v>8</v>
      </c>
      <c r="E1189">
        <v>8</v>
      </c>
      <c r="F1189">
        <v>1</v>
      </c>
      <c r="G1189">
        <v>7</v>
      </c>
      <c r="H1189" t="s">
        <v>9</v>
      </c>
      <c r="I1189" t="s">
        <v>154</v>
      </c>
      <c r="J1189" t="s">
        <v>154</v>
      </c>
      <c r="K1189" t="s">
        <v>143</v>
      </c>
      <c r="L1189" t="s">
        <v>157</v>
      </c>
      <c r="M1189" t="s">
        <v>158</v>
      </c>
    </row>
    <row r="1190" spans="1:13" x14ac:dyDescent="0.3">
      <c r="A1190" t="s">
        <v>64</v>
      </c>
      <c r="B1190" s="32">
        <v>42522</v>
      </c>
      <c r="C1190" t="s">
        <v>1354</v>
      </c>
      <c r="D1190" t="s">
        <v>11</v>
      </c>
      <c r="E1190">
        <v>6</v>
      </c>
      <c r="F1190">
        <v>5</v>
      </c>
      <c r="G1190">
        <v>1</v>
      </c>
      <c r="H1190" t="s">
        <v>12</v>
      </c>
      <c r="I1190" t="s">
        <v>154</v>
      </c>
      <c r="J1190" t="s">
        <v>146</v>
      </c>
      <c r="K1190" t="s">
        <v>143</v>
      </c>
      <c r="L1190" t="s">
        <v>157</v>
      </c>
      <c r="M1190" t="s">
        <v>158</v>
      </c>
    </row>
    <row r="1191" spans="1:13" x14ac:dyDescent="0.3">
      <c r="A1191" t="s">
        <v>64</v>
      </c>
      <c r="B1191" s="32">
        <v>42552</v>
      </c>
      <c r="C1191" t="s">
        <v>1355</v>
      </c>
      <c r="D1191" t="s">
        <v>14</v>
      </c>
      <c r="E1191">
        <v>9</v>
      </c>
      <c r="F1191">
        <v>7</v>
      </c>
      <c r="G1191">
        <v>2</v>
      </c>
      <c r="H1191" t="s">
        <v>9</v>
      </c>
      <c r="I1191" t="s">
        <v>154</v>
      </c>
      <c r="J1191" t="s">
        <v>154</v>
      </c>
      <c r="K1191" t="s">
        <v>143</v>
      </c>
      <c r="L1191" t="s">
        <v>157</v>
      </c>
      <c r="M1191" t="s">
        <v>158</v>
      </c>
    </row>
    <row r="1192" spans="1:13" x14ac:dyDescent="0.3">
      <c r="A1192" t="s">
        <v>66</v>
      </c>
      <c r="B1192" s="32">
        <v>42583</v>
      </c>
      <c r="C1192" t="s">
        <v>1356</v>
      </c>
      <c r="D1192" t="s">
        <v>14</v>
      </c>
      <c r="E1192">
        <v>5</v>
      </c>
      <c r="F1192">
        <v>2</v>
      </c>
      <c r="G1192">
        <v>3</v>
      </c>
      <c r="H1192" t="s">
        <v>9</v>
      </c>
      <c r="I1192" t="s">
        <v>154</v>
      </c>
      <c r="J1192" t="s">
        <v>154</v>
      </c>
      <c r="K1192" t="s">
        <v>143</v>
      </c>
      <c r="L1192" t="s">
        <v>157</v>
      </c>
      <c r="M1192" t="s">
        <v>158</v>
      </c>
    </row>
    <row r="1193" spans="1:13" x14ac:dyDescent="0.3">
      <c r="A1193" t="s">
        <v>96</v>
      </c>
      <c r="B1193" s="32">
        <v>42583</v>
      </c>
      <c r="C1193" t="s">
        <v>1357</v>
      </c>
      <c r="D1193" t="s">
        <v>14</v>
      </c>
      <c r="E1193">
        <v>4</v>
      </c>
      <c r="F1193">
        <v>5</v>
      </c>
      <c r="G1193">
        <v>-1</v>
      </c>
      <c r="H1193" t="s">
        <v>10</v>
      </c>
      <c r="I1193" t="s">
        <v>154</v>
      </c>
      <c r="J1193" t="s">
        <v>154</v>
      </c>
      <c r="K1193" t="s">
        <v>151</v>
      </c>
      <c r="L1193" t="s">
        <v>159</v>
      </c>
      <c r="M1193" t="s">
        <v>160</v>
      </c>
    </row>
    <row r="1194" spans="1:13" x14ac:dyDescent="0.3">
      <c r="A1194" t="s">
        <v>66</v>
      </c>
      <c r="B1194" s="32">
        <v>42767</v>
      </c>
      <c r="C1194" t="s">
        <v>1358</v>
      </c>
      <c r="D1194" t="s">
        <v>8</v>
      </c>
      <c r="E1194">
        <v>6</v>
      </c>
      <c r="F1194">
        <v>2</v>
      </c>
      <c r="G1194">
        <v>4</v>
      </c>
      <c r="H1194" t="s">
        <v>9</v>
      </c>
      <c r="I1194" t="s">
        <v>154</v>
      </c>
      <c r="J1194" t="s">
        <v>154</v>
      </c>
      <c r="K1194" t="s">
        <v>143</v>
      </c>
      <c r="L1194" t="s">
        <v>157</v>
      </c>
      <c r="M1194" t="s">
        <v>158</v>
      </c>
    </row>
    <row r="1195" spans="1:13" x14ac:dyDescent="0.3">
      <c r="A1195" t="s">
        <v>64</v>
      </c>
      <c r="B1195" s="32">
        <v>42826</v>
      </c>
      <c r="C1195" t="s">
        <v>1359</v>
      </c>
      <c r="D1195" t="s">
        <v>11</v>
      </c>
      <c r="E1195">
        <v>8</v>
      </c>
      <c r="F1195">
        <v>6</v>
      </c>
      <c r="G1195">
        <v>2</v>
      </c>
      <c r="H1195" t="s">
        <v>9</v>
      </c>
      <c r="I1195" t="s">
        <v>154</v>
      </c>
      <c r="J1195" t="s">
        <v>154</v>
      </c>
      <c r="K1195" t="s">
        <v>151</v>
      </c>
      <c r="L1195" t="s">
        <v>159</v>
      </c>
      <c r="M1195" t="s">
        <v>160</v>
      </c>
    </row>
    <row r="1196" spans="1:13" x14ac:dyDescent="0.3">
      <c r="A1196" t="s">
        <v>21</v>
      </c>
      <c r="B1196" s="32">
        <v>42005</v>
      </c>
      <c r="C1196" t="s">
        <v>1360</v>
      </c>
      <c r="D1196" t="s">
        <v>8</v>
      </c>
      <c r="E1196">
        <v>3</v>
      </c>
      <c r="F1196">
        <v>1</v>
      </c>
      <c r="G1196">
        <v>2</v>
      </c>
      <c r="H1196" t="s">
        <v>9</v>
      </c>
      <c r="I1196" t="s">
        <v>154</v>
      </c>
      <c r="J1196" t="s">
        <v>154</v>
      </c>
      <c r="K1196" t="s">
        <v>151</v>
      </c>
      <c r="L1196" t="s">
        <v>159</v>
      </c>
      <c r="M1196" t="s">
        <v>160</v>
      </c>
    </row>
    <row r="1197" spans="1:13" x14ac:dyDescent="0.3">
      <c r="A1197" t="s">
        <v>96</v>
      </c>
      <c r="B1197" s="32">
        <v>42095</v>
      </c>
      <c r="C1197" t="s">
        <v>1361</v>
      </c>
      <c r="D1197" t="s">
        <v>11</v>
      </c>
      <c r="E1197">
        <v>6</v>
      </c>
      <c r="F1197">
        <v>9</v>
      </c>
      <c r="G1197">
        <v>-3</v>
      </c>
      <c r="H1197" t="s">
        <v>10</v>
      </c>
      <c r="I1197" t="s">
        <v>154</v>
      </c>
      <c r="J1197" t="s">
        <v>154</v>
      </c>
      <c r="K1197" t="s">
        <v>151</v>
      </c>
      <c r="L1197" t="s">
        <v>159</v>
      </c>
      <c r="M1197" t="s">
        <v>160</v>
      </c>
    </row>
    <row r="1198" spans="1:13" x14ac:dyDescent="0.3">
      <c r="A1198" t="s">
        <v>21</v>
      </c>
      <c r="B1198" s="32">
        <v>42156</v>
      </c>
      <c r="C1198" t="s">
        <v>1362</v>
      </c>
      <c r="D1198" t="s">
        <v>11</v>
      </c>
      <c r="E1198">
        <v>6</v>
      </c>
      <c r="F1198">
        <v>0</v>
      </c>
      <c r="G1198">
        <v>6</v>
      </c>
      <c r="H1198" t="s">
        <v>9</v>
      </c>
      <c r="I1198" t="s">
        <v>154</v>
      </c>
      <c r="J1198" t="s">
        <v>154</v>
      </c>
      <c r="K1198" t="s">
        <v>143</v>
      </c>
      <c r="L1198" t="s">
        <v>157</v>
      </c>
      <c r="M1198" t="s">
        <v>158</v>
      </c>
    </row>
    <row r="1199" spans="1:13" x14ac:dyDescent="0.3">
      <c r="A1199" t="s">
        <v>18</v>
      </c>
      <c r="B1199" s="32">
        <v>42217</v>
      </c>
      <c r="C1199" t="s">
        <v>1363</v>
      </c>
      <c r="D1199" t="s">
        <v>14</v>
      </c>
      <c r="E1199">
        <v>6</v>
      </c>
      <c r="F1199">
        <v>4</v>
      </c>
      <c r="G1199">
        <v>2</v>
      </c>
      <c r="H1199" t="s">
        <v>9</v>
      </c>
      <c r="I1199" t="s">
        <v>154</v>
      </c>
      <c r="J1199" t="s">
        <v>154</v>
      </c>
      <c r="K1199" t="s">
        <v>143</v>
      </c>
      <c r="L1199" t="s">
        <v>157</v>
      </c>
      <c r="M1199" t="s">
        <v>158</v>
      </c>
    </row>
    <row r="1200" spans="1:13" x14ac:dyDescent="0.3">
      <c r="A1200" t="s">
        <v>21</v>
      </c>
      <c r="B1200" s="32">
        <v>42217</v>
      </c>
      <c r="C1200" t="s">
        <v>1364</v>
      </c>
      <c r="D1200" t="s">
        <v>14</v>
      </c>
      <c r="E1200">
        <v>6</v>
      </c>
      <c r="F1200">
        <v>9</v>
      </c>
      <c r="G1200">
        <v>-3</v>
      </c>
      <c r="H1200" t="s">
        <v>10</v>
      </c>
      <c r="I1200" t="s">
        <v>154</v>
      </c>
      <c r="J1200" t="s">
        <v>146</v>
      </c>
      <c r="K1200" t="s">
        <v>143</v>
      </c>
      <c r="L1200" t="s">
        <v>157</v>
      </c>
      <c r="M1200" t="s">
        <v>158</v>
      </c>
    </row>
    <row r="1201" spans="1:13" x14ac:dyDescent="0.3">
      <c r="A1201" t="s">
        <v>66</v>
      </c>
      <c r="B1201" s="32">
        <v>42309</v>
      </c>
      <c r="C1201" t="s">
        <v>1365</v>
      </c>
      <c r="D1201" t="s">
        <v>13</v>
      </c>
      <c r="E1201">
        <v>10</v>
      </c>
      <c r="F1201">
        <v>1</v>
      </c>
      <c r="G1201">
        <v>9</v>
      </c>
      <c r="H1201" t="s">
        <v>9</v>
      </c>
      <c r="I1201" t="s">
        <v>154</v>
      </c>
      <c r="J1201" t="s">
        <v>154</v>
      </c>
      <c r="K1201" t="s">
        <v>143</v>
      </c>
      <c r="L1201" t="s">
        <v>157</v>
      </c>
      <c r="M1201" t="s">
        <v>158</v>
      </c>
    </row>
    <row r="1202" spans="1:13" x14ac:dyDescent="0.3">
      <c r="A1202" t="s">
        <v>66</v>
      </c>
      <c r="B1202" s="32">
        <v>42675</v>
      </c>
      <c r="C1202" t="s">
        <v>1366</v>
      </c>
      <c r="D1202" t="s">
        <v>13</v>
      </c>
      <c r="E1202">
        <v>6</v>
      </c>
      <c r="F1202">
        <v>0</v>
      </c>
      <c r="G1202">
        <v>6</v>
      </c>
      <c r="H1202" t="s">
        <v>9</v>
      </c>
      <c r="I1202" t="s">
        <v>154</v>
      </c>
      <c r="J1202" t="s">
        <v>154</v>
      </c>
      <c r="K1202" t="s">
        <v>151</v>
      </c>
      <c r="L1202" t="s">
        <v>159</v>
      </c>
      <c r="M1202" t="s">
        <v>160</v>
      </c>
    </row>
    <row r="1203" spans="1:13" x14ac:dyDescent="0.3">
      <c r="A1203" t="s">
        <v>26</v>
      </c>
      <c r="B1203" s="32">
        <v>42675</v>
      </c>
      <c r="C1203" t="s">
        <v>1367</v>
      </c>
      <c r="D1203" t="s">
        <v>13</v>
      </c>
      <c r="E1203">
        <v>9</v>
      </c>
      <c r="F1203">
        <v>14</v>
      </c>
      <c r="G1203">
        <v>-5</v>
      </c>
      <c r="H1203" t="s">
        <v>10</v>
      </c>
      <c r="I1203" t="s">
        <v>146</v>
      </c>
      <c r="J1203" t="s">
        <v>146</v>
      </c>
      <c r="K1203" t="s">
        <v>151</v>
      </c>
      <c r="L1203" t="s">
        <v>152</v>
      </c>
      <c r="M1203" t="s">
        <v>153</v>
      </c>
    </row>
    <row r="1204" spans="1:13" x14ac:dyDescent="0.3">
      <c r="A1204" t="s">
        <v>18</v>
      </c>
      <c r="B1204" s="32">
        <v>42705</v>
      </c>
      <c r="C1204" t="s">
        <v>1368</v>
      </c>
      <c r="D1204" t="s">
        <v>13</v>
      </c>
      <c r="E1204">
        <v>8</v>
      </c>
      <c r="F1204">
        <v>4</v>
      </c>
      <c r="G1204">
        <v>4</v>
      </c>
      <c r="H1204" t="s">
        <v>9</v>
      </c>
      <c r="I1204" t="s">
        <v>154</v>
      </c>
      <c r="J1204" t="s">
        <v>154</v>
      </c>
      <c r="K1204" t="s">
        <v>151</v>
      </c>
      <c r="L1204" t="s">
        <v>159</v>
      </c>
      <c r="M1204" t="s">
        <v>160</v>
      </c>
    </row>
    <row r="1205" spans="1:13" x14ac:dyDescent="0.3">
      <c r="A1205" t="s">
        <v>27</v>
      </c>
      <c r="B1205" s="32">
        <v>42064</v>
      </c>
      <c r="C1205" t="s">
        <v>1369</v>
      </c>
      <c r="D1205" t="s">
        <v>8</v>
      </c>
      <c r="E1205">
        <v>17</v>
      </c>
      <c r="F1205">
        <v>26</v>
      </c>
      <c r="G1205">
        <v>-9</v>
      </c>
      <c r="H1205" t="s">
        <v>10</v>
      </c>
      <c r="I1205" t="s">
        <v>146</v>
      </c>
      <c r="J1205" t="s">
        <v>146</v>
      </c>
      <c r="K1205" t="s">
        <v>143</v>
      </c>
      <c r="L1205" t="s">
        <v>149</v>
      </c>
      <c r="M1205" t="s">
        <v>150</v>
      </c>
    </row>
    <row r="1206" spans="1:13" x14ac:dyDescent="0.3">
      <c r="A1206" t="s">
        <v>27</v>
      </c>
      <c r="B1206" s="32">
        <v>42248</v>
      </c>
      <c r="C1206" t="s">
        <v>1370</v>
      </c>
      <c r="D1206" t="s">
        <v>14</v>
      </c>
      <c r="E1206">
        <v>4</v>
      </c>
      <c r="F1206">
        <v>6</v>
      </c>
      <c r="G1206">
        <v>-2</v>
      </c>
      <c r="H1206" t="s">
        <v>10</v>
      </c>
      <c r="I1206" t="s">
        <v>154</v>
      </c>
      <c r="J1206" t="s">
        <v>146</v>
      </c>
      <c r="K1206" t="s">
        <v>143</v>
      </c>
      <c r="L1206" t="s">
        <v>157</v>
      </c>
      <c r="M1206" t="s">
        <v>158</v>
      </c>
    </row>
    <row r="1207" spans="1:13" x14ac:dyDescent="0.3">
      <c r="A1207" t="s">
        <v>27</v>
      </c>
      <c r="B1207" s="32">
        <v>42491</v>
      </c>
      <c r="C1207" t="s">
        <v>1371</v>
      </c>
      <c r="D1207" t="s">
        <v>11</v>
      </c>
      <c r="E1207">
        <v>10</v>
      </c>
      <c r="F1207">
        <v>5</v>
      </c>
      <c r="G1207">
        <v>5</v>
      </c>
      <c r="H1207" t="s">
        <v>9</v>
      </c>
      <c r="I1207" t="s">
        <v>146</v>
      </c>
      <c r="J1207" t="s">
        <v>146</v>
      </c>
      <c r="K1207" t="s">
        <v>151</v>
      </c>
      <c r="L1207" t="s">
        <v>152</v>
      </c>
      <c r="M1207" t="s">
        <v>153</v>
      </c>
    </row>
    <row r="1208" spans="1:13" x14ac:dyDescent="0.3">
      <c r="A1208" t="s">
        <v>27</v>
      </c>
      <c r="B1208" s="32">
        <v>42767</v>
      </c>
      <c r="C1208" t="s">
        <v>1372</v>
      </c>
      <c r="D1208" t="s">
        <v>8</v>
      </c>
      <c r="E1208">
        <v>4</v>
      </c>
      <c r="F1208">
        <v>0</v>
      </c>
      <c r="G1208">
        <v>4</v>
      </c>
      <c r="H1208" t="s">
        <v>9</v>
      </c>
      <c r="I1208" t="s">
        <v>154</v>
      </c>
      <c r="J1208" t="s">
        <v>146</v>
      </c>
      <c r="K1208" t="s">
        <v>143</v>
      </c>
      <c r="L1208" t="s">
        <v>157</v>
      </c>
      <c r="M1208" t="s">
        <v>158</v>
      </c>
    </row>
    <row r="1209" spans="1:13" x14ac:dyDescent="0.3">
      <c r="A1209" t="s">
        <v>76</v>
      </c>
      <c r="B1209" s="32">
        <v>42826</v>
      </c>
      <c r="C1209" t="s">
        <v>1373</v>
      </c>
      <c r="D1209" t="s">
        <v>11</v>
      </c>
      <c r="E1209">
        <v>3</v>
      </c>
      <c r="F1209">
        <v>0</v>
      </c>
      <c r="G1209">
        <v>3</v>
      </c>
      <c r="H1209" t="s">
        <v>9</v>
      </c>
      <c r="I1209" t="s">
        <v>146</v>
      </c>
      <c r="J1209" t="s">
        <v>146</v>
      </c>
      <c r="K1209" t="s">
        <v>143</v>
      </c>
      <c r="L1209" t="s">
        <v>149</v>
      </c>
      <c r="M1209" t="s">
        <v>150</v>
      </c>
    </row>
    <row r="1210" spans="1:13" x14ac:dyDescent="0.3">
      <c r="A1210" t="s">
        <v>79</v>
      </c>
      <c r="B1210" s="32">
        <v>42826</v>
      </c>
      <c r="C1210" t="s">
        <v>1374</v>
      </c>
      <c r="D1210" t="s">
        <v>11</v>
      </c>
      <c r="E1210">
        <v>3</v>
      </c>
      <c r="F1210">
        <v>0</v>
      </c>
      <c r="G1210">
        <v>3</v>
      </c>
      <c r="H1210" t="s">
        <v>9</v>
      </c>
      <c r="I1210" t="s">
        <v>146</v>
      </c>
      <c r="J1210" t="s">
        <v>146</v>
      </c>
      <c r="K1210" t="s">
        <v>151</v>
      </c>
      <c r="L1210" t="s">
        <v>152</v>
      </c>
      <c r="M1210" t="s">
        <v>153</v>
      </c>
    </row>
    <row r="1211" spans="1:13" x14ac:dyDescent="0.3">
      <c r="A1211" t="s">
        <v>77</v>
      </c>
      <c r="B1211" s="32">
        <v>42856</v>
      </c>
      <c r="C1211" t="s">
        <v>1375</v>
      </c>
      <c r="D1211" t="s">
        <v>11</v>
      </c>
      <c r="E1211">
        <v>5</v>
      </c>
      <c r="F1211">
        <v>2</v>
      </c>
      <c r="G1211">
        <v>3</v>
      </c>
      <c r="H1211" t="s">
        <v>9</v>
      </c>
      <c r="I1211" t="s">
        <v>146</v>
      </c>
      <c r="J1211" t="s">
        <v>146</v>
      </c>
      <c r="K1211" t="s">
        <v>151</v>
      </c>
      <c r="L1211" t="s">
        <v>152</v>
      </c>
      <c r="M1211" t="s">
        <v>153</v>
      </c>
    </row>
    <row r="1212" spans="1:13" x14ac:dyDescent="0.3">
      <c r="A1212" t="s">
        <v>76</v>
      </c>
      <c r="B1212" s="32">
        <v>42856</v>
      </c>
      <c r="C1212" t="s">
        <v>1376</v>
      </c>
      <c r="D1212" t="s">
        <v>11</v>
      </c>
      <c r="E1212">
        <v>2</v>
      </c>
      <c r="F1212">
        <v>0</v>
      </c>
      <c r="G1212">
        <v>2</v>
      </c>
      <c r="H1212" t="s">
        <v>9</v>
      </c>
      <c r="I1212" t="s">
        <v>146</v>
      </c>
      <c r="J1212" t="s">
        <v>146</v>
      </c>
      <c r="K1212" t="s">
        <v>143</v>
      </c>
      <c r="L1212" t="s">
        <v>149</v>
      </c>
      <c r="M1212" t="s">
        <v>150</v>
      </c>
    </row>
    <row r="1213" spans="1:13" x14ac:dyDescent="0.3">
      <c r="A1213" t="s">
        <v>76</v>
      </c>
      <c r="B1213" s="32">
        <v>42948</v>
      </c>
      <c r="C1213" t="s">
        <v>1377</v>
      </c>
      <c r="D1213" t="s">
        <v>14</v>
      </c>
      <c r="E1213">
        <v>3</v>
      </c>
      <c r="F1213">
        <v>0</v>
      </c>
      <c r="G1213">
        <v>3</v>
      </c>
      <c r="H1213" t="s">
        <v>9</v>
      </c>
      <c r="I1213" t="s">
        <v>146</v>
      </c>
      <c r="J1213" t="s">
        <v>146</v>
      </c>
      <c r="K1213" t="s">
        <v>143</v>
      </c>
      <c r="L1213" t="s">
        <v>149</v>
      </c>
      <c r="M1213" t="s">
        <v>150</v>
      </c>
    </row>
    <row r="1214" spans="1:13" x14ac:dyDescent="0.3">
      <c r="A1214" t="s">
        <v>78</v>
      </c>
      <c r="B1214" s="32">
        <v>42370</v>
      </c>
      <c r="C1214" t="s">
        <v>1378</v>
      </c>
      <c r="D1214" t="s">
        <v>8</v>
      </c>
      <c r="E1214">
        <v>2</v>
      </c>
      <c r="F1214">
        <v>4</v>
      </c>
      <c r="G1214">
        <v>-2</v>
      </c>
      <c r="H1214" t="s">
        <v>10</v>
      </c>
      <c r="I1214" t="s">
        <v>154</v>
      </c>
      <c r="J1214" t="s">
        <v>146</v>
      </c>
      <c r="K1214" t="s">
        <v>143</v>
      </c>
      <c r="L1214" t="s">
        <v>157</v>
      </c>
      <c r="M1214" t="s">
        <v>158</v>
      </c>
    </row>
    <row r="1215" spans="1:13" x14ac:dyDescent="0.3">
      <c r="A1215" t="s">
        <v>78</v>
      </c>
      <c r="B1215" s="32">
        <v>42461</v>
      </c>
      <c r="C1215" t="s">
        <v>1379</v>
      </c>
      <c r="D1215" t="s">
        <v>11</v>
      </c>
      <c r="E1215">
        <v>9</v>
      </c>
      <c r="F1215">
        <v>3</v>
      </c>
      <c r="G1215">
        <v>6</v>
      </c>
      <c r="H1215" t="s">
        <v>9</v>
      </c>
      <c r="I1215" t="s">
        <v>146</v>
      </c>
      <c r="J1215" t="s">
        <v>146</v>
      </c>
      <c r="K1215" t="s">
        <v>143</v>
      </c>
      <c r="L1215" t="s">
        <v>149</v>
      </c>
      <c r="M1215" t="s">
        <v>150</v>
      </c>
    </row>
    <row r="1216" spans="1:13" x14ac:dyDescent="0.3">
      <c r="A1216" t="s">
        <v>78</v>
      </c>
      <c r="B1216" s="32">
        <v>42614</v>
      </c>
      <c r="C1216" t="s">
        <v>1380</v>
      </c>
      <c r="D1216" t="s">
        <v>14</v>
      </c>
      <c r="E1216">
        <v>5</v>
      </c>
      <c r="F1216">
        <v>0</v>
      </c>
      <c r="G1216">
        <v>5</v>
      </c>
      <c r="H1216" t="s">
        <v>9</v>
      </c>
      <c r="I1216" t="s">
        <v>146</v>
      </c>
      <c r="J1216" t="s">
        <v>146</v>
      </c>
      <c r="K1216" t="s">
        <v>151</v>
      </c>
      <c r="L1216" t="s">
        <v>152</v>
      </c>
      <c r="M1216" t="s">
        <v>153</v>
      </c>
    </row>
    <row r="1217" spans="1:13" x14ac:dyDescent="0.3">
      <c r="A1217" t="s">
        <v>78</v>
      </c>
      <c r="B1217" s="32">
        <v>42705</v>
      </c>
      <c r="C1217" t="s">
        <v>1381</v>
      </c>
      <c r="D1217" t="s">
        <v>13</v>
      </c>
      <c r="E1217">
        <v>6</v>
      </c>
      <c r="F1217">
        <v>9</v>
      </c>
      <c r="G1217">
        <v>-3</v>
      </c>
      <c r="H1217" t="s">
        <v>10</v>
      </c>
      <c r="I1217" t="s">
        <v>146</v>
      </c>
      <c r="J1217" t="s">
        <v>146</v>
      </c>
      <c r="K1217" t="s">
        <v>151</v>
      </c>
      <c r="L1217" t="s">
        <v>152</v>
      </c>
      <c r="M1217" t="s">
        <v>153</v>
      </c>
    </row>
    <row r="1218" spans="1:13" x14ac:dyDescent="0.3">
      <c r="A1218" t="s">
        <v>60</v>
      </c>
      <c r="B1218" s="32">
        <v>42614</v>
      </c>
      <c r="C1218" t="s">
        <v>1382</v>
      </c>
      <c r="D1218" t="s">
        <v>14</v>
      </c>
      <c r="E1218">
        <v>2</v>
      </c>
      <c r="F1218">
        <v>4</v>
      </c>
      <c r="G1218">
        <v>-2</v>
      </c>
      <c r="H1218" t="s">
        <v>10</v>
      </c>
      <c r="I1218" t="s">
        <v>154</v>
      </c>
      <c r="J1218" t="s">
        <v>154</v>
      </c>
      <c r="K1218" t="s">
        <v>143</v>
      </c>
      <c r="L1218" t="s">
        <v>157</v>
      </c>
      <c r="M1218" t="s">
        <v>158</v>
      </c>
    </row>
    <row r="1219" spans="1:13" x14ac:dyDescent="0.3">
      <c r="A1219" t="s">
        <v>37</v>
      </c>
      <c r="B1219" s="32">
        <v>42705</v>
      </c>
      <c r="C1219" t="s">
        <v>1383</v>
      </c>
      <c r="D1219" t="s">
        <v>13</v>
      </c>
      <c r="E1219">
        <v>1</v>
      </c>
      <c r="F1219">
        <v>0</v>
      </c>
      <c r="G1219">
        <v>1</v>
      </c>
      <c r="H1219" t="s">
        <v>9</v>
      </c>
      <c r="I1219" t="s">
        <v>154</v>
      </c>
      <c r="J1219" t="s">
        <v>146</v>
      </c>
      <c r="K1219" t="s">
        <v>151</v>
      </c>
      <c r="L1219" t="s">
        <v>159</v>
      </c>
      <c r="M1219" t="s">
        <v>160</v>
      </c>
    </row>
    <row r="1220" spans="1:13" x14ac:dyDescent="0.3">
      <c r="A1220" t="s">
        <v>39</v>
      </c>
      <c r="B1220" s="32">
        <v>42614</v>
      </c>
      <c r="C1220" t="s">
        <v>1384</v>
      </c>
      <c r="D1220" t="s">
        <v>14</v>
      </c>
      <c r="E1220">
        <v>2</v>
      </c>
      <c r="F1220">
        <v>1</v>
      </c>
      <c r="G1220">
        <v>1</v>
      </c>
      <c r="H1220" t="s">
        <v>9</v>
      </c>
      <c r="I1220" t="s">
        <v>154</v>
      </c>
      <c r="J1220" t="s">
        <v>154</v>
      </c>
      <c r="K1220" t="s">
        <v>143</v>
      </c>
      <c r="L1220" t="s">
        <v>157</v>
      </c>
      <c r="M1220" t="s">
        <v>158</v>
      </c>
    </row>
    <row r="1221" spans="1:13" x14ac:dyDescent="0.3">
      <c r="A1221" t="s">
        <v>26</v>
      </c>
      <c r="B1221" s="32">
        <v>42005</v>
      </c>
      <c r="C1221" t="s">
        <v>1385</v>
      </c>
      <c r="D1221" t="s">
        <v>8</v>
      </c>
      <c r="E1221">
        <v>1</v>
      </c>
      <c r="F1221">
        <v>2</v>
      </c>
      <c r="G1221">
        <v>-1</v>
      </c>
      <c r="H1221" t="s">
        <v>10</v>
      </c>
      <c r="I1221" t="s">
        <v>154</v>
      </c>
      <c r="J1221" t="s">
        <v>154</v>
      </c>
      <c r="K1221" t="s">
        <v>143</v>
      </c>
      <c r="L1221" t="s">
        <v>157</v>
      </c>
      <c r="M1221" t="s">
        <v>158</v>
      </c>
    </row>
    <row r="1222" spans="1:13" x14ac:dyDescent="0.3">
      <c r="A1222" t="s">
        <v>70</v>
      </c>
      <c r="B1222" s="32">
        <v>42736</v>
      </c>
      <c r="C1222" t="s">
        <v>1386</v>
      </c>
      <c r="D1222" t="s">
        <v>8</v>
      </c>
      <c r="E1222">
        <v>2</v>
      </c>
      <c r="F1222">
        <v>2</v>
      </c>
      <c r="G1222">
        <v>0</v>
      </c>
      <c r="H1222" t="s">
        <v>12</v>
      </c>
      <c r="I1222" t="s">
        <v>154</v>
      </c>
      <c r="J1222" t="s">
        <v>154</v>
      </c>
      <c r="K1222" t="s">
        <v>143</v>
      </c>
      <c r="L1222" t="s">
        <v>157</v>
      </c>
      <c r="M1222" t="s">
        <v>158</v>
      </c>
    </row>
    <row r="1223" spans="1:13" x14ac:dyDescent="0.3">
      <c r="A1223" t="s">
        <v>74</v>
      </c>
      <c r="B1223" s="32">
        <v>42826</v>
      </c>
      <c r="C1223" t="s">
        <v>1387</v>
      </c>
      <c r="D1223" t="s">
        <v>11</v>
      </c>
      <c r="E1223">
        <v>2</v>
      </c>
      <c r="F1223">
        <v>2</v>
      </c>
      <c r="G1223">
        <v>0</v>
      </c>
      <c r="H1223" t="s">
        <v>12</v>
      </c>
      <c r="I1223" t="s">
        <v>154</v>
      </c>
      <c r="J1223" t="s">
        <v>146</v>
      </c>
      <c r="K1223" t="s">
        <v>143</v>
      </c>
      <c r="L1223" t="s">
        <v>157</v>
      </c>
      <c r="M1223" t="s">
        <v>158</v>
      </c>
    </row>
    <row r="1224" spans="1:13" x14ac:dyDescent="0.3">
      <c r="A1224" t="s">
        <v>80</v>
      </c>
      <c r="B1224" s="32">
        <v>42856</v>
      </c>
      <c r="C1224" t="s">
        <v>1388</v>
      </c>
      <c r="D1224" t="s">
        <v>11</v>
      </c>
      <c r="E1224">
        <v>1</v>
      </c>
      <c r="F1224">
        <v>0</v>
      </c>
      <c r="G1224">
        <v>1</v>
      </c>
      <c r="H1224" t="s">
        <v>9</v>
      </c>
      <c r="I1224" t="s">
        <v>146</v>
      </c>
      <c r="J1224" t="s">
        <v>154</v>
      </c>
      <c r="K1224" t="s">
        <v>151</v>
      </c>
      <c r="L1224" t="s">
        <v>152</v>
      </c>
      <c r="M1224" t="s">
        <v>153</v>
      </c>
    </row>
    <row r="1225" spans="1:13" x14ac:dyDescent="0.3">
      <c r="A1225" t="s">
        <v>64</v>
      </c>
      <c r="B1225" s="32">
        <v>42767</v>
      </c>
      <c r="C1225" t="s">
        <v>1389</v>
      </c>
      <c r="D1225" t="s">
        <v>8</v>
      </c>
      <c r="E1225">
        <v>2</v>
      </c>
      <c r="F1225">
        <v>1</v>
      </c>
      <c r="G1225">
        <v>1</v>
      </c>
      <c r="H1225" t="s">
        <v>9</v>
      </c>
      <c r="I1225" t="s">
        <v>154</v>
      </c>
      <c r="J1225" t="s">
        <v>146</v>
      </c>
      <c r="K1225" t="s">
        <v>143</v>
      </c>
      <c r="L1225" t="s">
        <v>157</v>
      </c>
      <c r="M1225" t="s">
        <v>158</v>
      </c>
    </row>
    <row r="1226" spans="1:13" x14ac:dyDescent="0.3">
      <c r="A1226" t="s">
        <v>89</v>
      </c>
      <c r="B1226" s="32">
        <v>42826</v>
      </c>
      <c r="C1226" t="s">
        <v>1390</v>
      </c>
      <c r="D1226" t="s">
        <v>11</v>
      </c>
      <c r="E1226">
        <v>1</v>
      </c>
      <c r="F1226">
        <v>0</v>
      </c>
      <c r="G1226">
        <v>1</v>
      </c>
      <c r="H1226" t="s">
        <v>9</v>
      </c>
      <c r="I1226" t="s">
        <v>154</v>
      </c>
      <c r="J1226" t="s">
        <v>154</v>
      </c>
      <c r="K1226" t="s">
        <v>143</v>
      </c>
      <c r="L1226" t="s">
        <v>157</v>
      </c>
      <c r="M1226" t="s">
        <v>158</v>
      </c>
    </row>
    <row r="1227" spans="1:13" x14ac:dyDescent="0.3">
      <c r="A1227" t="s">
        <v>90</v>
      </c>
      <c r="B1227" s="32">
        <v>42856</v>
      </c>
      <c r="C1227" t="s">
        <v>1391</v>
      </c>
      <c r="D1227" t="s">
        <v>11</v>
      </c>
      <c r="E1227">
        <v>3</v>
      </c>
      <c r="F1227">
        <v>4</v>
      </c>
      <c r="G1227">
        <v>-1</v>
      </c>
      <c r="H1227" t="s">
        <v>10</v>
      </c>
      <c r="I1227" t="s">
        <v>146</v>
      </c>
      <c r="J1227" t="s">
        <v>146</v>
      </c>
      <c r="K1227" t="s">
        <v>140</v>
      </c>
      <c r="L1227" t="s">
        <v>147</v>
      </c>
      <c r="M1227" t="s">
        <v>148</v>
      </c>
    </row>
    <row r="1228" spans="1:13" x14ac:dyDescent="0.3">
      <c r="A1228" t="s">
        <v>18</v>
      </c>
      <c r="B1228" s="32">
        <v>42064</v>
      </c>
      <c r="C1228" t="s">
        <v>1392</v>
      </c>
      <c r="D1228" t="s">
        <v>8</v>
      </c>
      <c r="E1228">
        <v>1</v>
      </c>
      <c r="F1228">
        <v>1</v>
      </c>
      <c r="G1228">
        <v>0</v>
      </c>
      <c r="H1228" t="s">
        <v>12</v>
      </c>
      <c r="I1228" t="s">
        <v>154</v>
      </c>
      <c r="J1228" t="s">
        <v>154</v>
      </c>
      <c r="K1228" t="s">
        <v>143</v>
      </c>
      <c r="L1228" t="s">
        <v>157</v>
      </c>
      <c r="M1228" t="s">
        <v>158</v>
      </c>
    </row>
    <row r="1229" spans="1:13" x14ac:dyDescent="0.3">
      <c r="A1229" t="s">
        <v>27</v>
      </c>
      <c r="B1229" s="32">
        <v>42887</v>
      </c>
      <c r="C1229" t="s">
        <v>1393</v>
      </c>
      <c r="D1229" t="s">
        <v>11</v>
      </c>
      <c r="E1229">
        <v>1</v>
      </c>
      <c r="F1229">
        <v>0</v>
      </c>
      <c r="G1229">
        <v>1</v>
      </c>
      <c r="H1229" t="s">
        <v>9</v>
      </c>
      <c r="I1229" t="s">
        <v>154</v>
      </c>
      <c r="J1229" t="s">
        <v>154</v>
      </c>
      <c r="K1229" t="s">
        <v>143</v>
      </c>
      <c r="L1229" t="s">
        <v>157</v>
      </c>
      <c r="M1229" t="s">
        <v>158</v>
      </c>
    </row>
    <row r="1230" spans="1:13" x14ac:dyDescent="0.3">
      <c r="A1230" t="s">
        <v>70</v>
      </c>
      <c r="B1230" s="32">
        <v>42887</v>
      </c>
      <c r="C1230" t="s">
        <v>1394</v>
      </c>
      <c r="D1230" t="s">
        <v>11</v>
      </c>
      <c r="E1230">
        <v>1</v>
      </c>
      <c r="F1230">
        <v>1</v>
      </c>
      <c r="G1230">
        <v>0</v>
      </c>
      <c r="H1230" t="s">
        <v>12</v>
      </c>
      <c r="I1230" t="s">
        <v>154</v>
      </c>
      <c r="J1230" t="s">
        <v>154</v>
      </c>
      <c r="K1230" t="s">
        <v>143</v>
      </c>
      <c r="L1230" t="s">
        <v>157</v>
      </c>
      <c r="M1230" t="s">
        <v>158</v>
      </c>
    </row>
    <row r="1231" spans="1:13" x14ac:dyDescent="0.3">
      <c r="A1231" t="s">
        <v>92</v>
      </c>
      <c r="B1231" s="32">
        <v>42125</v>
      </c>
      <c r="C1231" t="s">
        <v>1395</v>
      </c>
      <c r="D1231" t="s">
        <v>11</v>
      </c>
      <c r="E1231">
        <v>1</v>
      </c>
      <c r="F1231">
        <v>2</v>
      </c>
      <c r="G1231">
        <v>-1</v>
      </c>
      <c r="H1231" t="s">
        <v>10</v>
      </c>
      <c r="I1231" t="s">
        <v>146</v>
      </c>
      <c r="J1231" t="s">
        <v>146</v>
      </c>
      <c r="K1231" t="s">
        <v>151</v>
      </c>
      <c r="L1231" t="s">
        <v>152</v>
      </c>
      <c r="M1231" t="s">
        <v>153</v>
      </c>
    </row>
    <row r="1232" spans="1:13" x14ac:dyDescent="0.3">
      <c r="A1232" t="s">
        <v>81</v>
      </c>
      <c r="B1232" s="32">
        <v>42795</v>
      </c>
      <c r="C1232" t="s">
        <v>1396</v>
      </c>
      <c r="D1232" t="s">
        <v>8</v>
      </c>
      <c r="E1232">
        <v>1</v>
      </c>
      <c r="F1232">
        <v>0</v>
      </c>
      <c r="G1232">
        <v>1</v>
      </c>
      <c r="H1232" t="s">
        <v>9</v>
      </c>
      <c r="I1232" t="s">
        <v>154</v>
      </c>
      <c r="J1232" t="s">
        <v>146</v>
      </c>
      <c r="K1232" t="s">
        <v>143</v>
      </c>
      <c r="L1232" t="s">
        <v>157</v>
      </c>
      <c r="M1232" t="s">
        <v>158</v>
      </c>
    </row>
    <row r="1233" spans="1:13" x14ac:dyDescent="0.3">
      <c r="A1233" t="s">
        <v>92</v>
      </c>
      <c r="B1233" s="32">
        <v>42795</v>
      </c>
      <c r="C1233" t="s">
        <v>1397</v>
      </c>
      <c r="D1233" t="s">
        <v>8</v>
      </c>
      <c r="E1233">
        <v>1</v>
      </c>
      <c r="F1233">
        <v>2</v>
      </c>
      <c r="G1233">
        <v>-1</v>
      </c>
      <c r="H1233" t="s">
        <v>10</v>
      </c>
      <c r="I1233" t="s">
        <v>146</v>
      </c>
      <c r="J1233" t="s">
        <v>146</v>
      </c>
      <c r="K1233" t="s">
        <v>151</v>
      </c>
      <c r="L1233" t="s">
        <v>152</v>
      </c>
      <c r="M1233" t="s">
        <v>153</v>
      </c>
    </row>
    <row r="1234" spans="1:13" x14ac:dyDescent="0.3">
      <c r="A1234" t="s">
        <v>45</v>
      </c>
      <c r="B1234" s="32">
        <v>42795</v>
      </c>
      <c r="C1234" t="s">
        <v>1398</v>
      </c>
      <c r="D1234" t="s">
        <v>8</v>
      </c>
      <c r="E1234">
        <v>1</v>
      </c>
      <c r="F1234">
        <v>0</v>
      </c>
      <c r="G1234">
        <v>1</v>
      </c>
      <c r="H1234" t="s">
        <v>9</v>
      </c>
      <c r="I1234" t="s">
        <v>146</v>
      </c>
      <c r="J1234" t="s">
        <v>154</v>
      </c>
      <c r="K1234" t="s">
        <v>143</v>
      </c>
      <c r="L1234" t="s">
        <v>149</v>
      </c>
      <c r="M1234" t="s">
        <v>150</v>
      </c>
    </row>
    <row r="1235" spans="1:13" x14ac:dyDescent="0.3">
      <c r="A1235" t="s">
        <v>33</v>
      </c>
      <c r="B1235" s="32">
        <v>42795</v>
      </c>
      <c r="C1235" t="s">
        <v>1399</v>
      </c>
      <c r="D1235" t="s">
        <v>8</v>
      </c>
      <c r="E1235">
        <v>1</v>
      </c>
      <c r="F1235">
        <v>0</v>
      </c>
      <c r="G1235">
        <v>1</v>
      </c>
      <c r="H1235" t="s">
        <v>9</v>
      </c>
      <c r="I1235" t="s">
        <v>154</v>
      </c>
      <c r="J1235" t="s">
        <v>154</v>
      </c>
      <c r="K1235" t="s">
        <v>151</v>
      </c>
      <c r="L1235" t="s">
        <v>159</v>
      </c>
      <c r="M1235" t="s">
        <v>160</v>
      </c>
    </row>
    <row r="1236" spans="1:13" x14ac:dyDescent="0.3">
      <c r="A1236" t="s">
        <v>41</v>
      </c>
      <c r="B1236" s="32">
        <v>42736</v>
      </c>
      <c r="C1236" t="s">
        <v>1400</v>
      </c>
      <c r="D1236" t="s">
        <v>8</v>
      </c>
      <c r="E1236">
        <v>1</v>
      </c>
      <c r="F1236">
        <v>1</v>
      </c>
      <c r="G1236">
        <v>0</v>
      </c>
      <c r="H1236" t="s">
        <v>12</v>
      </c>
      <c r="I1236" t="s">
        <v>154</v>
      </c>
      <c r="J1236" t="s">
        <v>154</v>
      </c>
      <c r="K1236" t="s">
        <v>140</v>
      </c>
      <c r="L1236" t="s">
        <v>155</v>
      </c>
      <c r="M1236" t="s">
        <v>156</v>
      </c>
    </row>
    <row r="1237" spans="1:13" x14ac:dyDescent="0.3">
      <c r="A1237" t="s">
        <v>46</v>
      </c>
      <c r="B1237" s="32">
        <v>42856</v>
      </c>
      <c r="C1237" t="s">
        <v>1401</v>
      </c>
      <c r="D1237" t="s">
        <v>11</v>
      </c>
      <c r="E1237">
        <v>5</v>
      </c>
      <c r="F1237">
        <v>5</v>
      </c>
      <c r="G1237">
        <v>0</v>
      </c>
      <c r="H1237" t="s">
        <v>12</v>
      </c>
      <c r="I1237" t="s">
        <v>146</v>
      </c>
      <c r="J1237" t="s">
        <v>146</v>
      </c>
      <c r="K1237" t="s">
        <v>143</v>
      </c>
      <c r="L1237" t="s">
        <v>149</v>
      </c>
      <c r="M1237" t="s">
        <v>150</v>
      </c>
    </row>
    <row r="1238" spans="1:13" x14ac:dyDescent="0.3">
      <c r="A1238" t="s">
        <v>20</v>
      </c>
      <c r="B1238" s="32">
        <v>42856</v>
      </c>
      <c r="C1238" t="s">
        <v>1402</v>
      </c>
      <c r="D1238" t="s">
        <v>11</v>
      </c>
      <c r="E1238">
        <v>1</v>
      </c>
      <c r="F1238">
        <v>2</v>
      </c>
      <c r="G1238">
        <v>-1</v>
      </c>
      <c r="H1238" t="s">
        <v>10</v>
      </c>
      <c r="I1238" t="s">
        <v>154</v>
      </c>
      <c r="J1238" t="s">
        <v>146</v>
      </c>
      <c r="K1238" t="s">
        <v>143</v>
      </c>
      <c r="L1238" t="s">
        <v>157</v>
      </c>
      <c r="M1238" t="s">
        <v>158</v>
      </c>
    </row>
    <row r="1239" spans="1:13" x14ac:dyDescent="0.3">
      <c r="A1239" t="s">
        <v>69</v>
      </c>
      <c r="B1239" s="32">
        <v>42887</v>
      </c>
      <c r="C1239" t="s">
        <v>1403</v>
      </c>
      <c r="D1239" t="s">
        <v>11</v>
      </c>
      <c r="E1239">
        <v>1</v>
      </c>
      <c r="F1239">
        <v>0</v>
      </c>
      <c r="G1239">
        <v>1</v>
      </c>
      <c r="H1239" t="s">
        <v>9</v>
      </c>
      <c r="I1239" t="s">
        <v>154</v>
      </c>
      <c r="J1239" t="s">
        <v>154</v>
      </c>
      <c r="K1239" t="s">
        <v>143</v>
      </c>
      <c r="L1239" t="s">
        <v>157</v>
      </c>
      <c r="M1239" t="s">
        <v>158</v>
      </c>
    </row>
    <row r="1240" spans="1:13" x14ac:dyDescent="0.3">
      <c r="A1240" t="s">
        <v>76</v>
      </c>
      <c r="B1240" s="32">
        <v>42125</v>
      </c>
      <c r="C1240" t="s">
        <v>1404</v>
      </c>
      <c r="D1240" t="s">
        <v>11</v>
      </c>
      <c r="E1240">
        <v>1</v>
      </c>
      <c r="F1240">
        <v>0</v>
      </c>
      <c r="G1240">
        <v>1</v>
      </c>
      <c r="H1240" t="s">
        <v>9</v>
      </c>
      <c r="I1240" t="s">
        <v>154</v>
      </c>
      <c r="J1240" t="s">
        <v>146</v>
      </c>
      <c r="K1240" t="s">
        <v>143</v>
      </c>
      <c r="L1240" t="s">
        <v>157</v>
      </c>
      <c r="M1240" t="s">
        <v>158</v>
      </c>
    </row>
    <row r="1241" spans="1:13" x14ac:dyDescent="0.3">
      <c r="A1241" t="s">
        <v>40</v>
      </c>
      <c r="B1241" s="32">
        <v>42005</v>
      </c>
      <c r="C1241" t="s">
        <v>1405</v>
      </c>
      <c r="D1241" t="s">
        <v>8</v>
      </c>
      <c r="E1241">
        <v>6</v>
      </c>
      <c r="F1241">
        <v>4</v>
      </c>
      <c r="G1241">
        <v>2</v>
      </c>
      <c r="H1241" t="s">
        <v>9</v>
      </c>
      <c r="I1241" t="s">
        <v>146</v>
      </c>
      <c r="J1241" t="s">
        <v>146</v>
      </c>
      <c r="K1241" t="s">
        <v>143</v>
      </c>
      <c r="L1241" t="s">
        <v>149</v>
      </c>
      <c r="M1241" t="s">
        <v>150</v>
      </c>
    </row>
    <row r="1242" spans="1:13" x14ac:dyDescent="0.3">
      <c r="A1242" t="s">
        <v>26</v>
      </c>
      <c r="B1242" s="32">
        <v>42826</v>
      </c>
      <c r="C1242" t="s">
        <v>1406</v>
      </c>
      <c r="D1242" t="s">
        <v>11</v>
      </c>
      <c r="E1242">
        <v>1</v>
      </c>
      <c r="F1242">
        <v>0</v>
      </c>
      <c r="G1242">
        <v>1</v>
      </c>
      <c r="H1242" t="s">
        <v>9</v>
      </c>
      <c r="I1242" t="s">
        <v>154</v>
      </c>
      <c r="J1242" t="s">
        <v>154</v>
      </c>
      <c r="K1242" t="s">
        <v>143</v>
      </c>
      <c r="L1242" t="s">
        <v>157</v>
      </c>
      <c r="M1242" t="s">
        <v>158</v>
      </c>
    </row>
    <row r="1243" spans="1:13" x14ac:dyDescent="0.3">
      <c r="A1243" t="s">
        <v>75</v>
      </c>
      <c r="B1243" s="32">
        <v>42887</v>
      </c>
      <c r="C1243" t="s">
        <v>1407</v>
      </c>
      <c r="D1243" t="s">
        <v>11</v>
      </c>
      <c r="E1243">
        <v>1</v>
      </c>
      <c r="F1243">
        <v>2</v>
      </c>
      <c r="G1243">
        <v>-1</v>
      </c>
      <c r="H1243" t="s">
        <v>10</v>
      </c>
      <c r="I1243" t="s">
        <v>154</v>
      </c>
      <c r="J1243" t="s">
        <v>146</v>
      </c>
      <c r="K1243" t="s">
        <v>143</v>
      </c>
      <c r="L1243" t="s">
        <v>157</v>
      </c>
      <c r="M1243" t="s">
        <v>158</v>
      </c>
    </row>
    <row r="1244" spans="1:13" x14ac:dyDescent="0.3">
      <c r="A1244" t="s">
        <v>89</v>
      </c>
      <c r="B1244" s="32">
        <v>42005</v>
      </c>
      <c r="C1244" t="s">
        <v>1408</v>
      </c>
      <c r="D1244" t="s">
        <v>8</v>
      </c>
      <c r="E1244">
        <v>1</v>
      </c>
      <c r="F1244">
        <v>1</v>
      </c>
      <c r="G1244">
        <v>0</v>
      </c>
      <c r="H1244" t="s">
        <v>12</v>
      </c>
      <c r="I1244" t="s">
        <v>154</v>
      </c>
      <c r="J1244" t="s">
        <v>154</v>
      </c>
      <c r="K1244" t="s">
        <v>143</v>
      </c>
      <c r="L1244" t="s">
        <v>157</v>
      </c>
      <c r="M1244" t="s">
        <v>158</v>
      </c>
    </row>
    <row r="1245" spans="1:13" x14ac:dyDescent="0.3">
      <c r="A1245" t="s">
        <v>23</v>
      </c>
      <c r="B1245" s="32">
        <v>42005</v>
      </c>
      <c r="C1245" t="s">
        <v>1409</v>
      </c>
      <c r="D1245" t="s">
        <v>8</v>
      </c>
      <c r="E1245">
        <v>1</v>
      </c>
      <c r="F1245">
        <v>1</v>
      </c>
      <c r="G1245">
        <v>0</v>
      </c>
      <c r="H1245" t="s">
        <v>12</v>
      </c>
      <c r="I1245" t="s">
        <v>154</v>
      </c>
      <c r="J1245" t="s">
        <v>154</v>
      </c>
      <c r="K1245" t="s">
        <v>151</v>
      </c>
      <c r="L1245" t="s">
        <v>159</v>
      </c>
      <c r="M1245" t="s">
        <v>160</v>
      </c>
    </row>
    <row r="1246" spans="1:13" x14ac:dyDescent="0.3">
      <c r="A1246" t="s">
        <v>103</v>
      </c>
      <c r="B1246" s="32">
        <v>42036</v>
      </c>
      <c r="C1246" t="s">
        <v>1410</v>
      </c>
      <c r="D1246" t="s">
        <v>8</v>
      </c>
      <c r="E1246">
        <v>1</v>
      </c>
      <c r="F1246">
        <v>1</v>
      </c>
      <c r="G1246">
        <v>0</v>
      </c>
      <c r="H1246" t="s">
        <v>12</v>
      </c>
      <c r="I1246" t="s">
        <v>146</v>
      </c>
      <c r="J1246" t="s">
        <v>146</v>
      </c>
      <c r="K1246" t="s">
        <v>143</v>
      </c>
      <c r="L1246" t="s">
        <v>149</v>
      </c>
      <c r="M1246" t="s">
        <v>150</v>
      </c>
    </row>
    <row r="1247" spans="1:13" x14ac:dyDescent="0.3">
      <c r="A1247" t="s">
        <v>26</v>
      </c>
      <c r="B1247" s="32">
        <v>42522</v>
      </c>
      <c r="C1247" t="s">
        <v>1411</v>
      </c>
      <c r="D1247" t="s">
        <v>11</v>
      </c>
      <c r="E1247">
        <v>3</v>
      </c>
      <c r="F1247">
        <v>1</v>
      </c>
      <c r="G1247">
        <v>2</v>
      </c>
      <c r="H1247" t="s">
        <v>9</v>
      </c>
      <c r="I1247" t="s">
        <v>154</v>
      </c>
      <c r="J1247" t="s">
        <v>146</v>
      </c>
      <c r="K1247" t="s">
        <v>143</v>
      </c>
      <c r="L1247" t="s">
        <v>157</v>
      </c>
      <c r="M1247" t="s">
        <v>158</v>
      </c>
    </row>
    <row r="1248" spans="1:13" x14ac:dyDescent="0.3">
      <c r="A1248" t="s">
        <v>30</v>
      </c>
      <c r="B1248" s="32">
        <v>42522</v>
      </c>
      <c r="C1248" t="s">
        <v>1412</v>
      </c>
      <c r="D1248" t="s">
        <v>11</v>
      </c>
      <c r="E1248">
        <v>3</v>
      </c>
      <c r="F1248">
        <v>6</v>
      </c>
      <c r="G1248">
        <v>-3</v>
      </c>
      <c r="H1248" t="s">
        <v>10</v>
      </c>
      <c r="I1248" t="s">
        <v>154</v>
      </c>
      <c r="J1248" t="s">
        <v>154</v>
      </c>
      <c r="K1248" t="s">
        <v>143</v>
      </c>
      <c r="L1248" t="s">
        <v>157</v>
      </c>
      <c r="M1248" t="s">
        <v>158</v>
      </c>
    </row>
    <row r="1249" spans="1:13" x14ac:dyDescent="0.3">
      <c r="A1249" t="s">
        <v>83</v>
      </c>
      <c r="B1249" s="32">
        <v>42522</v>
      </c>
      <c r="C1249" t="s">
        <v>1413</v>
      </c>
      <c r="D1249" t="s">
        <v>11</v>
      </c>
      <c r="E1249">
        <v>5</v>
      </c>
      <c r="F1249">
        <v>9</v>
      </c>
      <c r="G1249">
        <v>-4</v>
      </c>
      <c r="H1249" t="s">
        <v>10</v>
      </c>
      <c r="I1249" t="s">
        <v>154</v>
      </c>
      <c r="J1249" t="s">
        <v>154</v>
      </c>
      <c r="K1249" t="s">
        <v>143</v>
      </c>
      <c r="L1249" t="s">
        <v>157</v>
      </c>
      <c r="M1249" t="s">
        <v>158</v>
      </c>
    </row>
    <row r="1250" spans="1:13" x14ac:dyDescent="0.3">
      <c r="A1250" t="s">
        <v>59</v>
      </c>
      <c r="B1250" s="32">
        <v>42583</v>
      </c>
      <c r="C1250" t="s">
        <v>1414</v>
      </c>
      <c r="D1250" t="s">
        <v>14</v>
      </c>
      <c r="E1250">
        <v>11</v>
      </c>
      <c r="F1250">
        <v>17</v>
      </c>
      <c r="G1250">
        <v>-6</v>
      </c>
      <c r="H1250" t="s">
        <v>10</v>
      </c>
      <c r="I1250" t="s">
        <v>146</v>
      </c>
      <c r="J1250" t="s">
        <v>146</v>
      </c>
      <c r="K1250" t="s">
        <v>143</v>
      </c>
      <c r="L1250" t="s">
        <v>149</v>
      </c>
      <c r="M1250" t="s">
        <v>150</v>
      </c>
    </row>
    <row r="1251" spans="1:13" x14ac:dyDescent="0.3">
      <c r="A1251" t="s">
        <v>53</v>
      </c>
      <c r="B1251" s="32">
        <v>42614</v>
      </c>
      <c r="C1251" t="s">
        <v>1415</v>
      </c>
      <c r="D1251" t="s">
        <v>14</v>
      </c>
      <c r="E1251">
        <v>4</v>
      </c>
      <c r="F1251">
        <v>5</v>
      </c>
      <c r="G1251">
        <v>-1</v>
      </c>
      <c r="H1251" t="s">
        <v>10</v>
      </c>
      <c r="I1251" t="s">
        <v>154</v>
      </c>
      <c r="J1251" t="s">
        <v>154</v>
      </c>
      <c r="K1251" t="s">
        <v>143</v>
      </c>
      <c r="L1251" t="s">
        <v>157</v>
      </c>
      <c r="M1251" t="s">
        <v>158</v>
      </c>
    </row>
    <row r="1252" spans="1:13" x14ac:dyDescent="0.3">
      <c r="A1252" t="s">
        <v>23</v>
      </c>
      <c r="B1252" s="32">
        <v>43040</v>
      </c>
      <c r="C1252" t="s">
        <v>1416</v>
      </c>
      <c r="D1252" t="s">
        <v>13</v>
      </c>
      <c r="E1252">
        <v>2</v>
      </c>
      <c r="F1252">
        <v>1</v>
      </c>
      <c r="G1252">
        <v>1</v>
      </c>
      <c r="H1252" t="s">
        <v>9</v>
      </c>
      <c r="I1252" t="s">
        <v>146</v>
      </c>
      <c r="J1252" t="s">
        <v>146</v>
      </c>
      <c r="K1252" t="s">
        <v>151</v>
      </c>
      <c r="L1252" t="s">
        <v>152</v>
      </c>
      <c r="M1252" t="s">
        <v>153</v>
      </c>
    </row>
    <row r="1253" spans="1:13" x14ac:dyDescent="0.3">
      <c r="A1253" t="s">
        <v>45</v>
      </c>
      <c r="B1253" s="32">
        <v>42736</v>
      </c>
      <c r="C1253" t="s">
        <v>1417</v>
      </c>
      <c r="D1253" t="s">
        <v>8</v>
      </c>
      <c r="E1253">
        <v>1</v>
      </c>
      <c r="F1253">
        <v>1</v>
      </c>
      <c r="G1253">
        <v>0</v>
      </c>
      <c r="H1253" t="s">
        <v>12</v>
      </c>
      <c r="I1253" t="s">
        <v>146</v>
      </c>
      <c r="J1253" t="s">
        <v>154</v>
      </c>
      <c r="K1253" t="s">
        <v>143</v>
      </c>
      <c r="L1253" t="s">
        <v>149</v>
      </c>
      <c r="M1253" t="s">
        <v>150</v>
      </c>
    </row>
    <row r="1254" spans="1:13" x14ac:dyDescent="0.3">
      <c r="A1254" t="s">
        <v>25</v>
      </c>
      <c r="B1254" s="32">
        <v>42917</v>
      </c>
      <c r="C1254" t="s">
        <v>1418</v>
      </c>
      <c r="D1254" t="s">
        <v>14</v>
      </c>
      <c r="E1254">
        <v>2</v>
      </c>
      <c r="F1254">
        <v>4</v>
      </c>
      <c r="G1254">
        <v>-2</v>
      </c>
      <c r="H1254" t="s">
        <v>10</v>
      </c>
      <c r="I1254" t="s">
        <v>146</v>
      </c>
      <c r="J1254" t="s">
        <v>146</v>
      </c>
      <c r="K1254" t="s">
        <v>143</v>
      </c>
      <c r="L1254" t="s">
        <v>149</v>
      </c>
      <c r="M1254" t="s">
        <v>150</v>
      </c>
    </row>
    <row r="1255" spans="1:13" x14ac:dyDescent="0.3">
      <c r="A1255" t="s">
        <v>109</v>
      </c>
      <c r="B1255" s="32">
        <v>43009</v>
      </c>
      <c r="C1255" t="s">
        <v>1419</v>
      </c>
      <c r="D1255" t="s">
        <v>13</v>
      </c>
      <c r="E1255">
        <v>32</v>
      </c>
      <c r="F1255">
        <v>58</v>
      </c>
      <c r="G1255">
        <v>-26</v>
      </c>
      <c r="H1255" t="s">
        <v>10</v>
      </c>
      <c r="I1255" t="s">
        <v>139</v>
      </c>
      <c r="J1255" t="s">
        <v>146</v>
      </c>
      <c r="K1255" t="s">
        <v>140</v>
      </c>
      <c r="L1255" t="s">
        <v>141</v>
      </c>
      <c r="M1255" t="s">
        <v>142</v>
      </c>
    </row>
    <row r="1256" spans="1:13" x14ac:dyDescent="0.3">
      <c r="A1256" t="s">
        <v>110</v>
      </c>
      <c r="B1256" s="32">
        <v>43009</v>
      </c>
      <c r="C1256" t="s">
        <v>1420</v>
      </c>
      <c r="D1256" t="s">
        <v>13</v>
      </c>
      <c r="E1256">
        <v>22</v>
      </c>
      <c r="F1256">
        <v>27</v>
      </c>
      <c r="G1256">
        <v>-5</v>
      </c>
      <c r="H1256" t="s">
        <v>10</v>
      </c>
      <c r="I1256" t="s">
        <v>139</v>
      </c>
      <c r="J1256" t="s">
        <v>139</v>
      </c>
      <c r="K1256" t="s">
        <v>140</v>
      </c>
      <c r="L1256" t="s">
        <v>141</v>
      </c>
      <c r="M1256" t="s">
        <v>142</v>
      </c>
    </row>
    <row r="1257" spans="1:13" x14ac:dyDescent="0.3">
      <c r="A1257" t="s">
        <v>111</v>
      </c>
      <c r="B1257" s="32">
        <v>43009</v>
      </c>
      <c r="C1257" t="s">
        <v>1421</v>
      </c>
      <c r="D1257" t="s">
        <v>13</v>
      </c>
      <c r="E1257">
        <v>36</v>
      </c>
      <c r="F1257">
        <v>34</v>
      </c>
      <c r="G1257">
        <v>2</v>
      </c>
      <c r="H1257" t="s">
        <v>12</v>
      </c>
      <c r="I1257" t="s">
        <v>146</v>
      </c>
      <c r="J1257" t="s">
        <v>146</v>
      </c>
      <c r="K1257" t="s">
        <v>140</v>
      </c>
      <c r="L1257" t="s">
        <v>147</v>
      </c>
      <c r="M1257" t="s">
        <v>148</v>
      </c>
    </row>
    <row r="1258" spans="1:13" x14ac:dyDescent="0.3">
      <c r="A1258" t="s">
        <v>112</v>
      </c>
      <c r="B1258" s="32">
        <v>43009</v>
      </c>
      <c r="C1258" t="s">
        <v>1422</v>
      </c>
      <c r="D1258" t="s">
        <v>13</v>
      </c>
      <c r="E1258">
        <v>129</v>
      </c>
      <c r="F1258">
        <v>234</v>
      </c>
      <c r="G1258">
        <v>-105</v>
      </c>
      <c r="H1258" t="s">
        <v>10</v>
      </c>
      <c r="I1258" t="s">
        <v>139</v>
      </c>
      <c r="J1258" t="s">
        <v>139</v>
      </c>
      <c r="K1258" t="s">
        <v>140</v>
      </c>
      <c r="L1258" t="s">
        <v>141</v>
      </c>
      <c r="M1258" t="s">
        <v>142</v>
      </c>
    </row>
    <row r="1259" spans="1:13" x14ac:dyDescent="0.3">
      <c r="A1259" t="s">
        <v>113</v>
      </c>
      <c r="B1259" s="32">
        <v>43040</v>
      </c>
      <c r="C1259" t="s">
        <v>1423</v>
      </c>
      <c r="D1259" t="s">
        <v>13</v>
      </c>
      <c r="E1259">
        <v>25</v>
      </c>
      <c r="F1259">
        <v>36</v>
      </c>
      <c r="G1259">
        <v>-11</v>
      </c>
      <c r="H1259" t="s">
        <v>10</v>
      </c>
      <c r="I1259" t="s">
        <v>139</v>
      </c>
      <c r="J1259" t="s">
        <v>139</v>
      </c>
      <c r="K1259" t="s">
        <v>140</v>
      </c>
      <c r="L1259" t="s">
        <v>141</v>
      </c>
      <c r="M1259" t="s">
        <v>142</v>
      </c>
    </row>
    <row r="1260" spans="1:13" x14ac:dyDescent="0.3">
      <c r="A1260" t="s">
        <v>114</v>
      </c>
      <c r="B1260" s="32">
        <v>43040</v>
      </c>
      <c r="C1260" t="s">
        <v>1424</v>
      </c>
      <c r="D1260" t="s">
        <v>13</v>
      </c>
      <c r="E1260">
        <v>55</v>
      </c>
      <c r="F1260">
        <v>33</v>
      </c>
      <c r="G1260">
        <v>22</v>
      </c>
      <c r="H1260" t="s">
        <v>9</v>
      </c>
      <c r="I1260" t="s">
        <v>139</v>
      </c>
      <c r="J1260" t="s">
        <v>139</v>
      </c>
      <c r="K1260" t="s">
        <v>140</v>
      </c>
      <c r="L1260" t="s">
        <v>141</v>
      </c>
      <c r="M1260" t="s">
        <v>142</v>
      </c>
    </row>
    <row r="1261" spans="1:13" x14ac:dyDescent="0.3">
      <c r="A1261" t="s">
        <v>110</v>
      </c>
      <c r="B1261" s="32">
        <v>42217</v>
      </c>
      <c r="C1261" t="s">
        <v>1425</v>
      </c>
      <c r="D1261" t="s">
        <v>14</v>
      </c>
      <c r="E1261">
        <v>3</v>
      </c>
      <c r="F1261">
        <v>4</v>
      </c>
      <c r="G1261">
        <v>-1</v>
      </c>
      <c r="H1261" t="s">
        <v>10</v>
      </c>
      <c r="I1261" t="s">
        <v>146</v>
      </c>
      <c r="J1261" t="s">
        <v>154</v>
      </c>
      <c r="K1261" t="s">
        <v>140</v>
      </c>
      <c r="L1261" t="s">
        <v>147</v>
      </c>
      <c r="M1261" t="s">
        <v>148</v>
      </c>
    </row>
    <row r="1262" spans="1:13" x14ac:dyDescent="0.3">
      <c r="A1262" t="s">
        <v>112</v>
      </c>
      <c r="B1262" s="32">
        <v>42217</v>
      </c>
      <c r="C1262" t="s">
        <v>1426</v>
      </c>
      <c r="D1262" t="s">
        <v>14</v>
      </c>
      <c r="E1262">
        <v>3</v>
      </c>
      <c r="F1262">
        <v>6</v>
      </c>
      <c r="G1262">
        <v>-3</v>
      </c>
      <c r="H1262" t="s">
        <v>10</v>
      </c>
      <c r="I1262" t="s">
        <v>139</v>
      </c>
      <c r="J1262" t="s">
        <v>139</v>
      </c>
      <c r="K1262" t="s">
        <v>140</v>
      </c>
      <c r="L1262" t="s">
        <v>141</v>
      </c>
      <c r="M1262" t="s">
        <v>142</v>
      </c>
    </row>
    <row r="1263" spans="1:13" x14ac:dyDescent="0.3">
      <c r="A1263" t="s">
        <v>112</v>
      </c>
      <c r="B1263" s="32">
        <v>42248</v>
      </c>
      <c r="C1263" t="s">
        <v>1427</v>
      </c>
      <c r="D1263" t="s">
        <v>14</v>
      </c>
      <c r="E1263">
        <v>10</v>
      </c>
      <c r="F1263">
        <v>5</v>
      </c>
      <c r="G1263">
        <v>5</v>
      </c>
      <c r="H1263" t="s">
        <v>9</v>
      </c>
      <c r="I1263" t="s">
        <v>139</v>
      </c>
      <c r="J1263" t="s">
        <v>139</v>
      </c>
      <c r="K1263" t="s">
        <v>140</v>
      </c>
      <c r="L1263" t="s">
        <v>141</v>
      </c>
      <c r="M1263" t="s">
        <v>142</v>
      </c>
    </row>
    <row r="1264" spans="1:13" x14ac:dyDescent="0.3">
      <c r="A1264" t="s">
        <v>101</v>
      </c>
      <c r="B1264" s="32">
        <v>42887</v>
      </c>
      <c r="C1264" t="s">
        <v>1428</v>
      </c>
      <c r="D1264" t="s">
        <v>11</v>
      </c>
      <c r="E1264">
        <v>1</v>
      </c>
      <c r="F1264">
        <v>2</v>
      </c>
      <c r="G1264">
        <v>-1</v>
      </c>
      <c r="H1264" t="s">
        <v>10</v>
      </c>
      <c r="I1264" t="s">
        <v>146</v>
      </c>
      <c r="J1264" t="s">
        <v>146</v>
      </c>
      <c r="K1264" t="s">
        <v>140</v>
      </c>
      <c r="L1264" t="s">
        <v>147</v>
      </c>
      <c r="M1264" t="s">
        <v>148</v>
      </c>
    </row>
    <row r="1265" spans="1:13" x14ac:dyDescent="0.3">
      <c r="A1265" t="s">
        <v>101</v>
      </c>
      <c r="B1265" s="32">
        <v>42917</v>
      </c>
      <c r="C1265" t="s">
        <v>1429</v>
      </c>
      <c r="D1265" t="s">
        <v>14</v>
      </c>
      <c r="E1265">
        <v>2</v>
      </c>
      <c r="F1265">
        <v>1</v>
      </c>
      <c r="G1265">
        <v>1</v>
      </c>
      <c r="H1265" t="s">
        <v>9</v>
      </c>
      <c r="I1265" t="s">
        <v>146</v>
      </c>
      <c r="J1265" t="s">
        <v>146</v>
      </c>
      <c r="K1265" t="s">
        <v>140</v>
      </c>
      <c r="L1265" t="s">
        <v>147</v>
      </c>
      <c r="M1265" t="s">
        <v>148</v>
      </c>
    </row>
    <row r="1266" spans="1:13" x14ac:dyDescent="0.3">
      <c r="A1266" t="s">
        <v>113</v>
      </c>
      <c r="B1266" s="32">
        <v>42917</v>
      </c>
      <c r="C1266" t="s">
        <v>1430</v>
      </c>
      <c r="D1266" t="s">
        <v>14</v>
      </c>
      <c r="E1266">
        <v>5</v>
      </c>
      <c r="F1266">
        <v>0</v>
      </c>
      <c r="G1266">
        <v>5</v>
      </c>
      <c r="H1266" t="s">
        <v>9</v>
      </c>
      <c r="I1266" t="s">
        <v>139</v>
      </c>
      <c r="J1266" t="s">
        <v>139</v>
      </c>
      <c r="K1266" t="s">
        <v>140</v>
      </c>
      <c r="L1266" t="s">
        <v>141</v>
      </c>
      <c r="M1266" t="s">
        <v>142</v>
      </c>
    </row>
    <row r="1267" spans="1:13" x14ac:dyDescent="0.3">
      <c r="A1267" t="s">
        <v>35</v>
      </c>
      <c r="B1267" s="32">
        <v>42979</v>
      </c>
      <c r="C1267" t="s">
        <v>1431</v>
      </c>
      <c r="D1267" t="s">
        <v>14</v>
      </c>
      <c r="E1267">
        <v>2</v>
      </c>
      <c r="F1267">
        <v>3</v>
      </c>
      <c r="G1267">
        <v>-1</v>
      </c>
      <c r="H1267" t="s">
        <v>10</v>
      </c>
      <c r="I1267" t="s">
        <v>146</v>
      </c>
      <c r="J1267" t="s">
        <v>146</v>
      </c>
      <c r="K1267" t="s">
        <v>143</v>
      </c>
      <c r="L1267" t="s">
        <v>149</v>
      </c>
      <c r="M1267" t="s">
        <v>150</v>
      </c>
    </row>
    <row r="1268" spans="1:13" x14ac:dyDescent="0.3">
      <c r="A1268" t="s">
        <v>47</v>
      </c>
      <c r="B1268" s="32">
        <v>43040</v>
      </c>
      <c r="C1268" t="s">
        <v>1432</v>
      </c>
      <c r="D1268" t="s">
        <v>13</v>
      </c>
      <c r="E1268">
        <v>6</v>
      </c>
      <c r="F1268">
        <v>3</v>
      </c>
      <c r="G1268">
        <v>3</v>
      </c>
      <c r="H1268" t="s">
        <v>9</v>
      </c>
      <c r="I1268" t="s">
        <v>146</v>
      </c>
      <c r="J1268" t="s">
        <v>146</v>
      </c>
      <c r="K1268" t="s">
        <v>140</v>
      </c>
      <c r="L1268" t="s">
        <v>147</v>
      </c>
      <c r="M1268" t="s">
        <v>148</v>
      </c>
    </row>
    <row r="1269" spans="1:13" x14ac:dyDescent="0.3">
      <c r="A1269" t="s">
        <v>49</v>
      </c>
      <c r="B1269" s="32">
        <v>43040</v>
      </c>
      <c r="C1269" t="s">
        <v>1433</v>
      </c>
      <c r="D1269" t="s">
        <v>13</v>
      </c>
      <c r="E1269">
        <v>8</v>
      </c>
      <c r="F1269">
        <v>14</v>
      </c>
      <c r="G1269">
        <v>-6</v>
      </c>
      <c r="H1269" t="s">
        <v>10</v>
      </c>
      <c r="I1269" t="s">
        <v>146</v>
      </c>
      <c r="J1269" t="s">
        <v>139</v>
      </c>
      <c r="K1269" t="s">
        <v>140</v>
      </c>
      <c r="L1269" t="s">
        <v>147</v>
      </c>
      <c r="M1269" t="s">
        <v>148</v>
      </c>
    </row>
    <row r="1270" spans="1:13" x14ac:dyDescent="0.3">
      <c r="A1270" t="s">
        <v>109</v>
      </c>
      <c r="B1270" s="32">
        <v>43040</v>
      </c>
      <c r="C1270" t="s">
        <v>1434</v>
      </c>
      <c r="D1270" t="s">
        <v>13</v>
      </c>
      <c r="E1270">
        <v>15</v>
      </c>
      <c r="F1270">
        <v>26</v>
      </c>
      <c r="G1270">
        <v>-11</v>
      </c>
      <c r="H1270" t="s">
        <v>10</v>
      </c>
      <c r="I1270" t="s">
        <v>146</v>
      </c>
      <c r="J1270" t="s">
        <v>146</v>
      </c>
      <c r="K1270" t="s">
        <v>140</v>
      </c>
      <c r="L1270" t="s">
        <v>147</v>
      </c>
      <c r="M1270" t="s">
        <v>148</v>
      </c>
    </row>
    <row r="1271" spans="1:13" x14ac:dyDescent="0.3">
      <c r="A1271" t="s">
        <v>110</v>
      </c>
      <c r="B1271" s="32">
        <v>43040</v>
      </c>
      <c r="C1271" t="s">
        <v>1435</v>
      </c>
      <c r="D1271" t="s">
        <v>13</v>
      </c>
      <c r="E1271">
        <v>10</v>
      </c>
      <c r="F1271">
        <v>10</v>
      </c>
      <c r="G1271">
        <v>0</v>
      </c>
      <c r="H1271" t="s">
        <v>12</v>
      </c>
      <c r="I1271" t="s">
        <v>146</v>
      </c>
      <c r="J1271" t="s">
        <v>146</v>
      </c>
      <c r="K1271" t="s">
        <v>140</v>
      </c>
      <c r="L1271" t="s">
        <v>147</v>
      </c>
      <c r="M1271" t="s">
        <v>148</v>
      </c>
    </row>
    <row r="1272" spans="1:13" x14ac:dyDescent="0.3">
      <c r="A1272" t="s">
        <v>111</v>
      </c>
      <c r="B1272" s="32">
        <v>43040</v>
      </c>
      <c r="C1272" t="s">
        <v>1436</v>
      </c>
      <c r="D1272" t="s">
        <v>13</v>
      </c>
      <c r="E1272">
        <v>16</v>
      </c>
      <c r="F1272">
        <v>3</v>
      </c>
      <c r="G1272">
        <v>13</v>
      </c>
      <c r="H1272" t="s">
        <v>9</v>
      </c>
      <c r="I1272" t="s">
        <v>146</v>
      </c>
      <c r="J1272" t="s">
        <v>154</v>
      </c>
      <c r="K1272" t="s">
        <v>140</v>
      </c>
      <c r="L1272" t="s">
        <v>147</v>
      </c>
      <c r="M1272" t="s">
        <v>148</v>
      </c>
    </row>
    <row r="1273" spans="1:13" x14ac:dyDescent="0.3">
      <c r="A1273" t="s">
        <v>112</v>
      </c>
      <c r="B1273" s="32">
        <v>43040</v>
      </c>
      <c r="C1273" t="s">
        <v>1437</v>
      </c>
      <c r="D1273" t="s">
        <v>13</v>
      </c>
      <c r="E1273">
        <v>27</v>
      </c>
      <c r="F1273">
        <v>5</v>
      </c>
      <c r="G1273">
        <v>22</v>
      </c>
      <c r="H1273" t="s">
        <v>9</v>
      </c>
      <c r="I1273" t="s">
        <v>139</v>
      </c>
      <c r="J1273" t="s">
        <v>139</v>
      </c>
      <c r="K1273" t="s">
        <v>140</v>
      </c>
      <c r="L1273" t="s">
        <v>141</v>
      </c>
      <c r="M1273" t="s">
        <v>142</v>
      </c>
    </row>
    <row r="1274" spans="1:13" x14ac:dyDescent="0.3">
      <c r="A1274" t="s">
        <v>113</v>
      </c>
      <c r="B1274" s="32">
        <v>43009</v>
      </c>
      <c r="C1274" t="s">
        <v>1438</v>
      </c>
      <c r="D1274" t="s">
        <v>13</v>
      </c>
      <c r="E1274">
        <v>43</v>
      </c>
      <c r="F1274">
        <v>39</v>
      </c>
      <c r="G1274">
        <v>4</v>
      </c>
      <c r="H1274" t="s">
        <v>12</v>
      </c>
      <c r="I1274" t="s">
        <v>139</v>
      </c>
      <c r="J1274" t="s">
        <v>139</v>
      </c>
      <c r="K1274" t="s">
        <v>140</v>
      </c>
      <c r="L1274" t="s">
        <v>141</v>
      </c>
      <c r="M1274" t="s">
        <v>142</v>
      </c>
    </row>
    <row r="1275" spans="1:13" x14ac:dyDescent="0.3">
      <c r="A1275" t="s">
        <v>48</v>
      </c>
      <c r="B1275" s="32">
        <v>43009</v>
      </c>
      <c r="C1275" t="s">
        <v>1439</v>
      </c>
      <c r="D1275" t="s">
        <v>13</v>
      </c>
      <c r="E1275">
        <v>7</v>
      </c>
      <c r="F1275">
        <v>14</v>
      </c>
      <c r="G1275">
        <v>-7</v>
      </c>
      <c r="H1275" t="s">
        <v>10</v>
      </c>
      <c r="I1275" t="s">
        <v>146</v>
      </c>
      <c r="J1275" t="s">
        <v>139</v>
      </c>
      <c r="K1275" t="s">
        <v>143</v>
      </c>
      <c r="L1275" t="s">
        <v>149</v>
      </c>
      <c r="M1275" t="s">
        <v>150</v>
      </c>
    </row>
    <row r="1276" spans="1:13" x14ac:dyDescent="0.3">
      <c r="A1276" t="s">
        <v>49</v>
      </c>
      <c r="B1276" s="32">
        <v>43009</v>
      </c>
      <c r="C1276" t="s">
        <v>1440</v>
      </c>
      <c r="D1276" t="s">
        <v>13</v>
      </c>
      <c r="E1276">
        <v>16</v>
      </c>
      <c r="F1276">
        <v>19</v>
      </c>
      <c r="G1276">
        <v>-3</v>
      </c>
      <c r="H1276" t="s">
        <v>12</v>
      </c>
      <c r="I1276" t="s">
        <v>146</v>
      </c>
      <c r="J1276" t="s">
        <v>139</v>
      </c>
      <c r="K1276" t="s">
        <v>140</v>
      </c>
      <c r="L1276" t="s">
        <v>147</v>
      </c>
      <c r="M1276" t="s">
        <v>148</v>
      </c>
    </row>
    <row r="1277" spans="1:13" x14ac:dyDescent="0.3">
      <c r="A1277" t="s">
        <v>101</v>
      </c>
      <c r="B1277" s="32">
        <v>43009</v>
      </c>
      <c r="C1277" t="s">
        <v>1441</v>
      </c>
      <c r="D1277" t="s">
        <v>13</v>
      </c>
      <c r="E1277">
        <v>18</v>
      </c>
      <c r="F1277">
        <v>5</v>
      </c>
      <c r="G1277">
        <v>13</v>
      </c>
      <c r="H1277" t="s">
        <v>9</v>
      </c>
      <c r="I1277" t="s">
        <v>139</v>
      </c>
      <c r="J1277" t="s">
        <v>139</v>
      </c>
      <c r="K1277" t="s">
        <v>140</v>
      </c>
      <c r="L1277" t="s">
        <v>141</v>
      </c>
      <c r="M1277" t="s">
        <v>142</v>
      </c>
    </row>
    <row r="1278" spans="1:13" x14ac:dyDescent="0.3">
      <c r="A1278" t="s">
        <v>113</v>
      </c>
      <c r="B1278" s="32">
        <v>42278</v>
      </c>
      <c r="C1278" t="s">
        <v>1442</v>
      </c>
      <c r="D1278" t="s">
        <v>13</v>
      </c>
      <c r="E1278">
        <v>3</v>
      </c>
      <c r="F1278">
        <v>1</v>
      </c>
      <c r="G1278">
        <v>2</v>
      </c>
      <c r="H1278" t="s">
        <v>9</v>
      </c>
      <c r="I1278" t="s">
        <v>139</v>
      </c>
      <c r="J1278" t="s">
        <v>139</v>
      </c>
      <c r="K1278" t="s">
        <v>140</v>
      </c>
      <c r="L1278" t="s">
        <v>141</v>
      </c>
      <c r="M1278" t="s">
        <v>142</v>
      </c>
    </row>
    <row r="1279" spans="1:13" x14ac:dyDescent="0.3">
      <c r="A1279" t="s">
        <v>114</v>
      </c>
      <c r="B1279" s="32">
        <v>42278</v>
      </c>
      <c r="C1279" t="s">
        <v>1443</v>
      </c>
      <c r="D1279" t="s">
        <v>13</v>
      </c>
      <c r="E1279">
        <v>3</v>
      </c>
      <c r="F1279">
        <v>2</v>
      </c>
      <c r="G1279">
        <v>1</v>
      </c>
      <c r="H1279" t="s">
        <v>9</v>
      </c>
      <c r="I1279" t="s">
        <v>146</v>
      </c>
      <c r="J1279" t="s">
        <v>146</v>
      </c>
      <c r="K1279" t="s">
        <v>140</v>
      </c>
      <c r="L1279" t="s">
        <v>147</v>
      </c>
      <c r="M1279" t="s">
        <v>148</v>
      </c>
    </row>
    <row r="1280" spans="1:13" x14ac:dyDescent="0.3">
      <c r="A1280" t="s">
        <v>103</v>
      </c>
      <c r="B1280" s="32">
        <v>42217</v>
      </c>
      <c r="C1280" t="s">
        <v>1444</v>
      </c>
      <c r="D1280" t="s">
        <v>14</v>
      </c>
      <c r="E1280">
        <v>3</v>
      </c>
      <c r="F1280">
        <v>4</v>
      </c>
      <c r="G1280">
        <v>-1</v>
      </c>
      <c r="H1280" t="s">
        <v>10</v>
      </c>
      <c r="I1280" t="s">
        <v>146</v>
      </c>
      <c r="J1280" t="s">
        <v>146</v>
      </c>
      <c r="K1280" t="s">
        <v>143</v>
      </c>
      <c r="L1280" t="s">
        <v>149</v>
      </c>
      <c r="M1280" t="s">
        <v>150</v>
      </c>
    </row>
    <row r="1281" spans="1:13" x14ac:dyDescent="0.3">
      <c r="A1281" t="s">
        <v>24</v>
      </c>
      <c r="B1281" s="32">
        <v>42217</v>
      </c>
      <c r="C1281" t="s">
        <v>1445</v>
      </c>
      <c r="D1281" t="s">
        <v>14</v>
      </c>
      <c r="E1281">
        <v>1</v>
      </c>
      <c r="F1281">
        <v>2</v>
      </c>
      <c r="G1281">
        <v>-1</v>
      </c>
      <c r="H1281" t="s">
        <v>10</v>
      </c>
      <c r="I1281" t="s">
        <v>154</v>
      </c>
      <c r="J1281" t="s">
        <v>146</v>
      </c>
      <c r="K1281" t="s">
        <v>143</v>
      </c>
      <c r="L1281" t="s">
        <v>157</v>
      </c>
      <c r="M1281" t="s">
        <v>158</v>
      </c>
    </row>
    <row r="1282" spans="1:13" x14ac:dyDescent="0.3">
      <c r="A1282" t="s">
        <v>109</v>
      </c>
      <c r="B1282" s="32">
        <v>42248</v>
      </c>
      <c r="C1282" t="s">
        <v>1446</v>
      </c>
      <c r="D1282" t="s">
        <v>14</v>
      </c>
      <c r="E1282">
        <v>1</v>
      </c>
      <c r="F1282">
        <v>2</v>
      </c>
      <c r="G1282">
        <v>-1</v>
      </c>
      <c r="H1282" t="s">
        <v>10</v>
      </c>
      <c r="I1282" t="s">
        <v>154</v>
      </c>
      <c r="J1282" t="s">
        <v>154</v>
      </c>
      <c r="K1282" t="s">
        <v>140</v>
      </c>
      <c r="L1282" t="s">
        <v>155</v>
      </c>
      <c r="M1282" t="s">
        <v>156</v>
      </c>
    </row>
    <row r="1283" spans="1:13" x14ac:dyDescent="0.3">
      <c r="A1283" t="s">
        <v>110</v>
      </c>
      <c r="B1283" s="32">
        <v>42248</v>
      </c>
      <c r="C1283" t="s">
        <v>1447</v>
      </c>
      <c r="D1283" t="s">
        <v>14</v>
      </c>
      <c r="E1283">
        <v>1</v>
      </c>
      <c r="F1283">
        <v>1</v>
      </c>
      <c r="G1283">
        <v>0</v>
      </c>
      <c r="H1283" t="s">
        <v>12</v>
      </c>
      <c r="I1283" t="s">
        <v>154</v>
      </c>
      <c r="J1283" t="s">
        <v>154</v>
      </c>
      <c r="K1283" t="s">
        <v>140</v>
      </c>
      <c r="L1283" t="s">
        <v>155</v>
      </c>
      <c r="M1283" t="s">
        <v>156</v>
      </c>
    </row>
    <row r="1284" spans="1:13" x14ac:dyDescent="0.3">
      <c r="A1284" t="s">
        <v>111</v>
      </c>
      <c r="B1284" s="32">
        <v>42248</v>
      </c>
      <c r="C1284" t="s">
        <v>1448</v>
      </c>
      <c r="D1284" t="s">
        <v>14</v>
      </c>
      <c r="E1284">
        <v>4</v>
      </c>
      <c r="F1284">
        <v>8</v>
      </c>
      <c r="G1284">
        <v>-4</v>
      </c>
      <c r="H1284" t="s">
        <v>10</v>
      </c>
      <c r="I1284" t="s">
        <v>154</v>
      </c>
      <c r="J1284" t="s">
        <v>154</v>
      </c>
      <c r="K1284" t="s">
        <v>140</v>
      </c>
      <c r="L1284" t="s">
        <v>155</v>
      </c>
      <c r="M1284" t="s">
        <v>156</v>
      </c>
    </row>
    <row r="1285" spans="1:13" x14ac:dyDescent="0.3">
      <c r="A1285" t="s">
        <v>111</v>
      </c>
      <c r="B1285" s="32">
        <v>42887</v>
      </c>
      <c r="C1285" t="s">
        <v>1449</v>
      </c>
      <c r="D1285" t="s">
        <v>11</v>
      </c>
      <c r="E1285">
        <v>1</v>
      </c>
      <c r="F1285">
        <v>0</v>
      </c>
      <c r="G1285">
        <v>1</v>
      </c>
      <c r="H1285" t="s">
        <v>9</v>
      </c>
      <c r="I1285" t="s">
        <v>154</v>
      </c>
      <c r="J1285" t="s">
        <v>154</v>
      </c>
      <c r="K1285" t="s">
        <v>140</v>
      </c>
      <c r="L1285" t="s">
        <v>155</v>
      </c>
      <c r="M1285" t="s">
        <v>156</v>
      </c>
    </row>
    <row r="1286" spans="1:13" x14ac:dyDescent="0.3">
      <c r="A1286" t="s">
        <v>112</v>
      </c>
      <c r="B1286" s="32">
        <v>42917</v>
      </c>
      <c r="C1286" t="s">
        <v>1450</v>
      </c>
      <c r="D1286" t="s">
        <v>14</v>
      </c>
      <c r="E1286">
        <v>7</v>
      </c>
      <c r="F1286">
        <v>7</v>
      </c>
      <c r="G1286">
        <v>0</v>
      </c>
      <c r="H1286" t="s">
        <v>12</v>
      </c>
      <c r="I1286" t="s">
        <v>139</v>
      </c>
      <c r="J1286" t="s">
        <v>139</v>
      </c>
      <c r="K1286" t="s">
        <v>140</v>
      </c>
      <c r="L1286" t="s">
        <v>141</v>
      </c>
      <c r="M1286" t="s">
        <v>142</v>
      </c>
    </row>
    <row r="1287" spans="1:13" x14ac:dyDescent="0.3">
      <c r="A1287" t="s">
        <v>101</v>
      </c>
      <c r="B1287" s="32">
        <v>42948</v>
      </c>
      <c r="C1287" t="s">
        <v>1451</v>
      </c>
      <c r="D1287" t="s">
        <v>14</v>
      </c>
      <c r="E1287">
        <v>2</v>
      </c>
      <c r="F1287">
        <v>2</v>
      </c>
      <c r="G1287">
        <v>0</v>
      </c>
      <c r="H1287" t="s">
        <v>12</v>
      </c>
      <c r="I1287" t="s">
        <v>146</v>
      </c>
      <c r="J1287" t="s">
        <v>146</v>
      </c>
      <c r="K1287" t="s">
        <v>140</v>
      </c>
      <c r="L1287" t="s">
        <v>147</v>
      </c>
      <c r="M1287" t="s">
        <v>148</v>
      </c>
    </row>
    <row r="1288" spans="1:13" x14ac:dyDescent="0.3">
      <c r="A1288" t="s">
        <v>109</v>
      </c>
      <c r="B1288" s="32">
        <v>42979</v>
      </c>
      <c r="C1288" t="s">
        <v>1452</v>
      </c>
      <c r="D1288" t="s">
        <v>14</v>
      </c>
      <c r="E1288">
        <v>4</v>
      </c>
      <c r="F1288">
        <v>0</v>
      </c>
      <c r="G1288">
        <v>4</v>
      </c>
      <c r="H1288" t="s">
        <v>9</v>
      </c>
      <c r="I1288" t="s">
        <v>154</v>
      </c>
      <c r="J1288" t="s">
        <v>154</v>
      </c>
      <c r="K1288" t="s">
        <v>140</v>
      </c>
      <c r="L1288" t="s">
        <v>155</v>
      </c>
      <c r="M1288" t="s">
        <v>156</v>
      </c>
    </row>
    <row r="1289" spans="1:13" x14ac:dyDescent="0.3">
      <c r="A1289" t="s">
        <v>111</v>
      </c>
      <c r="B1289" s="32">
        <v>42979</v>
      </c>
      <c r="C1289" t="s">
        <v>1453</v>
      </c>
      <c r="D1289" t="s">
        <v>14</v>
      </c>
      <c r="E1289">
        <v>3</v>
      </c>
      <c r="F1289">
        <v>1</v>
      </c>
      <c r="G1289">
        <v>2</v>
      </c>
      <c r="H1289" t="s">
        <v>9</v>
      </c>
      <c r="I1289" t="s">
        <v>154</v>
      </c>
      <c r="J1289" t="s">
        <v>154</v>
      </c>
      <c r="K1289" t="s">
        <v>140</v>
      </c>
      <c r="L1289" t="s">
        <v>155</v>
      </c>
      <c r="M1289" t="s">
        <v>156</v>
      </c>
    </row>
    <row r="1290" spans="1:13" x14ac:dyDescent="0.3">
      <c r="A1290" t="s">
        <v>112</v>
      </c>
      <c r="B1290" s="32">
        <v>42979</v>
      </c>
      <c r="C1290" t="s">
        <v>1454</v>
      </c>
      <c r="D1290" t="s">
        <v>14</v>
      </c>
      <c r="E1290">
        <v>10</v>
      </c>
      <c r="F1290">
        <v>15</v>
      </c>
      <c r="G1290">
        <v>-5</v>
      </c>
      <c r="H1290" t="s">
        <v>10</v>
      </c>
      <c r="I1290" t="s">
        <v>139</v>
      </c>
      <c r="J1290" t="s">
        <v>139</v>
      </c>
      <c r="K1290" t="s">
        <v>140</v>
      </c>
      <c r="L1290" t="s">
        <v>141</v>
      </c>
      <c r="M1290" t="s">
        <v>142</v>
      </c>
    </row>
    <row r="1291" spans="1:13" x14ac:dyDescent="0.3">
      <c r="A1291" t="s">
        <v>89</v>
      </c>
      <c r="B1291" s="32">
        <v>43040</v>
      </c>
      <c r="C1291" t="s">
        <v>1455</v>
      </c>
      <c r="D1291" t="s">
        <v>13</v>
      </c>
      <c r="E1291">
        <v>1</v>
      </c>
      <c r="F1291">
        <v>2</v>
      </c>
      <c r="G1291">
        <v>-1</v>
      </c>
      <c r="H1291" t="s">
        <v>10</v>
      </c>
      <c r="I1291" t="s">
        <v>154</v>
      </c>
      <c r="J1291" t="s">
        <v>154</v>
      </c>
      <c r="K1291" t="s">
        <v>143</v>
      </c>
      <c r="L1291" t="s">
        <v>157</v>
      </c>
      <c r="M1291" t="s">
        <v>158</v>
      </c>
    </row>
    <row r="1292" spans="1:13" x14ac:dyDescent="0.3">
      <c r="A1292" t="s">
        <v>114</v>
      </c>
      <c r="B1292" s="32">
        <v>43009</v>
      </c>
      <c r="C1292" t="s">
        <v>1456</v>
      </c>
      <c r="D1292" t="s">
        <v>13</v>
      </c>
      <c r="E1292">
        <v>22</v>
      </c>
      <c r="F1292">
        <v>41</v>
      </c>
      <c r="G1292">
        <v>-19</v>
      </c>
      <c r="H1292" t="s">
        <v>10</v>
      </c>
      <c r="I1292" t="s">
        <v>139</v>
      </c>
      <c r="J1292" t="s">
        <v>139</v>
      </c>
      <c r="K1292" t="s">
        <v>140</v>
      </c>
      <c r="L1292" t="s">
        <v>141</v>
      </c>
      <c r="M1292" t="s">
        <v>142</v>
      </c>
    </row>
    <row r="1293" spans="1:13" x14ac:dyDescent="0.3">
      <c r="A1293" t="s">
        <v>56</v>
      </c>
      <c r="B1293" s="32">
        <v>43009</v>
      </c>
      <c r="C1293" t="s">
        <v>1457</v>
      </c>
      <c r="D1293" t="s">
        <v>13</v>
      </c>
      <c r="E1293">
        <v>1</v>
      </c>
      <c r="F1293">
        <v>0</v>
      </c>
      <c r="G1293">
        <v>1</v>
      </c>
      <c r="H1293" t="s">
        <v>9</v>
      </c>
      <c r="I1293" t="s">
        <v>154</v>
      </c>
      <c r="J1293" t="s">
        <v>154</v>
      </c>
      <c r="K1293" t="s">
        <v>143</v>
      </c>
      <c r="L1293" t="s">
        <v>157</v>
      </c>
      <c r="M1293" t="s">
        <v>158</v>
      </c>
    </row>
    <row r="1294" spans="1:13" x14ac:dyDescent="0.3">
      <c r="A1294" t="s">
        <v>111</v>
      </c>
      <c r="B1294" s="32">
        <v>42217</v>
      </c>
      <c r="C1294" t="s">
        <v>1458</v>
      </c>
      <c r="D1294" t="s">
        <v>14</v>
      </c>
      <c r="E1294">
        <v>2</v>
      </c>
      <c r="F1294">
        <v>2</v>
      </c>
      <c r="G1294">
        <v>0</v>
      </c>
      <c r="H1294" t="s">
        <v>12</v>
      </c>
      <c r="I1294" t="s">
        <v>154</v>
      </c>
      <c r="J1294" t="s">
        <v>154</v>
      </c>
      <c r="K1294" t="s">
        <v>140</v>
      </c>
      <c r="L1294" t="s">
        <v>155</v>
      </c>
      <c r="M1294" t="s">
        <v>156</v>
      </c>
    </row>
    <row r="1295" spans="1:13" x14ac:dyDescent="0.3">
      <c r="A1295" t="s">
        <v>78</v>
      </c>
      <c r="B1295" s="32">
        <v>42948</v>
      </c>
      <c r="C1295" t="s">
        <v>1459</v>
      </c>
      <c r="D1295" t="s">
        <v>14</v>
      </c>
      <c r="E1295">
        <v>1</v>
      </c>
      <c r="F1295">
        <v>0</v>
      </c>
      <c r="G1295">
        <v>1</v>
      </c>
      <c r="H1295" t="s">
        <v>9</v>
      </c>
      <c r="I1295" t="s">
        <v>154</v>
      </c>
      <c r="J1295" t="s">
        <v>146</v>
      </c>
      <c r="K1295" t="s">
        <v>143</v>
      </c>
      <c r="L1295" t="s">
        <v>157</v>
      </c>
      <c r="M1295" t="s">
        <v>158</v>
      </c>
    </row>
    <row r="1296" spans="1:13" x14ac:dyDescent="0.3">
      <c r="A1296" t="s">
        <v>34</v>
      </c>
      <c r="B1296" s="32">
        <v>42979</v>
      </c>
      <c r="C1296" t="s">
        <v>1460</v>
      </c>
      <c r="D1296" t="s">
        <v>14</v>
      </c>
      <c r="E1296">
        <v>3</v>
      </c>
      <c r="F1296">
        <v>0</v>
      </c>
      <c r="G1296">
        <v>3</v>
      </c>
      <c r="H1296" t="s">
        <v>9</v>
      </c>
      <c r="I1296" t="s">
        <v>146</v>
      </c>
      <c r="J1296" t="s">
        <v>146</v>
      </c>
      <c r="K1296" t="s">
        <v>151</v>
      </c>
      <c r="L1296" t="s">
        <v>152</v>
      </c>
      <c r="M1296" t="s">
        <v>153</v>
      </c>
    </row>
    <row r="1297" spans="1:13" x14ac:dyDescent="0.3">
      <c r="A1297" t="s">
        <v>89</v>
      </c>
      <c r="B1297" s="32">
        <v>42979</v>
      </c>
      <c r="C1297" t="s">
        <v>1461</v>
      </c>
      <c r="D1297" t="s">
        <v>14</v>
      </c>
      <c r="E1297">
        <v>2</v>
      </c>
      <c r="F1297">
        <v>3</v>
      </c>
      <c r="G1297">
        <v>-1</v>
      </c>
      <c r="H1297" t="s">
        <v>10</v>
      </c>
      <c r="I1297" t="s">
        <v>146</v>
      </c>
      <c r="J1297" t="s">
        <v>154</v>
      </c>
      <c r="K1297" t="s">
        <v>143</v>
      </c>
      <c r="L1297" t="s">
        <v>149</v>
      </c>
      <c r="M1297" t="s">
        <v>150</v>
      </c>
    </row>
    <row r="1298" spans="1:13" x14ac:dyDescent="0.3">
      <c r="A1298" t="s">
        <v>113</v>
      </c>
      <c r="B1298" s="32">
        <v>42948</v>
      </c>
      <c r="C1298" t="s">
        <v>1462</v>
      </c>
      <c r="D1298" t="s">
        <v>14</v>
      </c>
      <c r="E1298">
        <v>3</v>
      </c>
      <c r="F1298">
        <v>6</v>
      </c>
      <c r="G1298">
        <v>-3</v>
      </c>
      <c r="H1298" t="s">
        <v>10</v>
      </c>
      <c r="I1298" t="s">
        <v>139</v>
      </c>
      <c r="J1298" t="s">
        <v>139</v>
      </c>
      <c r="K1298" t="s">
        <v>140</v>
      </c>
      <c r="L1298" t="s">
        <v>141</v>
      </c>
      <c r="M1298" t="s">
        <v>142</v>
      </c>
    </row>
    <row r="1299" spans="1:13" x14ac:dyDescent="0.3">
      <c r="A1299" t="s">
        <v>114</v>
      </c>
      <c r="B1299" s="32">
        <v>42948</v>
      </c>
      <c r="C1299" t="s">
        <v>1463</v>
      </c>
      <c r="D1299" t="s">
        <v>14</v>
      </c>
      <c r="E1299">
        <v>1</v>
      </c>
      <c r="F1299">
        <v>0</v>
      </c>
      <c r="G1299">
        <v>1</v>
      </c>
      <c r="H1299" t="s">
        <v>9</v>
      </c>
      <c r="I1299" t="s">
        <v>154</v>
      </c>
      <c r="J1299" t="s">
        <v>154</v>
      </c>
      <c r="K1299" t="s">
        <v>140</v>
      </c>
      <c r="L1299" t="s">
        <v>155</v>
      </c>
      <c r="M1299" t="s">
        <v>156</v>
      </c>
    </row>
    <row r="1300" spans="1:13" x14ac:dyDescent="0.3">
      <c r="A1300" t="s">
        <v>114</v>
      </c>
      <c r="B1300" s="32">
        <v>42979</v>
      </c>
      <c r="C1300" t="s">
        <v>1464</v>
      </c>
      <c r="D1300" t="s">
        <v>14</v>
      </c>
      <c r="E1300">
        <v>2</v>
      </c>
      <c r="F1300">
        <v>2</v>
      </c>
      <c r="G1300">
        <v>0</v>
      </c>
      <c r="H1300" t="s">
        <v>12</v>
      </c>
      <c r="I1300" t="s">
        <v>146</v>
      </c>
      <c r="J1300" t="s">
        <v>146</v>
      </c>
      <c r="K1300" t="s">
        <v>140</v>
      </c>
      <c r="L1300" t="s">
        <v>147</v>
      </c>
      <c r="M1300" t="s">
        <v>148</v>
      </c>
    </row>
    <row r="1301" spans="1:13" x14ac:dyDescent="0.3">
      <c r="A1301" t="s">
        <v>27</v>
      </c>
      <c r="B1301" s="32">
        <v>43009</v>
      </c>
      <c r="C1301" t="s">
        <v>1465</v>
      </c>
      <c r="D1301" t="s">
        <v>13</v>
      </c>
      <c r="E1301">
        <v>1</v>
      </c>
      <c r="F1301">
        <v>0</v>
      </c>
      <c r="G1301">
        <v>1</v>
      </c>
      <c r="H1301" t="s">
        <v>9</v>
      </c>
      <c r="I1301" t="s">
        <v>154</v>
      </c>
      <c r="J1301" t="s">
        <v>154</v>
      </c>
      <c r="K1301" t="s">
        <v>143</v>
      </c>
      <c r="L1301" t="s">
        <v>157</v>
      </c>
      <c r="M1301" t="s">
        <v>158</v>
      </c>
    </row>
    <row r="1302" spans="1:13" x14ac:dyDescent="0.3">
      <c r="A1302" t="s">
        <v>36</v>
      </c>
      <c r="B1302" s="32">
        <v>43009</v>
      </c>
      <c r="C1302" t="s">
        <v>1466</v>
      </c>
      <c r="D1302" t="s">
        <v>13</v>
      </c>
      <c r="E1302">
        <v>1</v>
      </c>
      <c r="F1302">
        <v>1</v>
      </c>
      <c r="G1302">
        <v>0</v>
      </c>
      <c r="H1302" t="s">
        <v>12</v>
      </c>
      <c r="I1302" t="s">
        <v>154</v>
      </c>
      <c r="J1302" t="s">
        <v>154</v>
      </c>
      <c r="K1302" t="s">
        <v>151</v>
      </c>
      <c r="L1302" t="s">
        <v>159</v>
      </c>
      <c r="M1302" t="s">
        <v>160</v>
      </c>
    </row>
    <row r="1303" spans="1:13" x14ac:dyDescent="0.3">
      <c r="A1303" t="s">
        <v>115</v>
      </c>
      <c r="B1303" s="32">
        <v>43009</v>
      </c>
      <c r="C1303" t="s">
        <v>1467</v>
      </c>
      <c r="D1303" t="s">
        <v>13</v>
      </c>
      <c r="E1303">
        <v>2</v>
      </c>
      <c r="F1303">
        <v>4</v>
      </c>
      <c r="G1303">
        <v>-2</v>
      </c>
      <c r="H1303" t="s">
        <v>10</v>
      </c>
      <c r="I1303" t="s">
        <v>146</v>
      </c>
      <c r="J1303" t="s">
        <v>146</v>
      </c>
      <c r="K1303" t="s">
        <v>151</v>
      </c>
      <c r="L1303" t="s">
        <v>152</v>
      </c>
      <c r="M1303" t="s">
        <v>153</v>
      </c>
    </row>
    <row r="1304" spans="1:13" x14ac:dyDescent="0.3">
      <c r="A1304" t="s">
        <v>33</v>
      </c>
      <c r="B1304" s="32">
        <v>42186</v>
      </c>
      <c r="C1304" t="s">
        <v>1468</v>
      </c>
      <c r="D1304" t="s">
        <v>14</v>
      </c>
      <c r="E1304">
        <v>2</v>
      </c>
      <c r="F1304">
        <v>1</v>
      </c>
      <c r="G1304">
        <v>1</v>
      </c>
      <c r="H1304" t="s">
        <v>9</v>
      </c>
      <c r="I1304" t="s">
        <v>146</v>
      </c>
      <c r="J1304" t="s">
        <v>154</v>
      </c>
      <c r="K1304" t="s">
        <v>151</v>
      </c>
      <c r="L1304" t="s">
        <v>152</v>
      </c>
      <c r="M1304" t="s">
        <v>153</v>
      </c>
    </row>
    <row r="1305" spans="1:13" x14ac:dyDescent="0.3">
      <c r="A1305" t="s">
        <v>112</v>
      </c>
      <c r="B1305" s="32">
        <v>42887</v>
      </c>
      <c r="C1305" t="s">
        <v>1469</v>
      </c>
      <c r="D1305" t="s">
        <v>11</v>
      </c>
      <c r="E1305">
        <v>2</v>
      </c>
      <c r="F1305">
        <v>1</v>
      </c>
      <c r="G1305">
        <v>1</v>
      </c>
      <c r="H1305" t="s">
        <v>9</v>
      </c>
      <c r="I1305" t="s">
        <v>139</v>
      </c>
      <c r="J1305" t="s">
        <v>146</v>
      </c>
      <c r="K1305" t="s">
        <v>140</v>
      </c>
      <c r="L1305" t="s">
        <v>141</v>
      </c>
      <c r="M1305" t="s">
        <v>142</v>
      </c>
    </row>
    <row r="1306" spans="1:13" x14ac:dyDescent="0.3">
      <c r="A1306" t="s">
        <v>112</v>
      </c>
      <c r="B1306" s="32">
        <v>42948</v>
      </c>
      <c r="C1306" t="s">
        <v>1470</v>
      </c>
      <c r="D1306" t="s">
        <v>14</v>
      </c>
      <c r="E1306">
        <v>2</v>
      </c>
      <c r="F1306">
        <v>3</v>
      </c>
      <c r="G1306">
        <v>-1</v>
      </c>
      <c r="H1306" t="s">
        <v>10</v>
      </c>
      <c r="I1306" t="s">
        <v>139</v>
      </c>
      <c r="J1306" t="s">
        <v>146</v>
      </c>
      <c r="K1306" t="s">
        <v>140</v>
      </c>
      <c r="L1306" t="s">
        <v>141</v>
      </c>
      <c r="M1306" t="s">
        <v>142</v>
      </c>
    </row>
    <row r="1307" spans="1:13" x14ac:dyDescent="0.3">
      <c r="A1307" t="s">
        <v>77</v>
      </c>
      <c r="B1307" s="32">
        <v>42948</v>
      </c>
      <c r="C1307" t="s">
        <v>1471</v>
      </c>
      <c r="D1307" t="s">
        <v>14</v>
      </c>
      <c r="E1307">
        <v>1</v>
      </c>
      <c r="F1307">
        <v>0</v>
      </c>
      <c r="G1307">
        <v>1</v>
      </c>
      <c r="H1307" t="s">
        <v>9</v>
      </c>
      <c r="I1307" t="s">
        <v>154</v>
      </c>
      <c r="J1307" t="s">
        <v>146</v>
      </c>
      <c r="K1307" t="s">
        <v>143</v>
      </c>
      <c r="L1307" t="s">
        <v>157</v>
      </c>
      <c r="M1307" t="s">
        <v>158</v>
      </c>
    </row>
    <row r="1308" spans="1:13" x14ac:dyDescent="0.3">
      <c r="A1308" t="s">
        <v>70</v>
      </c>
      <c r="B1308" s="32">
        <v>42186</v>
      </c>
      <c r="C1308" t="s">
        <v>1472</v>
      </c>
      <c r="D1308" t="s">
        <v>14</v>
      </c>
      <c r="E1308">
        <v>6</v>
      </c>
      <c r="F1308">
        <v>8</v>
      </c>
      <c r="G1308">
        <v>-2</v>
      </c>
      <c r="H1308" t="s">
        <v>10</v>
      </c>
      <c r="I1308" t="s">
        <v>154</v>
      </c>
      <c r="J1308" t="s">
        <v>154</v>
      </c>
      <c r="K1308" t="s">
        <v>143</v>
      </c>
      <c r="L1308" t="s">
        <v>157</v>
      </c>
      <c r="M1308" t="s">
        <v>158</v>
      </c>
    </row>
    <row r="1309" spans="1:13" x14ac:dyDescent="0.3">
      <c r="A1309" t="s">
        <v>34</v>
      </c>
      <c r="B1309" s="32">
        <v>42917</v>
      </c>
      <c r="C1309" t="s">
        <v>1473</v>
      </c>
      <c r="D1309" t="s">
        <v>14</v>
      </c>
      <c r="E1309">
        <v>2</v>
      </c>
      <c r="F1309">
        <v>1</v>
      </c>
      <c r="G1309">
        <v>1</v>
      </c>
      <c r="H1309" t="s">
        <v>9</v>
      </c>
      <c r="I1309" t="s">
        <v>146</v>
      </c>
      <c r="J1309" t="s">
        <v>146</v>
      </c>
      <c r="K1309" t="s">
        <v>151</v>
      </c>
      <c r="L1309" t="s">
        <v>152</v>
      </c>
      <c r="M1309" t="s">
        <v>153</v>
      </c>
    </row>
    <row r="1310" spans="1:13" x14ac:dyDescent="0.3">
      <c r="A1310" t="s">
        <v>87</v>
      </c>
      <c r="B1310" s="32">
        <v>42948</v>
      </c>
      <c r="C1310" t="s">
        <v>1474</v>
      </c>
      <c r="D1310" t="s">
        <v>14</v>
      </c>
      <c r="E1310">
        <v>1</v>
      </c>
      <c r="F1310">
        <v>1</v>
      </c>
      <c r="G1310">
        <v>0</v>
      </c>
      <c r="H1310" t="s">
        <v>12</v>
      </c>
      <c r="I1310" t="s">
        <v>154</v>
      </c>
      <c r="J1310" t="s">
        <v>146</v>
      </c>
      <c r="K1310" t="s">
        <v>143</v>
      </c>
      <c r="L1310" t="s">
        <v>157</v>
      </c>
      <c r="M1310" t="s">
        <v>158</v>
      </c>
    </row>
    <row r="1311" spans="1:13" x14ac:dyDescent="0.3">
      <c r="A1311" t="s">
        <v>80</v>
      </c>
      <c r="B1311" s="32">
        <v>42948</v>
      </c>
      <c r="C1311" t="s">
        <v>1475</v>
      </c>
      <c r="D1311" t="s">
        <v>14</v>
      </c>
      <c r="E1311">
        <v>1</v>
      </c>
      <c r="F1311">
        <v>2</v>
      </c>
      <c r="G1311">
        <v>-1</v>
      </c>
      <c r="H1311" t="s">
        <v>10</v>
      </c>
      <c r="I1311" t="s">
        <v>146</v>
      </c>
      <c r="J1311" t="s">
        <v>154</v>
      </c>
      <c r="K1311" t="s">
        <v>151</v>
      </c>
      <c r="L1311" t="s">
        <v>152</v>
      </c>
      <c r="M1311" t="s">
        <v>153</v>
      </c>
    </row>
    <row r="1312" spans="1:13" x14ac:dyDescent="0.3">
      <c r="A1312" t="s">
        <v>115</v>
      </c>
      <c r="B1312" s="32">
        <v>42979</v>
      </c>
      <c r="C1312" t="s">
        <v>1476</v>
      </c>
      <c r="D1312" t="s">
        <v>14</v>
      </c>
      <c r="E1312">
        <v>1</v>
      </c>
      <c r="F1312">
        <v>0</v>
      </c>
      <c r="G1312">
        <v>1</v>
      </c>
      <c r="H1312" t="s">
        <v>9</v>
      </c>
      <c r="I1312" t="s">
        <v>146</v>
      </c>
      <c r="J1312" t="s">
        <v>154</v>
      </c>
      <c r="K1312" t="s">
        <v>151</v>
      </c>
      <c r="L1312" t="s">
        <v>152</v>
      </c>
      <c r="M1312" t="s">
        <v>153</v>
      </c>
    </row>
    <row r="1313" spans="1:13" x14ac:dyDescent="0.3">
      <c r="A1313" t="s">
        <v>116</v>
      </c>
      <c r="B1313" s="32">
        <v>42979</v>
      </c>
      <c r="C1313" t="s">
        <v>1477</v>
      </c>
      <c r="D1313" t="s">
        <v>14</v>
      </c>
      <c r="E1313">
        <v>3</v>
      </c>
      <c r="F1313">
        <v>4</v>
      </c>
      <c r="G1313">
        <v>-1</v>
      </c>
      <c r="H1313" t="s">
        <v>10</v>
      </c>
      <c r="I1313" t="s">
        <v>139</v>
      </c>
      <c r="J1313" t="s">
        <v>146</v>
      </c>
      <c r="K1313" t="s">
        <v>143</v>
      </c>
      <c r="L1313" t="s">
        <v>144</v>
      </c>
      <c r="M1313" t="s">
        <v>145</v>
      </c>
    </row>
    <row r="1314" spans="1:13" x14ac:dyDescent="0.3">
      <c r="A1314" t="s">
        <v>80</v>
      </c>
      <c r="B1314" s="32">
        <v>43040</v>
      </c>
      <c r="C1314" t="s">
        <v>1478</v>
      </c>
      <c r="D1314" t="s">
        <v>13</v>
      </c>
      <c r="E1314">
        <v>2</v>
      </c>
      <c r="F1314">
        <v>2</v>
      </c>
      <c r="G1314">
        <v>0</v>
      </c>
      <c r="H1314" t="s">
        <v>12</v>
      </c>
      <c r="I1314" t="s">
        <v>146</v>
      </c>
      <c r="J1314" t="s">
        <v>146</v>
      </c>
      <c r="K1314" t="s">
        <v>151</v>
      </c>
      <c r="L1314" t="s">
        <v>152</v>
      </c>
      <c r="M1314" t="s">
        <v>153</v>
      </c>
    </row>
    <row r="1315" spans="1:13" x14ac:dyDescent="0.3">
      <c r="A1315" t="s">
        <v>94</v>
      </c>
      <c r="B1315" s="32">
        <v>43009</v>
      </c>
      <c r="C1315" t="s">
        <v>1479</v>
      </c>
      <c r="D1315" t="s">
        <v>13</v>
      </c>
      <c r="E1315">
        <v>2</v>
      </c>
      <c r="F1315">
        <v>4</v>
      </c>
      <c r="G1315">
        <v>-2</v>
      </c>
      <c r="H1315" t="s">
        <v>10</v>
      </c>
      <c r="I1315" t="s">
        <v>146</v>
      </c>
      <c r="J1315" t="s">
        <v>146</v>
      </c>
      <c r="K1315" t="s">
        <v>151</v>
      </c>
      <c r="L1315" t="s">
        <v>152</v>
      </c>
      <c r="M1315" t="s">
        <v>153</v>
      </c>
    </row>
    <row r="1316" spans="1:13" x14ac:dyDescent="0.3">
      <c r="A1316" t="s">
        <v>74</v>
      </c>
      <c r="B1316" s="32">
        <v>42248</v>
      </c>
      <c r="C1316" t="s">
        <v>1480</v>
      </c>
      <c r="D1316" t="s">
        <v>14</v>
      </c>
      <c r="E1316">
        <v>1</v>
      </c>
      <c r="F1316">
        <v>0</v>
      </c>
      <c r="G1316">
        <v>1</v>
      </c>
      <c r="H1316" t="s">
        <v>9</v>
      </c>
      <c r="I1316" t="s">
        <v>154</v>
      </c>
      <c r="J1316" t="s">
        <v>154</v>
      </c>
      <c r="K1316" t="s">
        <v>140</v>
      </c>
      <c r="L1316" t="s">
        <v>155</v>
      </c>
      <c r="M1316" t="s">
        <v>156</v>
      </c>
    </row>
    <row r="1317" spans="1:13" x14ac:dyDescent="0.3">
      <c r="A1317" t="s">
        <v>35</v>
      </c>
      <c r="B1317" s="32">
        <v>42948</v>
      </c>
      <c r="C1317" t="s">
        <v>1481</v>
      </c>
      <c r="D1317" t="s">
        <v>14</v>
      </c>
      <c r="E1317">
        <v>1</v>
      </c>
      <c r="F1317">
        <v>1</v>
      </c>
      <c r="G1317">
        <v>0</v>
      </c>
      <c r="H1317" t="s">
        <v>12</v>
      </c>
      <c r="I1317" t="s">
        <v>146</v>
      </c>
      <c r="J1317" t="s">
        <v>154</v>
      </c>
      <c r="K1317" t="s">
        <v>143</v>
      </c>
      <c r="L1317" t="s">
        <v>149</v>
      </c>
      <c r="M1317" t="s">
        <v>150</v>
      </c>
    </row>
    <row r="1318" spans="1:13" x14ac:dyDescent="0.3">
      <c r="A1318" t="s">
        <v>80</v>
      </c>
      <c r="B1318" s="32">
        <v>42156</v>
      </c>
      <c r="C1318" t="s">
        <v>1482</v>
      </c>
      <c r="D1318" t="s">
        <v>11</v>
      </c>
      <c r="E1318">
        <v>1</v>
      </c>
      <c r="F1318">
        <v>0</v>
      </c>
      <c r="G1318">
        <v>1</v>
      </c>
      <c r="H1318" t="s">
        <v>9</v>
      </c>
      <c r="I1318" t="s">
        <v>146</v>
      </c>
      <c r="J1318" t="s">
        <v>154</v>
      </c>
      <c r="K1318" t="s">
        <v>151</v>
      </c>
      <c r="L1318" t="s">
        <v>152</v>
      </c>
      <c r="M1318" t="s">
        <v>153</v>
      </c>
    </row>
    <row r="1319" spans="1:13" x14ac:dyDescent="0.3">
      <c r="A1319" t="s">
        <v>109</v>
      </c>
      <c r="B1319" s="32">
        <v>42217</v>
      </c>
      <c r="C1319" t="s">
        <v>1483</v>
      </c>
      <c r="D1319" t="s">
        <v>14</v>
      </c>
      <c r="E1319">
        <v>1</v>
      </c>
      <c r="F1319">
        <v>0</v>
      </c>
      <c r="G1319">
        <v>1</v>
      </c>
      <c r="H1319" t="s">
        <v>9</v>
      </c>
      <c r="I1319" t="s">
        <v>154</v>
      </c>
      <c r="J1319" t="s">
        <v>154</v>
      </c>
      <c r="K1319" t="s">
        <v>140</v>
      </c>
      <c r="L1319" t="s">
        <v>155</v>
      </c>
      <c r="M1319" t="s">
        <v>156</v>
      </c>
    </row>
    <row r="1320" spans="1:13" x14ac:dyDescent="0.3">
      <c r="A1320" t="s">
        <v>113</v>
      </c>
      <c r="B1320" s="32">
        <v>42887</v>
      </c>
      <c r="C1320" t="s">
        <v>1484</v>
      </c>
      <c r="D1320" t="s">
        <v>11</v>
      </c>
      <c r="E1320">
        <v>2</v>
      </c>
      <c r="F1320">
        <v>1</v>
      </c>
      <c r="G1320">
        <v>1</v>
      </c>
      <c r="H1320" t="s">
        <v>9</v>
      </c>
      <c r="I1320" t="s">
        <v>139</v>
      </c>
      <c r="J1320" t="s">
        <v>146</v>
      </c>
      <c r="K1320" t="s">
        <v>140</v>
      </c>
      <c r="L1320" t="s">
        <v>141</v>
      </c>
      <c r="M1320" t="s">
        <v>142</v>
      </c>
    </row>
    <row r="1321" spans="1:13" x14ac:dyDescent="0.3">
      <c r="A1321" t="s">
        <v>114</v>
      </c>
      <c r="B1321" s="32">
        <v>42887</v>
      </c>
      <c r="C1321" t="s">
        <v>1485</v>
      </c>
      <c r="D1321" t="s">
        <v>11</v>
      </c>
      <c r="E1321">
        <v>1</v>
      </c>
      <c r="F1321">
        <v>2</v>
      </c>
      <c r="G1321">
        <v>-1</v>
      </c>
      <c r="H1321" t="s">
        <v>10</v>
      </c>
      <c r="I1321" t="s">
        <v>154</v>
      </c>
      <c r="J1321" t="s">
        <v>154</v>
      </c>
      <c r="K1321" t="s">
        <v>140</v>
      </c>
      <c r="L1321" t="s">
        <v>155</v>
      </c>
      <c r="M1321" t="s">
        <v>156</v>
      </c>
    </row>
    <row r="1322" spans="1:13" x14ac:dyDescent="0.3">
      <c r="A1322" t="s">
        <v>42</v>
      </c>
      <c r="B1322" s="32">
        <v>42917</v>
      </c>
      <c r="C1322" t="s">
        <v>1486</v>
      </c>
      <c r="D1322" t="s">
        <v>14</v>
      </c>
      <c r="E1322">
        <v>1</v>
      </c>
      <c r="F1322">
        <v>2</v>
      </c>
      <c r="G1322">
        <v>-1</v>
      </c>
      <c r="H1322" t="s">
        <v>10</v>
      </c>
      <c r="I1322" t="s">
        <v>154</v>
      </c>
      <c r="J1322" t="s">
        <v>154</v>
      </c>
      <c r="K1322" t="s">
        <v>143</v>
      </c>
      <c r="L1322" t="s">
        <v>157</v>
      </c>
      <c r="M1322" t="s">
        <v>158</v>
      </c>
    </row>
    <row r="1323" spans="1:13" x14ac:dyDescent="0.3">
      <c r="A1323" t="s">
        <v>111</v>
      </c>
      <c r="B1323" s="32">
        <v>42948</v>
      </c>
      <c r="C1323" t="s">
        <v>1487</v>
      </c>
      <c r="D1323" t="s">
        <v>14</v>
      </c>
      <c r="E1323">
        <v>1</v>
      </c>
      <c r="F1323">
        <v>1</v>
      </c>
      <c r="G1323">
        <v>0</v>
      </c>
      <c r="H1323" t="s">
        <v>12</v>
      </c>
      <c r="I1323" t="s">
        <v>154</v>
      </c>
      <c r="J1323" t="s">
        <v>154</v>
      </c>
      <c r="K1323" t="s">
        <v>140</v>
      </c>
      <c r="L1323" t="s">
        <v>155</v>
      </c>
      <c r="M1323" t="s">
        <v>156</v>
      </c>
    </row>
    <row r="1324" spans="1:13" x14ac:dyDescent="0.3">
      <c r="A1324" t="s">
        <v>107</v>
      </c>
      <c r="B1324" s="32">
        <v>42979</v>
      </c>
      <c r="C1324" t="s">
        <v>1488</v>
      </c>
      <c r="D1324" t="s">
        <v>14</v>
      </c>
      <c r="E1324">
        <v>1</v>
      </c>
      <c r="F1324">
        <v>2</v>
      </c>
      <c r="G1324">
        <v>-1</v>
      </c>
      <c r="H1324" t="s">
        <v>10</v>
      </c>
      <c r="I1324" t="s">
        <v>146</v>
      </c>
      <c r="J1324" t="s">
        <v>146</v>
      </c>
      <c r="K1324" t="s">
        <v>143</v>
      </c>
      <c r="L1324" t="s">
        <v>149</v>
      </c>
      <c r="M1324" t="s">
        <v>150</v>
      </c>
    </row>
    <row r="1325" spans="1:13" x14ac:dyDescent="0.3">
      <c r="A1325" t="s">
        <v>90</v>
      </c>
      <c r="B1325" s="32">
        <v>43009</v>
      </c>
      <c r="C1325" t="s">
        <v>1489</v>
      </c>
      <c r="D1325" t="s">
        <v>13</v>
      </c>
      <c r="E1325">
        <v>1</v>
      </c>
      <c r="F1325">
        <v>0</v>
      </c>
      <c r="G1325">
        <v>1</v>
      </c>
      <c r="H1325" t="s">
        <v>9</v>
      </c>
      <c r="I1325" t="s">
        <v>154</v>
      </c>
      <c r="J1325" t="s">
        <v>154</v>
      </c>
      <c r="K1325" t="s">
        <v>143</v>
      </c>
      <c r="L1325" t="s">
        <v>157</v>
      </c>
      <c r="M1325" t="s">
        <v>158</v>
      </c>
    </row>
    <row r="1326" spans="1:13" x14ac:dyDescent="0.3">
      <c r="A1326" t="s">
        <v>117</v>
      </c>
      <c r="B1326" s="32">
        <v>43009</v>
      </c>
      <c r="C1326" t="s">
        <v>1490</v>
      </c>
      <c r="D1326" t="s">
        <v>13</v>
      </c>
      <c r="E1326">
        <v>1</v>
      </c>
      <c r="F1326">
        <v>2</v>
      </c>
      <c r="G1326">
        <v>-1</v>
      </c>
      <c r="H1326" t="s">
        <v>10</v>
      </c>
      <c r="I1326" t="s">
        <v>146</v>
      </c>
      <c r="J1326" t="s">
        <v>154</v>
      </c>
      <c r="K1326" t="s">
        <v>143</v>
      </c>
      <c r="L1326" t="s">
        <v>149</v>
      </c>
      <c r="M1326" t="s">
        <v>150</v>
      </c>
    </row>
    <row r="1327" spans="1:13" x14ac:dyDescent="0.3">
      <c r="A1327" t="s">
        <v>65</v>
      </c>
      <c r="B1327" s="32">
        <v>43009</v>
      </c>
      <c r="C1327" t="s">
        <v>1491</v>
      </c>
      <c r="D1327" t="s">
        <v>13</v>
      </c>
      <c r="E1327">
        <v>1</v>
      </c>
      <c r="F1327">
        <v>2</v>
      </c>
      <c r="G1327">
        <v>-1</v>
      </c>
      <c r="H1327" t="s">
        <v>10</v>
      </c>
      <c r="I1327" t="s">
        <v>154</v>
      </c>
      <c r="J1327" t="s">
        <v>154</v>
      </c>
      <c r="K1327" t="s">
        <v>143</v>
      </c>
      <c r="L1327" t="s">
        <v>157</v>
      </c>
      <c r="M1327" t="s">
        <v>158</v>
      </c>
    </row>
    <row r="1328" spans="1:13" x14ac:dyDescent="0.3">
      <c r="A1328" t="s">
        <v>85</v>
      </c>
      <c r="B1328" s="32">
        <v>43009</v>
      </c>
      <c r="C1328" t="s">
        <v>1492</v>
      </c>
      <c r="D1328" t="s">
        <v>13</v>
      </c>
      <c r="E1328">
        <v>1</v>
      </c>
      <c r="F1328">
        <v>2</v>
      </c>
      <c r="G1328">
        <v>-1</v>
      </c>
      <c r="H1328" t="s">
        <v>10</v>
      </c>
      <c r="I1328" t="s">
        <v>154</v>
      </c>
      <c r="J1328" t="s">
        <v>154</v>
      </c>
      <c r="K1328" t="s">
        <v>151</v>
      </c>
      <c r="L1328" t="s">
        <v>159</v>
      </c>
      <c r="M1328" t="s">
        <v>160</v>
      </c>
    </row>
    <row r="1329" spans="1:13" x14ac:dyDescent="0.3">
      <c r="A1329" t="s">
        <v>87</v>
      </c>
      <c r="B1329" s="32">
        <v>43009</v>
      </c>
      <c r="C1329" t="s">
        <v>1493</v>
      </c>
      <c r="D1329" t="s">
        <v>13</v>
      </c>
      <c r="E1329">
        <v>1</v>
      </c>
      <c r="F1329">
        <v>1</v>
      </c>
      <c r="G1329">
        <v>0</v>
      </c>
      <c r="H1329" t="s">
        <v>12</v>
      </c>
      <c r="I1329" t="s">
        <v>154</v>
      </c>
      <c r="J1329" t="s">
        <v>146</v>
      </c>
      <c r="K1329" t="s">
        <v>143</v>
      </c>
      <c r="L1329" t="s">
        <v>157</v>
      </c>
      <c r="M1329" t="s">
        <v>158</v>
      </c>
    </row>
    <row r="1330" spans="1:13" x14ac:dyDescent="0.3">
      <c r="A1330" t="s">
        <v>86</v>
      </c>
      <c r="B1330" s="32">
        <v>43009</v>
      </c>
      <c r="C1330" t="s">
        <v>1494</v>
      </c>
      <c r="D1330" t="s">
        <v>13</v>
      </c>
      <c r="E1330">
        <v>1</v>
      </c>
      <c r="F1330">
        <v>0</v>
      </c>
      <c r="G1330">
        <v>1</v>
      </c>
      <c r="H1330" t="s">
        <v>9</v>
      </c>
      <c r="I1330" t="s">
        <v>146</v>
      </c>
      <c r="J1330" t="s">
        <v>146</v>
      </c>
      <c r="K1330" t="s">
        <v>143</v>
      </c>
      <c r="L1330" t="s">
        <v>149</v>
      </c>
      <c r="M1330" t="s">
        <v>150</v>
      </c>
    </row>
    <row r="1331" spans="1:13" x14ac:dyDescent="0.3">
      <c r="A1331" t="s">
        <v>112</v>
      </c>
      <c r="B1331" s="32">
        <v>42278</v>
      </c>
      <c r="C1331" t="s">
        <v>1495</v>
      </c>
      <c r="D1331" t="s">
        <v>13</v>
      </c>
      <c r="E1331">
        <v>1</v>
      </c>
      <c r="F1331">
        <v>1</v>
      </c>
      <c r="G1331">
        <v>0</v>
      </c>
      <c r="H1331" t="s">
        <v>12</v>
      </c>
      <c r="I1331" t="s">
        <v>146</v>
      </c>
      <c r="J1331" t="s">
        <v>146</v>
      </c>
      <c r="K1331" t="s">
        <v>140</v>
      </c>
      <c r="L1331" t="s">
        <v>147</v>
      </c>
      <c r="M1331" t="s">
        <v>148</v>
      </c>
    </row>
    <row r="1332" spans="1:13" x14ac:dyDescent="0.3">
      <c r="A1332" t="s">
        <v>101</v>
      </c>
      <c r="B1332" s="32">
        <v>42186</v>
      </c>
      <c r="C1332" t="s">
        <v>1496</v>
      </c>
      <c r="D1332" t="s">
        <v>14</v>
      </c>
      <c r="E1332">
        <v>1</v>
      </c>
      <c r="F1332">
        <v>1</v>
      </c>
      <c r="G1332">
        <v>0</v>
      </c>
      <c r="H1332" t="s">
        <v>12</v>
      </c>
      <c r="I1332" t="s">
        <v>146</v>
      </c>
      <c r="J1332" t="s">
        <v>146</v>
      </c>
      <c r="K1332" t="s">
        <v>140</v>
      </c>
      <c r="L1332" t="s">
        <v>147</v>
      </c>
      <c r="M1332" t="s">
        <v>148</v>
      </c>
    </row>
    <row r="1333" spans="1:13" x14ac:dyDescent="0.3">
      <c r="A1333" t="s">
        <v>113</v>
      </c>
      <c r="B1333" s="32">
        <v>42186</v>
      </c>
      <c r="C1333" t="s">
        <v>1497</v>
      </c>
      <c r="D1333" t="s">
        <v>14</v>
      </c>
      <c r="E1333">
        <v>1</v>
      </c>
      <c r="F1333">
        <v>0</v>
      </c>
      <c r="G1333">
        <v>1</v>
      </c>
      <c r="H1333" t="s">
        <v>9</v>
      </c>
      <c r="I1333" t="s">
        <v>146</v>
      </c>
      <c r="J1333" t="s">
        <v>146</v>
      </c>
      <c r="K1333" t="s">
        <v>140</v>
      </c>
      <c r="L1333" t="s">
        <v>147</v>
      </c>
      <c r="M1333" t="s">
        <v>148</v>
      </c>
    </row>
    <row r="1334" spans="1:13" x14ac:dyDescent="0.3">
      <c r="A1334" t="s">
        <v>113</v>
      </c>
      <c r="B1334" s="32">
        <v>42217</v>
      </c>
      <c r="C1334" t="s">
        <v>1498</v>
      </c>
      <c r="D1334" t="s">
        <v>14</v>
      </c>
      <c r="E1334">
        <v>3</v>
      </c>
      <c r="F1334">
        <v>1</v>
      </c>
      <c r="G1334">
        <v>2</v>
      </c>
      <c r="H1334" t="s">
        <v>9</v>
      </c>
      <c r="I1334" t="s">
        <v>139</v>
      </c>
      <c r="J1334" t="s">
        <v>139</v>
      </c>
      <c r="K1334" t="s">
        <v>140</v>
      </c>
      <c r="L1334" t="s">
        <v>141</v>
      </c>
      <c r="M1334" t="s">
        <v>142</v>
      </c>
    </row>
    <row r="1335" spans="1:13" x14ac:dyDescent="0.3">
      <c r="A1335" t="s">
        <v>116</v>
      </c>
      <c r="B1335" s="32">
        <v>42917</v>
      </c>
      <c r="C1335" t="s">
        <v>1499</v>
      </c>
      <c r="D1335" t="s">
        <v>14</v>
      </c>
      <c r="E1335">
        <v>1</v>
      </c>
      <c r="F1335">
        <v>0</v>
      </c>
      <c r="G1335">
        <v>1</v>
      </c>
      <c r="H1335" t="s">
        <v>9</v>
      </c>
      <c r="I1335" t="s">
        <v>146</v>
      </c>
      <c r="J1335" t="s">
        <v>146</v>
      </c>
      <c r="K1335" t="s">
        <v>143</v>
      </c>
      <c r="L1335" t="s">
        <v>149</v>
      </c>
      <c r="M1335" t="s">
        <v>150</v>
      </c>
    </row>
    <row r="1336" spans="1:13" x14ac:dyDescent="0.3">
      <c r="A1336" t="s">
        <v>110</v>
      </c>
      <c r="B1336" s="32">
        <v>42979</v>
      </c>
      <c r="C1336" t="s">
        <v>1500</v>
      </c>
      <c r="D1336" t="s">
        <v>14</v>
      </c>
      <c r="E1336">
        <v>1</v>
      </c>
      <c r="F1336">
        <v>1</v>
      </c>
      <c r="G1336">
        <v>0</v>
      </c>
      <c r="H1336" t="s">
        <v>12</v>
      </c>
      <c r="I1336" t="s">
        <v>154</v>
      </c>
      <c r="J1336" t="s">
        <v>154</v>
      </c>
      <c r="K1336" t="s">
        <v>140</v>
      </c>
      <c r="L1336" t="s">
        <v>155</v>
      </c>
      <c r="M1336" t="s">
        <v>156</v>
      </c>
    </row>
    <row r="1337" spans="1:13" x14ac:dyDescent="0.3">
      <c r="A1337" t="s">
        <v>106</v>
      </c>
      <c r="B1337" s="32">
        <v>42401</v>
      </c>
      <c r="C1337" t="s">
        <v>1501</v>
      </c>
      <c r="D1337" t="s">
        <v>8</v>
      </c>
      <c r="E1337">
        <v>3</v>
      </c>
      <c r="F1337">
        <v>0</v>
      </c>
      <c r="G1337">
        <v>3</v>
      </c>
      <c r="H1337" t="s">
        <v>9</v>
      </c>
      <c r="I1337" t="s">
        <v>139</v>
      </c>
      <c r="J1337" t="s">
        <v>139</v>
      </c>
      <c r="K1337" t="s">
        <v>140</v>
      </c>
      <c r="L1337" t="s">
        <v>141</v>
      </c>
      <c r="M1337" t="s">
        <v>142</v>
      </c>
    </row>
    <row r="1338" spans="1:13" x14ac:dyDescent="0.3">
      <c r="A1338" t="s">
        <v>118</v>
      </c>
      <c r="B1338" s="32">
        <v>42430</v>
      </c>
      <c r="C1338" t="s">
        <v>1502</v>
      </c>
      <c r="D1338" t="s">
        <v>8</v>
      </c>
      <c r="E1338">
        <v>3</v>
      </c>
      <c r="F1338">
        <v>0</v>
      </c>
      <c r="G1338">
        <v>3</v>
      </c>
      <c r="H1338" t="s">
        <v>9</v>
      </c>
      <c r="I1338" t="s">
        <v>154</v>
      </c>
      <c r="J1338" t="s">
        <v>154</v>
      </c>
      <c r="K1338" t="s">
        <v>140</v>
      </c>
      <c r="L1338" t="s">
        <v>155</v>
      </c>
      <c r="M1338" t="s">
        <v>156</v>
      </c>
    </row>
    <row r="1339" spans="1:13" x14ac:dyDescent="0.3">
      <c r="A1339" t="s">
        <v>119</v>
      </c>
      <c r="B1339" s="32">
        <v>43040</v>
      </c>
      <c r="C1339" t="s">
        <v>1503</v>
      </c>
      <c r="D1339" t="s">
        <v>13</v>
      </c>
      <c r="E1339">
        <v>20</v>
      </c>
      <c r="F1339">
        <v>19</v>
      </c>
      <c r="G1339">
        <v>1</v>
      </c>
      <c r="H1339" t="s">
        <v>12</v>
      </c>
      <c r="I1339" t="s">
        <v>139</v>
      </c>
      <c r="J1339" t="s">
        <v>139</v>
      </c>
      <c r="K1339" t="s">
        <v>140</v>
      </c>
      <c r="L1339" t="s">
        <v>141</v>
      </c>
      <c r="M1339" t="s">
        <v>142</v>
      </c>
    </row>
    <row r="1340" spans="1:13" x14ac:dyDescent="0.3">
      <c r="A1340" t="s">
        <v>120</v>
      </c>
      <c r="B1340" s="32">
        <v>43040</v>
      </c>
      <c r="C1340" t="s">
        <v>1504</v>
      </c>
      <c r="D1340" t="s">
        <v>13</v>
      </c>
      <c r="E1340">
        <v>21</v>
      </c>
      <c r="F1340">
        <v>25</v>
      </c>
      <c r="G1340">
        <v>-4</v>
      </c>
      <c r="H1340" t="s">
        <v>12</v>
      </c>
      <c r="I1340" t="s">
        <v>139</v>
      </c>
      <c r="J1340" t="s">
        <v>139</v>
      </c>
      <c r="K1340" t="s">
        <v>140</v>
      </c>
      <c r="L1340" t="s">
        <v>141</v>
      </c>
      <c r="M1340" t="s">
        <v>142</v>
      </c>
    </row>
    <row r="1341" spans="1:13" x14ac:dyDescent="0.3">
      <c r="A1341" t="s">
        <v>121</v>
      </c>
      <c r="B1341" s="32">
        <v>43040</v>
      </c>
      <c r="C1341" t="s">
        <v>1505</v>
      </c>
      <c r="D1341" t="s">
        <v>13</v>
      </c>
      <c r="E1341">
        <v>16</v>
      </c>
      <c r="F1341">
        <v>30</v>
      </c>
      <c r="G1341">
        <v>-14</v>
      </c>
      <c r="H1341" t="s">
        <v>10</v>
      </c>
      <c r="I1341" t="s">
        <v>139</v>
      </c>
      <c r="J1341" t="s">
        <v>139</v>
      </c>
      <c r="K1341" t="s">
        <v>140</v>
      </c>
      <c r="L1341" t="s">
        <v>141</v>
      </c>
      <c r="M1341" t="s">
        <v>142</v>
      </c>
    </row>
    <row r="1342" spans="1:13" x14ac:dyDescent="0.3">
      <c r="A1342" t="s">
        <v>50</v>
      </c>
      <c r="B1342" s="32">
        <v>43040</v>
      </c>
      <c r="C1342" t="s">
        <v>1506</v>
      </c>
      <c r="D1342" t="s">
        <v>13</v>
      </c>
      <c r="E1342">
        <v>9</v>
      </c>
      <c r="F1342">
        <v>7</v>
      </c>
      <c r="G1342">
        <v>2</v>
      </c>
      <c r="H1342" t="s">
        <v>9</v>
      </c>
      <c r="I1342" t="s">
        <v>146</v>
      </c>
      <c r="J1342" t="s">
        <v>139</v>
      </c>
      <c r="K1342" t="s">
        <v>140</v>
      </c>
      <c r="L1342" t="s">
        <v>147</v>
      </c>
      <c r="M1342" t="s">
        <v>148</v>
      </c>
    </row>
    <row r="1343" spans="1:13" x14ac:dyDescent="0.3">
      <c r="A1343" t="s">
        <v>118</v>
      </c>
      <c r="B1343" s="32">
        <v>43040</v>
      </c>
      <c r="C1343" t="s">
        <v>1507</v>
      </c>
      <c r="D1343" t="s">
        <v>13</v>
      </c>
      <c r="E1343">
        <v>19</v>
      </c>
      <c r="F1343">
        <v>18</v>
      </c>
      <c r="G1343">
        <v>1</v>
      </c>
      <c r="H1343" t="s">
        <v>12</v>
      </c>
      <c r="I1343" t="s">
        <v>139</v>
      </c>
      <c r="J1343" t="s">
        <v>146</v>
      </c>
      <c r="K1343" t="s">
        <v>140</v>
      </c>
      <c r="L1343" t="s">
        <v>141</v>
      </c>
      <c r="M1343" t="s">
        <v>142</v>
      </c>
    </row>
    <row r="1344" spans="1:13" x14ac:dyDescent="0.3">
      <c r="A1344" t="s">
        <v>122</v>
      </c>
      <c r="B1344" s="32">
        <v>43040</v>
      </c>
      <c r="C1344" t="s">
        <v>1508</v>
      </c>
      <c r="D1344" t="s">
        <v>13</v>
      </c>
      <c r="E1344">
        <v>10</v>
      </c>
      <c r="F1344">
        <v>0</v>
      </c>
      <c r="G1344">
        <v>10</v>
      </c>
      <c r="H1344" t="s">
        <v>9</v>
      </c>
      <c r="I1344" t="s">
        <v>139</v>
      </c>
      <c r="J1344" t="s">
        <v>139</v>
      </c>
      <c r="K1344" t="s">
        <v>143</v>
      </c>
      <c r="L1344" t="s">
        <v>144</v>
      </c>
      <c r="M1344" t="s">
        <v>145</v>
      </c>
    </row>
    <row r="1345" spans="1:13" x14ac:dyDescent="0.3">
      <c r="A1345" t="s">
        <v>120</v>
      </c>
      <c r="B1345" s="32">
        <v>42339</v>
      </c>
      <c r="C1345" t="s">
        <v>1509</v>
      </c>
      <c r="D1345" t="s">
        <v>13</v>
      </c>
      <c r="E1345">
        <v>1</v>
      </c>
      <c r="F1345">
        <v>2</v>
      </c>
      <c r="G1345">
        <v>-1</v>
      </c>
      <c r="H1345" t="s">
        <v>10</v>
      </c>
      <c r="I1345" t="s">
        <v>146</v>
      </c>
      <c r="J1345" t="s">
        <v>146</v>
      </c>
      <c r="K1345" t="s">
        <v>140</v>
      </c>
      <c r="L1345" t="s">
        <v>147</v>
      </c>
      <c r="M1345" t="s">
        <v>148</v>
      </c>
    </row>
    <row r="1346" spans="1:13" x14ac:dyDescent="0.3">
      <c r="A1346" t="s">
        <v>120</v>
      </c>
      <c r="B1346" s="32">
        <v>43070</v>
      </c>
      <c r="C1346" t="s">
        <v>1510</v>
      </c>
      <c r="D1346" t="s">
        <v>13</v>
      </c>
      <c r="E1346">
        <v>44</v>
      </c>
      <c r="F1346">
        <v>13</v>
      </c>
      <c r="G1346">
        <v>31</v>
      </c>
      <c r="H1346" t="s">
        <v>9</v>
      </c>
      <c r="I1346" t="s">
        <v>139</v>
      </c>
      <c r="J1346" t="s">
        <v>139</v>
      </c>
      <c r="K1346" t="s">
        <v>140</v>
      </c>
      <c r="L1346" t="s">
        <v>141</v>
      </c>
      <c r="M1346" t="s">
        <v>142</v>
      </c>
    </row>
    <row r="1347" spans="1:13" x14ac:dyDescent="0.3">
      <c r="A1347" t="s">
        <v>123</v>
      </c>
      <c r="B1347" s="32">
        <v>43070</v>
      </c>
      <c r="C1347" t="s">
        <v>1511</v>
      </c>
      <c r="D1347" t="s">
        <v>13</v>
      </c>
      <c r="E1347">
        <v>9</v>
      </c>
      <c r="F1347">
        <v>16</v>
      </c>
      <c r="G1347">
        <v>-7</v>
      </c>
      <c r="H1347" t="s">
        <v>10</v>
      </c>
      <c r="I1347" t="s">
        <v>139</v>
      </c>
      <c r="J1347" t="s">
        <v>139</v>
      </c>
      <c r="K1347" t="s">
        <v>140</v>
      </c>
      <c r="L1347" t="s">
        <v>141</v>
      </c>
      <c r="M1347" t="s">
        <v>142</v>
      </c>
    </row>
    <row r="1348" spans="1:13" x14ac:dyDescent="0.3">
      <c r="A1348" t="s">
        <v>119</v>
      </c>
      <c r="B1348" s="32">
        <v>43070</v>
      </c>
      <c r="C1348" t="s">
        <v>1512</v>
      </c>
      <c r="D1348" t="s">
        <v>13</v>
      </c>
      <c r="E1348">
        <v>51</v>
      </c>
      <c r="F1348">
        <v>2</v>
      </c>
      <c r="G1348">
        <v>49</v>
      </c>
      <c r="H1348" t="s">
        <v>9</v>
      </c>
      <c r="I1348" t="s">
        <v>139</v>
      </c>
      <c r="J1348" t="s">
        <v>139</v>
      </c>
      <c r="K1348" t="s">
        <v>140</v>
      </c>
      <c r="L1348" t="s">
        <v>141</v>
      </c>
      <c r="M1348" t="s">
        <v>142</v>
      </c>
    </row>
    <row r="1349" spans="1:13" x14ac:dyDescent="0.3">
      <c r="A1349" t="s">
        <v>121</v>
      </c>
      <c r="B1349" s="32">
        <v>43070</v>
      </c>
      <c r="C1349" t="s">
        <v>1513</v>
      </c>
      <c r="D1349" t="s">
        <v>13</v>
      </c>
      <c r="E1349">
        <v>22</v>
      </c>
      <c r="F1349">
        <v>42</v>
      </c>
      <c r="G1349">
        <v>-20</v>
      </c>
      <c r="H1349" t="s">
        <v>10</v>
      </c>
      <c r="I1349" t="s">
        <v>139</v>
      </c>
      <c r="J1349" t="s">
        <v>139</v>
      </c>
      <c r="K1349" t="s">
        <v>140</v>
      </c>
      <c r="L1349" t="s">
        <v>141</v>
      </c>
      <c r="M1349" t="s">
        <v>142</v>
      </c>
    </row>
    <row r="1350" spans="1:13" x14ac:dyDescent="0.3">
      <c r="A1350" t="s">
        <v>49</v>
      </c>
      <c r="B1350" s="32">
        <v>43070</v>
      </c>
      <c r="C1350" t="s">
        <v>1514</v>
      </c>
      <c r="D1350" t="s">
        <v>13</v>
      </c>
      <c r="E1350">
        <v>3</v>
      </c>
      <c r="F1350">
        <v>2</v>
      </c>
      <c r="G1350">
        <v>1</v>
      </c>
      <c r="H1350" t="s">
        <v>9</v>
      </c>
      <c r="I1350" t="s">
        <v>146</v>
      </c>
      <c r="J1350" t="s">
        <v>146</v>
      </c>
      <c r="K1350" t="s">
        <v>140</v>
      </c>
      <c r="L1350" t="s">
        <v>147</v>
      </c>
      <c r="M1350" t="s">
        <v>148</v>
      </c>
    </row>
    <row r="1351" spans="1:13" x14ac:dyDescent="0.3">
      <c r="A1351" t="s">
        <v>50</v>
      </c>
      <c r="B1351" s="32">
        <v>43070</v>
      </c>
      <c r="C1351" t="s">
        <v>1515</v>
      </c>
      <c r="D1351" t="s">
        <v>13</v>
      </c>
      <c r="E1351">
        <v>8</v>
      </c>
      <c r="F1351">
        <v>0</v>
      </c>
      <c r="G1351">
        <v>8</v>
      </c>
      <c r="H1351" t="s">
        <v>9</v>
      </c>
      <c r="I1351" t="s">
        <v>146</v>
      </c>
      <c r="J1351" t="s">
        <v>139</v>
      </c>
      <c r="K1351" t="s">
        <v>140</v>
      </c>
      <c r="L1351" t="s">
        <v>147</v>
      </c>
      <c r="M1351" t="s">
        <v>148</v>
      </c>
    </row>
    <row r="1352" spans="1:13" x14ac:dyDescent="0.3">
      <c r="A1352" t="s">
        <v>114</v>
      </c>
      <c r="B1352" s="32">
        <v>43070</v>
      </c>
      <c r="C1352" t="s">
        <v>1516</v>
      </c>
      <c r="D1352" t="s">
        <v>13</v>
      </c>
      <c r="E1352">
        <v>32</v>
      </c>
      <c r="F1352">
        <v>64</v>
      </c>
      <c r="G1352">
        <v>-32</v>
      </c>
      <c r="H1352" t="s">
        <v>10</v>
      </c>
      <c r="I1352" t="s">
        <v>139</v>
      </c>
      <c r="J1352" t="s">
        <v>139</v>
      </c>
      <c r="K1352" t="s">
        <v>140</v>
      </c>
      <c r="L1352" t="s">
        <v>141</v>
      </c>
      <c r="M1352" t="s">
        <v>142</v>
      </c>
    </row>
    <row r="1353" spans="1:13" x14ac:dyDescent="0.3">
      <c r="A1353" t="s">
        <v>106</v>
      </c>
      <c r="B1353" s="32">
        <v>43070</v>
      </c>
      <c r="C1353" t="s">
        <v>1517</v>
      </c>
      <c r="D1353" t="s">
        <v>13</v>
      </c>
      <c r="E1353">
        <v>15</v>
      </c>
      <c r="F1353">
        <v>4</v>
      </c>
      <c r="G1353">
        <v>11</v>
      </c>
      <c r="H1353" t="s">
        <v>9</v>
      </c>
      <c r="I1353" t="s">
        <v>139</v>
      </c>
      <c r="J1353" t="s">
        <v>139</v>
      </c>
      <c r="K1353" t="s">
        <v>140</v>
      </c>
      <c r="L1353" t="s">
        <v>141</v>
      </c>
      <c r="M1353" t="s">
        <v>142</v>
      </c>
    </row>
    <row r="1354" spans="1:13" x14ac:dyDescent="0.3">
      <c r="A1354" t="s">
        <v>118</v>
      </c>
      <c r="B1354" s="32">
        <v>43070</v>
      </c>
      <c r="C1354" t="s">
        <v>1518</v>
      </c>
      <c r="D1354" t="s">
        <v>13</v>
      </c>
      <c r="E1354">
        <v>32</v>
      </c>
      <c r="F1354">
        <v>4</v>
      </c>
      <c r="G1354">
        <v>28</v>
      </c>
      <c r="H1354" t="s">
        <v>9</v>
      </c>
      <c r="I1354" t="s">
        <v>139</v>
      </c>
      <c r="J1354" t="s">
        <v>139</v>
      </c>
      <c r="K1354" t="s">
        <v>140</v>
      </c>
      <c r="L1354" t="s">
        <v>141</v>
      </c>
      <c r="M1354" t="s">
        <v>142</v>
      </c>
    </row>
    <row r="1355" spans="1:13" x14ac:dyDescent="0.3">
      <c r="A1355" t="s">
        <v>122</v>
      </c>
      <c r="B1355" s="32">
        <v>43070</v>
      </c>
      <c r="C1355" t="s">
        <v>1519</v>
      </c>
      <c r="D1355" t="s">
        <v>13</v>
      </c>
      <c r="E1355">
        <v>18</v>
      </c>
      <c r="F1355">
        <v>18</v>
      </c>
      <c r="G1355">
        <v>0</v>
      </c>
      <c r="H1355" t="s">
        <v>12</v>
      </c>
      <c r="I1355" t="s">
        <v>139</v>
      </c>
      <c r="J1355" t="s">
        <v>139</v>
      </c>
      <c r="K1355" t="s">
        <v>143</v>
      </c>
      <c r="L1355" t="s">
        <v>144</v>
      </c>
      <c r="M1355" t="s">
        <v>145</v>
      </c>
    </row>
    <row r="1356" spans="1:13" x14ac:dyDescent="0.3">
      <c r="A1356" t="s">
        <v>121</v>
      </c>
      <c r="B1356" s="32">
        <v>42370</v>
      </c>
      <c r="C1356" t="s">
        <v>1520</v>
      </c>
      <c r="D1356" t="s">
        <v>8</v>
      </c>
      <c r="E1356">
        <v>2</v>
      </c>
      <c r="F1356">
        <v>4</v>
      </c>
      <c r="G1356">
        <v>-2</v>
      </c>
      <c r="H1356" t="s">
        <v>10</v>
      </c>
      <c r="I1356" t="s">
        <v>139</v>
      </c>
      <c r="J1356" t="s">
        <v>146</v>
      </c>
      <c r="K1356" t="s">
        <v>140</v>
      </c>
      <c r="L1356" t="s">
        <v>141</v>
      </c>
      <c r="M1356" t="s">
        <v>142</v>
      </c>
    </row>
    <row r="1357" spans="1:13" x14ac:dyDescent="0.3">
      <c r="A1357" t="s">
        <v>18</v>
      </c>
      <c r="B1357" s="32">
        <v>43070</v>
      </c>
      <c r="C1357" t="s">
        <v>1521</v>
      </c>
      <c r="D1357" t="s">
        <v>13</v>
      </c>
      <c r="E1357">
        <v>1</v>
      </c>
      <c r="F1357">
        <v>2</v>
      </c>
      <c r="G1357">
        <v>-1</v>
      </c>
      <c r="H1357" t="s">
        <v>10</v>
      </c>
      <c r="I1357" t="s">
        <v>154</v>
      </c>
      <c r="J1357" t="s">
        <v>154</v>
      </c>
      <c r="K1357" t="s">
        <v>143</v>
      </c>
      <c r="L1357" t="s">
        <v>157</v>
      </c>
      <c r="M1357" t="s">
        <v>158</v>
      </c>
    </row>
    <row r="1358" spans="1:13" x14ac:dyDescent="0.3">
      <c r="A1358" t="s">
        <v>47</v>
      </c>
      <c r="B1358" s="32">
        <v>43070</v>
      </c>
      <c r="C1358" t="s">
        <v>1522</v>
      </c>
      <c r="D1358" t="s">
        <v>13</v>
      </c>
      <c r="E1358">
        <v>3</v>
      </c>
      <c r="F1358">
        <v>1</v>
      </c>
      <c r="G1358">
        <v>2</v>
      </c>
      <c r="H1358" t="s">
        <v>9</v>
      </c>
      <c r="I1358" t="s">
        <v>146</v>
      </c>
      <c r="J1358" t="s">
        <v>139</v>
      </c>
      <c r="K1358" t="s">
        <v>140</v>
      </c>
      <c r="L1358" t="s">
        <v>147</v>
      </c>
      <c r="M1358" t="s">
        <v>148</v>
      </c>
    </row>
    <row r="1359" spans="1:13" x14ac:dyDescent="0.3">
      <c r="A1359" t="s">
        <v>39</v>
      </c>
      <c r="B1359" s="32">
        <v>43040</v>
      </c>
      <c r="C1359" t="s">
        <v>1523</v>
      </c>
      <c r="D1359" t="s">
        <v>13</v>
      </c>
      <c r="E1359">
        <v>1</v>
      </c>
      <c r="F1359">
        <v>2</v>
      </c>
      <c r="G1359">
        <v>-1</v>
      </c>
      <c r="H1359" t="s">
        <v>10</v>
      </c>
      <c r="I1359" t="s">
        <v>154</v>
      </c>
      <c r="J1359" t="s">
        <v>154</v>
      </c>
      <c r="K1359" t="s">
        <v>143</v>
      </c>
      <c r="L1359" t="s">
        <v>157</v>
      </c>
      <c r="M1359" t="s">
        <v>158</v>
      </c>
    </row>
    <row r="1360" spans="1:13" x14ac:dyDescent="0.3">
      <c r="A1360" t="s">
        <v>106</v>
      </c>
      <c r="B1360" s="32">
        <v>42278</v>
      </c>
      <c r="C1360" t="s">
        <v>1524</v>
      </c>
      <c r="D1360" t="s">
        <v>13</v>
      </c>
      <c r="E1360">
        <v>1</v>
      </c>
      <c r="F1360">
        <v>2</v>
      </c>
      <c r="G1360">
        <v>-1</v>
      </c>
      <c r="H1360" t="s">
        <v>10</v>
      </c>
      <c r="I1360" t="s">
        <v>146</v>
      </c>
      <c r="J1360" t="s">
        <v>146</v>
      </c>
      <c r="K1360" t="s">
        <v>140</v>
      </c>
      <c r="L1360" t="s">
        <v>147</v>
      </c>
      <c r="M1360" t="s">
        <v>148</v>
      </c>
    </row>
    <row r="1361" spans="1:13" x14ac:dyDescent="0.3">
      <c r="A1361" t="s">
        <v>119</v>
      </c>
      <c r="B1361" s="32">
        <v>42401</v>
      </c>
      <c r="C1361" t="s">
        <v>1525</v>
      </c>
      <c r="D1361" t="s">
        <v>8</v>
      </c>
      <c r="E1361">
        <v>2</v>
      </c>
      <c r="F1361">
        <v>3</v>
      </c>
      <c r="G1361">
        <v>-1</v>
      </c>
      <c r="H1361" t="s">
        <v>10</v>
      </c>
      <c r="I1361" t="s">
        <v>146</v>
      </c>
      <c r="J1361" t="s">
        <v>154</v>
      </c>
      <c r="K1361" t="s">
        <v>140</v>
      </c>
      <c r="L1361" t="s">
        <v>147</v>
      </c>
      <c r="M1361" t="s">
        <v>148</v>
      </c>
    </row>
    <row r="1362" spans="1:13" x14ac:dyDescent="0.3">
      <c r="A1362" t="s">
        <v>32</v>
      </c>
      <c r="B1362" s="32">
        <v>42644</v>
      </c>
      <c r="C1362" t="s">
        <v>1526</v>
      </c>
      <c r="D1362" t="s">
        <v>13</v>
      </c>
      <c r="E1362">
        <v>6</v>
      </c>
      <c r="F1362">
        <v>3</v>
      </c>
      <c r="G1362">
        <v>3</v>
      </c>
      <c r="H1362" t="s">
        <v>9</v>
      </c>
      <c r="I1362" t="s">
        <v>154</v>
      </c>
      <c r="J1362" t="s">
        <v>154</v>
      </c>
      <c r="K1362" t="s">
        <v>151</v>
      </c>
      <c r="L1362" t="s">
        <v>159</v>
      </c>
      <c r="M1362" t="s">
        <v>160</v>
      </c>
    </row>
    <row r="1363" spans="1:13" x14ac:dyDescent="0.3">
      <c r="A1363" t="s">
        <v>61</v>
      </c>
      <c r="B1363" s="32">
        <v>42705</v>
      </c>
      <c r="C1363" t="s">
        <v>1527</v>
      </c>
      <c r="D1363" t="s">
        <v>13</v>
      </c>
      <c r="E1363">
        <v>1</v>
      </c>
      <c r="F1363">
        <v>1</v>
      </c>
      <c r="G1363">
        <v>0</v>
      </c>
      <c r="H1363" t="s">
        <v>12</v>
      </c>
      <c r="I1363" t="s">
        <v>154</v>
      </c>
      <c r="J1363" t="s">
        <v>154</v>
      </c>
      <c r="K1363" t="s">
        <v>143</v>
      </c>
      <c r="L1363" t="s">
        <v>157</v>
      </c>
      <c r="M1363" t="s">
        <v>158</v>
      </c>
    </row>
    <row r="1364" spans="1:13" x14ac:dyDescent="0.3">
      <c r="A1364" t="s">
        <v>118</v>
      </c>
      <c r="B1364" s="32">
        <v>42614</v>
      </c>
      <c r="C1364" t="s">
        <v>1528</v>
      </c>
      <c r="D1364" t="s">
        <v>14</v>
      </c>
      <c r="E1364">
        <v>2</v>
      </c>
      <c r="F1364">
        <v>0</v>
      </c>
      <c r="G1364">
        <v>2</v>
      </c>
      <c r="H1364" t="s">
        <v>9</v>
      </c>
      <c r="I1364" t="s">
        <v>154</v>
      </c>
      <c r="J1364" t="s">
        <v>154</v>
      </c>
      <c r="K1364" t="s">
        <v>140</v>
      </c>
      <c r="L1364" t="s">
        <v>155</v>
      </c>
      <c r="M1364" t="s">
        <v>156</v>
      </c>
    </row>
    <row r="1365" spans="1:13" x14ac:dyDescent="0.3">
      <c r="A1365" t="s">
        <v>121</v>
      </c>
      <c r="B1365" s="32">
        <v>42339</v>
      </c>
      <c r="C1365" t="s">
        <v>1529</v>
      </c>
      <c r="D1365" t="s">
        <v>13</v>
      </c>
      <c r="E1365">
        <v>4</v>
      </c>
      <c r="F1365">
        <v>7</v>
      </c>
      <c r="G1365">
        <v>-3</v>
      </c>
      <c r="H1365" t="s">
        <v>10</v>
      </c>
      <c r="I1365" t="s">
        <v>139</v>
      </c>
      <c r="J1365" t="s">
        <v>139</v>
      </c>
      <c r="K1365" t="s">
        <v>140</v>
      </c>
      <c r="L1365" t="s">
        <v>141</v>
      </c>
      <c r="M1365" t="s">
        <v>142</v>
      </c>
    </row>
    <row r="1366" spans="1:13" x14ac:dyDescent="0.3">
      <c r="A1366" t="s">
        <v>118</v>
      </c>
      <c r="B1366" s="32">
        <v>42705</v>
      </c>
      <c r="C1366" t="s">
        <v>1530</v>
      </c>
      <c r="D1366" t="s">
        <v>13</v>
      </c>
      <c r="E1366">
        <v>4</v>
      </c>
      <c r="F1366">
        <v>0</v>
      </c>
      <c r="G1366">
        <v>4</v>
      </c>
      <c r="H1366" t="s">
        <v>9</v>
      </c>
      <c r="I1366" t="s">
        <v>146</v>
      </c>
      <c r="J1366" t="s">
        <v>154</v>
      </c>
      <c r="K1366" t="s">
        <v>140</v>
      </c>
      <c r="L1366" t="s">
        <v>147</v>
      </c>
      <c r="M1366" t="s">
        <v>148</v>
      </c>
    </row>
    <row r="1367" spans="1:13" x14ac:dyDescent="0.3">
      <c r="A1367" t="s">
        <v>120</v>
      </c>
      <c r="B1367" s="32">
        <v>42401</v>
      </c>
      <c r="C1367" t="s">
        <v>1531</v>
      </c>
      <c r="D1367" t="s">
        <v>8</v>
      </c>
      <c r="E1367">
        <v>2</v>
      </c>
      <c r="F1367">
        <v>2</v>
      </c>
      <c r="G1367">
        <v>0</v>
      </c>
      <c r="H1367" t="s">
        <v>12</v>
      </c>
      <c r="I1367" t="s">
        <v>146</v>
      </c>
      <c r="J1367" t="s">
        <v>146</v>
      </c>
      <c r="K1367" t="s">
        <v>140</v>
      </c>
      <c r="L1367" t="s">
        <v>147</v>
      </c>
      <c r="M1367" t="s">
        <v>148</v>
      </c>
    </row>
    <row r="1368" spans="1:13" x14ac:dyDescent="0.3">
      <c r="A1368" t="s">
        <v>123</v>
      </c>
      <c r="B1368" s="32">
        <v>42401</v>
      </c>
      <c r="C1368" t="s">
        <v>1532</v>
      </c>
      <c r="D1368" t="s">
        <v>8</v>
      </c>
      <c r="E1368">
        <v>1</v>
      </c>
      <c r="F1368">
        <v>2</v>
      </c>
      <c r="G1368">
        <v>-1</v>
      </c>
      <c r="H1368" t="s">
        <v>10</v>
      </c>
      <c r="I1368" t="s">
        <v>146</v>
      </c>
      <c r="J1368" t="s">
        <v>146</v>
      </c>
      <c r="K1368" t="s">
        <v>140</v>
      </c>
      <c r="L1368" t="s">
        <v>147</v>
      </c>
      <c r="M1368" t="s">
        <v>148</v>
      </c>
    </row>
    <row r="1369" spans="1:13" x14ac:dyDescent="0.3">
      <c r="A1369" t="s">
        <v>121</v>
      </c>
      <c r="B1369" s="32">
        <v>42430</v>
      </c>
      <c r="C1369" t="s">
        <v>1533</v>
      </c>
      <c r="D1369" t="s">
        <v>8</v>
      </c>
      <c r="E1369">
        <v>1</v>
      </c>
      <c r="F1369">
        <v>2</v>
      </c>
      <c r="G1369">
        <v>-1</v>
      </c>
      <c r="H1369" t="s">
        <v>10</v>
      </c>
      <c r="I1369" t="s">
        <v>146</v>
      </c>
      <c r="J1369" t="s">
        <v>146</v>
      </c>
      <c r="K1369" t="s">
        <v>140</v>
      </c>
      <c r="L1369" t="s">
        <v>147</v>
      </c>
      <c r="M1369" t="s">
        <v>148</v>
      </c>
    </row>
    <row r="1370" spans="1:13" x14ac:dyDescent="0.3">
      <c r="A1370" t="s">
        <v>123</v>
      </c>
      <c r="B1370" s="32">
        <v>43040</v>
      </c>
      <c r="C1370" t="s">
        <v>1534</v>
      </c>
      <c r="D1370" t="s">
        <v>13</v>
      </c>
      <c r="E1370">
        <v>3</v>
      </c>
      <c r="F1370">
        <v>2</v>
      </c>
      <c r="G1370">
        <v>1</v>
      </c>
      <c r="H1370" t="s">
        <v>9</v>
      </c>
      <c r="I1370" t="s">
        <v>139</v>
      </c>
      <c r="J1370" t="s">
        <v>146</v>
      </c>
      <c r="K1370" t="s">
        <v>140</v>
      </c>
      <c r="L1370" t="s">
        <v>141</v>
      </c>
      <c r="M1370" t="s">
        <v>142</v>
      </c>
    </row>
    <row r="1371" spans="1:13" x14ac:dyDescent="0.3">
      <c r="A1371" t="s">
        <v>48</v>
      </c>
      <c r="B1371" s="32">
        <v>43040</v>
      </c>
      <c r="C1371" t="s">
        <v>1535</v>
      </c>
      <c r="D1371" t="s">
        <v>13</v>
      </c>
      <c r="E1371">
        <v>3</v>
      </c>
      <c r="F1371">
        <v>5</v>
      </c>
      <c r="G1371">
        <v>-2</v>
      </c>
      <c r="H1371" t="s">
        <v>10</v>
      </c>
      <c r="I1371" t="s">
        <v>154</v>
      </c>
      <c r="J1371" t="s">
        <v>146</v>
      </c>
      <c r="K1371" t="s">
        <v>143</v>
      </c>
      <c r="L1371" t="s">
        <v>157</v>
      </c>
      <c r="M1371" t="s">
        <v>158</v>
      </c>
    </row>
    <row r="1372" spans="1:13" x14ac:dyDescent="0.3">
      <c r="A1372" t="s">
        <v>124</v>
      </c>
      <c r="B1372" s="32">
        <v>43070</v>
      </c>
      <c r="C1372" t="s">
        <v>1536</v>
      </c>
      <c r="D1372" t="s">
        <v>13</v>
      </c>
      <c r="E1372">
        <v>4</v>
      </c>
      <c r="F1372">
        <v>3</v>
      </c>
      <c r="G1372">
        <v>1</v>
      </c>
      <c r="H1372" t="s">
        <v>9</v>
      </c>
      <c r="I1372" t="s">
        <v>139</v>
      </c>
      <c r="J1372" t="s">
        <v>146</v>
      </c>
      <c r="K1372" t="s">
        <v>151</v>
      </c>
      <c r="L1372" t="s">
        <v>163</v>
      </c>
      <c r="M1372" t="s">
        <v>164</v>
      </c>
    </row>
    <row r="1373" spans="1:13" x14ac:dyDescent="0.3">
      <c r="A1373" t="s">
        <v>48</v>
      </c>
      <c r="B1373" s="32">
        <v>43070</v>
      </c>
      <c r="C1373" t="s">
        <v>1537</v>
      </c>
      <c r="D1373" t="s">
        <v>13</v>
      </c>
      <c r="E1373">
        <v>1</v>
      </c>
      <c r="F1373">
        <v>0</v>
      </c>
      <c r="G1373">
        <v>1</v>
      </c>
      <c r="H1373" t="s">
        <v>9</v>
      </c>
      <c r="I1373" t="s">
        <v>154</v>
      </c>
      <c r="J1373" t="s">
        <v>146</v>
      </c>
      <c r="K1373" t="s">
        <v>143</v>
      </c>
      <c r="L1373" t="s">
        <v>157</v>
      </c>
      <c r="M1373" t="s">
        <v>158</v>
      </c>
    </row>
    <row r="1374" spans="1:13" x14ac:dyDescent="0.3">
      <c r="A1374" t="s">
        <v>123</v>
      </c>
      <c r="B1374" s="32">
        <v>42339</v>
      </c>
      <c r="C1374" t="s">
        <v>1538</v>
      </c>
      <c r="D1374" t="s">
        <v>13</v>
      </c>
      <c r="E1374">
        <v>1</v>
      </c>
      <c r="F1374">
        <v>2</v>
      </c>
      <c r="G1374">
        <v>-1</v>
      </c>
      <c r="H1374" t="s">
        <v>10</v>
      </c>
      <c r="I1374" t="s">
        <v>146</v>
      </c>
      <c r="J1374" t="s">
        <v>146</v>
      </c>
      <c r="K1374" t="s">
        <v>140</v>
      </c>
      <c r="L1374" t="s">
        <v>147</v>
      </c>
      <c r="M1374" t="s">
        <v>148</v>
      </c>
    </row>
    <row r="1375" spans="1:13" x14ac:dyDescent="0.3">
      <c r="A1375" t="s">
        <v>31</v>
      </c>
      <c r="B1375" s="32">
        <v>43070</v>
      </c>
      <c r="C1375" t="s">
        <v>1539</v>
      </c>
      <c r="D1375" t="s">
        <v>13</v>
      </c>
      <c r="E1375">
        <v>2</v>
      </c>
      <c r="F1375">
        <v>2</v>
      </c>
      <c r="G1375">
        <v>0</v>
      </c>
      <c r="H1375" t="s">
        <v>12</v>
      </c>
      <c r="I1375" t="s">
        <v>154</v>
      </c>
      <c r="J1375" t="s">
        <v>154</v>
      </c>
      <c r="K1375" t="s">
        <v>151</v>
      </c>
      <c r="L1375" t="s">
        <v>159</v>
      </c>
      <c r="M1375" t="s">
        <v>160</v>
      </c>
    </row>
    <row r="1376" spans="1:13" x14ac:dyDescent="0.3">
      <c r="A1376" t="s">
        <v>39</v>
      </c>
      <c r="B1376" s="32">
        <v>43070</v>
      </c>
      <c r="C1376" t="s">
        <v>1540</v>
      </c>
      <c r="D1376" t="s">
        <v>13</v>
      </c>
      <c r="E1376">
        <v>1</v>
      </c>
      <c r="F1376">
        <v>1</v>
      </c>
      <c r="G1376">
        <v>0</v>
      </c>
      <c r="H1376" t="s">
        <v>12</v>
      </c>
      <c r="I1376" t="s">
        <v>154</v>
      </c>
      <c r="J1376" t="s">
        <v>154</v>
      </c>
      <c r="K1376" t="s">
        <v>143</v>
      </c>
      <c r="L1376" t="s">
        <v>157</v>
      </c>
      <c r="M1376" t="s">
        <v>158</v>
      </c>
    </row>
    <row r="1377" spans="1:13" x14ac:dyDescent="0.3">
      <c r="A1377" t="s">
        <v>114</v>
      </c>
      <c r="B1377" s="32">
        <v>42370</v>
      </c>
      <c r="C1377" t="s">
        <v>1541</v>
      </c>
      <c r="D1377" t="s">
        <v>8</v>
      </c>
      <c r="E1377">
        <v>3</v>
      </c>
      <c r="F1377">
        <v>4</v>
      </c>
      <c r="G1377">
        <v>-1</v>
      </c>
      <c r="H1377" t="s">
        <v>10</v>
      </c>
      <c r="I1377" t="s">
        <v>146</v>
      </c>
      <c r="J1377" t="s">
        <v>146</v>
      </c>
      <c r="K1377" t="s">
        <v>140</v>
      </c>
      <c r="L1377" t="s">
        <v>147</v>
      </c>
      <c r="M1377" t="s">
        <v>148</v>
      </c>
    </row>
    <row r="1378" spans="1:13" x14ac:dyDescent="0.3">
      <c r="A1378" t="s">
        <v>106</v>
      </c>
      <c r="B1378" s="32">
        <v>42370</v>
      </c>
      <c r="C1378" t="s">
        <v>1542</v>
      </c>
      <c r="D1378" t="s">
        <v>8</v>
      </c>
      <c r="E1378">
        <v>2</v>
      </c>
      <c r="F1378">
        <v>3</v>
      </c>
      <c r="G1378">
        <v>-1</v>
      </c>
      <c r="H1378" t="s">
        <v>10</v>
      </c>
      <c r="I1378" t="s">
        <v>139</v>
      </c>
      <c r="J1378" t="s">
        <v>139</v>
      </c>
      <c r="K1378" t="s">
        <v>140</v>
      </c>
      <c r="L1378" t="s">
        <v>141</v>
      </c>
      <c r="M1378" t="s">
        <v>142</v>
      </c>
    </row>
    <row r="1379" spans="1:13" x14ac:dyDescent="0.3">
      <c r="A1379" t="s">
        <v>59</v>
      </c>
      <c r="B1379" s="32">
        <v>43070</v>
      </c>
      <c r="C1379" t="s">
        <v>1543</v>
      </c>
      <c r="D1379" t="s">
        <v>13</v>
      </c>
      <c r="E1379">
        <v>1</v>
      </c>
      <c r="F1379">
        <v>2</v>
      </c>
      <c r="G1379">
        <v>-1</v>
      </c>
      <c r="H1379" t="s">
        <v>10</v>
      </c>
      <c r="I1379" t="s">
        <v>154</v>
      </c>
      <c r="J1379" t="s">
        <v>154</v>
      </c>
      <c r="K1379" t="s">
        <v>143</v>
      </c>
      <c r="L1379" t="s">
        <v>157</v>
      </c>
      <c r="M1379" t="s">
        <v>158</v>
      </c>
    </row>
    <row r="1380" spans="1:13" x14ac:dyDescent="0.3">
      <c r="A1380" t="s">
        <v>114</v>
      </c>
      <c r="B1380" s="32">
        <v>42339</v>
      </c>
      <c r="C1380" t="s">
        <v>1544</v>
      </c>
      <c r="D1380" t="s">
        <v>13</v>
      </c>
      <c r="E1380">
        <v>1</v>
      </c>
      <c r="F1380">
        <v>2</v>
      </c>
      <c r="G1380">
        <v>-1</v>
      </c>
      <c r="H1380" t="s">
        <v>10</v>
      </c>
      <c r="I1380" t="s">
        <v>146</v>
      </c>
      <c r="J1380" t="s">
        <v>154</v>
      </c>
      <c r="K1380" t="s">
        <v>140</v>
      </c>
      <c r="L1380" t="s">
        <v>147</v>
      </c>
      <c r="M1380" t="s">
        <v>148</v>
      </c>
    </row>
    <row r="1381" spans="1:13" x14ac:dyDescent="0.3">
      <c r="A1381" t="s">
        <v>119</v>
      </c>
      <c r="B1381" s="32">
        <v>42430</v>
      </c>
      <c r="C1381" t="s">
        <v>1545</v>
      </c>
      <c r="D1381" t="s">
        <v>8</v>
      </c>
      <c r="E1381">
        <v>2</v>
      </c>
      <c r="F1381">
        <v>2</v>
      </c>
      <c r="G1381">
        <v>0</v>
      </c>
      <c r="H1381" t="s">
        <v>12</v>
      </c>
      <c r="I1381" t="s">
        <v>146</v>
      </c>
      <c r="J1381" t="s">
        <v>154</v>
      </c>
      <c r="K1381" t="s">
        <v>140</v>
      </c>
      <c r="L1381" t="s">
        <v>147</v>
      </c>
      <c r="M1381" t="s">
        <v>148</v>
      </c>
    </row>
    <row r="1382" spans="1:13" x14ac:dyDescent="0.3">
      <c r="A1382" t="s">
        <v>44</v>
      </c>
      <c r="B1382" s="32">
        <v>42370</v>
      </c>
      <c r="C1382" t="s">
        <v>1546</v>
      </c>
      <c r="D1382" t="s">
        <v>8</v>
      </c>
      <c r="E1382">
        <v>4</v>
      </c>
      <c r="F1382">
        <v>4</v>
      </c>
      <c r="G1382">
        <v>0</v>
      </c>
      <c r="H1382" t="s">
        <v>12</v>
      </c>
      <c r="I1382" t="s">
        <v>154</v>
      </c>
      <c r="J1382" t="s">
        <v>154</v>
      </c>
      <c r="K1382" t="s">
        <v>151</v>
      </c>
      <c r="L1382" t="s">
        <v>159</v>
      </c>
      <c r="M1382" t="s">
        <v>160</v>
      </c>
    </row>
    <row r="1383" spans="1:13" x14ac:dyDescent="0.3">
      <c r="A1383" t="s">
        <v>75</v>
      </c>
      <c r="B1383" s="32">
        <v>42430</v>
      </c>
      <c r="C1383" t="s">
        <v>1547</v>
      </c>
      <c r="D1383" t="s">
        <v>8</v>
      </c>
      <c r="E1383">
        <v>3</v>
      </c>
      <c r="F1383">
        <v>4</v>
      </c>
      <c r="G1383">
        <v>-1</v>
      </c>
      <c r="H1383" t="s">
        <v>10</v>
      </c>
      <c r="I1383" t="s">
        <v>146</v>
      </c>
      <c r="J1383" t="s">
        <v>146</v>
      </c>
      <c r="K1383" t="s">
        <v>143</v>
      </c>
      <c r="L1383" t="s">
        <v>149</v>
      </c>
      <c r="M1383" t="s">
        <v>150</v>
      </c>
    </row>
    <row r="1384" spans="1:13" x14ac:dyDescent="0.3">
      <c r="A1384" t="s">
        <v>114</v>
      </c>
      <c r="B1384" s="32">
        <v>42401</v>
      </c>
      <c r="C1384" t="s">
        <v>1548</v>
      </c>
      <c r="D1384" t="s">
        <v>8</v>
      </c>
      <c r="E1384">
        <v>2</v>
      </c>
      <c r="F1384">
        <v>3</v>
      </c>
      <c r="G1384">
        <v>-1</v>
      </c>
      <c r="H1384" t="s">
        <v>10</v>
      </c>
      <c r="I1384" t="s">
        <v>146</v>
      </c>
      <c r="J1384" t="s">
        <v>146</v>
      </c>
      <c r="K1384" t="s">
        <v>140</v>
      </c>
      <c r="L1384" t="s">
        <v>147</v>
      </c>
      <c r="M1384" t="s">
        <v>148</v>
      </c>
    </row>
    <row r="1385" spans="1:13" x14ac:dyDescent="0.3">
      <c r="A1385" t="s">
        <v>106</v>
      </c>
      <c r="B1385" s="32">
        <v>42430</v>
      </c>
      <c r="C1385" t="s">
        <v>1549</v>
      </c>
      <c r="D1385" t="s">
        <v>8</v>
      </c>
      <c r="E1385">
        <v>1</v>
      </c>
      <c r="F1385">
        <v>2</v>
      </c>
      <c r="G1385">
        <v>-1</v>
      </c>
      <c r="H1385" t="s">
        <v>10</v>
      </c>
      <c r="I1385" t="s">
        <v>146</v>
      </c>
      <c r="J1385" t="s">
        <v>146</v>
      </c>
      <c r="K1385" t="s">
        <v>140</v>
      </c>
      <c r="L1385" t="s">
        <v>147</v>
      </c>
      <c r="M1385" t="s">
        <v>148</v>
      </c>
    </row>
    <row r="1386" spans="1:13" x14ac:dyDescent="0.3">
      <c r="A1386" t="s">
        <v>124</v>
      </c>
      <c r="B1386" s="32">
        <v>43040</v>
      </c>
      <c r="C1386" t="s">
        <v>1550</v>
      </c>
      <c r="D1386" t="s">
        <v>13</v>
      </c>
      <c r="E1386">
        <v>4</v>
      </c>
      <c r="F1386">
        <v>5</v>
      </c>
      <c r="G1386">
        <v>-1</v>
      </c>
      <c r="H1386" t="s">
        <v>10</v>
      </c>
      <c r="I1386" t="s">
        <v>139</v>
      </c>
      <c r="J1386" t="s">
        <v>146</v>
      </c>
      <c r="K1386" t="s">
        <v>151</v>
      </c>
      <c r="L1386" t="s">
        <v>163</v>
      </c>
      <c r="M1386" t="s">
        <v>164</v>
      </c>
    </row>
    <row r="1387" spans="1:13" x14ac:dyDescent="0.3">
      <c r="A1387" t="s">
        <v>39</v>
      </c>
      <c r="B1387" s="32">
        <v>42370</v>
      </c>
      <c r="C1387" t="s">
        <v>1551</v>
      </c>
      <c r="D1387" t="s">
        <v>8</v>
      </c>
      <c r="E1387">
        <v>5</v>
      </c>
      <c r="F1387">
        <v>2</v>
      </c>
      <c r="G1387">
        <v>3</v>
      </c>
      <c r="H1387" t="s">
        <v>9</v>
      </c>
      <c r="I1387" t="s">
        <v>146</v>
      </c>
      <c r="J1387" t="s">
        <v>146</v>
      </c>
      <c r="K1387" t="s">
        <v>143</v>
      </c>
      <c r="L1387" t="s">
        <v>149</v>
      </c>
      <c r="M1387" t="s">
        <v>150</v>
      </c>
    </row>
    <row r="1388" spans="1:13" x14ac:dyDescent="0.3">
      <c r="A1388" t="s">
        <v>109</v>
      </c>
      <c r="B1388" s="32">
        <v>43070</v>
      </c>
      <c r="C1388" t="s">
        <v>1552</v>
      </c>
      <c r="D1388" t="s">
        <v>13</v>
      </c>
      <c r="E1388">
        <v>3</v>
      </c>
      <c r="F1388">
        <v>2</v>
      </c>
      <c r="G1388">
        <v>1</v>
      </c>
      <c r="H1388" t="s">
        <v>9</v>
      </c>
      <c r="I1388" t="s">
        <v>154</v>
      </c>
      <c r="J1388" t="s">
        <v>154</v>
      </c>
      <c r="K1388" t="s">
        <v>151</v>
      </c>
      <c r="L1388" t="s">
        <v>159</v>
      </c>
      <c r="M1388" t="s">
        <v>160</v>
      </c>
    </row>
    <row r="1389" spans="1:13" x14ac:dyDescent="0.3">
      <c r="A1389" t="s">
        <v>121</v>
      </c>
      <c r="B1389" s="32">
        <v>42401</v>
      </c>
      <c r="C1389" t="s">
        <v>1553</v>
      </c>
      <c r="D1389" t="s">
        <v>8</v>
      </c>
      <c r="E1389">
        <v>1</v>
      </c>
      <c r="F1389">
        <v>1</v>
      </c>
      <c r="G1389">
        <v>0</v>
      </c>
      <c r="H1389" t="s">
        <v>12</v>
      </c>
      <c r="I1389" t="s">
        <v>146</v>
      </c>
      <c r="J1389" t="s">
        <v>146</v>
      </c>
      <c r="K1389" t="s">
        <v>140</v>
      </c>
      <c r="L1389" t="s">
        <v>147</v>
      </c>
      <c r="M1389" t="s">
        <v>148</v>
      </c>
    </row>
    <row r="1390" spans="1:13" x14ac:dyDescent="0.3">
      <c r="A1390" t="s">
        <v>122</v>
      </c>
      <c r="B1390" s="32">
        <v>42370</v>
      </c>
      <c r="C1390" t="s">
        <v>1554</v>
      </c>
      <c r="D1390" t="s">
        <v>8</v>
      </c>
      <c r="E1390">
        <v>1</v>
      </c>
      <c r="F1390">
        <v>0</v>
      </c>
      <c r="G1390">
        <v>1</v>
      </c>
      <c r="H1390" t="s">
        <v>9</v>
      </c>
      <c r="I1390" t="s">
        <v>146</v>
      </c>
      <c r="J1390" t="s">
        <v>146</v>
      </c>
      <c r="K1390" t="s">
        <v>143</v>
      </c>
      <c r="L1390" t="s">
        <v>149</v>
      </c>
      <c r="M1390" t="s">
        <v>150</v>
      </c>
    </row>
    <row r="1391" spans="1:13" x14ac:dyDescent="0.3">
      <c r="A1391" t="s">
        <v>32</v>
      </c>
      <c r="B1391" s="32">
        <v>42339</v>
      </c>
      <c r="C1391" t="s">
        <v>1555</v>
      </c>
      <c r="D1391" t="s">
        <v>13</v>
      </c>
      <c r="E1391">
        <v>5</v>
      </c>
      <c r="F1391">
        <v>10</v>
      </c>
      <c r="G1391">
        <v>-5</v>
      </c>
      <c r="H1391" t="s">
        <v>10</v>
      </c>
      <c r="I1391" t="s">
        <v>154</v>
      </c>
      <c r="J1391" t="s">
        <v>154</v>
      </c>
      <c r="K1391" t="s">
        <v>151</v>
      </c>
      <c r="L1391" t="s">
        <v>159</v>
      </c>
      <c r="M1391" t="s">
        <v>160</v>
      </c>
    </row>
    <row r="1392" spans="1:13" x14ac:dyDescent="0.3">
      <c r="A1392" t="s">
        <v>82</v>
      </c>
      <c r="B1392" s="32">
        <v>42401</v>
      </c>
      <c r="C1392" t="s">
        <v>1556</v>
      </c>
      <c r="D1392" t="s">
        <v>8</v>
      </c>
      <c r="E1392">
        <v>3</v>
      </c>
      <c r="F1392">
        <v>4</v>
      </c>
      <c r="G1392">
        <v>-1</v>
      </c>
      <c r="H1392" t="s">
        <v>10</v>
      </c>
      <c r="I1392" t="s">
        <v>154</v>
      </c>
      <c r="J1392" t="s">
        <v>154</v>
      </c>
      <c r="K1392" t="s">
        <v>143</v>
      </c>
      <c r="L1392" t="s">
        <v>157</v>
      </c>
      <c r="M1392" t="s">
        <v>158</v>
      </c>
    </row>
    <row r="1393" spans="1:13" x14ac:dyDescent="0.3">
      <c r="A1393" t="s">
        <v>118</v>
      </c>
      <c r="B1393" s="32">
        <v>42309</v>
      </c>
      <c r="C1393" t="s">
        <v>1557</v>
      </c>
      <c r="D1393" t="s">
        <v>13</v>
      </c>
      <c r="E1393">
        <v>2</v>
      </c>
      <c r="F1393">
        <v>1</v>
      </c>
      <c r="G1393">
        <v>1</v>
      </c>
      <c r="H1393" t="s">
        <v>9</v>
      </c>
      <c r="I1393" t="s">
        <v>154</v>
      </c>
      <c r="J1393" t="s">
        <v>154</v>
      </c>
      <c r="K1393" t="s">
        <v>140</v>
      </c>
      <c r="L1393" t="s">
        <v>155</v>
      </c>
      <c r="M1393" t="s">
        <v>156</v>
      </c>
    </row>
    <row r="1394" spans="1:13" x14ac:dyDescent="0.3">
      <c r="A1394" t="s">
        <v>118</v>
      </c>
      <c r="B1394" s="32">
        <v>42339</v>
      </c>
      <c r="C1394" t="s">
        <v>1558</v>
      </c>
      <c r="D1394" t="s">
        <v>13</v>
      </c>
      <c r="E1394">
        <v>2</v>
      </c>
      <c r="F1394">
        <v>3</v>
      </c>
      <c r="G1394">
        <v>-1</v>
      </c>
      <c r="H1394" t="s">
        <v>10</v>
      </c>
      <c r="I1394" t="s">
        <v>154</v>
      </c>
      <c r="J1394" t="s">
        <v>154</v>
      </c>
      <c r="K1394" t="s">
        <v>140</v>
      </c>
      <c r="L1394" t="s">
        <v>155</v>
      </c>
      <c r="M1394" t="s">
        <v>156</v>
      </c>
    </row>
    <row r="1395" spans="1:13" x14ac:dyDescent="0.3">
      <c r="A1395" t="s">
        <v>118</v>
      </c>
      <c r="B1395" s="32">
        <v>42370</v>
      </c>
      <c r="C1395" t="s">
        <v>1559</v>
      </c>
      <c r="D1395" t="s">
        <v>8</v>
      </c>
      <c r="E1395">
        <v>1</v>
      </c>
      <c r="F1395">
        <v>1</v>
      </c>
      <c r="G1395">
        <v>0</v>
      </c>
      <c r="H1395" t="s">
        <v>12</v>
      </c>
      <c r="I1395" t="s">
        <v>154</v>
      </c>
      <c r="J1395" t="s">
        <v>154</v>
      </c>
      <c r="K1395" t="s">
        <v>140</v>
      </c>
      <c r="L1395" t="s">
        <v>155</v>
      </c>
      <c r="M1395" t="s">
        <v>156</v>
      </c>
    </row>
    <row r="1396" spans="1:13" x14ac:dyDescent="0.3">
      <c r="A1396" t="s">
        <v>32</v>
      </c>
      <c r="B1396" s="32">
        <v>43040</v>
      </c>
      <c r="C1396" t="s">
        <v>1560</v>
      </c>
      <c r="D1396" t="s">
        <v>13</v>
      </c>
      <c r="E1396">
        <v>1</v>
      </c>
      <c r="F1396">
        <v>2</v>
      </c>
      <c r="G1396">
        <v>-1</v>
      </c>
      <c r="H1396" t="s">
        <v>10</v>
      </c>
      <c r="I1396" t="s">
        <v>154</v>
      </c>
      <c r="J1396" t="s">
        <v>154</v>
      </c>
      <c r="K1396" t="s">
        <v>151</v>
      </c>
      <c r="L1396" t="s">
        <v>159</v>
      </c>
      <c r="M1396" t="s">
        <v>160</v>
      </c>
    </row>
    <row r="1397" spans="1:13" x14ac:dyDescent="0.3">
      <c r="A1397" t="s">
        <v>91</v>
      </c>
      <c r="B1397" s="32">
        <v>42887</v>
      </c>
      <c r="C1397" t="s">
        <v>1561</v>
      </c>
      <c r="D1397" t="s">
        <v>11</v>
      </c>
      <c r="E1397">
        <v>2</v>
      </c>
      <c r="F1397">
        <v>1</v>
      </c>
      <c r="G1397">
        <v>1</v>
      </c>
      <c r="H1397" t="s">
        <v>9</v>
      </c>
      <c r="I1397" t="s">
        <v>146</v>
      </c>
      <c r="J1397" t="s">
        <v>146</v>
      </c>
      <c r="K1397" t="s">
        <v>151</v>
      </c>
      <c r="L1397" t="s">
        <v>152</v>
      </c>
      <c r="M1397" t="s">
        <v>153</v>
      </c>
    </row>
    <row r="1398" spans="1:13" x14ac:dyDescent="0.3">
      <c r="A1398" t="s">
        <v>51</v>
      </c>
      <c r="B1398" s="32">
        <v>42948</v>
      </c>
      <c r="C1398" t="s">
        <v>1562</v>
      </c>
      <c r="D1398" t="s">
        <v>14</v>
      </c>
      <c r="E1398">
        <v>2</v>
      </c>
      <c r="F1398">
        <v>4</v>
      </c>
      <c r="G1398">
        <v>-2</v>
      </c>
      <c r="H1398" t="s">
        <v>10</v>
      </c>
      <c r="I1398" t="s">
        <v>146</v>
      </c>
      <c r="J1398" t="s">
        <v>146</v>
      </c>
      <c r="K1398" t="s">
        <v>143</v>
      </c>
      <c r="L1398" t="s">
        <v>149</v>
      </c>
      <c r="M1398" t="s">
        <v>150</v>
      </c>
    </row>
    <row r="1399" spans="1:13" x14ac:dyDescent="0.3">
      <c r="A1399" t="s">
        <v>51</v>
      </c>
      <c r="B1399" s="32">
        <v>42979</v>
      </c>
      <c r="C1399" t="s">
        <v>1563</v>
      </c>
      <c r="D1399" t="s">
        <v>14</v>
      </c>
      <c r="E1399">
        <v>1</v>
      </c>
      <c r="F1399">
        <v>0</v>
      </c>
      <c r="G1399">
        <v>1</v>
      </c>
      <c r="H1399" t="s">
        <v>9</v>
      </c>
      <c r="I1399" t="s">
        <v>154</v>
      </c>
      <c r="J1399" t="s">
        <v>154</v>
      </c>
      <c r="K1399" t="s">
        <v>143</v>
      </c>
      <c r="L1399" t="s">
        <v>157</v>
      </c>
      <c r="M1399" t="s">
        <v>158</v>
      </c>
    </row>
    <row r="1400" spans="1:13" x14ac:dyDescent="0.3">
      <c r="A1400" t="s">
        <v>125</v>
      </c>
      <c r="B1400" s="32">
        <v>43070</v>
      </c>
      <c r="C1400" t="s">
        <v>1564</v>
      </c>
      <c r="D1400" t="s">
        <v>13</v>
      </c>
      <c r="E1400">
        <v>73</v>
      </c>
      <c r="F1400">
        <v>133</v>
      </c>
      <c r="G1400">
        <v>-60</v>
      </c>
      <c r="H1400" t="s">
        <v>10</v>
      </c>
      <c r="I1400" t="s">
        <v>139</v>
      </c>
      <c r="J1400" t="s">
        <v>139</v>
      </c>
      <c r="K1400" t="s">
        <v>140</v>
      </c>
      <c r="L1400" t="s">
        <v>141</v>
      </c>
      <c r="M1400" t="s">
        <v>142</v>
      </c>
    </row>
    <row r="1401" spans="1:13" x14ac:dyDescent="0.3">
      <c r="A1401" t="s">
        <v>55</v>
      </c>
      <c r="B1401" s="32">
        <v>42614</v>
      </c>
      <c r="C1401" t="s">
        <v>1565</v>
      </c>
      <c r="D1401" t="s">
        <v>14</v>
      </c>
      <c r="E1401">
        <v>5</v>
      </c>
      <c r="F1401">
        <v>0</v>
      </c>
      <c r="G1401">
        <v>5</v>
      </c>
      <c r="H1401" t="s">
        <v>9</v>
      </c>
      <c r="I1401" t="s">
        <v>146</v>
      </c>
      <c r="J1401" t="s">
        <v>146</v>
      </c>
      <c r="K1401" t="s">
        <v>151</v>
      </c>
      <c r="L1401" t="s">
        <v>152</v>
      </c>
      <c r="M1401" t="s">
        <v>153</v>
      </c>
    </row>
    <row r="1402" spans="1:13" x14ac:dyDescent="0.3">
      <c r="A1402" t="s">
        <v>55</v>
      </c>
      <c r="B1402" s="32">
        <v>42675</v>
      </c>
      <c r="C1402" t="s">
        <v>1566</v>
      </c>
      <c r="D1402" t="s">
        <v>13</v>
      </c>
      <c r="E1402">
        <v>6</v>
      </c>
      <c r="F1402">
        <v>5</v>
      </c>
      <c r="G1402">
        <v>1</v>
      </c>
      <c r="H1402" t="s">
        <v>12</v>
      </c>
      <c r="I1402" t="s">
        <v>154</v>
      </c>
      <c r="J1402" t="s">
        <v>154</v>
      </c>
      <c r="K1402" t="s">
        <v>143</v>
      </c>
      <c r="L1402" t="s">
        <v>157</v>
      </c>
      <c r="M1402" t="s">
        <v>158</v>
      </c>
    </row>
    <row r="1403" spans="1:13" x14ac:dyDescent="0.3">
      <c r="A1403" t="s">
        <v>105</v>
      </c>
      <c r="B1403" s="32">
        <v>42856</v>
      </c>
      <c r="C1403" t="s">
        <v>1567</v>
      </c>
      <c r="D1403" t="s">
        <v>11</v>
      </c>
      <c r="E1403">
        <v>3</v>
      </c>
      <c r="F1403">
        <v>1</v>
      </c>
      <c r="G1403">
        <v>2</v>
      </c>
      <c r="H1403" t="s">
        <v>9</v>
      </c>
      <c r="I1403" t="s">
        <v>146</v>
      </c>
      <c r="J1403" t="s">
        <v>146</v>
      </c>
      <c r="K1403" t="s">
        <v>143</v>
      </c>
      <c r="L1403" t="s">
        <v>149</v>
      </c>
      <c r="M1403" t="s">
        <v>150</v>
      </c>
    </row>
    <row r="1404" spans="1:13" x14ac:dyDescent="0.3">
      <c r="A1404" t="s">
        <v>16</v>
      </c>
      <c r="B1404" s="32">
        <v>43009</v>
      </c>
      <c r="C1404" t="s">
        <v>1568</v>
      </c>
      <c r="D1404" t="s">
        <v>13</v>
      </c>
      <c r="E1404">
        <v>1</v>
      </c>
      <c r="F1404">
        <v>0</v>
      </c>
      <c r="G1404">
        <v>1</v>
      </c>
      <c r="H1404" t="s">
        <v>9</v>
      </c>
      <c r="I1404" t="s">
        <v>146</v>
      </c>
      <c r="J1404" t="s">
        <v>146</v>
      </c>
      <c r="K1404" t="s">
        <v>140</v>
      </c>
      <c r="L1404" t="s">
        <v>147</v>
      </c>
      <c r="M1404" t="s">
        <v>148</v>
      </c>
    </row>
    <row r="1405" spans="1:13" x14ac:dyDescent="0.3">
      <c r="A1405" t="s">
        <v>51</v>
      </c>
      <c r="B1405" s="32">
        <v>42887</v>
      </c>
      <c r="C1405" t="s">
        <v>1569</v>
      </c>
      <c r="D1405" t="s">
        <v>11</v>
      </c>
      <c r="E1405">
        <v>2</v>
      </c>
      <c r="F1405">
        <v>2</v>
      </c>
      <c r="G1405">
        <v>0</v>
      </c>
      <c r="H1405" t="s">
        <v>12</v>
      </c>
      <c r="I1405" t="s">
        <v>154</v>
      </c>
      <c r="J1405" t="s">
        <v>154</v>
      </c>
      <c r="K1405" t="s">
        <v>143</v>
      </c>
      <c r="L1405" t="s">
        <v>157</v>
      </c>
      <c r="M1405" t="s">
        <v>158</v>
      </c>
    </row>
    <row r="1406" spans="1:13" x14ac:dyDescent="0.3">
      <c r="A1406" t="s">
        <v>39</v>
      </c>
      <c r="B1406" s="32">
        <v>42005</v>
      </c>
      <c r="C1406" t="s">
        <v>1570</v>
      </c>
      <c r="D1406" t="s">
        <v>8</v>
      </c>
      <c r="E1406">
        <v>5</v>
      </c>
      <c r="F1406">
        <v>8</v>
      </c>
      <c r="G1406">
        <v>-3</v>
      </c>
      <c r="H1406" t="s">
        <v>10</v>
      </c>
      <c r="I1406" t="s">
        <v>146</v>
      </c>
      <c r="J1406" t="s">
        <v>146</v>
      </c>
      <c r="K1406" t="s">
        <v>140</v>
      </c>
      <c r="L1406" t="s">
        <v>147</v>
      </c>
      <c r="M1406" t="s">
        <v>148</v>
      </c>
    </row>
    <row r="1407" spans="1:13" x14ac:dyDescent="0.3">
      <c r="A1407" t="s">
        <v>41</v>
      </c>
      <c r="B1407" s="32">
        <v>42125</v>
      </c>
      <c r="C1407" t="s">
        <v>1571</v>
      </c>
      <c r="D1407" t="s">
        <v>11</v>
      </c>
      <c r="E1407">
        <v>1</v>
      </c>
      <c r="F1407">
        <v>0</v>
      </c>
      <c r="G1407">
        <v>1</v>
      </c>
      <c r="H1407" t="s">
        <v>9</v>
      </c>
      <c r="I1407" t="s">
        <v>154</v>
      </c>
      <c r="J1407" t="s">
        <v>154</v>
      </c>
      <c r="K1407" t="s">
        <v>140</v>
      </c>
      <c r="L1407" t="s">
        <v>155</v>
      </c>
      <c r="M1407" t="s">
        <v>156</v>
      </c>
    </row>
    <row r="1408" spans="1:13" x14ac:dyDescent="0.3">
      <c r="A1408" t="s">
        <v>38</v>
      </c>
      <c r="B1408" s="32">
        <v>42125</v>
      </c>
      <c r="C1408" t="s">
        <v>1572</v>
      </c>
      <c r="D1408" t="s">
        <v>11</v>
      </c>
      <c r="E1408">
        <v>1</v>
      </c>
      <c r="F1408">
        <v>2</v>
      </c>
      <c r="G1408">
        <v>-1</v>
      </c>
      <c r="H1408" t="s">
        <v>10</v>
      </c>
      <c r="I1408" t="s">
        <v>154</v>
      </c>
      <c r="J1408" t="s">
        <v>154</v>
      </c>
      <c r="K1408" t="s">
        <v>143</v>
      </c>
      <c r="L1408" t="s">
        <v>157</v>
      </c>
      <c r="M1408" t="s">
        <v>158</v>
      </c>
    </row>
    <row r="1409" spans="1:13" x14ac:dyDescent="0.3">
      <c r="A1409" t="s">
        <v>41</v>
      </c>
      <c r="B1409" s="32">
        <v>42217</v>
      </c>
      <c r="C1409" t="s">
        <v>1573</v>
      </c>
      <c r="D1409" t="s">
        <v>14</v>
      </c>
      <c r="E1409">
        <v>1</v>
      </c>
      <c r="F1409">
        <v>2</v>
      </c>
      <c r="G1409">
        <v>-1</v>
      </c>
      <c r="H1409" t="s">
        <v>10</v>
      </c>
      <c r="I1409" t="s">
        <v>154</v>
      </c>
      <c r="J1409" t="s">
        <v>154</v>
      </c>
      <c r="K1409" t="s">
        <v>143</v>
      </c>
      <c r="L1409" t="s">
        <v>157</v>
      </c>
      <c r="M1409" t="s">
        <v>158</v>
      </c>
    </row>
    <row r="1410" spans="1:13" x14ac:dyDescent="0.3">
      <c r="A1410" t="s">
        <v>60</v>
      </c>
      <c r="B1410" s="32">
        <v>42522</v>
      </c>
      <c r="C1410" t="s">
        <v>1574</v>
      </c>
      <c r="D1410" t="s">
        <v>11</v>
      </c>
      <c r="E1410">
        <v>3</v>
      </c>
      <c r="F1410">
        <v>2</v>
      </c>
      <c r="G1410">
        <v>1</v>
      </c>
      <c r="H1410" t="s">
        <v>9</v>
      </c>
      <c r="I1410" t="s">
        <v>146</v>
      </c>
      <c r="J1410" t="s">
        <v>146</v>
      </c>
      <c r="K1410" t="s">
        <v>151</v>
      </c>
      <c r="L1410" t="s">
        <v>152</v>
      </c>
      <c r="M1410" t="s">
        <v>153</v>
      </c>
    </row>
    <row r="1411" spans="1:13" x14ac:dyDescent="0.3">
      <c r="A1411" t="s">
        <v>41</v>
      </c>
      <c r="B1411" s="32">
        <v>42675</v>
      </c>
      <c r="C1411" t="s">
        <v>1575</v>
      </c>
      <c r="D1411" t="s">
        <v>13</v>
      </c>
      <c r="E1411">
        <v>6</v>
      </c>
      <c r="F1411">
        <v>3</v>
      </c>
      <c r="G1411">
        <v>3</v>
      </c>
      <c r="H1411" t="s">
        <v>9</v>
      </c>
      <c r="I1411" t="s">
        <v>154</v>
      </c>
      <c r="J1411" t="s">
        <v>154</v>
      </c>
      <c r="K1411" t="s">
        <v>143</v>
      </c>
      <c r="L1411" t="s">
        <v>157</v>
      </c>
      <c r="M1411" t="s">
        <v>158</v>
      </c>
    </row>
    <row r="1412" spans="1:13" x14ac:dyDescent="0.3">
      <c r="A1412" t="s">
        <v>80</v>
      </c>
      <c r="B1412" s="32">
        <v>42887</v>
      </c>
      <c r="C1412" t="s">
        <v>1576</v>
      </c>
      <c r="D1412" t="s">
        <v>11</v>
      </c>
      <c r="E1412">
        <v>1</v>
      </c>
      <c r="F1412">
        <v>0</v>
      </c>
      <c r="G1412">
        <v>1</v>
      </c>
      <c r="H1412" t="s">
        <v>9</v>
      </c>
      <c r="I1412" t="s">
        <v>146</v>
      </c>
      <c r="J1412" t="s">
        <v>154</v>
      </c>
      <c r="K1412" t="s">
        <v>151</v>
      </c>
      <c r="L1412" t="s">
        <v>152</v>
      </c>
      <c r="M1412" t="s">
        <v>153</v>
      </c>
    </row>
    <row r="1413" spans="1:13" x14ac:dyDescent="0.3">
      <c r="A1413" t="s">
        <v>57</v>
      </c>
      <c r="B1413" s="32">
        <v>42552</v>
      </c>
      <c r="C1413" t="s">
        <v>1577</v>
      </c>
      <c r="D1413" t="s">
        <v>14</v>
      </c>
      <c r="E1413">
        <v>1</v>
      </c>
      <c r="F1413">
        <v>2</v>
      </c>
      <c r="G1413">
        <v>-1</v>
      </c>
      <c r="H1413" t="s">
        <v>10</v>
      </c>
      <c r="I1413" t="s">
        <v>154</v>
      </c>
      <c r="J1413" t="s">
        <v>154</v>
      </c>
      <c r="K1413" t="s">
        <v>143</v>
      </c>
      <c r="L1413" t="s">
        <v>157</v>
      </c>
      <c r="M1413" t="s">
        <v>158</v>
      </c>
    </row>
    <row r="1414" spans="1:13" x14ac:dyDescent="0.3">
      <c r="A1414" t="s">
        <v>56</v>
      </c>
      <c r="B1414" s="32">
        <v>42552</v>
      </c>
      <c r="C1414" t="s">
        <v>1578</v>
      </c>
      <c r="D1414" t="s">
        <v>14</v>
      </c>
      <c r="E1414">
        <v>1</v>
      </c>
      <c r="F1414">
        <v>0</v>
      </c>
      <c r="G1414">
        <v>1</v>
      </c>
      <c r="H1414" t="s">
        <v>9</v>
      </c>
      <c r="I1414" t="s">
        <v>154</v>
      </c>
      <c r="J1414" t="s">
        <v>154</v>
      </c>
      <c r="K1414" t="s">
        <v>143</v>
      </c>
      <c r="L1414" t="s">
        <v>157</v>
      </c>
      <c r="M1414" t="s">
        <v>158</v>
      </c>
    </row>
    <row r="1415" spans="1:13" x14ac:dyDescent="0.3">
      <c r="A1415" t="s">
        <v>57</v>
      </c>
      <c r="B1415" s="32">
        <v>42614</v>
      </c>
      <c r="C1415" t="s">
        <v>1579</v>
      </c>
      <c r="D1415" t="s">
        <v>14</v>
      </c>
      <c r="E1415">
        <v>1</v>
      </c>
      <c r="F1415">
        <v>0</v>
      </c>
      <c r="G1415">
        <v>1</v>
      </c>
      <c r="H1415" t="s">
        <v>9</v>
      </c>
      <c r="I1415" t="s">
        <v>154</v>
      </c>
      <c r="J1415" t="s">
        <v>154</v>
      </c>
      <c r="K1415" t="s">
        <v>140</v>
      </c>
      <c r="L1415" t="s">
        <v>155</v>
      </c>
      <c r="M1415" t="s">
        <v>156</v>
      </c>
    </row>
    <row r="1416" spans="1:13" x14ac:dyDescent="0.3">
      <c r="A1416" t="s">
        <v>83</v>
      </c>
      <c r="B1416" s="32">
        <v>42767</v>
      </c>
      <c r="C1416" t="s">
        <v>1580</v>
      </c>
      <c r="D1416" t="s">
        <v>8</v>
      </c>
      <c r="E1416">
        <v>4</v>
      </c>
      <c r="F1416">
        <v>3</v>
      </c>
      <c r="G1416">
        <v>1</v>
      </c>
      <c r="H1416" t="s">
        <v>9</v>
      </c>
      <c r="I1416" t="s">
        <v>154</v>
      </c>
      <c r="J1416" t="s">
        <v>154</v>
      </c>
      <c r="K1416" t="s">
        <v>151</v>
      </c>
      <c r="L1416" t="s">
        <v>159</v>
      </c>
      <c r="M1416" t="s">
        <v>160</v>
      </c>
    </row>
    <row r="1417" spans="1:13" x14ac:dyDescent="0.3">
      <c r="A1417" t="s">
        <v>85</v>
      </c>
      <c r="B1417" s="32">
        <v>42917</v>
      </c>
      <c r="C1417" t="s">
        <v>1581</v>
      </c>
      <c r="D1417" t="s">
        <v>14</v>
      </c>
      <c r="E1417">
        <v>1</v>
      </c>
      <c r="F1417">
        <v>2</v>
      </c>
      <c r="G1417">
        <v>-1</v>
      </c>
      <c r="H1417" t="s">
        <v>10</v>
      </c>
      <c r="I1417" t="s">
        <v>154</v>
      </c>
      <c r="J1417" t="s">
        <v>154</v>
      </c>
      <c r="K1417" t="s">
        <v>151</v>
      </c>
      <c r="L1417" t="s">
        <v>159</v>
      </c>
      <c r="M1417" t="s">
        <v>160</v>
      </c>
    </row>
    <row r="1418" spans="1:13" x14ac:dyDescent="0.3">
      <c r="A1418" t="s">
        <v>45</v>
      </c>
      <c r="B1418" s="32">
        <v>42948</v>
      </c>
      <c r="C1418" t="s">
        <v>1582</v>
      </c>
      <c r="D1418" t="s">
        <v>14</v>
      </c>
      <c r="E1418">
        <v>3</v>
      </c>
      <c r="F1418">
        <v>3</v>
      </c>
      <c r="G1418">
        <v>0</v>
      </c>
      <c r="H1418" t="s">
        <v>12</v>
      </c>
      <c r="I1418" t="s">
        <v>146</v>
      </c>
      <c r="J1418" t="s">
        <v>146</v>
      </c>
      <c r="K1418" t="s">
        <v>143</v>
      </c>
      <c r="L1418" t="s">
        <v>149</v>
      </c>
      <c r="M1418" t="s">
        <v>150</v>
      </c>
    </row>
    <row r="1419" spans="1:13" x14ac:dyDescent="0.3">
      <c r="A1419" t="s">
        <v>85</v>
      </c>
      <c r="B1419" s="32">
        <v>42948</v>
      </c>
      <c r="C1419" t="s">
        <v>1583</v>
      </c>
      <c r="D1419" t="s">
        <v>14</v>
      </c>
      <c r="E1419">
        <v>2</v>
      </c>
      <c r="F1419">
        <v>1</v>
      </c>
      <c r="G1419">
        <v>1</v>
      </c>
      <c r="H1419" t="s">
        <v>9</v>
      </c>
      <c r="I1419" t="s">
        <v>146</v>
      </c>
      <c r="J1419" t="s">
        <v>146</v>
      </c>
      <c r="K1419" t="s">
        <v>151</v>
      </c>
      <c r="L1419" t="s">
        <v>152</v>
      </c>
      <c r="M1419" t="s">
        <v>153</v>
      </c>
    </row>
    <row r="1420" spans="1:13" x14ac:dyDescent="0.3">
      <c r="A1420" t="s">
        <v>58</v>
      </c>
      <c r="B1420" s="32">
        <v>42217</v>
      </c>
      <c r="C1420" t="s">
        <v>1584</v>
      </c>
      <c r="D1420" t="s">
        <v>14</v>
      </c>
      <c r="E1420">
        <v>1</v>
      </c>
      <c r="F1420">
        <v>0</v>
      </c>
      <c r="G1420">
        <v>1</v>
      </c>
      <c r="H1420" t="s">
        <v>9</v>
      </c>
      <c r="I1420" t="s">
        <v>154</v>
      </c>
      <c r="J1420" t="s">
        <v>154</v>
      </c>
      <c r="K1420" t="s">
        <v>151</v>
      </c>
      <c r="L1420" t="s">
        <v>159</v>
      </c>
      <c r="M1420" t="s">
        <v>160</v>
      </c>
    </row>
    <row r="1421" spans="1:13" x14ac:dyDescent="0.3">
      <c r="A1421" t="s">
        <v>56</v>
      </c>
      <c r="B1421" s="32">
        <v>42248</v>
      </c>
      <c r="C1421" t="s">
        <v>1585</v>
      </c>
      <c r="D1421" t="s">
        <v>14</v>
      </c>
      <c r="E1421">
        <v>1</v>
      </c>
      <c r="F1421">
        <v>2</v>
      </c>
      <c r="G1421">
        <v>-1</v>
      </c>
      <c r="H1421" t="s">
        <v>10</v>
      </c>
      <c r="I1421" t="s">
        <v>154</v>
      </c>
      <c r="J1421" t="s">
        <v>154</v>
      </c>
      <c r="K1421" t="s">
        <v>143</v>
      </c>
      <c r="L1421" t="s">
        <v>157</v>
      </c>
      <c r="M1421" t="s">
        <v>158</v>
      </c>
    </row>
    <row r="1422" spans="1:13" x14ac:dyDescent="0.3">
      <c r="A1422" t="s">
        <v>64</v>
      </c>
      <c r="B1422" s="32">
        <v>42461</v>
      </c>
      <c r="C1422" t="s">
        <v>1586</v>
      </c>
      <c r="D1422" t="s">
        <v>11</v>
      </c>
      <c r="E1422">
        <v>12</v>
      </c>
      <c r="F1422">
        <v>24</v>
      </c>
      <c r="G1422">
        <v>-12</v>
      </c>
      <c r="H1422" t="s">
        <v>10</v>
      </c>
      <c r="I1422" t="s">
        <v>146</v>
      </c>
      <c r="J1422" t="s">
        <v>146</v>
      </c>
      <c r="K1422" t="s">
        <v>151</v>
      </c>
      <c r="L1422" t="s">
        <v>152</v>
      </c>
      <c r="M1422" t="s">
        <v>153</v>
      </c>
    </row>
    <row r="1423" spans="1:13" x14ac:dyDescent="0.3">
      <c r="A1423" t="s">
        <v>68</v>
      </c>
      <c r="B1423" s="32">
        <v>42644</v>
      </c>
      <c r="C1423" t="s">
        <v>1587</v>
      </c>
      <c r="D1423" t="s">
        <v>13</v>
      </c>
      <c r="E1423">
        <v>1</v>
      </c>
      <c r="F1423">
        <v>0</v>
      </c>
      <c r="G1423">
        <v>1</v>
      </c>
      <c r="H1423" t="s">
        <v>9</v>
      </c>
      <c r="I1423" t="s">
        <v>154</v>
      </c>
      <c r="J1423" t="s">
        <v>154</v>
      </c>
      <c r="K1423" t="s">
        <v>143</v>
      </c>
      <c r="L1423" t="s">
        <v>157</v>
      </c>
      <c r="M1423" t="s">
        <v>158</v>
      </c>
    </row>
    <row r="1424" spans="1:13" x14ac:dyDescent="0.3">
      <c r="A1424" t="s">
        <v>23</v>
      </c>
      <c r="B1424" s="32">
        <v>42917</v>
      </c>
      <c r="C1424" t="s">
        <v>1588</v>
      </c>
      <c r="D1424" t="s">
        <v>14</v>
      </c>
      <c r="E1424">
        <v>2</v>
      </c>
      <c r="F1424">
        <v>2</v>
      </c>
      <c r="G1424">
        <v>0</v>
      </c>
      <c r="H1424" t="s">
        <v>12</v>
      </c>
      <c r="I1424" t="s">
        <v>146</v>
      </c>
      <c r="J1424" t="s">
        <v>146</v>
      </c>
      <c r="K1424" t="s">
        <v>151</v>
      </c>
      <c r="L1424" t="s">
        <v>152</v>
      </c>
      <c r="M1424" t="s">
        <v>153</v>
      </c>
    </row>
    <row r="1425" spans="1:13" x14ac:dyDescent="0.3">
      <c r="A1425" t="s">
        <v>67</v>
      </c>
      <c r="B1425" s="32">
        <v>42217</v>
      </c>
      <c r="C1425" t="s">
        <v>1589</v>
      </c>
      <c r="D1425" t="s">
        <v>14</v>
      </c>
      <c r="E1425">
        <v>1</v>
      </c>
      <c r="F1425">
        <v>2</v>
      </c>
      <c r="G1425">
        <v>-1</v>
      </c>
      <c r="H1425" t="s">
        <v>10</v>
      </c>
      <c r="I1425" t="s">
        <v>154</v>
      </c>
      <c r="J1425" t="s">
        <v>154</v>
      </c>
      <c r="K1425" t="s">
        <v>151</v>
      </c>
      <c r="L1425" t="s">
        <v>159</v>
      </c>
      <c r="M1425" t="s">
        <v>160</v>
      </c>
    </row>
    <row r="1426" spans="1:13" x14ac:dyDescent="0.3">
      <c r="A1426" t="s">
        <v>32</v>
      </c>
      <c r="B1426" s="32">
        <v>42217</v>
      </c>
      <c r="C1426" t="s">
        <v>1590</v>
      </c>
      <c r="D1426" t="s">
        <v>14</v>
      </c>
      <c r="E1426">
        <v>1</v>
      </c>
      <c r="F1426">
        <v>0</v>
      </c>
      <c r="G1426">
        <v>1</v>
      </c>
      <c r="H1426" t="s">
        <v>9</v>
      </c>
      <c r="I1426" t="s">
        <v>154</v>
      </c>
      <c r="J1426" t="s">
        <v>154</v>
      </c>
      <c r="K1426" t="s">
        <v>143</v>
      </c>
      <c r="L1426" t="s">
        <v>157</v>
      </c>
      <c r="M1426" t="s">
        <v>158</v>
      </c>
    </row>
    <row r="1427" spans="1:13" x14ac:dyDescent="0.3">
      <c r="A1427" t="s">
        <v>28</v>
      </c>
      <c r="B1427" s="32">
        <v>42430</v>
      </c>
      <c r="C1427" t="s">
        <v>1591</v>
      </c>
      <c r="D1427" t="s">
        <v>8</v>
      </c>
      <c r="E1427">
        <v>2</v>
      </c>
      <c r="F1427">
        <v>1</v>
      </c>
      <c r="G1427">
        <v>1</v>
      </c>
      <c r="H1427" t="s">
        <v>9</v>
      </c>
      <c r="I1427" t="s">
        <v>154</v>
      </c>
      <c r="J1427" t="s">
        <v>146</v>
      </c>
      <c r="K1427" t="s">
        <v>143</v>
      </c>
      <c r="L1427" t="s">
        <v>157</v>
      </c>
      <c r="M1427" t="s">
        <v>158</v>
      </c>
    </row>
    <row r="1428" spans="1:13" x14ac:dyDescent="0.3">
      <c r="A1428" t="s">
        <v>27</v>
      </c>
      <c r="B1428" s="32">
        <v>42614</v>
      </c>
      <c r="C1428" t="s">
        <v>1592</v>
      </c>
      <c r="D1428" t="s">
        <v>14</v>
      </c>
      <c r="E1428">
        <v>4</v>
      </c>
      <c r="F1428">
        <v>8</v>
      </c>
      <c r="G1428">
        <v>-4</v>
      </c>
      <c r="H1428" t="s">
        <v>10</v>
      </c>
      <c r="I1428" t="s">
        <v>154</v>
      </c>
      <c r="J1428" t="s">
        <v>146</v>
      </c>
      <c r="K1428" t="s">
        <v>143</v>
      </c>
      <c r="L1428" t="s">
        <v>157</v>
      </c>
      <c r="M1428" t="s">
        <v>158</v>
      </c>
    </row>
    <row r="1429" spans="1:13" x14ac:dyDescent="0.3">
      <c r="A1429" t="s">
        <v>104</v>
      </c>
      <c r="B1429" s="32">
        <v>42887</v>
      </c>
      <c r="C1429" t="s">
        <v>1593</v>
      </c>
      <c r="D1429" t="s">
        <v>11</v>
      </c>
      <c r="E1429">
        <v>2</v>
      </c>
      <c r="F1429">
        <v>0</v>
      </c>
      <c r="G1429">
        <v>2</v>
      </c>
      <c r="H1429" t="s">
        <v>9</v>
      </c>
      <c r="I1429" t="s">
        <v>146</v>
      </c>
      <c r="J1429" t="s">
        <v>146</v>
      </c>
      <c r="K1429" t="s">
        <v>143</v>
      </c>
      <c r="L1429" t="s">
        <v>149</v>
      </c>
      <c r="M1429" t="s">
        <v>150</v>
      </c>
    </row>
    <row r="1430" spans="1:13" x14ac:dyDescent="0.3">
      <c r="A1430" t="s">
        <v>104</v>
      </c>
      <c r="B1430" s="32">
        <v>42948</v>
      </c>
      <c r="C1430" t="s">
        <v>1594</v>
      </c>
      <c r="D1430" t="s">
        <v>14</v>
      </c>
      <c r="E1430">
        <v>1</v>
      </c>
      <c r="F1430">
        <v>0</v>
      </c>
      <c r="G1430">
        <v>1</v>
      </c>
      <c r="H1430" t="s">
        <v>9</v>
      </c>
      <c r="I1430" t="s">
        <v>146</v>
      </c>
      <c r="J1430" t="s">
        <v>154</v>
      </c>
      <c r="K1430" t="s">
        <v>143</v>
      </c>
      <c r="L1430" t="s">
        <v>149</v>
      </c>
      <c r="M1430" t="s">
        <v>150</v>
      </c>
    </row>
    <row r="1431" spans="1:13" x14ac:dyDescent="0.3">
      <c r="A1431" t="s">
        <v>117</v>
      </c>
      <c r="B1431" s="32">
        <v>42979</v>
      </c>
      <c r="C1431" t="s">
        <v>1595</v>
      </c>
      <c r="D1431" t="s">
        <v>14</v>
      </c>
      <c r="E1431">
        <v>3</v>
      </c>
      <c r="F1431">
        <v>2</v>
      </c>
      <c r="G1431">
        <v>1</v>
      </c>
      <c r="H1431" t="s">
        <v>9</v>
      </c>
      <c r="I1431" t="s">
        <v>139</v>
      </c>
      <c r="J1431" t="s">
        <v>146</v>
      </c>
      <c r="K1431" t="s">
        <v>143</v>
      </c>
      <c r="L1431" t="s">
        <v>144</v>
      </c>
      <c r="M1431" t="s">
        <v>145</v>
      </c>
    </row>
    <row r="1432" spans="1:13" x14ac:dyDescent="0.3">
      <c r="A1432" t="s">
        <v>28</v>
      </c>
      <c r="B1432" s="32">
        <v>42125</v>
      </c>
      <c r="C1432" t="s">
        <v>1596</v>
      </c>
      <c r="D1432" t="s">
        <v>11</v>
      </c>
      <c r="E1432">
        <v>2</v>
      </c>
      <c r="F1432">
        <v>2</v>
      </c>
      <c r="G1432">
        <v>0</v>
      </c>
      <c r="H1432" t="s">
        <v>12</v>
      </c>
      <c r="I1432" t="s">
        <v>154</v>
      </c>
      <c r="J1432" t="s">
        <v>146</v>
      </c>
      <c r="K1432" t="s">
        <v>151</v>
      </c>
      <c r="L1432" t="s">
        <v>159</v>
      </c>
      <c r="M1432" t="s">
        <v>160</v>
      </c>
    </row>
    <row r="1433" spans="1:13" x14ac:dyDescent="0.3">
      <c r="A1433" t="s">
        <v>95</v>
      </c>
      <c r="B1433" s="32">
        <v>42186</v>
      </c>
      <c r="C1433" t="s">
        <v>1597</v>
      </c>
      <c r="D1433" t="s">
        <v>14</v>
      </c>
      <c r="E1433">
        <v>5</v>
      </c>
      <c r="F1433">
        <v>2</v>
      </c>
      <c r="G1433">
        <v>3</v>
      </c>
      <c r="H1433" t="s">
        <v>9</v>
      </c>
      <c r="I1433" t="s">
        <v>154</v>
      </c>
      <c r="J1433" t="s">
        <v>154</v>
      </c>
      <c r="K1433" t="s">
        <v>143</v>
      </c>
      <c r="L1433" t="s">
        <v>157</v>
      </c>
      <c r="M1433" t="s">
        <v>158</v>
      </c>
    </row>
    <row r="1434" spans="1:13" x14ac:dyDescent="0.3">
      <c r="A1434" t="s">
        <v>22</v>
      </c>
      <c r="B1434" s="32">
        <v>42491</v>
      </c>
      <c r="C1434" t="s">
        <v>1598</v>
      </c>
      <c r="D1434" t="s">
        <v>11</v>
      </c>
      <c r="E1434">
        <v>1</v>
      </c>
      <c r="F1434">
        <v>1</v>
      </c>
      <c r="G1434">
        <v>0</v>
      </c>
      <c r="H1434" t="s">
        <v>12</v>
      </c>
      <c r="I1434" t="s">
        <v>154</v>
      </c>
      <c r="J1434" t="s">
        <v>154</v>
      </c>
      <c r="K1434" t="s">
        <v>143</v>
      </c>
      <c r="L1434" t="s">
        <v>157</v>
      </c>
      <c r="M1434" t="s">
        <v>158</v>
      </c>
    </row>
    <row r="1435" spans="1:13" x14ac:dyDescent="0.3">
      <c r="A1435" t="s">
        <v>67</v>
      </c>
      <c r="B1435" s="32">
        <v>42644</v>
      </c>
      <c r="C1435" t="s">
        <v>1599</v>
      </c>
      <c r="D1435" t="s">
        <v>13</v>
      </c>
      <c r="E1435">
        <v>8</v>
      </c>
      <c r="F1435">
        <v>13</v>
      </c>
      <c r="G1435">
        <v>-5</v>
      </c>
      <c r="H1435" t="s">
        <v>10</v>
      </c>
      <c r="I1435" t="s">
        <v>146</v>
      </c>
      <c r="J1435" t="s">
        <v>146</v>
      </c>
      <c r="K1435" t="s">
        <v>151</v>
      </c>
      <c r="L1435" t="s">
        <v>152</v>
      </c>
      <c r="M1435" t="s">
        <v>153</v>
      </c>
    </row>
    <row r="1436" spans="1:13" x14ac:dyDescent="0.3">
      <c r="A1436" t="s">
        <v>75</v>
      </c>
      <c r="B1436" s="32">
        <v>42767</v>
      </c>
      <c r="C1436" t="s">
        <v>1600</v>
      </c>
      <c r="D1436" t="s">
        <v>8</v>
      </c>
      <c r="E1436">
        <v>1</v>
      </c>
      <c r="F1436">
        <v>0</v>
      </c>
      <c r="G1436">
        <v>1</v>
      </c>
      <c r="H1436" t="s">
        <v>9</v>
      </c>
      <c r="I1436" t="s">
        <v>154</v>
      </c>
      <c r="J1436" t="s">
        <v>146</v>
      </c>
      <c r="K1436" t="s">
        <v>143</v>
      </c>
      <c r="L1436" t="s">
        <v>157</v>
      </c>
      <c r="M1436" t="s">
        <v>158</v>
      </c>
    </row>
    <row r="1437" spans="1:13" x14ac:dyDescent="0.3">
      <c r="A1437" t="s">
        <v>92</v>
      </c>
      <c r="B1437" s="32">
        <v>42979</v>
      </c>
      <c r="C1437" t="s">
        <v>1601</v>
      </c>
      <c r="D1437" t="s">
        <v>14</v>
      </c>
      <c r="E1437">
        <v>1</v>
      </c>
      <c r="F1437">
        <v>0</v>
      </c>
      <c r="G1437">
        <v>1</v>
      </c>
      <c r="H1437" t="s">
        <v>9</v>
      </c>
      <c r="I1437" t="s">
        <v>146</v>
      </c>
      <c r="J1437" t="s">
        <v>146</v>
      </c>
      <c r="K1437" t="s">
        <v>151</v>
      </c>
      <c r="L1437" t="s">
        <v>152</v>
      </c>
      <c r="M1437" t="s">
        <v>153</v>
      </c>
    </row>
    <row r="1438" spans="1:13" x14ac:dyDescent="0.3">
      <c r="A1438" t="s">
        <v>94</v>
      </c>
      <c r="B1438" s="32">
        <v>42979</v>
      </c>
      <c r="C1438" t="s">
        <v>1602</v>
      </c>
      <c r="D1438" t="s">
        <v>14</v>
      </c>
      <c r="E1438">
        <v>1</v>
      </c>
      <c r="F1438">
        <v>2</v>
      </c>
      <c r="G1438">
        <v>-1</v>
      </c>
      <c r="H1438" t="s">
        <v>10</v>
      </c>
      <c r="I1438" t="s">
        <v>146</v>
      </c>
      <c r="J1438" t="s">
        <v>146</v>
      </c>
      <c r="K1438" t="s">
        <v>151</v>
      </c>
      <c r="L1438" t="s">
        <v>152</v>
      </c>
      <c r="M1438" t="s">
        <v>153</v>
      </c>
    </row>
    <row r="1439" spans="1:13" x14ac:dyDescent="0.3">
      <c r="A1439" t="s">
        <v>60</v>
      </c>
      <c r="B1439" s="32">
        <v>42156</v>
      </c>
      <c r="C1439" t="s">
        <v>1603</v>
      </c>
      <c r="D1439" t="s">
        <v>11</v>
      </c>
      <c r="E1439">
        <v>10</v>
      </c>
      <c r="F1439">
        <v>6</v>
      </c>
      <c r="G1439">
        <v>4</v>
      </c>
      <c r="H1439" t="s">
        <v>9</v>
      </c>
      <c r="I1439" t="s">
        <v>146</v>
      </c>
      <c r="J1439" t="s">
        <v>154</v>
      </c>
      <c r="K1439" t="s">
        <v>151</v>
      </c>
      <c r="L1439" t="s">
        <v>152</v>
      </c>
      <c r="M1439" t="s">
        <v>153</v>
      </c>
    </row>
    <row r="1440" spans="1:13" x14ac:dyDescent="0.3">
      <c r="A1440" t="s">
        <v>39</v>
      </c>
      <c r="B1440" s="32">
        <v>42401</v>
      </c>
      <c r="C1440" t="s">
        <v>1604</v>
      </c>
      <c r="D1440" t="s">
        <v>8</v>
      </c>
      <c r="E1440">
        <v>3</v>
      </c>
      <c r="F1440">
        <v>2</v>
      </c>
      <c r="G1440">
        <v>1</v>
      </c>
      <c r="H1440" t="s">
        <v>9</v>
      </c>
      <c r="I1440" t="s">
        <v>154</v>
      </c>
      <c r="J1440" t="s">
        <v>154</v>
      </c>
      <c r="K1440" t="s">
        <v>143</v>
      </c>
      <c r="L1440" t="s">
        <v>157</v>
      </c>
      <c r="M1440" t="s">
        <v>158</v>
      </c>
    </row>
    <row r="1441" spans="1:13" x14ac:dyDescent="0.3">
      <c r="A1441" t="s">
        <v>60</v>
      </c>
      <c r="B1441" s="32">
        <v>42675</v>
      </c>
      <c r="C1441" t="s">
        <v>1605</v>
      </c>
      <c r="D1441" t="s">
        <v>13</v>
      </c>
      <c r="E1441">
        <v>10</v>
      </c>
      <c r="F1441">
        <v>12</v>
      </c>
      <c r="G1441">
        <v>-2</v>
      </c>
      <c r="H1441" t="s">
        <v>12</v>
      </c>
      <c r="I1441" t="s">
        <v>146</v>
      </c>
      <c r="J1441" t="s">
        <v>154</v>
      </c>
      <c r="K1441" t="s">
        <v>143</v>
      </c>
      <c r="L1441" t="s">
        <v>149</v>
      </c>
      <c r="M1441" t="s">
        <v>150</v>
      </c>
    </row>
    <row r="1442" spans="1:13" x14ac:dyDescent="0.3">
      <c r="A1442" t="s">
        <v>39</v>
      </c>
      <c r="B1442" s="32">
        <v>42887</v>
      </c>
      <c r="C1442" t="s">
        <v>1606</v>
      </c>
      <c r="D1442" t="s">
        <v>11</v>
      </c>
      <c r="E1442">
        <v>2</v>
      </c>
      <c r="F1442">
        <v>0</v>
      </c>
      <c r="G1442">
        <v>2</v>
      </c>
      <c r="H1442" t="s">
        <v>9</v>
      </c>
      <c r="I1442" t="s">
        <v>154</v>
      </c>
      <c r="J1442" t="s">
        <v>154</v>
      </c>
      <c r="K1442" t="s">
        <v>143</v>
      </c>
      <c r="L1442" t="s">
        <v>157</v>
      </c>
      <c r="M1442" t="s">
        <v>158</v>
      </c>
    </row>
    <row r="1443" spans="1:13" x14ac:dyDescent="0.3">
      <c r="A1443" t="s">
        <v>60</v>
      </c>
      <c r="B1443" s="32">
        <v>42948</v>
      </c>
      <c r="C1443" t="s">
        <v>1607</v>
      </c>
      <c r="D1443" t="s">
        <v>14</v>
      </c>
      <c r="E1443">
        <v>6</v>
      </c>
      <c r="F1443">
        <v>8</v>
      </c>
      <c r="G1443">
        <v>-2</v>
      </c>
      <c r="H1443" t="s">
        <v>10</v>
      </c>
      <c r="I1443" t="s">
        <v>146</v>
      </c>
      <c r="J1443" t="s">
        <v>146</v>
      </c>
      <c r="K1443" t="s">
        <v>143</v>
      </c>
      <c r="L1443" t="s">
        <v>149</v>
      </c>
      <c r="M1443" t="s">
        <v>150</v>
      </c>
    </row>
    <row r="1444" spans="1:13" x14ac:dyDescent="0.3">
      <c r="A1444" t="s">
        <v>39</v>
      </c>
      <c r="B1444" s="32">
        <v>42036</v>
      </c>
      <c r="C1444" t="s">
        <v>1608</v>
      </c>
      <c r="D1444" t="s">
        <v>8</v>
      </c>
      <c r="E1444">
        <v>2</v>
      </c>
      <c r="F1444">
        <v>4</v>
      </c>
      <c r="G1444">
        <v>-2</v>
      </c>
      <c r="H1444" t="s">
        <v>10</v>
      </c>
      <c r="I1444" t="s">
        <v>154</v>
      </c>
      <c r="J1444" t="s">
        <v>154</v>
      </c>
      <c r="K1444" t="s">
        <v>143</v>
      </c>
      <c r="L1444" t="s">
        <v>157</v>
      </c>
      <c r="M1444" t="s">
        <v>158</v>
      </c>
    </row>
    <row r="1445" spans="1:13" x14ac:dyDescent="0.3">
      <c r="A1445" t="s">
        <v>41</v>
      </c>
      <c r="B1445" s="32">
        <v>42309</v>
      </c>
      <c r="C1445" t="s">
        <v>1609</v>
      </c>
      <c r="D1445" t="s">
        <v>13</v>
      </c>
      <c r="E1445">
        <v>2</v>
      </c>
      <c r="F1445">
        <v>4</v>
      </c>
      <c r="G1445">
        <v>-2</v>
      </c>
      <c r="H1445" t="s">
        <v>10</v>
      </c>
      <c r="I1445" t="s">
        <v>154</v>
      </c>
      <c r="J1445" t="s">
        <v>154</v>
      </c>
      <c r="K1445" t="s">
        <v>140</v>
      </c>
      <c r="L1445" t="s">
        <v>155</v>
      </c>
      <c r="M1445" t="s">
        <v>156</v>
      </c>
    </row>
    <row r="1446" spans="1:13" x14ac:dyDescent="0.3">
      <c r="A1446" t="s">
        <v>60</v>
      </c>
      <c r="B1446" s="32">
        <v>42309</v>
      </c>
      <c r="C1446" t="s">
        <v>1610</v>
      </c>
      <c r="D1446" t="s">
        <v>13</v>
      </c>
      <c r="E1446">
        <v>5</v>
      </c>
      <c r="F1446">
        <v>8</v>
      </c>
      <c r="G1446">
        <v>-3</v>
      </c>
      <c r="H1446" t="s">
        <v>10</v>
      </c>
      <c r="I1446" t="s">
        <v>146</v>
      </c>
      <c r="J1446" t="s">
        <v>146</v>
      </c>
      <c r="K1446" t="s">
        <v>151</v>
      </c>
      <c r="L1446" t="s">
        <v>152</v>
      </c>
      <c r="M1446" t="s">
        <v>153</v>
      </c>
    </row>
    <row r="1447" spans="1:13" x14ac:dyDescent="0.3">
      <c r="A1447" t="s">
        <v>81</v>
      </c>
      <c r="B1447" s="32">
        <v>42370</v>
      </c>
      <c r="C1447" t="s">
        <v>1611</v>
      </c>
      <c r="D1447" t="s">
        <v>8</v>
      </c>
      <c r="E1447">
        <v>2</v>
      </c>
      <c r="F1447">
        <v>0</v>
      </c>
      <c r="G1447">
        <v>2</v>
      </c>
      <c r="H1447" t="s">
        <v>9</v>
      </c>
      <c r="I1447" t="s">
        <v>146</v>
      </c>
      <c r="J1447" t="s">
        <v>146</v>
      </c>
      <c r="K1447" t="s">
        <v>143</v>
      </c>
      <c r="L1447" t="s">
        <v>149</v>
      </c>
      <c r="M1447" t="s">
        <v>150</v>
      </c>
    </row>
    <row r="1448" spans="1:13" x14ac:dyDescent="0.3">
      <c r="A1448" t="s">
        <v>81</v>
      </c>
      <c r="B1448" s="32">
        <v>42583</v>
      </c>
      <c r="C1448" t="s">
        <v>1612</v>
      </c>
      <c r="D1448" t="s">
        <v>14</v>
      </c>
      <c r="E1448">
        <v>5</v>
      </c>
      <c r="F1448">
        <v>6</v>
      </c>
      <c r="G1448">
        <v>-1</v>
      </c>
      <c r="H1448" t="s">
        <v>12</v>
      </c>
      <c r="I1448" t="s">
        <v>146</v>
      </c>
      <c r="J1448" t="s">
        <v>146</v>
      </c>
      <c r="K1448" t="s">
        <v>143</v>
      </c>
      <c r="L1448" t="s">
        <v>149</v>
      </c>
      <c r="M1448" t="s">
        <v>150</v>
      </c>
    </row>
    <row r="1449" spans="1:13" x14ac:dyDescent="0.3">
      <c r="A1449" t="s">
        <v>62</v>
      </c>
      <c r="B1449" s="32">
        <v>42583</v>
      </c>
      <c r="C1449" t="s">
        <v>1613</v>
      </c>
      <c r="D1449" t="s">
        <v>14</v>
      </c>
      <c r="E1449">
        <v>4</v>
      </c>
      <c r="F1449">
        <v>1</v>
      </c>
      <c r="G1449">
        <v>3</v>
      </c>
      <c r="H1449" t="s">
        <v>9</v>
      </c>
      <c r="I1449" t="s">
        <v>146</v>
      </c>
      <c r="J1449" t="s">
        <v>146</v>
      </c>
      <c r="K1449" t="s">
        <v>143</v>
      </c>
      <c r="L1449" t="s">
        <v>149</v>
      </c>
      <c r="M1449" t="s">
        <v>150</v>
      </c>
    </row>
    <row r="1450" spans="1:13" x14ac:dyDescent="0.3">
      <c r="A1450" t="s">
        <v>62</v>
      </c>
      <c r="B1450" s="32">
        <v>42795</v>
      </c>
      <c r="C1450" t="s">
        <v>1614</v>
      </c>
      <c r="D1450" t="s">
        <v>8</v>
      </c>
      <c r="E1450">
        <v>4</v>
      </c>
      <c r="F1450">
        <v>6</v>
      </c>
      <c r="G1450">
        <v>-2</v>
      </c>
      <c r="H1450" t="s">
        <v>10</v>
      </c>
      <c r="I1450" t="s">
        <v>146</v>
      </c>
      <c r="J1450" t="s">
        <v>146</v>
      </c>
      <c r="K1450" t="s">
        <v>143</v>
      </c>
      <c r="L1450" t="s">
        <v>149</v>
      </c>
      <c r="M1450" t="s">
        <v>150</v>
      </c>
    </row>
    <row r="1451" spans="1:13" x14ac:dyDescent="0.3">
      <c r="A1451" t="s">
        <v>38</v>
      </c>
      <c r="B1451" s="32">
        <v>42826</v>
      </c>
      <c r="C1451" t="s">
        <v>1615</v>
      </c>
      <c r="D1451" t="s">
        <v>11</v>
      </c>
      <c r="E1451">
        <v>2</v>
      </c>
      <c r="F1451">
        <v>3</v>
      </c>
      <c r="G1451">
        <v>-1</v>
      </c>
      <c r="H1451" t="s">
        <v>10</v>
      </c>
      <c r="I1451" t="s">
        <v>154</v>
      </c>
      <c r="J1451" t="s">
        <v>154</v>
      </c>
      <c r="K1451" t="s">
        <v>143</v>
      </c>
      <c r="L1451" t="s">
        <v>157</v>
      </c>
      <c r="M1451" t="s">
        <v>158</v>
      </c>
    </row>
    <row r="1452" spans="1:13" x14ac:dyDescent="0.3">
      <c r="A1452" t="s">
        <v>59</v>
      </c>
      <c r="B1452" s="32">
        <v>42948</v>
      </c>
      <c r="C1452" t="s">
        <v>1616</v>
      </c>
      <c r="D1452" t="s">
        <v>14</v>
      </c>
      <c r="E1452">
        <v>4</v>
      </c>
      <c r="F1452">
        <v>1</v>
      </c>
      <c r="G1452">
        <v>3</v>
      </c>
      <c r="H1452" t="s">
        <v>9</v>
      </c>
      <c r="I1452" t="s">
        <v>154</v>
      </c>
      <c r="J1452" t="s">
        <v>154</v>
      </c>
      <c r="K1452" t="s">
        <v>151</v>
      </c>
      <c r="L1452" t="s">
        <v>159</v>
      </c>
      <c r="M1452" t="s">
        <v>160</v>
      </c>
    </row>
    <row r="1453" spans="1:13" x14ac:dyDescent="0.3">
      <c r="A1453" t="s">
        <v>61</v>
      </c>
      <c r="B1453" s="32">
        <v>42156</v>
      </c>
      <c r="C1453" t="s">
        <v>1617</v>
      </c>
      <c r="D1453" t="s">
        <v>11</v>
      </c>
      <c r="E1453">
        <v>9</v>
      </c>
      <c r="F1453">
        <v>1</v>
      </c>
      <c r="G1453">
        <v>8</v>
      </c>
      <c r="H1453" t="s">
        <v>9</v>
      </c>
      <c r="I1453" t="s">
        <v>146</v>
      </c>
      <c r="J1453" t="s">
        <v>146</v>
      </c>
      <c r="K1453" t="s">
        <v>143</v>
      </c>
      <c r="L1453" t="s">
        <v>149</v>
      </c>
      <c r="M1453" t="s">
        <v>150</v>
      </c>
    </row>
    <row r="1454" spans="1:13" x14ac:dyDescent="0.3">
      <c r="A1454" t="s">
        <v>61</v>
      </c>
      <c r="B1454" s="32">
        <v>42248</v>
      </c>
      <c r="C1454" t="s">
        <v>1618</v>
      </c>
      <c r="D1454" t="s">
        <v>14</v>
      </c>
      <c r="E1454">
        <v>2</v>
      </c>
      <c r="F1454">
        <v>1</v>
      </c>
      <c r="G1454">
        <v>1</v>
      </c>
      <c r="H1454" t="s">
        <v>9</v>
      </c>
      <c r="I1454" t="s">
        <v>154</v>
      </c>
      <c r="J1454" t="s">
        <v>154</v>
      </c>
      <c r="K1454" t="s">
        <v>143</v>
      </c>
      <c r="L1454" t="s">
        <v>157</v>
      </c>
      <c r="M1454" t="s">
        <v>158</v>
      </c>
    </row>
    <row r="1455" spans="1:13" x14ac:dyDescent="0.3">
      <c r="A1455" t="s">
        <v>61</v>
      </c>
      <c r="B1455" s="32">
        <v>42370</v>
      </c>
      <c r="C1455" t="s">
        <v>1619</v>
      </c>
      <c r="D1455" t="s">
        <v>8</v>
      </c>
      <c r="E1455">
        <v>4</v>
      </c>
      <c r="F1455">
        <v>5</v>
      </c>
      <c r="G1455">
        <v>-1</v>
      </c>
      <c r="H1455" t="s">
        <v>10</v>
      </c>
      <c r="I1455" t="s">
        <v>154</v>
      </c>
      <c r="J1455" t="s">
        <v>154</v>
      </c>
      <c r="K1455" t="s">
        <v>143</v>
      </c>
      <c r="L1455" t="s">
        <v>157</v>
      </c>
      <c r="M1455" t="s">
        <v>158</v>
      </c>
    </row>
    <row r="1456" spans="1:13" x14ac:dyDescent="0.3">
      <c r="A1456" t="s">
        <v>43</v>
      </c>
      <c r="B1456" s="32">
        <v>42644</v>
      </c>
      <c r="C1456" t="s">
        <v>1620</v>
      </c>
      <c r="D1456" t="s">
        <v>13</v>
      </c>
      <c r="E1456">
        <v>5</v>
      </c>
      <c r="F1456">
        <v>8</v>
      </c>
      <c r="G1456">
        <v>-3</v>
      </c>
      <c r="H1456" t="s">
        <v>10</v>
      </c>
      <c r="I1456" t="s">
        <v>154</v>
      </c>
      <c r="J1456" t="s">
        <v>154</v>
      </c>
      <c r="K1456" t="s">
        <v>143</v>
      </c>
      <c r="L1456" t="s">
        <v>157</v>
      </c>
      <c r="M1456" t="s">
        <v>158</v>
      </c>
    </row>
    <row r="1457" spans="1:13" x14ac:dyDescent="0.3">
      <c r="A1457" t="s">
        <v>38</v>
      </c>
      <c r="B1457" s="32">
        <v>42736</v>
      </c>
      <c r="C1457" t="s">
        <v>1621</v>
      </c>
      <c r="D1457" t="s">
        <v>8</v>
      </c>
      <c r="E1457">
        <v>5</v>
      </c>
      <c r="F1457">
        <v>0</v>
      </c>
      <c r="G1457">
        <v>5</v>
      </c>
      <c r="H1457" t="s">
        <v>9</v>
      </c>
      <c r="I1457" t="s">
        <v>146</v>
      </c>
      <c r="J1457" t="s">
        <v>154</v>
      </c>
      <c r="K1457" t="s">
        <v>143</v>
      </c>
      <c r="L1457" t="s">
        <v>149</v>
      </c>
      <c r="M1457" t="s">
        <v>150</v>
      </c>
    </row>
    <row r="1458" spans="1:13" x14ac:dyDescent="0.3">
      <c r="A1458" t="s">
        <v>40</v>
      </c>
      <c r="B1458" s="32">
        <v>42036</v>
      </c>
      <c r="C1458" t="s">
        <v>1622</v>
      </c>
      <c r="D1458" t="s">
        <v>8</v>
      </c>
      <c r="E1458">
        <v>2</v>
      </c>
      <c r="F1458">
        <v>3</v>
      </c>
      <c r="G1458">
        <v>-1</v>
      </c>
      <c r="H1458" t="s">
        <v>10</v>
      </c>
      <c r="I1458" t="s">
        <v>154</v>
      </c>
      <c r="J1458" t="s">
        <v>154</v>
      </c>
      <c r="K1458" t="s">
        <v>143</v>
      </c>
      <c r="L1458" t="s">
        <v>157</v>
      </c>
      <c r="M1458" t="s">
        <v>158</v>
      </c>
    </row>
    <row r="1459" spans="1:13" x14ac:dyDescent="0.3">
      <c r="A1459" t="s">
        <v>58</v>
      </c>
      <c r="B1459" s="32">
        <v>42036</v>
      </c>
      <c r="C1459" t="s">
        <v>1623</v>
      </c>
      <c r="D1459" t="s">
        <v>8</v>
      </c>
      <c r="E1459">
        <v>5</v>
      </c>
      <c r="F1459">
        <v>1</v>
      </c>
      <c r="G1459">
        <v>4</v>
      </c>
      <c r="H1459" t="s">
        <v>9</v>
      </c>
      <c r="I1459" t="s">
        <v>154</v>
      </c>
      <c r="J1459" t="s">
        <v>154</v>
      </c>
      <c r="K1459" t="s">
        <v>143</v>
      </c>
      <c r="L1459" t="s">
        <v>157</v>
      </c>
      <c r="M1459" t="s">
        <v>158</v>
      </c>
    </row>
    <row r="1460" spans="1:13" x14ac:dyDescent="0.3">
      <c r="A1460" t="s">
        <v>83</v>
      </c>
      <c r="B1460" s="32">
        <v>42156</v>
      </c>
      <c r="C1460" t="s">
        <v>1624</v>
      </c>
      <c r="D1460" t="s">
        <v>11</v>
      </c>
      <c r="E1460">
        <v>6</v>
      </c>
      <c r="F1460">
        <v>0</v>
      </c>
      <c r="G1460">
        <v>6</v>
      </c>
      <c r="H1460" t="s">
        <v>9</v>
      </c>
      <c r="I1460" t="s">
        <v>154</v>
      </c>
      <c r="J1460" t="s">
        <v>154</v>
      </c>
      <c r="K1460" t="s">
        <v>143</v>
      </c>
      <c r="L1460" t="s">
        <v>157</v>
      </c>
      <c r="M1460" t="s">
        <v>158</v>
      </c>
    </row>
    <row r="1461" spans="1:13" x14ac:dyDescent="0.3">
      <c r="A1461" t="s">
        <v>58</v>
      </c>
      <c r="B1461" s="32">
        <v>42583</v>
      </c>
      <c r="C1461" t="s">
        <v>1625</v>
      </c>
      <c r="D1461" t="s">
        <v>14</v>
      </c>
      <c r="E1461">
        <v>3</v>
      </c>
      <c r="F1461">
        <v>3</v>
      </c>
      <c r="G1461">
        <v>0</v>
      </c>
      <c r="H1461" t="s">
        <v>12</v>
      </c>
      <c r="I1461" t="s">
        <v>154</v>
      </c>
      <c r="J1461" t="s">
        <v>154</v>
      </c>
      <c r="K1461" t="s">
        <v>151</v>
      </c>
      <c r="L1461" t="s">
        <v>159</v>
      </c>
      <c r="M1461" t="s">
        <v>160</v>
      </c>
    </row>
    <row r="1462" spans="1:13" x14ac:dyDescent="0.3">
      <c r="A1462" t="s">
        <v>58</v>
      </c>
      <c r="B1462" s="32">
        <v>42826</v>
      </c>
      <c r="C1462" t="s">
        <v>1626</v>
      </c>
      <c r="D1462" t="s">
        <v>11</v>
      </c>
      <c r="E1462">
        <v>5</v>
      </c>
      <c r="F1462">
        <v>1</v>
      </c>
      <c r="G1462">
        <v>4</v>
      </c>
      <c r="H1462" t="s">
        <v>9</v>
      </c>
      <c r="I1462" t="s">
        <v>146</v>
      </c>
      <c r="J1462" t="s">
        <v>154</v>
      </c>
      <c r="K1462" t="s">
        <v>151</v>
      </c>
      <c r="L1462" t="s">
        <v>152</v>
      </c>
      <c r="M1462" t="s">
        <v>153</v>
      </c>
    </row>
    <row r="1463" spans="1:13" x14ac:dyDescent="0.3">
      <c r="A1463" t="s">
        <v>82</v>
      </c>
      <c r="B1463" s="32">
        <v>42036</v>
      </c>
      <c r="C1463" t="s">
        <v>1627</v>
      </c>
      <c r="D1463" t="s">
        <v>8</v>
      </c>
      <c r="E1463">
        <v>6</v>
      </c>
      <c r="F1463">
        <v>1</v>
      </c>
      <c r="G1463">
        <v>5</v>
      </c>
      <c r="H1463" t="s">
        <v>9</v>
      </c>
      <c r="I1463" t="s">
        <v>154</v>
      </c>
      <c r="J1463" t="s">
        <v>154</v>
      </c>
      <c r="K1463" t="s">
        <v>151</v>
      </c>
      <c r="L1463" t="s">
        <v>159</v>
      </c>
      <c r="M1463" t="s">
        <v>160</v>
      </c>
    </row>
    <row r="1464" spans="1:13" x14ac:dyDescent="0.3">
      <c r="A1464" t="s">
        <v>58</v>
      </c>
      <c r="B1464" s="32">
        <v>42095</v>
      </c>
      <c r="C1464" t="s">
        <v>1628</v>
      </c>
      <c r="D1464" t="s">
        <v>11</v>
      </c>
      <c r="E1464">
        <v>5</v>
      </c>
      <c r="F1464">
        <v>6</v>
      </c>
      <c r="G1464">
        <v>-1</v>
      </c>
      <c r="H1464" t="s">
        <v>12</v>
      </c>
      <c r="I1464" t="s">
        <v>146</v>
      </c>
      <c r="J1464" t="s">
        <v>154</v>
      </c>
      <c r="K1464" t="s">
        <v>151</v>
      </c>
      <c r="L1464" t="s">
        <v>152</v>
      </c>
      <c r="M1464" t="s">
        <v>153</v>
      </c>
    </row>
    <row r="1465" spans="1:13" x14ac:dyDescent="0.3">
      <c r="A1465" t="s">
        <v>82</v>
      </c>
      <c r="B1465" s="32">
        <v>42339</v>
      </c>
      <c r="C1465" t="s">
        <v>1629</v>
      </c>
      <c r="D1465" t="s">
        <v>13</v>
      </c>
      <c r="E1465">
        <v>8</v>
      </c>
      <c r="F1465">
        <v>10</v>
      </c>
      <c r="G1465">
        <v>-2</v>
      </c>
      <c r="H1465" t="s">
        <v>10</v>
      </c>
      <c r="I1465" t="s">
        <v>154</v>
      </c>
      <c r="J1465" t="s">
        <v>154</v>
      </c>
      <c r="K1465" t="s">
        <v>143</v>
      </c>
      <c r="L1465" t="s">
        <v>157</v>
      </c>
      <c r="M1465" t="s">
        <v>158</v>
      </c>
    </row>
    <row r="1466" spans="1:13" x14ac:dyDescent="0.3">
      <c r="A1466" t="s">
        <v>42</v>
      </c>
      <c r="B1466" s="32">
        <v>42644</v>
      </c>
      <c r="C1466" t="s">
        <v>1630</v>
      </c>
      <c r="D1466" t="s">
        <v>13</v>
      </c>
      <c r="E1466">
        <v>3</v>
      </c>
      <c r="F1466">
        <v>4</v>
      </c>
      <c r="G1466">
        <v>-1</v>
      </c>
      <c r="H1466" t="s">
        <v>10</v>
      </c>
      <c r="I1466" t="s">
        <v>146</v>
      </c>
      <c r="J1466" t="s">
        <v>154</v>
      </c>
      <c r="K1466" t="s">
        <v>151</v>
      </c>
      <c r="L1466" t="s">
        <v>152</v>
      </c>
      <c r="M1466" t="s">
        <v>153</v>
      </c>
    </row>
    <row r="1467" spans="1:13" x14ac:dyDescent="0.3">
      <c r="A1467" t="s">
        <v>40</v>
      </c>
      <c r="B1467" s="32">
        <v>42736</v>
      </c>
      <c r="C1467" t="s">
        <v>1631</v>
      </c>
      <c r="D1467" t="s">
        <v>8</v>
      </c>
      <c r="E1467">
        <v>16</v>
      </c>
      <c r="F1467">
        <v>17</v>
      </c>
      <c r="G1467">
        <v>-1</v>
      </c>
      <c r="H1467" t="s">
        <v>12</v>
      </c>
      <c r="I1467" t="s">
        <v>154</v>
      </c>
      <c r="J1467" t="s">
        <v>154</v>
      </c>
      <c r="K1467" t="s">
        <v>151</v>
      </c>
      <c r="L1467" t="s">
        <v>159</v>
      </c>
      <c r="M1467" t="s">
        <v>160</v>
      </c>
    </row>
    <row r="1468" spans="1:13" x14ac:dyDescent="0.3">
      <c r="A1468" t="s">
        <v>58</v>
      </c>
      <c r="B1468" s="32">
        <v>42767</v>
      </c>
      <c r="C1468" t="s">
        <v>1632</v>
      </c>
      <c r="D1468" t="s">
        <v>8</v>
      </c>
      <c r="E1468">
        <v>9</v>
      </c>
      <c r="F1468">
        <v>9</v>
      </c>
      <c r="G1468">
        <v>0</v>
      </c>
      <c r="H1468" t="s">
        <v>12</v>
      </c>
      <c r="I1468" t="s">
        <v>146</v>
      </c>
      <c r="J1468" t="s">
        <v>146</v>
      </c>
      <c r="K1468" t="s">
        <v>143</v>
      </c>
      <c r="L1468" t="s">
        <v>149</v>
      </c>
      <c r="M1468" t="s">
        <v>150</v>
      </c>
    </row>
    <row r="1469" spans="1:13" x14ac:dyDescent="0.3">
      <c r="A1469" t="s">
        <v>57</v>
      </c>
      <c r="B1469" s="32">
        <v>42370</v>
      </c>
      <c r="C1469" t="s">
        <v>1633</v>
      </c>
      <c r="D1469" t="s">
        <v>8</v>
      </c>
      <c r="E1469">
        <v>8</v>
      </c>
      <c r="F1469">
        <v>9</v>
      </c>
      <c r="G1469">
        <v>-1</v>
      </c>
      <c r="H1469" t="s">
        <v>12</v>
      </c>
      <c r="I1469" t="s">
        <v>154</v>
      </c>
      <c r="J1469" t="s">
        <v>154</v>
      </c>
      <c r="K1469" t="s">
        <v>143</v>
      </c>
      <c r="L1469" t="s">
        <v>157</v>
      </c>
      <c r="M1469" t="s">
        <v>158</v>
      </c>
    </row>
    <row r="1470" spans="1:13" x14ac:dyDescent="0.3">
      <c r="A1470" t="s">
        <v>108</v>
      </c>
      <c r="B1470" s="32">
        <v>42156</v>
      </c>
      <c r="C1470" t="s">
        <v>1634</v>
      </c>
      <c r="D1470" t="s">
        <v>11</v>
      </c>
      <c r="E1470">
        <v>5</v>
      </c>
      <c r="F1470">
        <v>8</v>
      </c>
      <c r="G1470">
        <v>-3</v>
      </c>
      <c r="H1470" t="s">
        <v>10</v>
      </c>
      <c r="I1470" t="s">
        <v>146</v>
      </c>
      <c r="J1470" t="s">
        <v>146</v>
      </c>
      <c r="K1470" t="s">
        <v>143</v>
      </c>
      <c r="L1470" t="s">
        <v>149</v>
      </c>
      <c r="M1470" t="s">
        <v>150</v>
      </c>
    </row>
    <row r="1471" spans="1:13" x14ac:dyDescent="0.3">
      <c r="A1471" t="s">
        <v>44</v>
      </c>
      <c r="B1471" s="32">
        <v>42491</v>
      </c>
      <c r="C1471" t="s">
        <v>1635</v>
      </c>
      <c r="D1471" t="s">
        <v>11</v>
      </c>
      <c r="E1471">
        <v>10</v>
      </c>
      <c r="F1471">
        <v>16</v>
      </c>
      <c r="G1471">
        <v>-6</v>
      </c>
      <c r="H1471" t="s">
        <v>10</v>
      </c>
      <c r="I1471" t="s">
        <v>146</v>
      </c>
      <c r="J1471" t="s">
        <v>146</v>
      </c>
      <c r="K1471" t="s">
        <v>143</v>
      </c>
      <c r="L1471" t="s">
        <v>149</v>
      </c>
      <c r="M1471" t="s">
        <v>150</v>
      </c>
    </row>
    <row r="1472" spans="1:13" x14ac:dyDescent="0.3">
      <c r="A1472" t="s">
        <v>37</v>
      </c>
      <c r="B1472" s="32">
        <v>42370</v>
      </c>
      <c r="C1472" t="s">
        <v>1636</v>
      </c>
      <c r="D1472" t="s">
        <v>8</v>
      </c>
      <c r="E1472">
        <v>5</v>
      </c>
      <c r="F1472">
        <v>5</v>
      </c>
      <c r="G1472">
        <v>0</v>
      </c>
      <c r="H1472" t="s">
        <v>12</v>
      </c>
      <c r="I1472" t="s">
        <v>146</v>
      </c>
      <c r="J1472" t="s">
        <v>146</v>
      </c>
      <c r="K1472" t="s">
        <v>151</v>
      </c>
      <c r="L1472" t="s">
        <v>152</v>
      </c>
      <c r="M1472" t="s">
        <v>153</v>
      </c>
    </row>
    <row r="1473" spans="1:13" x14ac:dyDescent="0.3">
      <c r="A1473" t="s">
        <v>44</v>
      </c>
      <c r="B1473" s="32">
        <v>42856</v>
      </c>
      <c r="C1473" t="s">
        <v>1637</v>
      </c>
      <c r="D1473" t="s">
        <v>11</v>
      </c>
      <c r="E1473">
        <v>4</v>
      </c>
      <c r="F1473">
        <v>4</v>
      </c>
      <c r="G1473">
        <v>0</v>
      </c>
      <c r="H1473" t="s">
        <v>12</v>
      </c>
      <c r="I1473" t="s">
        <v>154</v>
      </c>
      <c r="J1473" t="s">
        <v>154</v>
      </c>
      <c r="K1473" t="s">
        <v>143</v>
      </c>
      <c r="L1473" t="s">
        <v>157</v>
      </c>
      <c r="M1473" t="s">
        <v>158</v>
      </c>
    </row>
    <row r="1474" spans="1:13" x14ac:dyDescent="0.3">
      <c r="A1474" t="s">
        <v>44</v>
      </c>
      <c r="B1474" s="32">
        <v>42979</v>
      </c>
      <c r="C1474" t="s">
        <v>1638</v>
      </c>
      <c r="D1474" t="s">
        <v>14</v>
      </c>
      <c r="E1474">
        <v>3</v>
      </c>
      <c r="F1474">
        <v>5</v>
      </c>
      <c r="G1474">
        <v>-2</v>
      </c>
      <c r="H1474" t="s">
        <v>10</v>
      </c>
      <c r="I1474" t="s">
        <v>154</v>
      </c>
      <c r="J1474" t="s">
        <v>154</v>
      </c>
      <c r="K1474" t="s">
        <v>143</v>
      </c>
      <c r="L1474" t="s">
        <v>157</v>
      </c>
      <c r="M1474" t="s">
        <v>158</v>
      </c>
    </row>
    <row r="1475" spans="1:13" x14ac:dyDescent="0.3">
      <c r="A1475" t="s">
        <v>65</v>
      </c>
      <c r="B1475" s="32">
        <v>42005</v>
      </c>
      <c r="C1475" t="s">
        <v>1639</v>
      </c>
      <c r="D1475" t="s">
        <v>8</v>
      </c>
      <c r="E1475">
        <v>5</v>
      </c>
      <c r="F1475">
        <v>0</v>
      </c>
      <c r="G1475">
        <v>5</v>
      </c>
      <c r="H1475" t="s">
        <v>9</v>
      </c>
      <c r="I1475" t="s">
        <v>154</v>
      </c>
      <c r="J1475" t="s">
        <v>154</v>
      </c>
      <c r="K1475" t="s">
        <v>143</v>
      </c>
      <c r="L1475" t="s">
        <v>157</v>
      </c>
      <c r="M1475" t="s">
        <v>158</v>
      </c>
    </row>
    <row r="1476" spans="1:13" x14ac:dyDescent="0.3">
      <c r="A1476" t="s">
        <v>30</v>
      </c>
      <c r="B1476" s="32">
        <v>42036</v>
      </c>
      <c r="C1476" t="s">
        <v>1640</v>
      </c>
      <c r="D1476" t="s">
        <v>8</v>
      </c>
      <c r="E1476">
        <v>4</v>
      </c>
      <c r="F1476">
        <v>4</v>
      </c>
      <c r="G1476">
        <v>0</v>
      </c>
      <c r="H1476" t="s">
        <v>12</v>
      </c>
      <c r="I1476" t="s">
        <v>154</v>
      </c>
      <c r="J1476" t="s">
        <v>154</v>
      </c>
      <c r="K1476" t="s">
        <v>143</v>
      </c>
      <c r="L1476" t="s">
        <v>157</v>
      </c>
      <c r="M1476" t="s">
        <v>158</v>
      </c>
    </row>
    <row r="1477" spans="1:13" x14ac:dyDescent="0.3">
      <c r="A1477" t="s">
        <v>71</v>
      </c>
      <c r="B1477" s="32">
        <v>42064</v>
      </c>
      <c r="C1477" t="s">
        <v>1641</v>
      </c>
      <c r="D1477" t="s">
        <v>8</v>
      </c>
      <c r="E1477">
        <v>2</v>
      </c>
      <c r="F1477">
        <v>3</v>
      </c>
      <c r="G1477">
        <v>-1</v>
      </c>
      <c r="H1477" t="s">
        <v>10</v>
      </c>
      <c r="I1477" t="s">
        <v>146</v>
      </c>
      <c r="J1477" t="s">
        <v>146</v>
      </c>
      <c r="K1477" t="s">
        <v>143</v>
      </c>
      <c r="L1477" t="s">
        <v>149</v>
      </c>
      <c r="M1477" t="s">
        <v>150</v>
      </c>
    </row>
    <row r="1478" spans="1:13" x14ac:dyDescent="0.3">
      <c r="A1478" t="s">
        <v>65</v>
      </c>
      <c r="B1478" s="32">
        <v>42186</v>
      </c>
      <c r="C1478" t="s">
        <v>1642</v>
      </c>
      <c r="D1478" t="s">
        <v>14</v>
      </c>
      <c r="E1478">
        <v>5</v>
      </c>
      <c r="F1478">
        <v>0</v>
      </c>
      <c r="G1478">
        <v>5</v>
      </c>
      <c r="H1478" t="s">
        <v>9</v>
      </c>
      <c r="I1478" t="s">
        <v>154</v>
      </c>
      <c r="J1478" t="s">
        <v>154</v>
      </c>
      <c r="K1478" t="s">
        <v>143</v>
      </c>
      <c r="L1478" t="s">
        <v>157</v>
      </c>
      <c r="M1478" t="s">
        <v>158</v>
      </c>
    </row>
    <row r="1479" spans="1:13" x14ac:dyDescent="0.3">
      <c r="A1479" t="s">
        <v>65</v>
      </c>
      <c r="B1479" s="32">
        <v>42309</v>
      </c>
      <c r="C1479" t="s">
        <v>1643</v>
      </c>
      <c r="D1479" t="s">
        <v>13</v>
      </c>
      <c r="E1479">
        <v>4</v>
      </c>
      <c r="F1479">
        <v>7</v>
      </c>
      <c r="G1479">
        <v>-3</v>
      </c>
      <c r="H1479" t="s">
        <v>10</v>
      </c>
      <c r="I1479" t="s">
        <v>154</v>
      </c>
      <c r="J1479" t="s">
        <v>154</v>
      </c>
      <c r="K1479" t="s">
        <v>151</v>
      </c>
      <c r="L1479" t="s">
        <v>159</v>
      </c>
      <c r="M1479" t="s">
        <v>160</v>
      </c>
    </row>
    <row r="1480" spans="1:13" x14ac:dyDescent="0.3">
      <c r="A1480" t="s">
        <v>65</v>
      </c>
      <c r="B1480" s="32">
        <v>42583</v>
      </c>
      <c r="C1480" t="s">
        <v>1644</v>
      </c>
      <c r="D1480" t="s">
        <v>14</v>
      </c>
      <c r="E1480">
        <v>2</v>
      </c>
      <c r="F1480">
        <v>4</v>
      </c>
      <c r="G1480">
        <v>-2</v>
      </c>
      <c r="H1480" t="s">
        <v>10</v>
      </c>
      <c r="I1480" t="s">
        <v>154</v>
      </c>
      <c r="J1480" t="s">
        <v>154</v>
      </c>
      <c r="K1480" t="s">
        <v>151</v>
      </c>
      <c r="L1480" t="s">
        <v>159</v>
      </c>
      <c r="M1480" t="s">
        <v>160</v>
      </c>
    </row>
    <row r="1481" spans="1:13" x14ac:dyDescent="0.3">
      <c r="A1481" t="s">
        <v>71</v>
      </c>
      <c r="B1481" s="32">
        <v>42795</v>
      </c>
      <c r="C1481" t="s">
        <v>1645</v>
      </c>
      <c r="D1481" t="s">
        <v>8</v>
      </c>
      <c r="E1481">
        <v>2</v>
      </c>
      <c r="F1481">
        <v>3</v>
      </c>
      <c r="G1481">
        <v>-1</v>
      </c>
      <c r="H1481" t="s">
        <v>10</v>
      </c>
      <c r="I1481" t="s">
        <v>146</v>
      </c>
      <c r="J1481" t="s">
        <v>146</v>
      </c>
      <c r="K1481" t="s">
        <v>143</v>
      </c>
      <c r="L1481" t="s">
        <v>149</v>
      </c>
      <c r="M1481" t="s">
        <v>150</v>
      </c>
    </row>
    <row r="1482" spans="1:13" x14ac:dyDescent="0.3">
      <c r="A1482" t="s">
        <v>73</v>
      </c>
      <c r="B1482" s="32">
        <v>42887</v>
      </c>
      <c r="C1482" t="s">
        <v>1646</v>
      </c>
      <c r="D1482" t="s">
        <v>11</v>
      </c>
      <c r="E1482">
        <v>9</v>
      </c>
      <c r="F1482">
        <v>4</v>
      </c>
      <c r="G1482">
        <v>5</v>
      </c>
      <c r="H1482" t="s">
        <v>9</v>
      </c>
      <c r="I1482" t="s">
        <v>146</v>
      </c>
      <c r="J1482" t="s">
        <v>146</v>
      </c>
      <c r="K1482" t="s">
        <v>151</v>
      </c>
      <c r="L1482" t="s">
        <v>152</v>
      </c>
      <c r="M1482" t="s">
        <v>153</v>
      </c>
    </row>
    <row r="1483" spans="1:13" x14ac:dyDescent="0.3">
      <c r="A1483" t="s">
        <v>73</v>
      </c>
      <c r="B1483" s="32">
        <v>42917</v>
      </c>
      <c r="C1483" t="s">
        <v>1647</v>
      </c>
      <c r="D1483" t="s">
        <v>14</v>
      </c>
      <c r="E1483">
        <v>2</v>
      </c>
      <c r="F1483">
        <v>4</v>
      </c>
      <c r="G1483">
        <v>-2</v>
      </c>
      <c r="H1483" t="s">
        <v>10</v>
      </c>
      <c r="I1483" t="s">
        <v>146</v>
      </c>
      <c r="J1483" t="s">
        <v>146</v>
      </c>
      <c r="K1483" t="s">
        <v>151</v>
      </c>
      <c r="L1483" t="s">
        <v>152</v>
      </c>
      <c r="M1483" t="s">
        <v>153</v>
      </c>
    </row>
    <row r="1484" spans="1:13" x14ac:dyDescent="0.3">
      <c r="A1484" t="s">
        <v>24</v>
      </c>
      <c r="B1484" s="32">
        <v>42979</v>
      </c>
      <c r="C1484" t="s">
        <v>1648</v>
      </c>
      <c r="D1484" t="s">
        <v>14</v>
      </c>
      <c r="E1484">
        <v>6</v>
      </c>
      <c r="F1484">
        <v>4</v>
      </c>
      <c r="G1484">
        <v>2</v>
      </c>
      <c r="H1484" t="s">
        <v>9</v>
      </c>
      <c r="I1484" t="s">
        <v>146</v>
      </c>
      <c r="J1484" t="s">
        <v>146</v>
      </c>
      <c r="K1484" t="s">
        <v>143</v>
      </c>
      <c r="L1484" t="s">
        <v>149</v>
      </c>
      <c r="M1484" t="s">
        <v>150</v>
      </c>
    </row>
    <row r="1485" spans="1:13" x14ac:dyDescent="0.3">
      <c r="A1485" t="s">
        <v>31</v>
      </c>
      <c r="B1485" s="32">
        <v>42125</v>
      </c>
      <c r="C1485" t="s">
        <v>1649</v>
      </c>
      <c r="D1485" t="s">
        <v>11</v>
      </c>
      <c r="E1485">
        <v>5</v>
      </c>
      <c r="F1485">
        <v>9</v>
      </c>
      <c r="G1485">
        <v>-4</v>
      </c>
      <c r="H1485" t="s">
        <v>10</v>
      </c>
      <c r="I1485" t="s">
        <v>154</v>
      </c>
      <c r="J1485" t="s">
        <v>154</v>
      </c>
      <c r="K1485" t="s">
        <v>143</v>
      </c>
      <c r="L1485" t="s">
        <v>157</v>
      </c>
      <c r="M1485" t="s">
        <v>158</v>
      </c>
    </row>
    <row r="1486" spans="1:13" x14ac:dyDescent="0.3">
      <c r="A1486" t="s">
        <v>32</v>
      </c>
      <c r="B1486" s="32">
        <v>42186</v>
      </c>
      <c r="C1486" t="s">
        <v>1650</v>
      </c>
      <c r="D1486" t="s">
        <v>14</v>
      </c>
      <c r="E1486">
        <v>2</v>
      </c>
      <c r="F1486">
        <v>3</v>
      </c>
      <c r="G1486">
        <v>-1</v>
      </c>
      <c r="H1486" t="s">
        <v>10</v>
      </c>
      <c r="I1486" t="s">
        <v>154</v>
      </c>
      <c r="J1486" t="s">
        <v>154</v>
      </c>
      <c r="K1486" t="s">
        <v>143</v>
      </c>
      <c r="L1486" t="s">
        <v>157</v>
      </c>
      <c r="M1486" t="s">
        <v>158</v>
      </c>
    </row>
    <row r="1487" spans="1:13" x14ac:dyDescent="0.3">
      <c r="A1487" t="s">
        <v>70</v>
      </c>
      <c r="B1487" s="32">
        <v>42339</v>
      </c>
      <c r="C1487" t="s">
        <v>1651</v>
      </c>
      <c r="D1487" t="s">
        <v>13</v>
      </c>
      <c r="E1487">
        <v>5</v>
      </c>
      <c r="F1487">
        <v>1</v>
      </c>
      <c r="G1487">
        <v>4</v>
      </c>
      <c r="H1487" t="s">
        <v>9</v>
      </c>
      <c r="I1487" t="s">
        <v>154</v>
      </c>
      <c r="J1487" t="s">
        <v>154</v>
      </c>
      <c r="K1487" t="s">
        <v>143</v>
      </c>
      <c r="L1487" t="s">
        <v>157</v>
      </c>
      <c r="M1487" t="s">
        <v>158</v>
      </c>
    </row>
    <row r="1488" spans="1:13" x14ac:dyDescent="0.3">
      <c r="A1488" t="s">
        <v>31</v>
      </c>
      <c r="B1488" s="32">
        <v>42430</v>
      </c>
      <c r="C1488" t="s">
        <v>1652</v>
      </c>
      <c r="D1488" t="s">
        <v>8</v>
      </c>
      <c r="E1488">
        <v>6</v>
      </c>
      <c r="F1488">
        <v>10</v>
      </c>
      <c r="G1488">
        <v>-4</v>
      </c>
      <c r="H1488" t="s">
        <v>10</v>
      </c>
      <c r="I1488" t="s">
        <v>146</v>
      </c>
      <c r="J1488" t="s">
        <v>154</v>
      </c>
      <c r="K1488" t="s">
        <v>151</v>
      </c>
      <c r="L1488" t="s">
        <v>152</v>
      </c>
      <c r="M1488" t="s">
        <v>153</v>
      </c>
    </row>
    <row r="1489" spans="1:13" x14ac:dyDescent="0.3">
      <c r="A1489" t="s">
        <v>32</v>
      </c>
      <c r="B1489" s="32">
        <v>42461</v>
      </c>
      <c r="C1489" t="s">
        <v>1653</v>
      </c>
      <c r="D1489" t="s">
        <v>11</v>
      </c>
      <c r="E1489">
        <v>13</v>
      </c>
      <c r="F1489">
        <v>12</v>
      </c>
      <c r="G1489">
        <v>1</v>
      </c>
      <c r="H1489" t="s">
        <v>12</v>
      </c>
      <c r="I1489" t="s">
        <v>154</v>
      </c>
      <c r="J1489" t="s">
        <v>154</v>
      </c>
      <c r="K1489" t="s">
        <v>143</v>
      </c>
      <c r="L1489" t="s">
        <v>157</v>
      </c>
      <c r="M1489" t="s">
        <v>158</v>
      </c>
    </row>
    <row r="1490" spans="1:13" x14ac:dyDescent="0.3">
      <c r="A1490" t="s">
        <v>31</v>
      </c>
      <c r="B1490" s="32">
        <v>42491</v>
      </c>
      <c r="C1490" t="s">
        <v>1654</v>
      </c>
      <c r="D1490" t="s">
        <v>11</v>
      </c>
      <c r="E1490">
        <v>4</v>
      </c>
      <c r="F1490">
        <v>4</v>
      </c>
      <c r="G1490">
        <v>0</v>
      </c>
      <c r="H1490" t="s">
        <v>12</v>
      </c>
      <c r="I1490" t="s">
        <v>154</v>
      </c>
      <c r="J1490" t="s">
        <v>154</v>
      </c>
      <c r="K1490" t="s">
        <v>151</v>
      </c>
      <c r="L1490" t="s">
        <v>159</v>
      </c>
      <c r="M1490" t="s">
        <v>160</v>
      </c>
    </row>
    <row r="1491" spans="1:13" x14ac:dyDescent="0.3">
      <c r="A1491" t="s">
        <v>31</v>
      </c>
      <c r="B1491" s="32">
        <v>42767</v>
      </c>
      <c r="C1491" t="s">
        <v>1655</v>
      </c>
      <c r="D1491" t="s">
        <v>8</v>
      </c>
      <c r="E1491">
        <v>2</v>
      </c>
      <c r="F1491">
        <v>0</v>
      </c>
      <c r="G1491">
        <v>2</v>
      </c>
      <c r="H1491" t="s">
        <v>9</v>
      </c>
      <c r="I1491" t="s">
        <v>154</v>
      </c>
      <c r="J1491" t="s">
        <v>154</v>
      </c>
      <c r="K1491" t="s">
        <v>143</v>
      </c>
      <c r="L1491" t="s">
        <v>157</v>
      </c>
      <c r="M1491" t="s">
        <v>158</v>
      </c>
    </row>
    <row r="1492" spans="1:13" x14ac:dyDescent="0.3">
      <c r="A1492" t="s">
        <v>32</v>
      </c>
      <c r="B1492" s="32">
        <v>42826</v>
      </c>
      <c r="C1492" t="s">
        <v>1656</v>
      </c>
      <c r="D1492" t="s">
        <v>11</v>
      </c>
      <c r="E1492">
        <v>2</v>
      </c>
      <c r="F1492">
        <v>1</v>
      </c>
      <c r="G1492">
        <v>1</v>
      </c>
      <c r="H1492" t="s">
        <v>9</v>
      </c>
      <c r="I1492" t="s">
        <v>154</v>
      </c>
      <c r="J1492" t="s">
        <v>154</v>
      </c>
      <c r="K1492" t="s">
        <v>143</v>
      </c>
      <c r="L1492" t="s">
        <v>157</v>
      </c>
      <c r="M1492" t="s">
        <v>158</v>
      </c>
    </row>
    <row r="1493" spans="1:13" x14ac:dyDescent="0.3">
      <c r="A1493" t="s">
        <v>67</v>
      </c>
      <c r="B1493" s="32">
        <v>42036</v>
      </c>
      <c r="C1493" t="s">
        <v>1657</v>
      </c>
      <c r="D1493" t="s">
        <v>8</v>
      </c>
      <c r="E1493">
        <v>12</v>
      </c>
      <c r="F1493">
        <v>22</v>
      </c>
      <c r="G1493">
        <v>-10</v>
      </c>
      <c r="H1493" t="s">
        <v>10</v>
      </c>
      <c r="I1493" t="s">
        <v>146</v>
      </c>
      <c r="J1493" t="s">
        <v>146</v>
      </c>
      <c r="K1493" t="s">
        <v>151</v>
      </c>
      <c r="L1493" t="s">
        <v>152</v>
      </c>
      <c r="M1493" t="s">
        <v>153</v>
      </c>
    </row>
    <row r="1494" spans="1:13" x14ac:dyDescent="0.3">
      <c r="A1494" t="s">
        <v>67</v>
      </c>
      <c r="B1494" s="32">
        <v>42430</v>
      </c>
      <c r="C1494" t="s">
        <v>1658</v>
      </c>
      <c r="D1494" t="s">
        <v>8</v>
      </c>
      <c r="E1494">
        <v>5</v>
      </c>
      <c r="F1494">
        <v>1</v>
      </c>
      <c r="G1494">
        <v>4</v>
      </c>
      <c r="H1494" t="s">
        <v>9</v>
      </c>
      <c r="I1494" t="s">
        <v>154</v>
      </c>
      <c r="J1494" t="s">
        <v>154</v>
      </c>
      <c r="K1494" t="s">
        <v>151</v>
      </c>
      <c r="L1494" t="s">
        <v>159</v>
      </c>
      <c r="M1494" t="s">
        <v>160</v>
      </c>
    </row>
    <row r="1495" spans="1:13" x14ac:dyDescent="0.3">
      <c r="A1495" t="s">
        <v>69</v>
      </c>
      <c r="B1495" s="32">
        <v>42430</v>
      </c>
      <c r="C1495" t="s">
        <v>1659</v>
      </c>
      <c r="D1495" t="s">
        <v>8</v>
      </c>
      <c r="E1495">
        <v>4</v>
      </c>
      <c r="F1495">
        <v>2</v>
      </c>
      <c r="G1495">
        <v>2</v>
      </c>
      <c r="H1495" t="s">
        <v>9</v>
      </c>
      <c r="I1495" t="s">
        <v>154</v>
      </c>
      <c r="J1495" t="s">
        <v>154</v>
      </c>
      <c r="K1495" t="s">
        <v>151</v>
      </c>
      <c r="L1495" t="s">
        <v>159</v>
      </c>
      <c r="M1495" t="s">
        <v>160</v>
      </c>
    </row>
    <row r="1496" spans="1:13" x14ac:dyDescent="0.3">
      <c r="A1496" t="s">
        <v>67</v>
      </c>
      <c r="B1496" s="32">
        <v>42675</v>
      </c>
      <c r="C1496" t="s">
        <v>1660</v>
      </c>
      <c r="D1496" t="s">
        <v>13</v>
      </c>
      <c r="E1496">
        <v>7</v>
      </c>
      <c r="F1496">
        <v>5</v>
      </c>
      <c r="G1496">
        <v>2</v>
      </c>
      <c r="H1496" t="s">
        <v>9</v>
      </c>
      <c r="I1496" t="s">
        <v>154</v>
      </c>
      <c r="J1496" t="s">
        <v>154</v>
      </c>
      <c r="K1496" t="s">
        <v>151</v>
      </c>
      <c r="L1496" t="s">
        <v>159</v>
      </c>
      <c r="M1496" t="s">
        <v>160</v>
      </c>
    </row>
    <row r="1497" spans="1:13" x14ac:dyDescent="0.3">
      <c r="A1497" t="s">
        <v>19</v>
      </c>
      <c r="B1497" s="32">
        <v>42036</v>
      </c>
      <c r="C1497" t="s">
        <v>1661</v>
      </c>
      <c r="D1497" t="s">
        <v>8</v>
      </c>
      <c r="E1497">
        <v>15</v>
      </c>
      <c r="F1497">
        <v>18</v>
      </c>
      <c r="G1497">
        <v>-3</v>
      </c>
      <c r="H1497" t="s">
        <v>12</v>
      </c>
      <c r="I1497" t="s">
        <v>139</v>
      </c>
      <c r="J1497" t="s">
        <v>139</v>
      </c>
      <c r="K1497" t="s">
        <v>143</v>
      </c>
      <c r="L1497" t="s">
        <v>144</v>
      </c>
      <c r="M1497" t="s">
        <v>145</v>
      </c>
    </row>
    <row r="1498" spans="1:13" x14ac:dyDescent="0.3">
      <c r="A1498" t="s">
        <v>19</v>
      </c>
      <c r="B1498" s="32">
        <v>42125</v>
      </c>
      <c r="C1498" t="s">
        <v>1662</v>
      </c>
      <c r="D1498" t="s">
        <v>11</v>
      </c>
      <c r="E1498">
        <v>3</v>
      </c>
      <c r="F1498">
        <v>3</v>
      </c>
      <c r="G1498">
        <v>0</v>
      </c>
      <c r="H1498" t="s">
        <v>12</v>
      </c>
      <c r="I1498" t="s">
        <v>146</v>
      </c>
      <c r="J1498" t="s">
        <v>146</v>
      </c>
      <c r="K1498" t="s">
        <v>143</v>
      </c>
      <c r="L1498" t="s">
        <v>149</v>
      </c>
      <c r="M1498" t="s">
        <v>150</v>
      </c>
    </row>
    <row r="1499" spans="1:13" x14ac:dyDescent="0.3">
      <c r="A1499" t="s">
        <v>22</v>
      </c>
      <c r="B1499" s="32">
        <v>42795</v>
      </c>
      <c r="C1499" t="s">
        <v>1663</v>
      </c>
      <c r="D1499" t="s">
        <v>8</v>
      </c>
      <c r="E1499">
        <v>4</v>
      </c>
      <c r="F1499">
        <v>1</v>
      </c>
      <c r="G1499">
        <v>3</v>
      </c>
      <c r="H1499" t="s">
        <v>9</v>
      </c>
      <c r="I1499" t="s">
        <v>146</v>
      </c>
      <c r="J1499" t="s">
        <v>146</v>
      </c>
      <c r="K1499" t="s">
        <v>151</v>
      </c>
      <c r="L1499" t="s">
        <v>152</v>
      </c>
      <c r="M1499" t="s">
        <v>153</v>
      </c>
    </row>
    <row r="1500" spans="1:13" x14ac:dyDescent="0.3">
      <c r="A1500" t="s">
        <v>22</v>
      </c>
      <c r="B1500" s="32">
        <v>42036</v>
      </c>
      <c r="C1500" t="s">
        <v>1664</v>
      </c>
      <c r="D1500" t="s">
        <v>8</v>
      </c>
      <c r="E1500">
        <v>10</v>
      </c>
      <c r="F1500">
        <v>17</v>
      </c>
      <c r="G1500">
        <v>-7</v>
      </c>
      <c r="H1500" t="s">
        <v>10</v>
      </c>
      <c r="I1500" t="s">
        <v>146</v>
      </c>
      <c r="J1500" t="s">
        <v>146</v>
      </c>
      <c r="K1500" t="s">
        <v>143</v>
      </c>
      <c r="L1500" t="s">
        <v>149</v>
      </c>
      <c r="M1500" t="s">
        <v>150</v>
      </c>
    </row>
    <row r="1501" spans="1:13" x14ac:dyDescent="0.3">
      <c r="A1501" t="s">
        <v>75</v>
      </c>
      <c r="B1501" s="32">
        <v>42278</v>
      </c>
      <c r="C1501" t="s">
        <v>1665</v>
      </c>
      <c r="D1501" t="s">
        <v>13</v>
      </c>
      <c r="E1501">
        <v>6</v>
      </c>
      <c r="F1501">
        <v>6</v>
      </c>
      <c r="G1501">
        <v>0</v>
      </c>
      <c r="H1501" t="s">
        <v>12</v>
      </c>
      <c r="I1501" t="s">
        <v>146</v>
      </c>
      <c r="J1501" t="s">
        <v>146</v>
      </c>
      <c r="K1501" t="s">
        <v>143</v>
      </c>
      <c r="L1501" t="s">
        <v>149</v>
      </c>
      <c r="M1501" t="s">
        <v>150</v>
      </c>
    </row>
    <row r="1502" spans="1:13" x14ac:dyDescent="0.3">
      <c r="A1502" t="s">
        <v>20</v>
      </c>
      <c r="B1502" s="32">
        <v>42614</v>
      </c>
      <c r="C1502" t="s">
        <v>1666</v>
      </c>
      <c r="D1502" t="s">
        <v>14</v>
      </c>
      <c r="E1502">
        <v>2</v>
      </c>
      <c r="F1502">
        <v>4</v>
      </c>
      <c r="G1502">
        <v>-2</v>
      </c>
      <c r="H1502" t="s">
        <v>10</v>
      </c>
      <c r="I1502" t="s">
        <v>154</v>
      </c>
      <c r="J1502" t="s">
        <v>146</v>
      </c>
      <c r="K1502" t="s">
        <v>143</v>
      </c>
      <c r="L1502" t="s">
        <v>157</v>
      </c>
      <c r="M1502" t="s">
        <v>158</v>
      </c>
    </row>
    <row r="1503" spans="1:13" x14ac:dyDescent="0.3">
      <c r="A1503" t="s">
        <v>28</v>
      </c>
      <c r="B1503" s="32">
        <v>42552</v>
      </c>
      <c r="C1503" t="s">
        <v>1667</v>
      </c>
      <c r="D1503" t="s">
        <v>14</v>
      </c>
      <c r="E1503">
        <v>2</v>
      </c>
      <c r="F1503">
        <v>1</v>
      </c>
      <c r="G1503">
        <v>1</v>
      </c>
      <c r="H1503" t="s">
        <v>9</v>
      </c>
      <c r="I1503" t="s">
        <v>154</v>
      </c>
      <c r="J1503" t="s">
        <v>154</v>
      </c>
      <c r="K1503" t="s">
        <v>143</v>
      </c>
      <c r="L1503" t="s">
        <v>157</v>
      </c>
      <c r="M1503" t="s">
        <v>158</v>
      </c>
    </row>
    <row r="1504" spans="1:13" x14ac:dyDescent="0.3">
      <c r="A1504" t="s">
        <v>74</v>
      </c>
      <c r="B1504" s="32">
        <v>42583</v>
      </c>
      <c r="C1504" t="s">
        <v>1668</v>
      </c>
      <c r="D1504" t="s">
        <v>14</v>
      </c>
      <c r="E1504">
        <v>7</v>
      </c>
      <c r="F1504">
        <v>1</v>
      </c>
      <c r="G1504">
        <v>6</v>
      </c>
      <c r="H1504" t="s">
        <v>9</v>
      </c>
      <c r="I1504" t="s">
        <v>154</v>
      </c>
      <c r="J1504" t="s">
        <v>154</v>
      </c>
      <c r="K1504" t="s">
        <v>143</v>
      </c>
      <c r="L1504" t="s">
        <v>157</v>
      </c>
      <c r="M1504" t="s">
        <v>158</v>
      </c>
    </row>
    <row r="1505" spans="1:13" x14ac:dyDescent="0.3">
      <c r="A1505" t="s">
        <v>66</v>
      </c>
      <c r="B1505" s="32">
        <v>42614</v>
      </c>
      <c r="C1505" t="s">
        <v>1669</v>
      </c>
      <c r="D1505" t="s">
        <v>14</v>
      </c>
      <c r="E1505">
        <v>4</v>
      </c>
      <c r="F1505">
        <v>2</v>
      </c>
      <c r="G1505">
        <v>2</v>
      </c>
      <c r="H1505" t="s">
        <v>9</v>
      </c>
      <c r="I1505" t="s">
        <v>154</v>
      </c>
      <c r="J1505" t="s">
        <v>154</v>
      </c>
      <c r="K1505" t="s">
        <v>143</v>
      </c>
      <c r="L1505" t="s">
        <v>157</v>
      </c>
      <c r="M1505" t="s">
        <v>158</v>
      </c>
    </row>
    <row r="1506" spans="1:13" x14ac:dyDescent="0.3">
      <c r="A1506" t="s">
        <v>96</v>
      </c>
      <c r="B1506" s="32">
        <v>42795</v>
      </c>
      <c r="C1506" t="s">
        <v>1670</v>
      </c>
      <c r="D1506" t="s">
        <v>8</v>
      </c>
      <c r="E1506">
        <v>2</v>
      </c>
      <c r="F1506">
        <v>2</v>
      </c>
      <c r="G1506">
        <v>0</v>
      </c>
      <c r="H1506" t="s">
        <v>12</v>
      </c>
      <c r="I1506" t="s">
        <v>154</v>
      </c>
      <c r="J1506" t="s">
        <v>154</v>
      </c>
      <c r="K1506" t="s">
        <v>143</v>
      </c>
      <c r="L1506" t="s">
        <v>157</v>
      </c>
      <c r="M1506" t="s">
        <v>158</v>
      </c>
    </row>
    <row r="1507" spans="1:13" x14ac:dyDescent="0.3">
      <c r="A1507" t="s">
        <v>18</v>
      </c>
      <c r="B1507" s="32">
        <v>42005</v>
      </c>
      <c r="C1507" t="s">
        <v>1671</v>
      </c>
      <c r="D1507" t="s">
        <v>8</v>
      </c>
      <c r="E1507">
        <v>4</v>
      </c>
      <c r="F1507">
        <v>5</v>
      </c>
      <c r="G1507">
        <v>-1</v>
      </c>
      <c r="H1507" t="s">
        <v>10</v>
      </c>
      <c r="I1507" t="s">
        <v>154</v>
      </c>
      <c r="J1507" t="s">
        <v>154</v>
      </c>
      <c r="K1507" t="s">
        <v>143</v>
      </c>
      <c r="L1507" t="s">
        <v>157</v>
      </c>
      <c r="M1507" t="s">
        <v>158</v>
      </c>
    </row>
    <row r="1508" spans="1:13" x14ac:dyDescent="0.3">
      <c r="A1508" t="s">
        <v>96</v>
      </c>
      <c r="B1508" s="32">
        <v>42156</v>
      </c>
      <c r="C1508" t="s">
        <v>1672</v>
      </c>
      <c r="D1508" t="s">
        <v>11</v>
      </c>
      <c r="E1508">
        <v>3</v>
      </c>
      <c r="F1508">
        <v>4</v>
      </c>
      <c r="G1508">
        <v>-1</v>
      </c>
      <c r="H1508" t="s">
        <v>10</v>
      </c>
      <c r="I1508" t="s">
        <v>154</v>
      </c>
      <c r="J1508" t="s">
        <v>154</v>
      </c>
      <c r="K1508" t="s">
        <v>151</v>
      </c>
      <c r="L1508" t="s">
        <v>159</v>
      </c>
      <c r="M1508" t="s">
        <v>160</v>
      </c>
    </row>
    <row r="1509" spans="1:13" x14ac:dyDescent="0.3">
      <c r="A1509" t="s">
        <v>64</v>
      </c>
      <c r="B1509" s="32">
        <v>42186</v>
      </c>
      <c r="C1509" t="s">
        <v>1673</v>
      </c>
      <c r="D1509" t="s">
        <v>14</v>
      </c>
      <c r="E1509">
        <v>7</v>
      </c>
      <c r="F1509">
        <v>3</v>
      </c>
      <c r="G1509">
        <v>4</v>
      </c>
      <c r="H1509" t="s">
        <v>9</v>
      </c>
      <c r="I1509" t="s">
        <v>146</v>
      </c>
      <c r="J1509" t="s">
        <v>146</v>
      </c>
      <c r="K1509" t="s">
        <v>143</v>
      </c>
      <c r="L1509" t="s">
        <v>149</v>
      </c>
      <c r="M1509" t="s">
        <v>150</v>
      </c>
    </row>
    <row r="1510" spans="1:13" x14ac:dyDescent="0.3">
      <c r="A1510" t="s">
        <v>96</v>
      </c>
      <c r="B1510" s="32">
        <v>42278</v>
      </c>
      <c r="C1510" t="s">
        <v>1674</v>
      </c>
      <c r="D1510" t="s">
        <v>13</v>
      </c>
      <c r="E1510">
        <v>2</v>
      </c>
      <c r="F1510">
        <v>4</v>
      </c>
      <c r="G1510">
        <v>-2</v>
      </c>
      <c r="H1510" t="s">
        <v>10</v>
      </c>
      <c r="I1510" t="s">
        <v>154</v>
      </c>
      <c r="J1510" t="s">
        <v>154</v>
      </c>
      <c r="K1510" t="s">
        <v>151</v>
      </c>
      <c r="L1510" t="s">
        <v>159</v>
      </c>
      <c r="M1510" t="s">
        <v>160</v>
      </c>
    </row>
    <row r="1511" spans="1:13" x14ac:dyDescent="0.3">
      <c r="A1511" t="s">
        <v>64</v>
      </c>
      <c r="B1511" s="32">
        <v>42401</v>
      </c>
      <c r="C1511" t="s">
        <v>1675</v>
      </c>
      <c r="D1511" t="s">
        <v>8</v>
      </c>
      <c r="E1511">
        <v>5</v>
      </c>
      <c r="F1511">
        <v>7</v>
      </c>
      <c r="G1511">
        <v>-2</v>
      </c>
      <c r="H1511" t="s">
        <v>10</v>
      </c>
      <c r="I1511" t="s">
        <v>146</v>
      </c>
      <c r="J1511" t="s">
        <v>154</v>
      </c>
      <c r="K1511" t="s">
        <v>143</v>
      </c>
      <c r="L1511" t="s">
        <v>149</v>
      </c>
      <c r="M1511" t="s">
        <v>150</v>
      </c>
    </row>
    <row r="1512" spans="1:13" x14ac:dyDescent="0.3">
      <c r="A1512" t="s">
        <v>66</v>
      </c>
      <c r="B1512" s="32">
        <v>42430</v>
      </c>
      <c r="C1512" t="s">
        <v>1676</v>
      </c>
      <c r="D1512" t="s">
        <v>8</v>
      </c>
      <c r="E1512">
        <v>5</v>
      </c>
      <c r="F1512">
        <v>8</v>
      </c>
      <c r="G1512">
        <v>-3</v>
      </c>
      <c r="H1512" t="s">
        <v>10</v>
      </c>
      <c r="I1512" t="s">
        <v>154</v>
      </c>
      <c r="J1512" t="s">
        <v>154</v>
      </c>
      <c r="K1512" t="s">
        <v>151</v>
      </c>
      <c r="L1512" t="s">
        <v>159</v>
      </c>
      <c r="M1512" t="s">
        <v>160</v>
      </c>
    </row>
    <row r="1513" spans="1:13" x14ac:dyDescent="0.3">
      <c r="A1513" t="s">
        <v>18</v>
      </c>
      <c r="B1513" s="32">
        <v>42430</v>
      </c>
      <c r="C1513" t="s">
        <v>1677</v>
      </c>
      <c r="D1513" t="s">
        <v>8</v>
      </c>
      <c r="E1513">
        <v>5</v>
      </c>
      <c r="F1513">
        <v>10</v>
      </c>
      <c r="G1513">
        <v>-5</v>
      </c>
      <c r="H1513" t="s">
        <v>10</v>
      </c>
      <c r="I1513" t="s">
        <v>154</v>
      </c>
      <c r="J1513" t="s">
        <v>154</v>
      </c>
      <c r="K1513" t="s">
        <v>143</v>
      </c>
      <c r="L1513" t="s">
        <v>157</v>
      </c>
      <c r="M1513" t="s">
        <v>158</v>
      </c>
    </row>
    <row r="1514" spans="1:13" x14ac:dyDescent="0.3">
      <c r="A1514" t="s">
        <v>27</v>
      </c>
      <c r="B1514" s="32">
        <v>42125</v>
      </c>
      <c r="C1514" t="s">
        <v>1678</v>
      </c>
      <c r="D1514" t="s">
        <v>11</v>
      </c>
      <c r="E1514">
        <v>5</v>
      </c>
      <c r="F1514">
        <v>2</v>
      </c>
      <c r="G1514">
        <v>3</v>
      </c>
      <c r="H1514" t="s">
        <v>9</v>
      </c>
      <c r="I1514" t="s">
        <v>154</v>
      </c>
      <c r="J1514" t="s">
        <v>154</v>
      </c>
      <c r="K1514" t="s">
        <v>143</v>
      </c>
      <c r="L1514" t="s">
        <v>157</v>
      </c>
      <c r="M1514" t="s">
        <v>158</v>
      </c>
    </row>
    <row r="1515" spans="1:13" x14ac:dyDescent="0.3">
      <c r="A1515" t="s">
        <v>54</v>
      </c>
      <c r="B1515" s="32">
        <v>42036</v>
      </c>
      <c r="C1515" t="s">
        <v>1679</v>
      </c>
      <c r="D1515" t="s">
        <v>8</v>
      </c>
      <c r="E1515">
        <v>2</v>
      </c>
      <c r="F1515">
        <v>4</v>
      </c>
      <c r="G1515">
        <v>-2</v>
      </c>
      <c r="H1515" t="s">
        <v>10</v>
      </c>
      <c r="I1515" t="s">
        <v>154</v>
      </c>
      <c r="J1515" t="s">
        <v>154</v>
      </c>
      <c r="K1515" t="s">
        <v>143</v>
      </c>
      <c r="L1515" t="s">
        <v>157</v>
      </c>
      <c r="M1515" t="s">
        <v>158</v>
      </c>
    </row>
    <row r="1516" spans="1:13" x14ac:dyDescent="0.3">
      <c r="A1516" t="s">
        <v>54</v>
      </c>
      <c r="B1516" s="32">
        <v>42217</v>
      </c>
      <c r="C1516" t="s">
        <v>1680</v>
      </c>
      <c r="D1516" t="s">
        <v>14</v>
      </c>
      <c r="E1516">
        <v>4</v>
      </c>
      <c r="F1516">
        <v>7</v>
      </c>
      <c r="G1516">
        <v>-3</v>
      </c>
      <c r="H1516" t="s">
        <v>10</v>
      </c>
      <c r="I1516" t="s">
        <v>154</v>
      </c>
      <c r="J1516" t="s">
        <v>154</v>
      </c>
      <c r="K1516" t="s">
        <v>151</v>
      </c>
      <c r="L1516" t="s">
        <v>159</v>
      </c>
      <c r="M1516" t="s">
        <v>160</v>
      </c>
    </row>
    <row r="1517" spans="1:13" x14ac:dyDescent="0.3">
      <c r="A1517" t="s">
        <v>53</v>
      </c>
      <c r="B1517" s="32">
        <v>42278</v>
      </c>
      <c r="C1517" t="s">
        <v>1681</v>
      </c>
      <c r="D1517" t="s">
        <v>13</v>
      </c>
      <c r="E1517">
        <v>8</v>
      </c>
      <c r="F1517">
        <v>6</v>
      </c>
      <c r="G1517">
        <v>2</v>
      </c>
      <c r="H1517" t="s">
        <v>9</v>
      </c>
      <c r="I1517" t="s">
        <v>146</v>
      </c>
      <c r="J1517" t="s">
        <v>146</v>
      </c>
      <c r="K1517" t="s">
        <v>143</v>
      </c>
      <c r="L1517" t="s">
        <v>149</v>
      </c>
      <c r="M1517" t="s">
        <v>150</v>
      </c>
    </row>
    <row r="1518" spans="1:13" x14ac:dyDescent="0.3">
      <c r="A1518" t="s">
        <v>54</v>
      </c>
      <c r="B1518" s="32">
        <v>42552</v>
      </c>
      <c r="C1518" t="s">
        <v>1682</v>
      </c>
      <c r="D1518" t="s">
        <v>14</v>
      </c>
      <c r="E1518">
        <v>5</v>
      </c>
      <c r="F1518">
        <v>4</v>
      </c>
      <c r="G1518">
        <v>1</v>
      </c>
      <c r="H1518" t="s">
        <v>12</v>
      </c>
      <c r="I1518" t="s">
        <v>146</v>
      </c>
      <c r="J1518" t="s">
        <v>154</v>
      </c>
      <c r="K1518" t="s">
        <v>151</v>
      </c>
      <c r="L1518" t="s">
        <v>152</v>
      </c>
      <c r="M1518" t="s">
        <v>153</v>
      </c>
    </row>
    <row r="1519" spans="1:13" x14ac:dyDescent="0.3">
      <c r="A1519" t="s">
        <v>54</v>
      </c>
      <c r="B1519" s="32">
        <v>42583</v>
      </c>
      <c r="C1519" t="s">
        <v>1683</v>
      </c>
      <c r="D1519" t="s">
        <v>14</v>
      </c>
      <c r="E1519">
        <v>3</v>
      </c>
      <c r="F1519">
        <v>0</v>
      </c>
      <c r="G1519">
        <v>3</v>
      </c>
      <c r="H1519" t="s">
        <v>9</v>
      </c>
      <c r="I1519" t="s">
        <v>154</v>
      </c>
      <c r="J1519" t="s">
        <v>146</v>
      </c>
      <c r="K1519" t="s">
        <v>143</v>
      </c>
      <c r="L1519" t="s">
        <v>157</v>
      </c>
      <c r="M1519" t="s">
        <v>158</v>
      </c>
    </row>
    <row r="1520" spans="1:13" x14ac:dyDescent="0.3">
      <c r="A1520" t="s">
        <v>53</v>
      </c>
      <c r="B1520" s="32">
        <v>42736</v>
      </c>
      <c r="C1520" t="s">
        <v>1684</v>
      </c>
      <c r="D1520" t="s">
        <v>8</v>
      </c>
      <c r="E1520">
        <v>2</v>
      </c>
      <c r="F1520">
        <v>1</v>
      </c>
      <c r="G1520">
        <v>1</v>
      </c>
      <c r="H1520" t="s">
        <v>9</v>
      </c>
      <c r="I1520" t="s">
        <v>154</v>
      </c>
      <c r="J1520" t="s">
        <v>154</v>
      </c>
      <c r="K1520" t="s">
        <v>151</v>
      </c>
      <c r="L1520" t="s">
        <v>159</v>
      </c>
      <c r="M1520" t="s">
        <v>160</v>
      </c>
    </row>
    <row r="1521" spans="1:13" x14ac:dyDescent="0.3">
      <c r="A1521" t="s">
        <v>53</v>
      </c>
      <c r="B1521" s="32">
        <v>42826</v>
      </c>
      <c r="C1521" t="s">
        <v>1685</v>
      </c>
      <c r="D1521" t="s">
        <v>11</v>
      </c>
      <c r="E1521">
        <v>4</v>
      </c>
      <c r="F1521">
        <v>4</v>
      </c>
      <c r="G1521">
        <v>0</v>
      </c>
      <c r="H1521" t="s">
        <v>12</v>
      </c>
      <c r="I1521" t="s">
        <v>146</v>
      </c>
      <c r="J1521" t="s">
        <v>154</v>
      </c>
      <c r="K1521" t="s">
        <v>151</v>
      </c>
      <c r="L1521" t="s">
        <v>152</v>
      </c>
      <c r="M1521" t="s">
        <v>153</v>
      </c>
    </row>
    <row r="1522" spans="1:13" x14ac:dyDescent="0.3">
      <c r="A1522" t="s">
        <v>78</v>
      </c>
      <c r="B1522" s="32">
        <v>42156</v>
      </c>
      <c r="C1522" t="s">
        <v>1686</v>
      </c>
      <c r="D1522" t="s">
        <v>11</v>
      </c>
      <c r="E1522">
        <v>3</v>
      </c>
      <c r="F1522">
        <v>6</v>
      </c>
      <c r="G1522">
        <v>-3</v>
      </c>
      <c r="H1522" t="s">
        <v>10</v>
      </c>
      <c r="I1522" t="s">
        <v>146</v>
      </c>
      <c r="J1522" t="s">
        <v>146</v>
      </c>
      <c r="K1522" t="s">
        <v>143</v>
      </c>
      <c r="L1522" t="s">
        <v>149</v>
      </c>
      <c r="M1522" t="s">
        <v>150</v>
      </c>
    </row>
    <row r="1523" spans="1:13" x14ac:dyDescent="0.3">
      <c r="A1523" t="s">
        <v>78</v>
      </c>
      <c r="B1523" s="32">
        <v>42583</v>
      </c>
      <c r="C1523" t="s">
        <v>1687</v>
      </c>
      <c r="D1523" t="s">
        <v>14</v>
      </c>
      <c r="E1523">
        <v>4</v>
      </c>
      <c r="F1523">
        <v>4</v>
      </c>
      <c r="G1523">
        <v>0</v>
      </c>
      <c r="H1523" t="s">
        <v>12</v>
      </c>
      <c r="I1523" t="s">
        <v>146</v>
      </c>
      <c r="J1523" t="s">
        <v>146</v>
      </c>
      <c r="K1523" t="s">
        <v>143</v>
      </c>
      <c r="L1523" t="s">
        <v>149</v>
      </c>
      <c r="M1523" t="s">
        <v>150</v>
      </c>
    </row>
    <row r="1524" spans="1:13" x14ac:dyDescent="0.3">
      <c r="A1524" t="s">
        <v>78</v>
      </c>
      <c r="B1524" s="32">
        <v>42675</v>
      </c>
      <c r="C1524" t="s">
        <v>1688</v>
      </c>
      <c r="D1524" t="s">
        <v>13</v>
      </c>
      <c r="E1524">
        <v>4</v>
      </c>
      <c r="F1524">
        <v>2</v>
      </c>
      <c r="G1524">
        <v>2</v>
      </c>
      <c r="H1524" t="s">
        <v>9</v>
      </c>
      <c r="I1524" t="s">
        <v>146</v>
      </c>
      <c r="J1524" t="s">
        <v>146</v>
      </c>
      <c r="K1524" t="s">
        <v>151</v>
      </c>
      <c r="L1524" t="s">
        <v>152</v>
      </c>
      <c r="M1524" t="s">
        <v>153</v>
      </c>
    </row>
    <row r="1525" spans="1:13" x14ac:dyDescent="0.3">
      <c r="A1525" t="s">
        <v>78</v>
      </c>
      <c r="B1525" s="32">
        <v>42036</v>
      </c>
      <c r="C1525" t="s">
        <v>1689</v>
      </c>
      <c r="D1525" t="s">
        <v>8</v>
      </c>
      <c r="E1525">
        <v>7</v>
      </c>
      <c r="F1525">
        <v>14</v>
      </c>
      <c r="G1525">
        <v>-7</v>
      </c>
      <c r="H1525" t="s">
        <v>10</v>
      </c>
      <c r="I1525" t="s">
        <v>146</v>
      </c>
      <c r="J1525" t="s">
        <v>146</v>
      </c>
      <c r="K1525" t="s">
        <v>151</v>
      </c>
      <c r="L1525" t="s">
        <v>152</v>
      </c>
      <c r="M1525" t="s">
        <v>153</v>
      </c>
    </row>
    <row r="1526" spans="1:13" x14ac:dyDescent="0.3">
      <c r="A1526" t="s">
        <v>78</v>
      </c>
      <c r="B1526" s="32">
        <v>42248</v>
      </c>
      <c r="C1526" t="s">
        <v>1690</v>
      </c>
      <c r="D1526" t="s">
        <v>14</v>
      </c>
      <c r="E1526">
        <v>5</v>
      </c>
      <c r="F1526">
        <v>3</v>
      </c>
      <c r="G1526">
        <v>2</v>
      </c>
      <c r="H1526" t="s">
        <v>9</v>
      </c>
      <c r="I1526" t="s">
        <v>146</v>
      </c>
      <c r="J1526" t="s">
        <v>146</v>
      </c>
      <c r="K1526" t="s">
        <v>143</v>
      </c>
      <c r="L1526" t="s">
        <v>149</v>
      </c>
      <c r="M1526" t="s">
        <v>150</v>
      </c>
    </row>
    <row r="1527" spans="1:13" x14ac:dyDescent="0.3">
      <c r="A1527" t="s">
        <v>54</v>
      </c>
      <c r="B1527" s="32">
        <v>42156</v>
      </c>
      <c r="C1527" t="s">
        <v>1691</v>
      </c>
      <c r="D1527" t="s">
        <v>11</v>
      </c>
      <c r="E1527">
        <v>6</v>
      </c>
      <c r="F1527">
        <v>5</v>
      </c>
      <c r="G1527">
        <v>1</v>
      </c>
      <c r="H1527" t="s">
        <v>12</v>
      </c>
      <c r="I1527" t="s">
        <v>146</v>
      </c>
      <c r="J1527" t="s">
        <v>146</v>
      </c>
      <c r="K1527" t="s">
        <v>151</v>
      </c>
      <c r="L1527" t="s">
        <v>152</v>
      </c>
      <c r="M1527" t="s">
        <v>153</v>
      </c>
    </row>
    <row r="1528" spans="1:13" x14ac:dyDescent="0.3">
      <c r="A1528" t="s">
        <v>53</v>
      </c>
      <c r="B1528" s="32">
        <v>42583</v>
      </c>
      <c r="C1528" t="s">
        <v>1692</v>
      </c>
      <c r="D1528" t="s">
        <v>14</v>
      </c>
      <c r="E1528">
        <v>5</v>
      </c>
      <c r="F1528">
        <v>5</v>
      </c>
      <c r="G1528">
        <v>0</v>
      </c>
      <c r="H1528" t="s">
        <v>12</v>
      </c>
      <c r="I1528" t="s">
        <v>146</v>
      </c>
      <c r="J1528" t="s">
        <v>146</v>
      </c>
      <c r="K1528" t="s">
        <v>143</v>
      </c>
      <c r="L1528" t="s">
        <v>149</v>
      </c>
      <c r="M1528" t="s">
        <v>150</v>
      </c>
    </row>
    <row r="1529" spans="1:13" x14ac:dyDescent="0.3">
      <c r="A1529" t="s">
        <v>53</v>
      </c>
      <c r="B1529" s="32">
        <v>42675</v>
      </c>
      <c r="C1529" t="s">
        <v>1693</v>
      </c>
      <c r="D1529" t="s">
        <v>13</v>
      </c>
      <c r="E1529">
        <v>2</v>
      </c>
      <c r="F1529">
        <v>1</v>
      </c>
      <c r="G1529">
        <v>1</v>
      </c>
      <c r="H1529" t="s">
        <v>9</v>
      </c>
      <c r="I1529" t="s">
        <v>154</v>
      </c>
      <c r="J1529" t="s">
        <v>154</v>
      </c>
      <c r="K1529" t="s">
        <v>140</v>
      </c>
      <c r="L1529" t="s">
        <v>155</v>
      </c>
      <c r="M1529" t="s">
        <v>156</v>
      </c>
    </row>
    <row r="1530" spans="1:13" x14ac:dyDescent="0.3">
      <c r="A1530" t="s">
        <v>43</v>
      </c>
      <c r="B1530" s="32">
        <v>42036</v>
      </c>
      <c r="C1530" t="s">
        <v>1694</v>
      </c>
      <c r="D1530" t="s">
        <v>8</v>
      </c>
      <c r="E1530">
        <v>4</v>
      </c>
      <c r="F1530">
        <v>6</v>
      </c>
      <c r="G1530">
        <v>-2</v>
      </c>
      <c r="H1530" t="s">
        <v>10</v>
      </c>
      <c r="I1530" t="s">
        <v>154</v>
      </c>
      <c r="J1530" t="s">
        <v>154</v>
      </c>
      <c r="K1530" t="s">
        <v>143</v>
      </c>
      <c r="L1530" t="s">
        <v>157</v>
      </c>
      <c r="M1530" t="s">
        <v>158</v>
      </c>
    </row>
    <row r="1531" spans="1:13" x14ac:dyDescent="0.3">
      <c r="A1531" t="s">
        <v>59</v>
      </c>
      <c r="B1531" s="32">
        <v>42278</v>
      </c>
      <c r="C1531" t="s">
        <v>1695</v>
      </c>
      <c r="D1531" t="s">
        <v>13</v>
      </c>
      <c r="E1531">
        <v>4</v>
      </c>
      <c r="F1531">
        <v>6</v>
      </c>
      <c r="G1531">
        <v>-2</v>
      </c>
      <c r="H1531" t="s">
        <v>10</v>
      </c>
      <c r="I1531" t="s">
        <v>154</v>
      </c>
      <c r="J1531" t="s">
        <v>146</v>
      </c>
      <c r="K1531" t="s">
        <v>143</v>
      </c>
      <c r="L1531" t="s">
        <v>157</v>
      </c>
      <c r="M1531" t="s">
        <v>158</v>
      </c>
    </row>
    <row r="1532" spans="1:13" x14ac:dyDescent="0.3">
      <c r="A1532" t="s">
        <v>39</v>
      </c>
      <c r="B1532" s="32">
        <v>42491</v>
      </c>
      <c r="C1532" t="s">
        <v>1696</v>
      </c>
      <c r="D1532" t="s">
        <v>11</v>
      </c>
      <c r="E1532">
        <v>3</v>
      </c>
      <c r="F1532">
        <v>5</v>
      </c>
      <c r="G1532">
        <v>-2</v>
      </c>
      <c r="H1532" t="s">
        <v>10</v>
      </c>
      <c r="I1532" t="s">
        <v>154</v>
      </c>
      <c r="J1532" t="s">
        <v>154</v>
      </c>
      <c r="K1532" t="s">
        <v>143</v>
      </c>
      <c r="L1532" t="s">
        <v>157</v>
      </c>
      <c r="M1532" t="s">
        <v>158</v>
      </c>
    </row>
    <row r="1533" spans="1:13" x14ac:dyDescent="0.3">
      <c r="A1533" t="s">
        <v>43</v>
      </c>
      <c r="B1533" s="32">
        <v>42767</v>
      </c>
      <c r="C1533" t="s">
        <v>1697</v>
      </c>
      <c r="D1533" t="s">
        <v>8</v>
      </c>
      <c r="E1533">
        <v>4</v>
      </c>
      <c r="F1533">
        <v>2</v>
      </c>
      <c r="G1533">
        <v>2</v>
      </c>
      <c r="H1533" t="s">
        <v>9</v>
      </c>
      <c r="I1533" t="s">
        <v>154</v>
      </c>
      <c r="J1533" t="s">
        <v>154</v>
      </c>
      <c r="K1533" t="s">
        <v>143</v>
      </c>
      <c r="L1533" t="s">
        <v>157</v>
      </c>
      <c r="M1533" t="s">
        <v>158</v>
      </c>
    </row>
    <row r="1534" spans="1:13" x14ac:dyDescent="0.3">
      <c r="A1534" t="s">
        <v>61</v>
      </c>
      <c r="B1534" s="32">
        <v>42767</v>
      </c>
      <c r="C1534" t="s">
        <v>1698</v>
      </c>
      <c r="D1534" t="s">
        <v>8</v>
      </c>
      <c r="E1534">
        <v>2</v>
      </c>
      <c r="F1534">
        <v>0</v>
      </c>
      <c r="G1534">
        <v>2</v>
      </c>
      <c r="H1534" t="s">
        <v>9</v>
      </c>
      <c r="I1534" t="s">
        <v>154</v>
      </c>
      <c r="J1534" t="s">
        <v>154</v>
      </c>
      <c r="K1534" t="s">
        <v>143</v>
      </c>
      <c r="L1534" t="s">
        <v>157</v>
      </c>
      <c r="M1534" t="s">
        <v>158</v>
      </c>
    </row>
    <row r="1535" spans="1:13" x14ac:dyDescent="0.3">
      <c r="A1535" t="s">
        <v>62</v>
      </c>
      <c r="B1535" s="32">
        <v>42887</v>
      </c>
      <c r="C1535" t="s">
        <v>1699</v>
      </c>
      <c r="D1535" t="s">
        <v>11</v>
      </c>
      <c r="E1535">
        <v>10</v>
      </c>
      <c r="F1535">
        <v>12</v>
      </c>
      <c r="G1535">
        <v>-2</v>
      </c>
      <c r="H1535" t="s">
        <v>12</v>
      </c>
      <c r="I1535" t="s">
        <v>139</v>
      </c>
      <c r="J1535" t="s">
        <v>139</v>
      </c>
      <c r="K1535" t="s">
        <v>143</v>
      </c>
      <c r="L1535" t="s">
        <v>144</v>
      </c>
      <c r="M1535" t="s">
        <v>145</v>
      </c>
    </row>
    <row r="1536" spans="1:13" x14ac:dyDescent="0.3">
      <c r="A1536" t="s">
        <v>83</v>
      </c>
      <c r="B1536" s="32">
        <v>42248</v>
      </c>
      <c r="C1536" t="s">
        <v>1700</v>
      </c>
      <c r="D1536" t="s">
        <v>14</v>
      </c>
      <c r="E1536">
        <v>13</v>
      </c>
      <c r="F1536">
        <v>6</v>
      </c>
      <c r="G1536">
        <v>7</v>
      </c>
      <c r="H1536" t="s">
        <v>9</v>
      </c>
      <c r="I1536" t="s">
        <v>146</v>
      </c>
      <c r="J1536" t="s">
        <v>146</v>
      </c>
      <c r="K1536" t="s">
        <v>143</v>
      </c>
      <c r="L1536" t="s">
        <v>149</v>
      </c>
      <c r="M1536" t="s">
        <v>150</v>
      </c>
    </row>
    <row r="1537" spans="1:13" x14ac:dyDescent="0.3">
      <c r="A1537" t="s">
        <v>82</v>
      </c>
      <c r="B1537" s="32">
        <v>42767</v>
      </c>
      <c r="C1537" t="s">
        <v>1701</v>
      </c>
      <c r="D1537" t="s">
        <v>8</v>
      </c>
      <c r="E1537">
        <v>2</v>
      </c>
      <c r="F1537">
        <v>2</v>
      </c>
      <c r="G1537">
        <v>0</v>
      </c>
      <c r="H1537" t="s">
        <v>12</v>
      </c>
      <c r="I1537" t="s">
        <v>154</v>
      </c>
      <c r="J1537" t="s">
        <v>154</v>
      </c>
      <c r="K1537" t="s">
        <v>151</v>
      </c>
      <c r="L1537" t="s">
        <v>159</v>
      </c>
      <c r="M1537" t="s">
        <v>160</v>
      </c>
    </row>
    <row r="1538" spans="1:13" x14ac:dyDescent="0.3">
      <c r="A1538" t="s">
        <v>84</v>
      </c>
      <c r="B1538" s="32">
        <v>42887</v>
      </c>
      <c r="C1538" t="s">
        <v>1702</v>
      </c>
      <c r="D1538" t="s">
        <v>11</v>
      </c>
      <c r="E1538">
        <v>5</v>
      </c>
      <c r="F1538">
        <v>9</v>
      </c>
      <c r="G1538">
        <v>-4</v>
      </c>
      <c r="H1538" t="s">
        <v>10</v>
      </c>
      <c r="I1538" t="s">
        <v>146</v>
      </c>
      <c r="J1538" t="s">
        <v>146</v>
      </c>
      <c r="K1538" t="s">
        <v>143</v>
      </c>
      <c r="L1538" t="s">
        <v>149</v>
      </c>
      <c r="M1538" t="s">
        <v>150</v>
      </c>
    </row>
    <row r="1539" spans="1:13" x14ac:dyDescent="0.3">
      <c r="A1539" t="s">
        <v>42</v>
      </c>
      <c r="B1539" s="32">
        <v>42248</v>
      </c>
      <c r="C1539" t="s">
        <v>1703</v>
      </c>
      <c r="D1539" t="s">
        <v>14</v>
      </c>
      <c r="E1539">
        <v>2</v>
      </c>
      <c r="F1539">
        <v>1</v>
      </c>
      <c r="G1539">
        <v>1</v>
      </c>
      <c r="H1539" t="s">
        <v>9</v>
      </c>
      <c r="I1539" t="s">
        <v>154</v>
      </c>
      <c r="J1539" t="s">
        <v>154</v>
      </c>
      <c r="K1539" t="s">
        <v>143</v>
      </c>
      <c r="L1539" t="s">
        <v>157</v>
      </c>
      <c r="M1539" t="s">
        <v>158</v>
      </c>
    </row>
    <row r="1540" spans="1:13" x14ac:dyDescent="0.3">
      <c r="A1540" t="s">
        <v>57</v>
      </c>
      <c r="B1540" s="32">
        <v>42064</v>
      </c>
      <c r="C1540" t="s">
        <v>1704</v>
      </c>
      <c r="D1540" t="s">
        <v>8</v>
      </c>
      <c r="E1540">
        <v>4</v>
      </c>
      <c r="F1540">
        <v>0</v>
      </c>
      <c r="G1540">
        <v>4</v>
      </c>
      <c r="H1540" t="s">
        <v>9</v>
      </c>
      <c r="I1540" t="s">
        <v>154</v>
      </c>
      <c r="J1540" t="s">
        <v>154</v>
      </c>
      <c r="K1540" t="s">
        <v>143</v>
      </c>
      <c r="L1540" t="s">
        <v>157</v>
      </c>
      <c r="M1540" t="s">
        <v>158</v>
      </c>
    </row>
    <row r="1541" spans="1:13" x14ac:dyDescent="0.3">
      <c r="A1541" t="s">
        <v>57</v>
      </c>
      <c r="B1541" s="32">
        <v>42125</v>
      </c>
      <c r="C1541" t="s">
        <v>1705</v>
      </c>
      <c r="D1541" t="s">
        <v>11</v>
      </c>
      <c r="E1541">
        <v>6</v>
      </c>
      <c r="F1541">
        <v>0</v>
      </c>
      <c r="G1541">
        <v>6</v>
      </c>
      <c r="H1541" t="s">
        <v>9</v>
      </c>
      <c r="I1541" t="s">
        <v>154</v>
      </c>
      <c r="J1541" t="s">
        <v>154</v>
      </c>
      <c r="K1541" t="s">
        <v>143</v>
      </c>
      <c r="L1541" t="s">
        <v>157</v>
      </c>
      <c r="M1541" t="s">
        <v>158</v>
      </c>
    </row>
    <row r="1542" spans="1:13" x14ac:dyDescent="0.3">
      <c r="A1542" t="s">
        <v>108</v>
      </c>
      <c r="B1542" s="32">
        <v>42948</v>
      </c>
      <c r="C1542" t="s">
        <v>1706</v>
      </c>
      <c r="D1542" t="s">
        <v>14</v>
      </c>
      <c r="E1542">
        <v>7</v>
      </c>
      <c r="F1542">
        <v>7</v>
      </c>
      <c r="G1542">
        <v>0</v>
      </c>
      <c r="H1542" t="s">
        <v>12</v>
      </c>
      <c r="I1542" t="s">
        <v>146</v>
      </c>
      <c r="J1542" t="s">
        <v>146</v>
      </c>
      <c r="K1542" t="s">
        <v>143</v>
      </c>
      <c r="L1542" t="s">
        <v>149</v>
      </c>
      <c r="M1542" t="s">
        <v>150</v>
      </c>
    </row>
    <row r="1543" spans="1:13" x14ac:dyDescent="0.3">
      <c r="A1543" t="s">
        <v>30</v>
      </c>
      <c r="B1543" s="32">
        <v>42430</v>
      </c>
      <c r="C1543" t="s">
        <v>1707</v>
      </c>
      <c r="D1543" t="s">
        <v>8</v>
      </c>
      <c r="E1543">
        <v>5</v>
      </c>
      <c r="F1543">
        <v>10</v>
      </c>
      <c r="G1543">
        <v>-5</v>
      </c>
      <c r="H1543" t="s">
        <v>10</v>
      </c>
      <c r="I1543" t="s">
        <v>154</v>
      </c>
      <c r="J1543" t="s">
        <v>154</v>
      </c>
      <c r="K1543" t="s">
        <v>143</v>
      </c>
      <c r="L1543" t="s">
        <v>157</v>
      </c>
      <c r="M1543" t="s">
        <v>158</v>
      </c>
    </row>
    <row r="1544" spans="1:13" x14ac:dyDescent="0.3">
      <c r="A1544" t="s">
        <v>70</v>
      </c>
      <c r="B1544" s="32">
        <v>42491</v>
      </c>
      <c r="C1544" t="s">
        <v>1708</v>
      </c>
      <c r="D1544" t="s">
        <v>11</v>
      </c>
      <c r="E1544">
        <v>16</v>
      </c>
      <c r="F1544">
        <v>12</v>
      </c>
      <c r="G1544">
        <v>4</v>
      </c>
      <c r="H1544" t="s">
        <v>9</v>
      </c>
      <c r="I1544" t="s">
        <v>154</v>
      </c>
      <c r="J1544" t="s">
        <v>154</v>
      </c>
      <c r="K1544" t="s">
        <v>143</v>
      </c>
      <c r="L1544" t="s">
        <v>157</v>
      </c>
      <c r="M1544" t="s">
        <v>158</v>
      </c>
    </row>
    <row r="1545" spans="1:13" x14ac:dyDescent="0.3">
      <c r="A1545" t="s">
        <v>31</v>
      </c>
      <c r="B1545" s="32">
        <v>42795</v>
      </c>
      <c r="C1545" t="s">
        <v>1709</v>
      </c>
      <c r="D1545" t="s">
        <v>8</v>
      </c>
      <c r="E1545">
        <v>8</v>
      </c>
      <c r="F1545">
        <v>10</v>
      </c>
      <c r="G1545">
        <v>-2</v>
      </c>
      <c r="H1545" t="s">
        <v>10</v>
      </c>
      <c r="I1545" t="s">
        <v>154</v>
      </c>
      <c r="J1545" t="s">
        <v>154</v>
      </c>
      <c r="K1545" t="s">
        <v>143</v>
      </c>
      <c r="L1545" t="s">
        <v>157</v>
      </c>
      <c r="M1545" t="s">
        <v>158</v>
      </c>
    </row>
    <row r="1546" spans="1:13" x14ac:dyDescent="0.3">
      <c r="A1546" t="s">
        <v>71</v>
      </c>
      <c r="B1546" s="32">
        <v>42917</v>
      </c>
      <c r="C1546" t="s">
        <v>1710</v>
      </c>
      <c r="D1546" t="s">
        <v>14</v>
      </c>
      <c r="E1546">
        <v>5</v>
      </c>
      <c r="F1546">
        <v>8</v>
      </c>
      <c r="G1546">
        <v>-3</v>
      </c>
      <c r="H1546" t="s">
        <v>10</v>
      </c>
      <c r="I1546" t="s">
        <v>146</v>
      </c>
      <c r="J1546" t="s">
        <v>146</v>
      </c>
      <c r="K1546" t="s">
        <v>151</v>
      </c>
      <c r="L1546" t="s">
        <v>152</v>
      </c>
      <c r="M1546" t="s">
        <v>153</v>
      </c>
    </row>
    <row r="1547" spans="1:13" x14ac:dyDescent="0.3">
      <c r="A1547" t="s">
        <v>32</v>
      </c>
      <c r="B1547" s="32">
        <v>42156</v>
      </c>
      <c r="C1547" t="s">
        <v>1711</v>
      </c>
      <c r="D1547" t="s">
        <v>11</v>
      </c>
      <c r="E1547">
        <v>2</v>
      </c>
      <c r="F1547">
        <v>0</v>
      </c>
      <c r="G1547">
        <v>2</v>
      </c>
      <c r="H1547" t="s">
        <v>9</v>
      </c>
      <c r="I1547" t="s">
        <v>154</v>
      </c>
      <c r="J1547" t="s">
        <v>154</v>
      </c>
      <c r="K1547" t="s">
        <v>143</v>
      </c>
      <c r="L1547" t="s">
        <v>157</v>
      </c>
      <c r="M1547" t="s">
        <v>158</v>
      </c>
    </row>
    <row r="1548" spans="1:13" x14ac:dyDescent="0.3">
      <c r="A1548" t="s">
        <v>30</v>
      </c>
      <c r="B1548" s="32">
        <v>42461</v>
      </c>
      <c r="C1548" t="s">
        <v>1712</v>
      </c>
      <c r="D1548" t="s">
        <v>11</v>
      </c>
      <c r="E1548">
        <v>3</v>
      </c>
      <c r="F1548">
        <v>1</v>
      </c>
      <c r="G1548">
        <v>2</v>
      </c>
      <c r="H1548" t="s">
        <v>9</v>
      </c>
      <c r="I1548" t="s">
        <v>154</v>
      </c>
      <c r="J1548" t="s">
        <v>154</v>
      </c>
      <c r="K1548" t="s">
        <v>151</v>
      </c>
      <c r="L1548" t="s">
        <v>159</v>
      </c>
      <c r="M1548" t="s">
        <v>160</v>
      </c>
    </row>
    <row r="1549" spans="1:13" x14ac:dyDescent="0.3">
      <c r="A1549" t="s">
        <v>31</v>
      </c>
      <c r="B1549" s="32">
        <v>42461</v>
      </c>
      <c r="C1549" t="s">
        <v>1713</v>
      </c>
      <c r="D1549" t="s">
        <v>11</v>
      </c>
      <c r="E1549">
        <v>2</v>
      </c>
      <c r="F1549">
        <v>0</v>
      </c>
      <c r="G1549">
        <v>2</v>
      </c>
      <c r="H1549" t="s">
        <v>9</v>
      </c>
      <c r="I1549" t="s">
        <v>154</v>
      </c>
      <c r="J1549" t="s">
        <v>154</v>
      </c>
      <c r="K1549" t="s">
        <v>143</v>
      </c>
      <c r="L1549" t="s">
        <v>157</v>
      </c>
      <c r="M1549" t="s">
        <v>158</v>
      </c>
    </row>
    <row r="1550" spans="1:13" x14ac:dyDescent="0.3">
      <c r="A1550" t="s">
        <v>71</v>
      </c>
      <c r="B1550" s="32">
        <v>42614</v>
      </c>
      <c r="C1550" t="s">
        <v>1714</v>
      </c>
      <c r="D1550" t="s">
        <v>14</v>
      </c>
      <c r="E1550">
        <v>5</v>
      </c>
      <c r="F1550">
        <v>1</v>
      </c>
      <c r="G1550">
        <v>4</v>
      </c>
      <c r="H1550" t="s">
        <v>9</v>
      </c>
      <c r="I1550" t="s">
        <v>146</v>
      </c>
      <c r="J1550" t="s">
        <v>146</v>
      </c>
      <c r="K1550" t="s">
        <v>143</v>
      </c>
      <c r="L1550" t="s">
        <v>149</v>
      </c>
      <c r="M1550" t="s">
        <v>150</v>
      </c>
    </row>
    <row r="1551" spans="1:13" x14ac:dyDescent="0.3">
      <c r="A1551" t="s">
        <v>73</v>
      </c>
      <c r="B1551" s="32">
        <v>42767</v>
      </c>
      <c r="C1551" t="s">
        <v>1715</v>
      </c>
      <c r="D1551" t="s">
        <v>8</v>
      </c>
      <c r="E1551">
        <v>5</v>
      </c>
      <c r="F1551">
        <v>0</v>
      </c>
      <c r="G1551">
        <v>5</v>
      </c>
      <c r="H1551" t="s">
        <v>9</v>
      </c>
      <c r="I1551" t="s">
        <v>146</v>
      </c>
      <c r="J1551" t="s">
        <v>146</v>
      </c>
      <c r="K1551" t="s">
        <v>151</v>
      </c>
      <c r="L1551" t="s">
        <v>152</v>
      </c>
      <c r="M1551" t="s">
        <v>153</v>
      </c>
    </row>
    <row r="1552" spans="1:13" x14ac:dyDescent="0.3">
      <c r="A1552" t="s">
        <v>99</v>
      </c>
      <c r="B1552" s="32">
        <v>42795</v>
      </c>
      <c r="C1552" t="s">
        <v>1716</v>
      </c>
      <c r="D1552" t="s">
        <v>8</v>
      </c>
      <c r="E1552">
        <v>5</v>
      </c>
      <c r="F1552">
        <v>9</v>
      </c>
      <c r="G1552">
        <v>-4</v>
      </c>
      <c r="H1552" t="s">
        <v>10</v>
      </c>
      <c r="I1552" t="s">
        <v>146</v>
      </c>
      <c r="J1552" t="s">
        <v>146</v>
      </c>
      <c r="K1552" t="s">
        <v>151</v>
      </c>
      <c r="L1552" t="s">
        <v>152</v>
      </c>
      <c r="M1552" t="s">
        <v>153</v>
      </c>
    </row>
    <row r="1553" spans="1:13" x14ac:dyDescent="0.3">
      <c r="A1553" t="s">
        <v>87</v>
      </c>
      <c r="B1553" s="32">
        <v>42826</v>
      </c>
      <c r="C1553" t="s">
        <v>1717</v>
      </c>
      <c r="D1553" t="s">
        <v>11</v>
      </c>
      <c r="E1553">
        <v>4</v>
      </c>
      <c r="F1553">
        <v>7</v>
      </c>
      <c r="G1553">
        <v>-3</v>
      </c>
      <c r="H1553" t="s">
        <v>10</v>
      </c>
      <c r="I1553" t="s">
        <v>146</v>
      </c>
      <c r="J1553" t="s">
        <v>146</v>
      </c>
      <c r="K1553" t="s">
        <v>143</v>
      </c>
      <c r="L1553" t="s">
        <v>149</v>
      </c>
      <c r="M1553" t="s">
        <v>150</v>
      </c>
    </row>
    <row r="1554" spans="1:13" x14ac:dyDescent="0.3">
      <c r="A1554" t="s">
        <v>29</v>
      </c>
      <c r="B1554" s="32">
        <v>42795</v>
      </c>
      <c r="C1554" t="s">
        <v>1718</v>
      </c>
      <c r="D1554" t="s">
        <v>8</v>
      </c>
      <c r="E1554">
        <v>3</v>
      </c>
      <c r="F1554">
        <v>0</v>
      </c>
      <c r="G1554">
        <v>3</v>
      </c>
      <c r="H1554" t="s">
        <v>9</v>
      </c>
      <c r="I1554" t="s">
        <v>154</v>
      </c>
      <c r="J1554" t="s">
        <v>154</v>
      </c>
      <c r="K1554" t="s">
        <v>151</v>
      </c>
      <c r="L1554" t="s">
        <v>159</v>
      </c>
      <c r="M1554" t="s">
        <v>160</v>
      </c>
    </row>
    <row r="1555" spans="1:13" x14ac:dyDescent="0.3">
      <c r="A1555" t="s">
        <v>63</v>
      </c>
      <c r="B1555" s="32">
        <v>42095</v>
      </c>
      <c r="C1555" t="s">
        <v>1719</v>
      </c>
      <c r="D1555" t="s">
        <v>11</v>
      </c>
      <c r="E1555">
        <v>5</v>
      </c>
      <c r="F1555">
        <v>3</v>
      </c>
      <c r="G1555">
        <v>2</v>
      </c>
      <c r="H1555" t="s">
        <v>9</v>
      </c>
      <c r="I1555" t="s">
        <v>154</v>
      </c>
      <c r="J1555" t="s">
        <v>154</v>
      </c>
      <c r="K1555" t="s">
        <v>143</v>
      </c>
      <c r="L1555" t="s">
        <v>157</v>
      </c>
      <c r="M1555" t="s">
        <v>158</v>
      </c>
    </row>
    <row r="1556" spans="1:13" x14ac:dyDescent="0.3">
      <c r="A1556" t="s">
        <v>63</v>
      </c>
      <c r="B1556" s="32">
        <v>42309</v>
      </c>
      <c r="C1556" t="s">
        <v>1720</v>
      </c>
      <c r="D1556" t="s">
        <v>13</v>
      </c>
      <c r="E1556">
        <v>7</v>
      </c>
      <c r="F1556">
        <v>3</v>
      </c>
      <c r="G1556">
        <v>4</v>
      </c>
      <c r="H1556" t="s">
        <v>9</v>
      </c>
      <c r="I1556" t="s">
        <v>146</v>
      </c>
      <c r="J1556" t="s">
        <v>154</v>
      </c>
      <c r="K1556" t="s">
        <v>143</v>
      </c>
      <c r="L1556" t="s">
        <v>149</v>
      </c>
      <c r="M1556" t="s">
        <v>150</v>
      </c>
    </row>
    <row r="1557" spans="1:13" x14ac:dyDescent="0.3">
      <c r="A1557" t="s">
        <v>68</v>
      </c>
      <c r="B1557" s="32">
        <v>42339</v>
      </c>
      <c r="C1557" t="s">
        <v>1721</v>
      </c>
      <c r="D1557" t="s">
        <v>13</v>
      </c>
      <c r="E1557">
        <v>7</v>
      </c>
      <c r="F1557">
        <v>9</v>
      </c>
      <c r="G1557">
        <v>-2</v>
      </c>
      <c r="H1557" t="s">
        <v>10</v>
      </c>
      <c r="I1557" t="s">
        <v>154</v>
      </c>
      <c r="J1557" t="s">
        <v>154</v>
      </c>
      <c r="K1557" t="s">
        <v>143</v>
      </c>
      <c r="L1557" t="s">
        <v>157</v>
      </c>
      <c r="M1557" t="s">
        <v>158</v>
      </c>
    </row>
    <row r="1558" spans="1:13" x14ac:dyDescent="0.3">
      <c r="A1558" t="s">
        <v>20</v>
      </c>
      <c r="B1558" s="32">
        <v>42005</v>
      </c>
      <c r="C1558" t="s">
        <v>1722</v>
      </c>
      <c r="D1558" t="s">
        <v>8</v>
      </c>
      <c r="E1558">
        <v>5</v>
      </c>
      <c r="F1558">
        <v>7</v>
      </c>
      <c r="G1558">
        <v>-2</v>
      </c>
      <c r="H1558" t="s">
        <v>10</v>
      </c>
      <c r="I1558" t="s">
        <v>146</v>
      </c>
      <c r="J1558" t="s">
        <v>146</v>
      </c>
      <c r="K1558" t="s">
        <v>143</v>
      </c>
      <c r="L1558" t="s">
        <v>149</v>
      </c>
      <c r="M1558" t="s">
        <v>150</v>
      </c>
    </row>
    <row r="1559" spans="1:13" x14ac:dyDescent="0.3">
      <c r="A1559" t="s">
        <v>95</v>
      </c>
      <c r="B1559" s="32">
        <v>42036</v>
      </c>
      <c r="C1559" t="s">
        <v>1723</v>
      </c>
      <c r="D1559" t="s">
        <v>8</v>
      </c>
      <c r="E1559">
        <v>3</v>
      </c>
      <c r="F1559">
        <v>0</v>
      </c>
      <c r="G1559">
        <v>3</v>
      </c>
      <c r="H1559" t="s">
        <v>9</v>
      </c>
      <c r="I1559" t="s">
        <v>154</v>
      </c>
      <c r="J1559" t="s">
        <v>154</v>
      </c>
      <c r="K1559" t="s">
        <v>151</v>
      </c>
      <c r="L1559" t="s">
        <v>159</v>
      </c>
      <c r="M1559" t="s">
        <v>160</v>
      </c>
    </row>
    <row r="1560" spans="1:13" x14ac:dyDescent="0.3">
      <c r="A1560" t="s">
        <v>20</v>
      </c>
      <c r="B1560" s="32">
        <v>42186</v>
      </c>
      <c r="C1560" t="s">
        <v>1724</v>
      </c>
      <c r="D1560" t="s">
        <v>14</v>
      </c>
      <c r="E1560">
        <v>2</v>
      </c>
      <c r="F1560">
        <v>1</v>
      </c>
      <c r="G1560">
        <v>1</v>
      </c>
      <c r="H1560" t="s">
        <v>9</v>
      </c>
      <c r="I1560" t="s">
        <v>154</v>
      </c>
      <c r="J1560" t="s">
        <v>146</v>
      </c>
      <c r="K1560" t="s">
        <v>151</v>
      </c>
      <c r="L1560" t="s">
        <v>159</v>
      </c>
      <c r="M1560" t="s">
        <v>160</v>
      </c>
    </row>
    <row r="1561" spans="1:13" x14ac:dyDescent="0.3">
      <c r="A1561" t="s">
        <v>20</v>
      </c>
      <c r="B1561" s="32">
        <v>42370</v>
      </c>
      <c r="C1561" t="s">
        <v>1725</v>
      </c>
      <c r="D1561" t="s">
        <v>8</v>
      </c>
      <c r="E1561">
        <v>5</v>
      </c>
      <c r="F1561">
        <v>5</v>
      </c>
      <c r="G1561">
        <v>0</v>
      </c>
      <c r="H1561" t="s">
        <v>12</v>
      </c>
      <c r="I1561" t="s">
        <v>146</v>
      </c>
      <c r="J1561" t="s">
        <v>146</v>
      </c>
      <c r="K1561" t="s">
        <v>143</v>
      </c>
      <c r="L1561" t="s">
        <v>149</v>
      </c>
      <c r="M1561" t="s">
        <v>150</v>
      </c>
    </row>
    <row r="1562" spans="1:13" x14ac:dyDescent="0.3">
      <c r="A1562" t="s">
        <v>20</v>
      </c>
      <c r="B1562" s="32">
        <v>42430</v>
      </c>
      <c r="C1562" t="s">
        <v>1726</v>
      </c>
      <c r="D1562" t="s">
        <v>8</v>
      </c>
      <c r="E1562">
        <v>4</v>
      </c>
      <c r="F1562">
        <v>7</v>
      </c>
      <c r="G1562">
        <v>-3</v>
      </c>
      <c r="H1562" t="s">
        <v>10</v>
      </c>
      <c r="I1562" t="s">
        <v>146</v>
      </c>
      <c r="J1562" t="s">
        <v>146</v>
      </c>
      <c r="K1562" t="s">
        <v>143</v>
      </c>
      <c r="L1562" t="s">
        <v>149</v>
      </c>
      <c r="M1562" t="s">
        <v>150</v>
      </c>
    </row>
    <row r="1563" spans="1:13" x14ac:dyDescent="0.3">
      <c r="A1563" t="s">
        <v>75</v>
      </c>
      <c r="B1563" s="32">
        <v>42461</v>
      </c>
      <c r="C1563" t="s">
        <v>1727</v>
      </c>
      <c r="D1563" t="s">
        <v>11</v>
      </c>
      <c r="E1563">
        <v>5</v>
      </c>
      <c r="F1563">
        <v>10</v>
      </c>
      <c r="G1563">
        <v>-5</v>
      </c>
      <c r="H1563" t="s">
        <v>10</v>
      </c>
      <c r="I1563" t="s">
        <v>146</v>
      </c>
      <c r="J1563" t="s">
        <v>146</v>
      </c>
      <c r="K1563" t="s">
        <v>151</v>
      </c>
      <c r="L1563" t="s">
        <v>152</v>
      </c>
      <c r="M1563" t="s">
        <v>153</v>
      </c>
    </row>
    <row r="1564" spans="1:13" x14ac:dyDescent="0.3">
      <c r="A1564" t="s">
        <v>19</v>
      </c>
      <c r="B1564" s="32">
        <v>42614</v>
      </c>
      <c r="C1564" t="s">
        <v>1728</v>
      </c>
      <c r="D1564" t="s">
        <v>14</v>
      </c>
      <c r="E1564">
        <v>5</v>
      </c>
      <c r="F1564">
        <v>4</v>
      </c>
      <c r="G1564">
        <v>1</v>
      </c>
      <c r="H1564" t="s">
        <v>12</v>
      </c>
      <c r="I1564" t="s">
        <v>146</v>
      </c>
      <c r="J1564" t="s">
        <v>146</v>
      </c>
      <c r="K1564" t="s">
        <v>151</v>
      </c>
      <c r="L1564" t="s">
        <v>152</v>
      </c>
      <c r="M1564" t="s">
        <v>153</v>
      </c>
    </row>
    <row r="1565" spans="1:13" x14ac:dyDescent="0.3">
      <c r="A1565" t="s">
        <v>19</v>
      </c>
      <c r="B1565" s="32">
        <v>42644</v>
      </c>
      <c r="C1565" t="s">
        <v>1729</v>
      </c>
      <c r="D1565" t="s">
        <v>13</v>
      </c>
      <c r="E1565">
        <v>7</v>
      </c>
      <c r="F1565">
        <v>4</v>
      </c>
      <c r="G1565">
        <v>3</v>
      </c>
      <c r="H1565" t="s">
        <v>9</v>
      </c>
      <c r="I1565" t="s">
        <v>146</v>
      </c>
      <c r="J1565" t="s">
        <v>146</v>
      </c>
      <c r="K1565" t="s">
        <v>151</v>
      </c>
      <c r="L1565" t="s">
        <v>152</v>
      </c>
      <c r="M1565" t="s">
        <v>153</v>
      </c>
    </row>
    <row r="1566" spans="1:13" x14ac:dyDescent="0.3">
      <c r="A1566" t="s">
        <v>28</v>
      </c>
      <c r="B1566" s="32">
        <v>42644</v>
      </c>
      <c r="C1566" t="s">
        <v>1730</v>
      </c>
      <c r="D1566" t="s">
        <v>13</v>
      </c>
      <c r="E1566">
        <v>5</v>
      </c>
      <c r="F1566">
        <v>2</v>
      </c>
      <c r="G1566">
        <v>3</v>
      </c>
      <c r="H1566" t="s">
        <v>9</v>
      </c>
      <c r="I1566" t="s">
        <v>154</v>
      </c>
      <c r="J1566" t="s">
        <v>154</v>
      </c>
      <c r="K1566" t="s">
        <v>151</v>
      </c>
      <c r="L1566" t="s">
        <v>159</v>
      </c>
      <c r="M1566" t="s">
        <v>160</v>
      </c>
    </row>
    <row r="1567" spans="1:13" x14ac:dyDescent="0.3">
      <c r="A1567" t="s">
        <v>75</v>
      </c>
      <c r="B1567" s="32">
        <v>42675</v>
      </c>
      <c r="C1567" t="s">
        <v>1731</v>
      </c>
      <c r="D1567" t="s">
        <v>13</v>
      </c>
      <c r="E1567">
        <v>5</v>
      </c>
      <c r="F1567">
        <v>8</v>
      </c>
      <c r="G1567">
        <v>-3</v>
      </c>
      <c r="H1567" t="s">
        <v>10</v>
      </c>
      <c r="I1567" t="s">
        <v>146</v>
      </c>
      <c r="J1567" t="s">
        <v>146</v>
      </c>
      <c r="K1567" t="s">
        <v>151</v>
      </c>
      <c r="L1567" t="s">
        <v>152</v>
      </c>
      <c r="M1567" t="s">
        <v>153</v>
      </c>
    </row>
    <row r="1568" spans="1:13" x14ac:dyDescent="0.3">
      <c r="A1568" t="s">
        <v>20</v>
      </c>
      <c r="B1568" s="32">
        <v>42767</v>
      </c>
      <c r="C1568" t="s">
        <v>1732</v>
      </c>
      <c r="D1568" t="s">
        <v>8</v>
      </c>
      <c r="E1568">
        <v>6</v>
      </c>
      <c r="F1568">
        <v>11</v>
      </c>
      <c r="G1568">
        <v>-5</v>
      </c>
      <c r="H1568" t="s">
        <v>10</v>
      </c>
      <c r="I1568" t="s">
        <v>146</v>
      </c>
      <c r="J1568" t="s">
        <v>146</v>
      </c>
      <c r="K1568" t="s">
        <v>143</v>
      </c>
      <c r="L1568" t="s">
        <v>149</v>
      </c>
      <c r="M1568" t="s">
        <v>150</v>
      </c>
    </row>
    <row r="1569" spans="1:13" x14ac:dyDescent="0.3">
      <c r="A1569" t="s">
        <v>21</v>
      </c>
      <c r="B1569" s="32">
        <v>42125</v>
      </c>
      <c r="C1569" t="s">
        <v>1733</v>
      </c>
      <c r="D1569" t="s">
        <v>11</v>
      </c>
      <c r="E1569">
        <v>2</v>
      </c>
      <c r="F1569">
        <v>2</v>
      </c>
      <c r="G1569">
        <v>0</v>
      </c>
      <c r="H1569" t="s">
        <v>12</v>
      </c>
      <c r="I1569" t="s">
        <v>154</v>
      </c>
      <c r="J1569" t="s">
        <v>154</v>
      </c>
      <c r="K1569" t="s">
        <v>143</v>
      </c>
      <c r="L1569" t="s">
        <v>157</v>
      </c>
      <c r="M1569" t="s">
        <v>158</v>
      </c>
    </row>
    <row r="1570" spans="1:13" x14ac:dyDescent="0.3">
      <c r="A1570" t="s">
        <v>96</v>
      </c>
      <c r="B1570" s="32">
        <v>42217</v>
      </c>
      <c r="C1570" t="s">
        <v>1734</v>
      </c>
      <c r="D1570" t="s">
        <v>14</v>
      </c>
      <c r="E1570">
        <v>2</v>
      </c>
      <c r="F1570">
        <v>0</v>
      </c>
      <c r="G1570">
        <v>2</v>
      </c>
      <c r="H1570" t="s">
        <v>9</v>
      </c>
      <c r="I1570" t="s">
        <v>154</v>
      </c>
      <c r="J1570" t="s">
        <v>154</v>
      </c>
      <c r="K1570" t="s">
        <v>151</v>
      </c>
      <c r="L1570" t="s">
        <v>159</v>
      </c>
      <c r="M1570" t="s">
        <v>160</v>
      </c>
    </row>
    <row r="1571" spans="1:13" x14ac:dyDescent="0.3">
      <c r="A1571" t="s">
        <v>66</v>
      </c>
      <c r="B1571" s="32">
        <v>42401</v>
      </c>
      <c r="C1571" t="s">
        <v>1735</v>
      </c>
      <c r="D1571" t="s">
        <v>8</v>
      </c>
      <c r="E1571">
        <v>3</v>
      </c>
      <c r="F1571">
        <v>5</v>
      </c>
      <c r="G1571">
        <v>-2</v>
      </c>
      <c r="H1571" t="s">
        <v>10</v>
      </c>
      <c r="I1571" t="s">
        <v>154</v>
      </c>
      <c r="J1571" t="s">
        <v>154</v>
      </c>
      <c r="K1571" t="s">
        <v>151</v>
      </c>
      <c r="L1571" t="s">
        <v>159</v>
      </c>
      <c r="M1571" t="s">
        <v>160</v>
      </c>
    </row>
    <row r="1572" spans="1:13" x14ac:dyDescent="0.3">
      <c r="A1572" t="s">
        <v>64</v>
      </c>
      <c r="B1572" s="32">
        <v>42036</v>
      </c>
      <c r="C1572" t="s">
        <v>1736</v>
      </c>
      <c r="D1572" t="s">
        <v>8</v>
      </c>
      <c r="E1572">
        <v>4</v>
      </c>
      <c r="F1572">
        <v>7</v>
      </c>
      <c r="G1572">
        <v>-3</v>
      </c>
      <c r="H1572" t="s">
        <v>10</v>
      </c>
      <c r="I1572" t="s">
        <v>154</v>
      </c>
      <c r="J1572" t="s">
        <v>154</v>
      </c>
      <c r="K1572" t="s">
        <v>143</v>
      </c>
      <c r="L1572" t="s">
        <v>157</v>
      </c>
      <c r="M1572" t="s">
        <v>158</v>
      </c>
    </row>
    <row r="1573" spans="1:13" x14ac:dyDescent="0.3">
      <c r="A1573" t="s">
        <v>64</v>
      </c>
      <c r="B1573" s="32">
        <v>42736</v>
      </c>
      <c r="C1573" t="s">
        <v>1737</v>
      </c>
      <c r="D1573" t="s">
        <v>8</v>
      </c>
      <c r="E1573">
        <v>4</v>
      </c>
      <c r="F1573">
        <v>1</v>
      </c>
      <c r="G1573">
        <v>3</v>
      </c>
      <c r="H1573" t="s">
        <v>9</v>
      </c>
      <c r="I1573" t="s">
        <v>154</v>
      </c>
      <c r="J1573" t="s">
        <v>154</v>
      </c>
      <c r="K1573" t="s">
        <v>143</v>
      </c>
      <c r="L1573" t="s">
        <v>157</v>
      </c>
      <c r="M1573" t="s">
        <v>158</v>
      </c>
    </row>
    <row r="1574" spans="1:13" x14ac:dyDescent="0.3">
      <c r="A1574" t="s">
        <v>27</v>
      </c>
      <c r="B1574" s="32">
        <v>42309</v>
      </c>
      <c r="C1574" t="s">
        <v>1738</v>
      </c>
      <c r="D1574" t="s">
        <v>13</v>
      </c>
      <c r="E1574">
        <v>4</v>
      </c>
      <c r="F1574">
        <v>3</v>
      </c>
      <c r="G1574">
        <v>1</v>
      </c>
      <c r="H1574" t="s">
        <v>9</v>
      </c>
      <c r="I1574" t="s">
        <v>154</v>
      </c>
      <c r="J1574" t="s">
        <v>154</v>
      </c>
      <c r="K1574" t="s">
        <v>151</v>
      </c>
      <c r="L1574" t="s">
        <v>159</v>
      </c>
      <c r="M1574" t="s">
        <v>160</v>
      </c>
    </row>
    <row r="1575" spans="1:13" x14ac:dyDescent="0.3">
      <c r="A1575" t="s">
        <v>83</v>
      </c>
      <c r="B1575" s="32">
        <v>42309</v>
      </c>
      <c r="C1575" t="s">
        <v>1739</v>
      </c>
      <c r="D1575" t="s">
        <v>13</v>
      </c>
      <c r="E1575">
        <v>1</v>
      </c>
      <c r="F1575">
        <v>0</v>
      </c>
      <c r="G1575">
        <v>1</v>
      </c>
      <c r="H1575" t="s">
        <v>9</v>
      </c>
      <c r="I1575" t="s">
        <v>154</v>
      </c>
      <c r="J1575" t="s">
        <v>154</v>
      </c>
      <c r="K1575" t="s">
        <v>151</v>
      </c>
      <c r="L1575" t="s">
        <v>159</v>
      </c>
      <c r="M1575" t="s">
        <v>160</v>
      </c>
    </row>
    <row r="1576" spans="1:13" x14ac:dyDescent="0.3">
      <c r="A1576" t="s">
        <v>38</v>
      </c>
      <c r="B1576" s="32">
        <v>42522</v>
      </c>
      <c r="C1576" t="s">
        <v>1740</v>
      </c>
      <c r="D1576" t="s">
        <v>11</v>
      </c>
      <c r="E1576">
        <v>1</v>
      </c>
      <c r="F1576">
        <v>1</v>
      </c>
      <c r="G1576">
        <v>0</v>
      </c>
      <c r="H1576" t="s">
        <v>12</v>
      </c>
      <c r="I1576" t="s">
        <v>154</v>
      </c>
      <c r="J1576" t="s">
        <v>154</v>
      </c>
      <c r="K1576" t="s">
        <v>143</v>
      </c>
      <c r="L1576" t="s">
        <v>157</v>
      </c>
      <c r="M1576" t="s">
        <v>158</v>
      </c>
    </row>
    <row r="1577" spans="1:13" x14ac:dyDescent="0.3">
      <c r="A1577" t="s">
        <v>80</v>
      </c>
      <c r="B1577" s="32">
        <v>42826</v>
      </c>
      <c r="C1577" t="s">
        <v>1741</v>
      </c>
      <c r="D1577" t="s">
        <v>11</v>
      </c>
      <c r="E1577">
        <v>1</v>
      </c>
      <c r="F1577">
        <v>2</v>
      </c>
      <c r="G1577">
        <v>-1</v>
      </c>
      <c r="H1577" t="s">
        <v>10</v>
      </c>
      <c r="I1577" t="s">
        <v>146</v>
      </c>
      <c r="J1577" t="s">
        <v>154</v>
      </c>
      <c r="K1577" t="s">
        <v>151</v>
      </c>
      <c r="L1577" t="s">
        <v>152</v>
      </c>
      <c r="M1577" t="s">
        <v>153</v>
      </c>
    </row>
    <row r="1578" spans="1:13" x14ac:dyDescent="0.3">
      <c r="A1578" t="s">
        <v>75</v>
      </c>
      <c r="B1578" s="32">
        <v>42095</v>
      </c>
      <c r="C1578" t="s">
        <v>1742</v>
      </c>
      <c r="D1578" t="s">
        <v>11</v>
      </c>
      <c r="E1578">
        <v>1</v>
      </c>
      <c r="F1578">
        <v>1</v>
      </c>
      <c r="G1578">
        <v>0</v>
      </c>
      <c r="H1578" t="s">
        <v>12</v>
      </c>
      <c r="I1578" t="s">
        <v>154</v>
      </c>
      <c r="J1578" t="s">
        <v>146</v>
      </c>
      <c r="K1578" t="s">
        <v>143</v>
      </c>
      <c r="L1578" t="s">
        <v>157</v>
      </c>
      <c r="M1578" t="s">
        <v>158</v>
      </c>
    </row>
    <row r="1579" spans="1:13" x14ac:dyDescent="0.3">
      <c r="A1579" t="s">
        <v>31</v>
      </c>
      <c r="B1579" s="32">
        <v>42887</v>
      </c>
      <c r="C1579" t="s">
        <v>1743</v>
      </c>
      <c r="D1579" t="s">
        <v>11</v>
      </c>
      <c r="E1579">
        <v>1</v>
      </c>
      <c r="F1579">
        <v>1</v>
      </c>
      <c r="G1579">
        <v>0</v>
      </c>
      <c r="H1579" t="s">
        <v>12</v>
      </c>
      <c r="I1579" t="s">
        <v>154</v>
      </c>
      <c r="J1579" t="s">
        <v>154</v>
      </c>
      <c r="K1579" t="s">
        <v>143</v>
      </c>
      <c r="L1579" t="s">
        <v>157</v>
      </c>
      <c r="M1579" t="s">
        <v>158</v>
      </c>
    </row>
    <row r="1580" spans="1:13" x14ac:dyDescent="0.3">
      <c r="A1580" t="s">
        <v>64</v>
      </c>
      <c r="B1580" s="32">
        <v>42614</v>
      </c>
      <c r="C1580" t="s">
        <v>1744</v>
      </c>
      <c r="D1580" t="s">
        <v>14</v>
      </c>
      <c r="E1580">
        <v>1</v>
      </c>
      <c r="F1580">
        <v>1</v>
      </c>
      <c r="G1580">
        <v>0</v>
      </c>
      <c r="H1580" t="s">
        <v>12</v>
      </c>
      <c r="I1580" t="s">
        <v>154</v>
      </c>
      <c r="J1580" t="s">
        <v>154</v>
      </c>
      <c r="K1580" t="s">
        <v>143</v>
      </c>
      <c r="L1580" t="s">
        <v>157</v>
      </c>
      <c r="M1580" t="s">
        <v>158</v>
      </c>
    </row>
    <row r="1581" spans="1:13" x14ac:dyDescent="0.3">
      <c r="A1581" t="s">
        <v>104</v>
      </c>
      <c r="B1581" s="32">
        <v>42736</v>
      </c>
      <c r="C1581" t="s">
        <v>1745</v>
      </c>
      <c r="D1581" t="s">
        <v>8</v>
      </c>
      <c r="E1581">
        <v>1</v>
      </c>
      <c r="F1581">
        <v>1</v>
      </c>
      <c r="G1581">
        <v>0</v>
      </c>
      <c r="H1581" t="s">
        <v>12</v>
      </c>
      <c r="I1581" t="s">
        <v>146</v>
      </c>
      <c r="J1581" t="s">
        <v>154</v>
      </c>
      <c r="K1581" t="s">
        <v>140</v>
      </c>
      <c r="L1581" t="s">
        <v>147</v>
      </c>
      <c r="M1581" t="s">
        <v>148</v>
      </c>
    </row>
    <row r="1582" spans="1:13" x14ac:dyDescent="0.3">
      <c r="A1582" t="s">
        <v>92</v>
      </c>
      <c r="B1582" s="32">
        <v>42826</v>
      </c>
      <c r="C1582" t="s">
        <v>1746</v>
      </c>
      <c r="D1582" t="s">
        <v>11</v>
      </c>
      <c r="E1582">
        <v>1</v>
      </c>
      <c r="F1582">
        <v>0</v>
      </c>
      <c r="G1582">
        <v>1</v>
      </c>
      <c r="H1582" t="s">
        <v>9</v>
      </c>
      <c r="I1582" t="s">
        <v>146</v>
      </c>
      <c r="J1582" t="s">
        <v>146</v>
      </c>
      <c r="K1582" t="s">
        <v>151</v>
      </c>
      <c r="L1582" t="s">
        <v>152</v>
      </c>
      <c r="M1582" t="s">
        <v>153</v>
      </c>
    </row>
    <row r="1583" spans="1:13" x14ac:dyDescent="0.3">
      <c r="A1583" t="s">
        <v>104</v>
      </c>
      <c r="B1583" s="32">
        <v>42217</v>
      </c>
      <c r="C1583" t="s">
        <v>1747</v>
      </c>
      <c r="D1583" t="s">
        <v>14</v>
      </c>
      <c r="E1583">
        <v>1</v>
      </c>
      <c r="F1583">
        <v>2</v>
      </c>
      <c r="G1583">
        <v>-1</v>
      </c>
      <c r="H1583" t="s">
        <v>10</v>
      </c>
      <c r="I1583" t="s">
        <v>146</v>
      </c>
      <c r="J1583" t="s">
        <v>154</v>
      </c>
      <c r="K1583" t="s">
        <v>143</v>
      </c>
      <c r="L1583" t="s">
        <v>149</v>
      </c>
      <c r="M1583" t="s">
        <v>150</v>
      </c>
    </row>
    <row r="1584" spans="1:13" x14ac:dyDescent="0.3">
      <c r="A1584" t="s">
        <v>102</v>
      </c>
      <c r="B1584" s="32">
        <v>42887</v>
      </c>
      <c r="C1584" t="s">
        <v>1748</v>
      </c>
      <c r="D1584" t="s">
        <v>11</v>
      </c>
      <c r="E1584">
        <v>2</v>
      </c>
      <c r="F1584">
        <v>3</v>
      </c>
      <c r="G1584">
        <v>-1</v>
      </c>
      <c r="H1584" t="s">
        <v>10</v>
      </c>
      <c r="I1584" t="s">
        <v>146</v>
      </c>
      <c r="J1584" t="s">
        <v>146</v>
      </c>
      <c r="K1584" t="s">
        <v>151</v>
      </c>
      <c r="L1584" t="s">
        <v>152</v>
      </c>
      <c r="M1584" t="s">
        <v>153</v>
      </c>
    </row>
    <row r="1585" spans="1:13" x14ac:dyDescent="0.3">
      <c r="A1585" t="s">
        <v>103</v>
      </c>
      <c r="B1585" s="32">
        <v>42248</v>
      </c>
      <c r="C1585" t="s">
        <v>1749</v>
      </c>
      <c r="D1585" t="s">
        <v>14</v>
      </c>
      <c r="E1585">
        <v>1</v>
      </c>
      <c r="F1585">
        <v>2</v>
      </c>
      <c r="G1585">
        <v>-1</v>
      </c>
      <c r="H1585" t="s">
        <v>10</v>
      </c>
      <c r="I1585" t="s">
        <v>146</v>
      </c>
      <c r="J1585" t="s">
        <v>154</v>
      </c>
      <c r="K1585" t="s">
        <v>143</v>
      </c>
      <c r="L1585" t="s">
        <v>149</v>
      </c>
      <c r="M1585" t="s">
        <v>150</v>
      </c>
    </row>
    <row r="1586" spans="1:13" x14ac:dyDescent="0.3">
      <c r="A1586" t="s">
        <v>36</v>
      </c>
      <c r="B1586" s="32">
        <v>42278</v>
      </c>
      <c r="C1586" t="s">
        <v>1750</v>
      </c>
      <c r="D1586" t="s">
        <v>13</v>
      </c>
      <c r="E1586">
        <v>1</v>
      </c>
      <c r="F1586">
        <v>2</v>
      </c>
      <c r="G1586">
        <v>-1</v>
      </c>
      <c r="H1586" t="s">
        <v>10</v>
      </c>
      <c r="I1586" t="s">
        <v>154</v>
      </c>
      <c r="J1586" t="s">
        <v>154</v>
      </c>
      <c r="K1586" t="s">
        <v>151</v>
      </c>
      <c r="L1586" t="s">
        <v>159</v>
      </c>
      <c r="M1586" t="s">
        <v>160</v>
      </c>
    </row>
    <row r="1587" spans="1:13" x14ac:dyDescent="0.3">
      <c r="A1587" t="s">
        <v>94</v>
      </c>
      <c r="B1587" s="32">
        <v>42917</v>
      </c>
      <c r="C1587" t="s">
        <v>1751</v>
      </c>
      <c r="D1587" t="s">
        <v>14</v>
      </c>
      <c r="E1587">
        <v>2</v>
      </c>
      <c r="F1587">
        <v>1</v>
      </c>
      <c r="G1587">
        <v>1</v>
      </c>
      <c r="H1587" t="s">
        <v>9</v>
      </c>
      <c r="I1587" t="s">
        <v>146</v>
      </c>
      <c r="J1587" t="s">
        <v>146</v>
      </c>
      <c r="K1587" t="s">
        <v>151</v>
      </c>
      <c r="L1587" t="s">
        <v>152</v>
      </c>
      <c r="M1587" t="s">
        <v>153</v>
      </c>
    </row>
    <row r="1588" spans="1:13" x14ac:dyDescent="0.3">
      <c r="A1588" t="s">
        <v>51</v>
      </c>
      <c r="B1588" s="32">
        <v>42826</v>
      </c>
      <c r="C1588" t="s">
        <v>1752</v>
      </c>
      <c r="D1588" t="s">
        <v>11</v>
      </c>
      <c r="E1588">
        <v>1</v>
      </c>
      <c r="F1588">
        <v>1</v>
      </c>
      <c r="G1588">
        <v>0</v>
      </c>
      <c r="H1588" t="s">
        <v>12</v>
      </c>
      <c r="I1588" t="s">
        <v>146</v>
      </c>
      <c r="J1588" t="s">
        <v>154</v>
      </c>
      <c r="K1588" t="s">
        <v>151</v>
      </c>
      <c r="L1588" t="s">
        <v>152</v>
      </c>
      <c r="M1588" t="s">
        <v>153</v>
      </c>
    </row>
    <row r="1589" spans="1:13" x14ac:dyDescent="0.3">
      <c r="A1589" t="s">
        <v>91</v>
      </c>
      <c r="B1589" s="32">
        <v>42979</v>
      </c>
      <c r="C1589" t="s">
        <v>1753</v>
      </c>
      <c r="D1589" t="s">
        <v>14</v>
      </c>
      <c r="E1589">
        <v>2</v>
      </c>
      <c r="F1589">
        <v>4</v>
      </c>
      <c r="G1589">
        <v>-2</v>
      </c>
      <c r="H1589" t="s">
        <v>10</v>
      </c>
      <c r="I1589" t="s">
        <v>146</v>
      </c>
      <c r="J1589" t="s">
        <v>146</v>
      </c>
      <c r="K1589" t="s">
        <v>151</v>
      </c>
      <c r="L1589" t="s">
        <v>152</v>
      </c>
      <c r="M1589" t="s">
        <v>153</v>
      </c>
    </row>
    <row r="1590" spans="1:13" x14ac:dyDescent="0.3">
      <c r="A1590" t="s">
        <v>66</v>
      </c>
      <c r="B1590" s="32">
        <v>42036</v>
      </c>
      <c r="C1590" t="s">
        <v>1754</v>
      </c>
      <c r="D1590" t="s">
        <v>8</v>
      </c>
      <c r="E1590">
        <v>2</v>
      </c>
      <c r="F1590">
        <v>1</v>
      </c>
      <c r="G1590">
        <v>1</v>
      </c>
      <c r="H1590" t="s">
        <v>9</v>
      </c>
      <c r="I1590" t="s">
        <v>154</v>
      </c>
      <c r="J1590" t="s">
        <v>154</v>
      </c>
      <c r="K1590" t="s">
        <v>143</v>
      </c>
      <c r="L1590" t="s">
        <v>157</v>
      </c>
      <c r="M1590" t="s">
        <v>158</v>
      </c>
    </row>
    <row r="1591" spans="1:13" x14ac:dyDescent="0.3">
      <c r="A1591" t="s">
        <v>26</v>
      </c>
      <c r="B1591" s="32">
        <v>42461</v>
      </c>
      <c r="C1591" t="s">
        <v>1755</v>
      </c>
      <c r="D1591" t="s">
        <v>11</v>
      </c>
      <c r="E1591">
        <v>3</v>
      </c>
      <c r="F1591">
        <v>6</v>
      </c>
      <c r="G1591">
        <v>-3</v>
      </c>
      <c r="H1591" t="s">
        <v>10</v>
      </c>
      <c r="I1591" t="s">
        <v>154</v>
      </c>
      <c r="J1591" t="s">
        <v>154</v>
      </c>
      <c r="K1591" t="s">
        <v>143</v>
      </c>
      <c r="L1591" t="s">
        <v>157</v>
      </c>
      <c r="M1591" t="s">
        <v>158</v>
      </c>
    </row>
    <row r="1592" spans="1:13" x14ac:dyDescent="0.3">
      <c r="A1592" t="s">
        <v>26</v>
      </c>
      <c r="B1592" s="32">
        <v>42644</v>
      </c>
      <c r="C1592" t="s">
        <v>1756</v>
      </c>
      <c r="D1592" t="s">
        <v>13</v>
      </c>
      <c r="E1592">
        <v>5</v>
      </c>
      <c r="F1592">
        <v>3</v>
      </c>
      <c r="G1592">
        <v>2</v>
      </c>
      <c r="H1592" t="s">
        <v>9</v>
      </c>
      <c r="I1592" t="s">
        <v>154</v>
      </c>
      <c r="J1592" t="s">
        <v>154</v>
      </c>
      <c r="K1592" t="s">
        <v>151</v>
      </c>
      <c r="L1592" t="s">
        <v>159</v>
      </c>
      <c r="M1592" t="s">
        <v>160</v>
      </c>
    </row>
    <row r="1593" spans="1:13" x14ac:dyDescent="0.3">
      <c r="A1593" t="s">
        <v>96</v>
      </c>
      <c r="B1593" s="32">
        <v>42675</v>
      </c>
      <c r="C1593" t="s">
        <v>1757</v>
      </c>
      <c r="D1593" t="s">
        <v>13</v>
      </c>
      <c r="E1593">
        <v>4</v>
      </c>
      <c r="F1593">
        <v>6</v>
      </c>
      <c r="G1593">
        <v>-2</v>
      </c>
      <c r="H1593" t="s">
        <v>10</v>
      </c>
      <c r="I1593" t="s">
        <v>154</v>
      </c>
      <c r="J1593" t="s">
        <v>154</v>
      </c>
      <c r="K1593" t="s">
        <v>151</v>
      </c>
      <c r="L1593" t="s">
        <v>159</v>
      </c>
      <c r="M1593" t="s">
        <v>160</v>
      </c>
    </row>
    <row r="1594" spans="1:13" x14ac:dyDescent="0.3">
      <c r="A1594" t="s">
        <v>21</v>
      </c>
      <c r="B1594" s="32">
        <v>42736</v>
      </c>
      <c r="C1594" t="s">
        <v>1758</v>
      </c>
      <c r="D1594" t="s">
        <v>8</v>
      </c>
      <c r="E1594">
        <v>2</v>
      </c>
      <c r="F1594">
        <v>0</v>
      </c>
      <c r="G1594">
        <v>2</v>
      </c>
      <c r="H1594" t="s">
        <v>9</v>
      </c>
      <c r="I1594" t="s">
        <v>154</v>
      </c>
      <c r="J1594" t="s">
        <v>154</v>
      </c>
      <c r="K1594" t="s">
        <v>143</v>
      </c>
      <c r="L1594" t="s">
        <v>157</v>
      </c>
      <c r="M1594" t="s">
        <v>158</v>
      </c>
    </row>
    <row r="1595" spans="1:13" x14ac:dyDescent="0.3">
      <c r="A1595" t="s">
        <v>26</v>
      </c>
      <c r="B1595" s="32">
        <v>42491</v>
      </c>
      <c r="C1595" t="s">
        <v>1759</v>
      </c>
      <c r="D1595" t="s">
        <v>11</v>
      </c>
      <c r="E1595">
        <v>2</v>
      </c>
      <c r="F1595">
        <v>2</v>
      </c>
      <c r="G1595">
        <v>0</v>
      </c>
      <c r="H1595" t="s">
        <v>12</v>
      </c>
      <c r="I1595" t="s">
        <v>154</v>
      </c>
      <c r="J1595" t="s">
        <v>154</v>
      </c>
      <c r="K1595" t="s">
        <v>143</v>
      </c>
      <c r="L1595" t="s">
        <v>157</v>
      </c>
      <c r="M1595" t="s">
        <v>158</v>
      </c>
    </row>
    <row r="1596" spans="1:13" x14ac:dyDescent="0.3">
      <c r="A1596" t="s">
        <v>26</v>
      </c>
      <c r="B1596" s="32">
        <v>42156</v>
      </c>
      <c r="C1596" t="s">
        <v>1760</v>
      </c>
      <c r="D1596" t="s">
        <v>11</v>
      </c>
      <c r="E1596">
        <v>5</v>
      </c>
      <c r="F1596">
        <v>7</v>
      </c>
      <c r="G1596">
        <v>-2</v>
      </c>
      <c r="H1596" t="s">
        <v>10</v>
      </c>
      <c r="I1596" t="s">
        <v>154</v>
      </c>
      <c r="J1596" t="s">
        <v>154</v>
      </c>
      <c r="K1596" t="s">
        <v>151</v>
      </c>
      <c r="L1596" t="s">
        <v>159</v>
      </c>
      <c r="M1596" t="s">
        <v>160</v>
      </c>
    </row>
    <row r="1597" spans="1:13" x14ac:dyDescent="0.3">
      <c r="A1597" t="s">
        <v>96</v>
      </c>
      <c r="B1597" s="32">
        <v>42430</v>
      </c>
      <c r="C1597" t="s">
        <v>1761</v>
      </c>
      <c r="D1597" t="s">
        <v>8</v>
      </c>
      <c r="E1597">
        <v>3</v>
      </c>
      <c r="F1597">
        <v>0</v>
      </c>
      <c r="G1597">
        <v>3</v>
      </c>
      <c r="H1597" t="s">
        <v>9</v>
      </c>
      <c r="I1597" t="s">
        <v>154</v>
      </c>
      <c r="J1597" t="s">
        <v>154</v>
      </c>
      <c r="K1597" t="s">
        <v>143</v>
      </c>
      <c r="L1597" t="s">
        <v>157</v>
      </c>
      <c r="M1597" t="s">
        <v>158</v>
      </c>
    </row>
    <row r="1598" spans="1:13" x14ac:dyDescent="0.3">
      <c r="A1598" t="s">
        <v>18</v>
      </c>
      <c r="B1598" s="32">
        <v>42522</v>
      </c>
      <c r="C1598" t="s">
        <v>1762</v>
      </c>
      <c r="D1598" t="s">
        <v>11</v>
      </c>
      <c r="E1598">
        <v>4</v>
      </c>
      <c r="F1598">
        <v>2</v>
      </c>
      <c r="G1598">
        <v>2</v>
      </c>
      <c r="H1598" t="s">
        <v>9</v>
      </c>
      <c r="I1598" t="s">
        <v>154</v>
      </c>
      <c r="J1598" t="s">
        <v>154</v>
      </c>
      <c r="K1598" t="s">
        <v>140</v>
      </c>
      <c r="L1598" t="s">
        <v>155</v>
      </c>
      <c r="M1598" t="s">
        <v>156</v>
      </c>
    </row>
    <row r="1599" spans="1:13" x14ac:dyDescent="0.3">
      <c r="A1599" t="s">
        <v>21</v>
      </c>
      <c r="B1599" s="32">
        <v>42552</v>
      </c>
      <c r="C1599" t="s">
        <v>1763</v>
      </c>
      <c r="D1599" t="s">
        <v>14</v>
      </c>
      <c r="E1599">
        <v>3</v>
      </c>
      <c r="F1599">
        <v>3</v>
      </c>
      <c r="G1599">
        <v>0</v>
      </c>
      <c r="H1599" t="s">
        <v>12</v>
      </c>
      <c r="I1599" t="s">
        <v>154</v>
      </c>
      <c r="J1599" t="s">
        <v>154</v>
      </c>
      <c r="K1599" t="s">
        <v>151</v>
      </c>
      <c r="L1599" t="s">
        <v>159</v>
      </c>
      <c r="M1599" t="s">
        <v>160</v>
      </c>
    </row>
    <row r="1600" spans="1:13" x14ac:dyDescent="0.3">
      <c r="A1600" t="s">
        <v>18</v>
      </c>
      <c r="B1600" s="32">
        <v>42675</v>
      </c>
      <c r="C1600" t="s">
        <v>1764</v>
      </c>
      <c r="D1600" t="s">
        <v>13</v>
      </c>
      <c r="E1600">
        <v>2</v>
      </c>
      <c r="F1600">
        <v>0</v>
      </c>
      <c r="G1600">
        <v>2</v>
      </c>
      <c r="H1600" t="s">
        <v>9</v>
      </c>
      <c r="I1600" t="s">
        <v>154</v>
      </c>
      <c r="J1600" t="s">
        <v>154</v>
      </c>
      <c r="K1600" t="s">
        <v>151</v>
      </c>
      <c r="L1600" t="s">
        <v>159</v>
      </c>
      <c r="M1600" t="s">
        <v>160</v>
      </c>
    </row>
    <row r="1601" spans="1:13" x14ac:dyDescent="0.3">
      <c r="A1601" t="s">
        <v>27</v>
      </c>
      <c r="B1601" s="32">
        <v>42095</v>
      </c>
      <c r="C1601" t="s">
        <v>1765</v>
      </c>
      <c r="D1601" t="s">
        <v>11</v>
      </c>
      <c r="E1601">
        <v>5</v>
      </c>
      <c r="F1601">
        <v>9</v>
      </c>
      <c r="G1601">
        <v>-4</v>
      </c>
      <c r="H1601" t="s">
        <v>10</v>
      </c>
      <c r="I1601" t="s">
        <v>154</v>
      </c>
      <c r="J1601" t="s">
        <v>154</v>
      </c>
      <c r="K1601" t="s">
        <v>143</v>
      </c>
      <c r="L1601" t="s">
        <v>157</v>
      </c>
      <c r="M1601" t="s">
        <v>158</v>
      </c>
    </row>
    <row r="1602" spans="1:13" x14ac:dyDescent="0.3">
      <c r="A1602" t="s">
        <v>27</v>
      </c>
      <c r="B1602" s="32">
        <v>42217</v>
      </c>
      <c r="C1602" t="s">
        <v>1766</v>
      </c>
      <c r="D1602" t="s">
        <v>14</v>
      </c>
      <c r="E1602">
        <v>3</v>
      </c>
      <c r="F1602">
        <v>2</v>
      </c>
      <c r="G1602">
        <v>1</v>
      </c>
      <c r="H1602" t="s">
        <v>9</v>
      </c>
      <c r="I1602" t="s">
        <v>154</v>
      </c>
      <c r="J1602" t="s">
        <v>154</v>
      </c>
      <c r="K1602" t="s">
        <v>143</v>
      </c>
      <c r="L1602" t="s">
        <v>157</v>
      </c>
      <c r="M1602" t="s">
        <v>158</v>
      </c>
    </row>
    <row r="1603" spans="1:13" x14ac:dyDescent="0.3">
      <c r="A1603" t="s">
        <v>27</v>
      </c>
      <c r="B1603" s="32">
        <v>42430</v>
      </c>
      <c r="C1603" t="s">
        <v>1767</v>
      </c>
      <c r="D1603" t="s">
        <v>8</v>
      </c>
      <c r="E1603">
        <v>4</v>
      </c>
      <c r="F1603">
        <v>5</v>
      </c>
      <c r="G1603">
        <v>-1</v>
      </c>
      <c r="H1603" t="s">
        <v>10</v>
      </c>
      <c r="I1603" t="s">
        <v>154</v>
      </c>
      <c r="J1603" t="s">
        <v>154</v>
      </c>
      <c r="K1603" t="s">
        <v>151</v>
      </c>
      <c r="L1603" t="s">
        <v>159</v>
      </c>
      <c r="M1603" t="s">
        <v>160</v>
      </c>
    </row>
    <row r="1604" spans="1:13" x14ac:dyDescent="0.3">
      <c r="A1604" t="s">
        <v>30</v>
      </c>
      <c r="B1604" s="32">
        <v>42186</v>
      </c>
      <c r="C1604" t="s">
        <v>1768</v>
      </c>
      <c r="D1604" t="s">
        <v>14</v>
      </c>
      <c r="E1604">
        <v>4</v>
      </c>
      <c r="F1604">
        <v>2</v>
      </c>
      <c r="G1604">
        <v>2</v>
      </c>
      <c r="H1604" t="s">
        <v>9</v>
      </c>
      <c r="I1604" t="s">
        <v>154</v>
      </c>
      <c r="J1604" t="s">
        <v>154</v>
      </c>
      <c r="K1604" t="s">
        <v>143</v>
      </c>
      <c r="L1604" t="s">
        <v>157</v>
      </c>
      <c r="M1604" t="s">
        <v>158</v>
      </c>
    </row>
    <row r="1605" spans="1:13" x14ac:dyDescent="0.3">
      <c r="A1605" t="s">
        <v>30</v>
      </c>
      <c r="B1605" s="32">
        <v>42552</v>
      </c>
      <c r="C1605" t="s">
        <v>1769</v>
      </c>
      <c r="D1605" t="s">
        <v>14</v>
      </c>
      <c r="E1605">
        <v>7</v>
      </c>
      <c r="F1605">
        <v>10</v>
      </c>
      <c r="G1605">
        <v>-3</v>
      </c>
      <c r="H1605" t="s">
        <v>10</v>
      </c>
      <c r="I1605" t="s">
        <v>154</v>
      </c>
      <c r="J1605" t="s">
        <v>154</v>
      </c>
      <c r="K1605" t="s">
        <v>143</v>
      </c>
      <c r="L1605" t="s">
        <v>157</v>
      </c>
      <c r="M1605" t="s">
        <v>158</v>
      </c>
    </row>
    <row r="1606" spans="1:13" x14ac:dyDescent="0.3">
      <c r="A1606" t="s">
        <v>65</v>
      </c>
      <c r="B1606" s="32">
        <v>42705</v>
      </c>
      <c r="C1606" t="s">
        <v>1770</v>
      </c>
      <c r="D1606" t="s">
        <v>13</v>
      </c>
      <c r="E1606">
        <v>5</v>
      </c>
      <c r="F1606">
        <v>8</v>
      </c>
      <c r="G1606">
        <v>-3</v>
      </c>
      <c r="H1606" t="s">
        <v>10</v>
      </c>
      <c r="I1606" t="s">
        <v>154</v>
      </c>
      <c r="J1606" t="s">
        <v>154</v>
      </c>
      <c r="K1606" t="s">
        <v>143</v>
      </c>
      <c r="L1606" t="s">
        <v>157</v>
      </c>
      <c r="M1606" t="s">
        <v>158</v>
      </c>
    </row>
    <row r="1607" spans="1:13" x14ac:dyDescent="0.3">
      <c r="A1607" t="s">
        <v>30</v>
      </c>
      <c r="B1607" s="32">
        <v>42948</v>
      </c>
      <c r="C1607" t="s">
        <v>1771</v>
      </c>
      <c r="D1607" t="s">
        <v>14</v>
      </c>
      <c r="E1607">
        <v>4</v>
      </c>
      <c r="F1607">
        <v>4</v>
      </c>
      <c r="G1607">
        <v>0</v>
      </c>
      <c r="H1607" t="s">
        <v>12</v>
      </c>
      <c r="I1607" t="s">
        <v>154</v>
      </c>
      <c r="J1607" t="s">
        <v>154</v>
      </c>
      <c r="K1607" t="s">
        <v>143</v>
      </c>
      <c r="L1607" t="s">
        <v>157</v>
      </c>
      <c r="M1607" t="s">
        <v>158</v>
      </c>
    </row>
    <row r="1608" spans="1:13" x14ac:dyDescent="0.3">
      <c r="A1608" t="s">
        <v>65</v>
      </c>
      <c r="B1608" s="32">
        <v>42095</v>
      </c>
      <c r="C1608" t="s">
        <v>1772</v>
      </c>
      <c r="D1608" t="s">
        <v>11</v>
      </c>
      <c r="E1608">
        <v>5</v>
      </c>
      <c r="F1608">
        <v>4</v>
      </c>
      <c r="G1608">
        <v>1</v>
      </c>
      <c r="H1608" t="s">
        <v>12</v>
      </c>
      <c r="I1608" t="s">
        <v>154</v>
      </c>
      <c r="J1608" t="s">
        <v>154</v>
      </c>
      <c r="K1608" t="s">
        <v>151</v>
      </c>
      <c r="L1608" t="s">
        <v>159</v>
      </c>
      <c r="M1608" t="s">
        <v>160</v>
      </c>
    </row>
    <row r="1609" spans="1:13" x14ac:dyDescent="0.3">
      <c r="A1609" t="s">
        <v>30</v>
      </c>
      <c r="B1609" s="32">
        <v>42156</v>
      </c>
      <c r="C1609" t="s">
        <v>1773</v>
      </c>
      <c r="D1609" t="s">
        <v>11</v>
      </c>
      <c r="E1609">
        <v>2</v>
      </c>
      <c r="F1609">
        <v>4</v>
      </c>
      <c r="G1609">
        <v>-2</v>
      </c>
      <c r="H1609" t="s">
        <v>10</v>
      </c>
      <c r="I1609" t="s">
        <v>154</v>
      </c>
      <c r="J1609" t="s">
        <v>154</v>
      </c>
      <c r="K1609" t="s">
        <v>143</v>
      </c>
      <c r="L1609" t="s">
        <v>157</v>
      </c>
      <c r="M1609" t="s">
        <v>158</v>
      </c>
    </row>
    <row r="1610" spans="1:13" x14ac:dyDescent="0.3">
      <c r="A1610" t="s">
        <v>71</v>
      </c>
      <c r="B1610" s="32">
        <v>42309</v>
      </c>
      <c r="C1610" t="s">
        <v>1774</v>
      </c>
      <c r="D1610" t="s">
        <v>13</v>
      </c>
      <c r="E1610">
        <v>5</v>
      </c>
      <c r="F1610">
        <v>9</v>
      </c>
      <c r="G1610">
        <v>-4</v>
      </c>
      <c r="H1610" t="s">
        <v>10</v>
      </c>
      <c r="I1610" t="s">
        <v>146</v>
      </c>
      <c r="J1610" t="s">
        <v>146</v>
      </c>
      <c r="K1610" t="s">
        <v>151</v>
      </c>
      <c r="L1610" t="s">
        <v>152</v>
      </c>
      <c r="M1610" t="s">
        <v>153</v>
      </c>
    </row>
    <row r="1611" spans="1:13" x14ac:dyDescent="0.3">
      <c r="A1611" t="s">
        <v>71</v>
      </c>
      <c r="B1611" s="32">
        <v>42552</v>
      </c>
      <c r="C1611" t="s">
        <v>1775</v>
      </c>
      <c r="D1611" t="s">
        <v>14</v>
      </c>
      <c r="E1611">
        <v>5</v>
      </c>
      <c r="F1611">
        <v>0</v>
      </c>
      <c r="G1611">
        <v>5</v>
      </c>
      <c r="H1611" t="s">
        <v>9</v>
      </c>
      <c r="I1611" t="s">
        <v>154</v>
      </c>
      <c r="J1611" t="s">
        <v>146</v>
      </c>
      <c r="K1611" t="s">
        <v>151</v>
      </c>
      <c r="L1611" t="s">
        <v>159</v>
      </c>
      <c r="M1611" t="s">
        <v>160</v>
      </c>
    </row>
    <row r="1612" spans="1:13" x14ac:dyDescent="0.3">
      <c r="A1612" t="s">
        <v>88</v>
      </c>
      <c r="B1612" s="32">
        <v>42767</v>
      </c>
      <c r="C1612" t="s">
        <v>1776</v>
      </c>
      <c r="D1612" t="s">
        <v>8</v>
      </c>
      <c r="E1612">
        <v>3</v>
      </c>
      <c r="F1612">
        <v>2</v>
      </c>
      <c r="G1612">
        <v>1</v>
      </c>
      <c r="H1612" t="s">
        <v>9</v>
      </c>
      <c r="I1612" t="s">
        <v>146</v>
      </c>
      <c r="J1612" t="s">
        <v>146</v>
      </c>
      <c r="K1612" t="s">
        <v>143</v>
      </c>
      <c r="L1612" t="s">
        <v>149</v>
      </c>
      <c r="M1612" t="s">
        <v>150</v>
      </c>
    </row>
    <row r="1613" spans="1:13" x14ac:dyDescent="0.3">
      <c r="A1613" t="s">
        <v>88</v>
      </c>
      <c r="B1613" s="32">
        <v>42795</v>
      </c>
      <c r="C1613" t="s">
        <v>1777</v>
      </c>
      <c r="D1613" t="s">
        <v>8</v>
      </c>
      <c r="E1613">
        <v>2</v>
      </c>
      <c r="F1613">
        <v>2</v>
      </c>
      <c r="G1613">
        <v>0</v>
      </c>
      <c r="H1613" t="s">
        <v>12</v>
      </c>
      <c r="I1613" t="s">
        <v>146</v>
      </c>
      <c r="J1613" t="s">
        <v>146</v>
      </c>
      <c r="K1613" t="s">
        <v>143</v>
      </c>
      <c r="L1613" t="s">
        <v>149</v>
      </c>
      <c r="M1613" t="s">
        <v>150</v>
      </c>
    </row>
    <row r="1614" spans="1:13" x14ac:dyDescent="0.3">
      <c r="A1614" t="s">
        <v>73</v>
      </c>
      <c r="B1614" s="32">
        <v>42826</v>
      </c>
      <c r="C1614" t="s">
        <v>1778</v>
      </c>
      <c r="D1614" t="s">
        <v>11</v>
      </c>
      <c r="E1614">
        <v>5</v>
      </c>
      <c r="F1614">
        <v>0</v>
      </c>
      <c r="G1614">
        <v>5</v>
      </c>
      <c r="H1614" t="s">
        <v>9</v>
      </c>
      <c r="I1614" t="s">
        <v>146</v>
      </c>
      <c r="J1614" t="s">
        <v>146</v>
      </c>
      <c r="K1614" t="s">
        <v>151</v>
      </c>
      <c r="L1614" t="s">
        <v>152</v>
      </c>
      <c r="M1614" t="s">
        <v>153</v>
      </c>
    </row>
    <row r="1615" spans="1:13" x14ac:dyDescent="0.3">
      <c r="A1615" t="s">
        <v>99</v>
      </c>
      <c r="B1615" s="32">
        <v>42887</v>
      </c>
      <c r="C1615" t="s">
        <v>1779</v>
      </c>
      <c r="D1615" t="s">
        <v>11</v>
      </c>
      <c r="E1615">
        <v>3</v>
      </c>
      <c r="F1615">
        <v>0</v>
      </c>
      <c r="G1615">
        <v>3</v>
      </c>
      <c r="H1615" t="s">
        <v>9</v>
      </c>
      <c r="I1615" t="s">
        <v>146</v>
      </c>
      <c r="J1615" t="s">
        <v>146</v>
      </c>
      <c r="K1615" t="s">
        <v>151</v>
      </c>
      <c r="L1615" t="s">
        <v>152</v>
      </c>
      <c r="M1615" t="s">
        <v>153</v>
      </c>
    </row>
    <row r="1616" spans="1:13" x14ac:dyDescent="0.3">
      <c r="A1616" t="s">
        <v>72</v>
      </c>
      <c r="B1616" s="32">
        <v>42979</v>
      </c>
      <c r="C1616" t="s">
        <v>1780</v>
      </c>
      <c r="D1616" t="s">
        <v>14</v>
      </c>
      <c r="E1616">
        <v>3</v>
      </c>
      <c r="F1616">
        <v>3</v>
      </c>
      <c r="G1616">
        <v>0</v>
      </c>
      <c r="H1616" t="s">
        <v>12</v>
      </c>
      <c r="I1616" t="s">
        <v>146</v>
      </c>
      <c r="J1616" t="s">
        <v>146</v>
      </c>
      <c r="K1616" t="s">
        <v>151</v>
      </c>
      <c r="L1616" t="s">
        <v>152</v>
      </c>
      <c r="M1616" t="s">
        <v>153</v>
      </c>
    </row>
    <row r="1617" spans="1:13" x14ac:dyDescent="0.3">
      <c r="A1617" t="s">
        <v>70</v>
      </c>
      <c r="B1617" s="32">
        <v>42125</v>
      </c>
      <c r="C1617" t="s">
        <v>1781</v>
      </c>
      <c r="D1617" t="s">
        <v>11</v>
      </c>
      <c r="E1617">
        <v>3</v>
      </c>
      <c r="F1617">
        <v>1</v>
      </c>
      <c r="G1617">
        <v>2</v>
      </c>
      <c r="H1617" t="s">
        <v>9</v>
      </c>
      <c r="I1617" t="s">
        <v>154</v>
      </c>
      <c r="J1617" t="s">
        <v>154</v>
      </c>
      <c r="K1617" t="s">
        <v>143</v>
      </c>
      <c r="L1617" t="s">
        <v>157</v>
      </c>
      <c r="M1617" t="s">
        <v>158</v>
      </c>
    </row>
    <row r="1618" spans="1:13" x14ac:dyDescent="0.3">
      <c r="A1618" t="s">
        <v>32</v>
      </c>
      <c r="B1618" s="32">
        <v>42552</v>
      </c>
      <c r="C1618" t="s">
        <v>1782</v>
      </c>
      <c r="D1618" t="s">
        <v>14</v>
      </c>
      <c r="E1618">
        <v>5</v>
      </c>
      <c r="F1618">
        <v>3</v>
      </c>
      <c r="G1618">
        <v>2</v>
      </c>
      <c r="H1618" t="s">
        <v>9</v>
      </c>
      <c r="I1618" t="s">
        <v>154</v>
      </c>
      <c r="J1618" t="s">
        <v>154</v>
      </c>
      <c r="K1618" t="s">
        <v>143</v>
      </c>
      <c r="L1618" t="s">
        <v>157</v>
      </c>
      <c r="M1618" t="s">
        <v>158</v>
      </c>
    </row>
    <row r="1619" spans="1:13" x14ac:dyDescent="0.3">
      <c r="A1619" t="s">
        <v>70</v>
      </c>
      <c r="B1619" s="32">
        <v>42795</v>
      </c>
      <c r="C1619" t="s">
        <v>1783</v>
      </c>
      <c r="D1619" t="s">
        <v>8</v>
      </c>
      <c r="E1619">
        <v>5</v>
      </c>
      <c r="F1619">
        <v>6</v>
      </c>
      <c r="G1619">
        <v>-1</v>
      </c>
      <c r="H1619" t="s">
        <v>12</v>
      </c>
      <c r="I1619" t="s">
        <v>154</v>
      </c>
      <c r="J1619" t="s">
        <v>154</v>
      </c>
      <c r="K1619" t="s">
        <v>143</v>
      </c>
      <c r="L1619" t="s">
        <v>157</v>
      </c>
      <c r="M1619" t="s">
        <v>158</v>
      </c>
    </row>
    <row r="1620" spans="1:13" x14ac:dyDescent="0.3">
      <c r="A1620" t="s">
        <v>63</v>
      </c>
      <c r="B1620" s="32">
        <v>42036</v>
      </c>
      <c r="C1620" t="s">
        <v>1784</v>
      </c>
      <c r="D1620" t="s">
        <v>8</v>
      </c>
      <c r="E1620">
        <v>3</v>
      </c>
      <c r="F1620">
        <v>3</v>
      </c>
      <c r="G1620">
        <v>0</v>
      </c>
      <c r="H1620" t="s">
        <v>12</v>
      </c>
      <c r="I1620" t="s">
        <v>154</v>
      </c>
      <c r="J1620" t="s">
        <v>154</v>
      </c>
      <c r="K1620" t="s">
        <v>143</v>
      </c>
      <c r="L1620" t="s">
        <v>157</v>
      </c>
      <c r="M1620" t="s">
        <v>158</v>
      </c>
    </row>
    <row r="1621" spans="1:13" x14ac:dyDescent="0.3">
      <c r="A1621" t="s">
        <v>29</v>
      </c>
      <c r="B1621" s="32">
        <v>42095</v>
      </c>
      <c r="C1621" t="s">
        <v>1785</v>
      </c>
      <c r="D1621" t="s">
        <v>11</v>
      </c>
      <c r="E1621">
        <v>4</v>
      </c>
      <c r="F1621">
        <v>0</v>
      </c>
      <c r="G1621">
        <v>4</v>
      </c>
      <c r="H1621" t="s">
        <v>9</v>
      </c>
      <c r="I1621" t="s">
        <v>154</v>
      </c>
      <c r="J1621" t="s">
        <v>154</v>
      </c>
      <c r="K1621" t="s">
        <v>151</v>
      </c>
      <c r="L1621" t="s">
        <v>159</v>
      </c>
      <c r="M1621" t="s">
        <v>160</v>
      </c>
    </row>
    <row r="1622" spans="1:13" x14ac:dyDescent="0.3">
      <c r="A1622" t="s">
        <v>29</v>
      </c>
      <c r="B1622" s="32">
        <v>42339</v>
      </c>
      <c r="C1622" t="s">
        <v>1786</v>
      </c>
      <c r="D1622" t="s">
        <v>13</v>
      </c>
      <c r="E1622">
        <v>9</v>
      </c>
      <c r="F1622">
        <v>15</v>
      </c>
      <c r="G1622">
        <v>-6</v>
      </c>
      <c r="H1622" t="s">
        <v>10</v>
      </c>
      <c r="I1622" t="s">
        <v>146</v>
      </c>
      <c r="J1622" t="s">
        <v>154</v>
      </c>
      <c r="K1622" t="s">
        <v>151</v>
      </c>
      <c r="L1622" t="s">
        <v>152</v>
      </c>
      <c r="M1622" t="s">
        <v>153</v>
      </c>
    </row>
    <row r="1623" spans="1:13" x14ac:dyDescent="0.3">
      <c r="A1623" t="s">
        <v>69</v>
      </c>
      <c r="B1623" s="32">
        <v>42370</v>
      </c>
      <c r="C1623" t="s">
        <v>1787</v>
      </c>
      <c r="D1623" t="s">
        <v>8</v>
      </c>
      <c r="E1623">
        <v>4</v>
      </c>
      <c r="F1623">
        <v>4</v>
      </c>
      <c r="G1623">
        <v>0</v>
      </c>
      <c r="H1623" t="s">
        <v>12</v>
      </c>
      <c r="I1623" t="s">
        <v>154</v>
      </c>
      <c r="J1623" t="s">
        <v>154</v>
      </c>
      <c r="K1623" t="s">
        <v>143</v>
      </c>
      <c r="L1623" t="s">
        <v>157</v>
      </c>
      <c r="M1623" t="s">
        <v>158</v>
      </c>
    </row>
    <row r="1624" spans="1:13" x14ac:dyDescent="0.3">
      <c r="A1624" t="s">
        <v>69</v>
      </c>
      <c r="B1624" s="32">
        <v>42675</v>
      </c>
      <c r="C1624" t="s">
        <v>1788</v>
      </c>
      <c r="D1624" t="s">
        <v>13</v>
      </c>
      <c r="E1624">
        <v>4</v>
      </c>
      <c r="F1624">
        <v>2</v>
      </c>
      <c r="G1624">
        <v>2</v>
      </c>
      <c r="H1624" t="s">
        <v>9</v>
      </c>
      <c r="I1624" t="s">
        <v>154</v>
      </c>
      <c r="J1624" t="s">
        <v>154</v>
      </c>
      <c r="K1624" t="s">
        <v>143</v>
      </c>
      <c r="L1624" t="s">
        <v>157</v>
      </c>
      <c r="M1624" t="s">
        <v>158</v>
      </c>
    </row>
    <row r="1625" spans="1:13" x14ac:dyDescent="0.3">
      <c r="A1625" t="s">
        <v>29</v>
      </c>
      <c r="B1625" s="32">
        <v>42705</v>
      </c>
      <c r="C1625" t="s">
        <v>1789</v>
      </c>
      <c r="D1625" t="s">
        <v>13</v>
      </c>
      <c r="E1625">
        <v>3</v>
      </c>
      <c r="F1625">
        <v>6</v>
      </c>
      <c r="G1625">
        <v>-3</v>
      </c>
      <c r="H1625" t="s">
        <v>10</v>
      </c>
      <c r="I1625" t="s">
        <v>154</v>
      </c>
      <c r="J1625" t="s">
        <v>154</v>
      </c>
      <c r="K1625" t="s">
        <v>143</v>
      </c>
      <c r="L1625" t="s">
        <v>157</v>
      </c>
      <c r="M1625" t="s">
        <v>158</v>
      </c>
    </row>
    <row r="1626" spans="1:13" x14ac:dyDescent="0.3">
      <c r="A1626" t="s">
        <v>63</v>
      </c>
      <c r="B1626" s="32">
        <v>42156</v>
      </c>
      <c r="C1626" t="s">
        <v>1790</v>
      </c>
      <c r="D1626" t="s">
        <v>11</v>
      </c>
      <c r="E1626">
        <v>3</v>
      </c>
      <c r="F1626">
        <v>1</v>
      </c>
      <c r="G1626">
        <v>2</v>
      </c>
      <c r="H1626" t="s">
        <v>9</v>
      </c>
      <c r="I1626" t="s">
        <v>154</v>
      </c>
      <c r="J1626" t="s">
        <v>154</v>
      </c>
      <c r="K1626" t="s">
        <v>143</v>
      </c>
      <c r="L1626" t="s">
        <v>157</v>
      </c>
      <c r="M1626" t="s">
        <v>158</v>
      </c>
    </row>
    <row r="1627" spans="1:13" x14ac:dyDescent="0.3">
      <c r="A1627" t="s">
        <v>29</v>
      </c>
      <c r="B1627" s="32">
        <v>42430</v>
      </c>
      <c r="C1627" t="s">
        <v>1791</v>
      </c>
      <c r="D1627" t="s">
        <v>8</v>
      </c>
      <c r="E1627">
        <v>4</v>
      </c>
      <c r="F1627">
        <v>2</v>
      </c>
      <c r="G1627">
        <v>2</v>
      </c>
      <c r="H1627" t="s">
        <v>9</v>
      </c>
      <c r="I1627" t="s">
        <v>154</v>
      </c>
      <c r="J1627" t="s">
        <v>154</v>
      </c>
      <c r="K1627" t="s">
        <v>151</v>
      </c>
      <c r="L1627" t="s">
        <v>159</v>
      </c>
      <c r="M1627" t="s">
        <v>160</v>
      </c>
    </row>
    <row r="1628" spans="1:13" x14ac:dyDescent="0.3">
      <c r="A1628" t="s">
        <v>29</v>
      </c>
      <c r="B1628" s="32">
        <v>42644</v>
      </c>
      <c r="C1628" t="s">
        <v>1792</v>
      </c>
      <c r="D1628" t="s">
        <v>13</v>
      </c>
      <c r="E1628">
        <v>3</v>
      </c>
      <c r="F1628">
        <v>3</v>
      </c>
      <c r="G1628">
        <v>0</v>
      </c>
      <c r="H1628" t="s">
        <v>12</v>
      </c>
      <c r="I1628" t="s">
        <v>154</v>
      </c>
      <c r="J1628" t="s">
        <v>154</v>
      </c>
      <c r="K1628" t="s">
        <v>143</v>
      </c>
      <c r="L1628" t="s">
        <v>157</v>
      </c>
      <c r="M1628" t="s">
        <v>158</v>
      </c>
    </row>
    <row r="1629" spans="1:13" x14ac:dyDescent="0.3">
      <c r="A1629" t="s">
        <v>19</v>
      </c>
      <c r="B1629" s="32">
        <v>42005</v>
      </c>
      <c r="C1629" t="s">
        <v>1793</v>
      </c>
      <c r="D1629" t="s">
        <v>8</v>
      </c>
      <c r="E1629">
        <v>4</v>
      </c>
      <c r="F1629">
        <v>1</v>
      </c>
      <c r="G1629">
        <v>3</v>
      </c>
      <c r="H1629" t="s">
        <v>9</v>
      </c>
      <c r="I1629" t="s">
        <v>146</v>
      </c>
      <c r="J1629" t="s">
        <v>146</v>
      </c>
      <c r="K1629" t="s">
        <v>143</v>
      </c>
      <c r="L1629" t="s">
        <v>149</v>
      </c>
      <c r="M1629" t="s">
        <v>150</v>
      </c>
    </row>
    <row r="1630" spans="1:13" x14ac:dyDescent="0.3">
      <c r="A1630" t="s">
        <v>19</v>
      </c>
      <c r="B1630" s="32">
        <v>42064</v>
      </c>
      <c r="C1630" t="s">
        <v>1794</v>
      </c>
      <c r="D1630" t="s">
        <v>8</v>
      </c>
      <c r="E1630">
        <v>3</v>
      </c>
      <c r="F1630">
        <v>0</v>
      </c>
      <c r="G1630">
        <v>3</v>
      </c>
      <c r="H1630" t="s">
        <v>9</v>
      </c>
      <c r="I1630" t="s">
        <v>146</v>
      </c>
      <c r="J1630" t="s">
        <v>146</v>
      </c>
      <c r="K1630" t="s">
        <v>143</v>
      </c>
      <c r="L1630" t="s">
        <v>149</v>
      </c>
      <c r="M1630" t="s">
        <v>150</v>
      </c>
    </row>
    <row r="1631" spans="1:13" x14ac:dyDescent="0.3">
      <c r="A1631" t="s">
        <v>22</v>
      </c>
      <c r="B1631" s="32">
        <v>42156</v>
      </c>
      <c r="C1631" t="s">
        <v>1795</v>
      </c>
      <c r="D1631" t="s">
        <v>11</v>
      </c>
      <c r="E1631">
        <v>2</v>
      </c>
      <c r="F1631">
        <v>2</v>
      </c>
      <c r="G1631">
        <v>0</v>
      </c>
      <c r="H1631" t="s">
        <v>12</v>
      </c>
      <c r="I1631" t="s">
        <v>154</v>
      </c>
      <c r="J1631" t="s">
        <v>154</v>
      </c>
      <c r="K1631" t="s">
        <v>143</v>
      </c>
      <c r="L1631" t="s">
        <v>157</v>
      </c>
      <c r="M1631" t="s">
        <v>158</v>
      </c>
    </row>
    <row r="1632" spans="1:13" x14ac:dyDescent="0.3">
      <c r="A1632" t="s">
        <v>22</v>
      </c>
      <c r="B1632" s="32">
        <v>42278</v>
      </c>
      <c r="C1632" t="s">
        <v>1796</v>
      </c>
      <c r="D1632" t="s">
        <v>13</v>
      </c>
      <c r="E1632">
        <v>4</v>
      </c>
      <c r="F1632">
        <v>6</v>
      </c>
      <c r="G1632">
        <v>-2</v>
      </c>
      <c r="H1632" t="s">
        <v>10</v>
      </c>
      <c r="I1632" t="s">
        <v>146</v>
      </c>
      <c r="J1632" t="s">
        <v>146</v>
      </c>
      <c r="K1632" t="s">
        <v>151</v>
      </c>
      <c r="L1632" t="s">
        <v>152</v>
      </c>
      <c r="M1632" t="s">
        <v>153</v>
      </c>
    </row>
    <row r="1633" spans="1:13" x14ac:dyDescent="0.3">
      <c r="A1633" t="s">
        <v>22</v>
      </c>
      <c r="B1633" s="32">
        <v>42309</v>
      </c>
      <c r="C1633" t="s">
        <v>1797</v>
      </c>
      <c r="D1633" t="s">
        <v>13</v>
      </c>
      <c r="E1633">
        <v>10</v>
      </c>
      <c r="F1633">
        <v>2</v>
      </c>
      <c r="G1633">
        <v>8</v>
      </c>
      <c r="H1633" t="s">
        <v>9</v>
      </c>
      <c r="I1633" t="s">
        <v>146</v>
      </c>
      <c r="J1633" t="s">
        <v>154</v>
      </c>
      <c r="K1633" t="s">
        <v>143</v>
      </c>
      <c r="L1633" t="s">
        <v>149</v>
      </c>
      <c r="M1633" t="s">
        <v>150</v>
      </c>
    </row>
    <row r="1634" spans="1:13" x14ac:dyDescent="0.3">
      <c r="A1634" t="s">
        <v>22</v>
      </c>
      <c r="B1634" s="32">
        <v>42339</v>
      </c>
      <c r="C1634" t="s">
        <v>1798</v>
      </c>
      <c r="D1634" t="s">
        <v>13</v>
      </c>
      <c r="E1634">
        <v>5</v>
      </c>
      <c r="F1634">
        <v>0</v>
      </c>
      <c r="G1634">
        <v>5</v>
      </c>
      <c r="H1634" t="s">
        <v>9</v>
      </c>
      <c r="I1634" t="s">
        <v>146</v>
      </c>
      <c r="J1634" t="s">
        <v>146</v>
      </c>
      <c r="K1634" t="s">
        <v>143</v>
      </c>
      <c r="L1634" t="s">
        <v>149</v>
      </c>
      <c r="M1634" t="s">
        <v>150</v>
      </c>
    </row>
    <row r="1635" spans="1:13" x14ac:dyDescent="0.3">
      <c r="A1635" t="s">
        <v>22</v>
      </c>
      <c r="B1635" s="32">
        <v>42401</v>
      </c>
      <c r="C1635" t="s">
        <v>1799</v>
      </c>
      <c r="D1635" t="s">
        <v>8</v>
      </c>
      <c r="E1635">
        <v>3</v>
      </c>
      <c r="F1635">
        <v>0</v>
      </c>
      <c r="G1635">
        <v>3</v>
      </c>
      <c r="H1635" t="s">
        <v>9</v>
      </c>
      <c r="I1635" t="s">
        <v>146</v>
      </c>
      <c r="J1635" t="s">
        <v>146</v>
      </c>
      <c r="K1635" t="s">
        <v>151</v>
      </c>
      <c r="L1635" t="s">
        <v>152</v>
      </c>
      <c r="M1635" t="s">
        <v>153</v>
      </c>
    </row>
    <row r="1636" spans="1:13" x14ac:dyDescent="0.3">
      <c r="A1636" t="s">
        <v>20</v>
      </c>
      <c r="B1636" s="32">
        <v>42826</v>
      </c>
      <c r="C1636" t="s">
        <v>1800</v>
      </c>
      <c r="D1636" t="s">
        <v>11</v>
      </c>
      <c r="E1636">
        <v>5</v>
      </c>
      <c r="F1636">
        <v>0</v>
      </c>
      <c r="G1636">
        <v>5</v>
      </c>
      <c r="H1636" t="s">
        <v>9</v>
      </c>
      <c r="I1636" t="s">
        <v>146</v>
      </c>
      <c r="J1636" t="s">
        <v>146</v>
      </c>
      <c r="K1636" t="s">
        <v>143</v>
      </c>
      <c r="L1636" t="s">
        <v>149</v>
      </c>
      <c r="M1636" t="s">
        <v>150</v>
      </c>
    </row>
    <row r="1637" spans="1:13" x14ac:dyDescent="0.3">
      <c r="A1637" t="s">
        <v>75</v>
      </c>
      <c r="B1637" s="32">
        <v>42064</v>
      </c>
      <c r="C1637" t="s">
        <v>1801</v>
      </c>
      <c r="D1637" t="s">
        <v>8</v>
      </c>
      <c r="E1637">
        <v>12</v>
      </c>
      <c r="F1637">
        <v>2</v>
      </c>
      <c r="G1637">
        <v>10</v>
      </c>
      <c r="H1637" t="s">
        <v>9</v>
      </c>
      <c r="I1637" t="s">
        <v>146</v>
      </c>
      <c r="J1637" t="s">
        <v>154</v>
      </c>
      <c r="K1637" t="s">
        <v>143</v>
      </c>
      <c r="L1637" t="s">
        <v>149</v>
      </c>
      <c r="M1637" t="s">
        <v>150</v>
      </c>
    </row>
    <row r="1638" spans="1:13" x14ac:dyDescent="0.3">
      <c r="A1638" t="s">
        <v>95</v>
      </c>
      <c r="B1638" s="32">
        <v>42644</v>
      </c>
      <c r="C1638" t="s">
        <v>1802</v>
      </c>
      <c r="D1638" t="s">
        <v>13</v>
      </c>
      <c r="E1638">
        <v>11</v>
      </c>
      <c r="F1638">
        <v>1</v>
      </c>
      <c r="G1638">
        <v>10</v>
      </c>
      <c r="H1638" t="s">
        <v>9</v>
      </c>
      <c r="I1638" t="s">
        <v>146</v>
      </c>
      <c r="J1638" t="s">
        <v>146</v>
      </c>
      <c r="K1638" t="s">
        <v>143</v>
      </c>
      <c r="L1638" t="s">
        <v>149</v>
      </c>
      <c r="M1638" t="s">
        <v>150</v>
      </c>
    </row>
    <row r="1639" spans="1:13" x14ac:dyDescent="0.3">
      <c r="A1639" t="s">
        <v>74</v>
      </c>
      <c r="B1639" s="32">
        <v>42064</v>
      </c>
      <c r="C1639" t="s">
        <v>1803</v>
      </c>
      <c r="D1639" t="s">
        <v>8</v>
      </c>
      <c r="E1639">
        <v>5</v>
      </c>
      <c r="F1639">
        <v>10</v>
      </c>
      <c r="G1639">
        <v>-5</v>
      </c>
      <c r="H1639" t="s">
        <v>10</v>
      </c>
      <c r="I1639" t="s">
        <v>154</v>
      </c>
      <c r="J1639" t="s">
        <v>154</v>
      </c>
      <c r="K1639" t="s">
        <v>140</v>
      </c>
      <c r="L1639" t="s">
        <v>155</v>
      </c>
      <c r="M1639" t="s">
        <v>156</v>
      </c>
    </row>
    <row r="1640" spans="1:13" x14ac:dyDescent="0.3">
      <c r="A1640" t="s">
        <v>95</v>
      </c>
      <c r="B1640" s="32">
        <v>42248</v>
      </c>
      <c r="C1640" t="s">
        <v>1804</v>
      </c>
      <c r="D1640" t="s">
        <v>14</v>
      </c>
      <c r="E1640">
        <v>3</v>
      </c>
      <c r="F1640">
        <v>5</v>
      </c>
      <c r="G1640">
        <v>-2</v>
      </c>
      <c r="H1640" t="s">
        <v>10</v>
      </c>
      <c r="I1640" t="s">
        <v>154</v>
      </c>
      <c r="J1640" t="s">
        <v>154</v>
      </c>
      <c r="K1640" t="s">
        <v>151</v>
      </c>
      <c r="L1640" t="s">
        <v>159</v>
      </c>
      <c r="M1640" t="s">
        <v>160</v>
      </c>
    </row>
    <row r="1641" spans="1:13" x14ac:dyDescent="0.3">
      <c r="A1641" t="s">
        <v>95</v>
      </c>
      <c r="B1641" s="32">
        <v>42430</v>
      </c>
      <c r="C1641" t="s">
        <v>1805</v>
      </c>
      <c r="D1641" t="s">
        <v>8</v>
      </c>
      <c r="E1641">
        <v>3</v>
      </c>
      <c r="F1641">
        <v>6</v>
      </c>
      <c r="G1641">
        <v>-3</v>
      </c>
      <c r="H1641" t="s">
        <v>10</v>
      </c>
      <c r="I1641" t="s">
        <v>154</v>
      </c>
      <c r="J1641" t="s">
        <v>154</v>
      </c>
      <c r="K1641" t="s">
        <v>143</v>
      </c>
      <c r="L1641" t="s">
        <v>157</v>
      </c>
      <c r="M1641" t="s">
        <v>158</v>
      </c>
    </row>
    <row r="1642" spans="1:13" x14ac:dyDescent="0.3">
      <c r="A1642" t="s">
        <v>74</v>
      </c>
      <c r="B1642" s="32">
        <v>42767</v>
      </c>
      <c r="C1642" t="s">
        <v>1806</v>
      </c>
      <c r="D1642" t="s">
        <v>8</v>
      </c>
      <c r="E1642">
        <v>4</v>
      </c>
      <c r="F1642">
        <v>8</v>
      </c>
      <c r="G1642">
        <v>-4</v>
      </c>
      <c r="H1642" t="s">
        <v>10</v>
      </c>
      <c r="I1642" t="s">
        <v>154</v>
      </c>
      <c r="J1642" t="s">
        <v>154</v>
      </c>
      <c r="K1642" t="s">
        <v>143</v>
      </c>
      <c r="L1642" t="s">
        <v>157</v>
      </c>
      <c r="M1642" t="s">
        <v>158</v>
      </c>
    </row>
    <row r="1643" spans="1:13" x14ac:dyDescent="0.3">
      <c r="A1643" t="s">
        <v>61</v>
      </c>
      <c r="B1643" s="32">
        <v>42795</v>
      </c>
      <c r="C1643" t="s">
        <v>1807</v>
      </c>
      <c r="D1643" t="s">
        <v>8</v>
      </c>
      <c r="E1643">
        <v>5</v>
      </c>
      <c r="F1643">
        <v>6</v>
      </c>
      <c r="G1643">
        <v>-1</v>
      </c>
      <c r="H1643" t="s">
        <v>12</v>
      </c>
      <c r="I1643" t="s">
        <v>146</v>
      </c>
      <c r="J1643" t="s">
        <v>154</v>
      </c>
      <c r="K1643" t="s">
        <v>143</v>
      </c>
      <c r="L1643" t="s">
        <v>149</v>
      </c>
      <c r="M1643" t="s">
        <v>150</v>
      </c>
    </row>
    <row r="1644" spans="1:13" x14ac:dyDescent="0.3">
      <c r="A1644" t="s">
        <v>61</v>
      </c>
      <c r="B1644" s="32">
        <v>42005</v>
      </c>
      <c r="C1644" t="s">
        <v>1808</v>
      </c>
      <c r="D1644" t="s">
        <v>8</v>
      </c>
      <c r="E1644">
        <v>2</v>
      </c>
      <c r="F1644">
        <v>2</v>
      </c>
      <c r="G1644">
        <v>0</v>
      </c>
      <c r="H1644" t="s">
        <v>12</v>
      </c>
      <c r="I1644" t="s">
        <v>154</v>
      </c>
      <c r="J1644" t="s">
        <v>154</v>
      </c>
      <c r="K1644" t="s">
        <v>143</v>
      </c>
      <c r="L1644" t="s">
        <v>157</v>
      </c>
      <c r="M1644" t="s">
        <v>158</v>
      </c>
    </row>
    <row r="1645" spans="1:13" x14ac:dyDescent="0.3">
      <c r="A1645" t="s">
        <v>38</v>
      </c>
      <c r="B1645" s="32">
        <v>42156</v>
      </c>
      <c r="C1645" t="s">
        <v>1809</v>
      </c>
      <c r="D1645" t="s">
        <v>11</v>
      </c>
      <c r="E1645">
        <v>3</v>
      </c>
      <c r="F1645">
        <v>1</v>
      </c>
      <c r="G1645">
        <v>2</v>
      </c>
      <c r="H1645" t="s">
        <v>9</v>
      </c>
      <c r="I1645" t="s">
        <v>154</v>
      </c>
      <c r="J1645" t="s">
        <v>154</v>
      </c>
      <c r="K1645" t="s">
        <v>143</v>
      </c>
      <c r="L1645" t="s">
        <v>157</v>
      </c>
      <c r="M1645" t="s">
        <v>158</v>
      </c>
    </row>
    <row r="1646" spans="1:13" x14ac:dyDescent="0.3">
      <c r="A1646" t="s">
        <v>38</v>
      </c>
      <c r="B1646" s="32">
        <v>42339</v>
      </c>
      <c r="C1646" t="s">
        <v>1810</v>
      </c>
      <c r="D1646" t="s">
        <v>13</v>
      </c>
      <c r="E1646">
        <v>3</v>
      </c>
      <c r="F1646">
        <v>5</v>
      </c>
      <c r="G1646">
        <v>-2</v>
      </c>
      <c r="H1646" t="s">
        <v>10</v>
      </c>
      <c r="I1646" t="s">
        <v>154</v>
      </c>
      <c r="J1646" t="s">
        <v>154</v>
      </c>
      <c r="K1646" t="s">
        <v>151</v>
      </c>
      <c r="L1646" t="s">
        <v>159</v>
      </c>
      <c r="M1646" t="s">
        <v>160</v>
      </c>
    </row>
    <row r="1647" spans="1:13" x14ac:dyDescent="0.3">
      <c r="A1647" t="s">
        <v>43</v>
      </c>
      <c r="B1647" s="32">
        <v>42675</v>
      </c>
      <c r="C1647" t="s">
        <v>1811</v>
      </c>
      <c r="D1647" t="s">
        <v>13</v>
      </c>
      <c r="E1647">
        <v>5</v>
      </c>
      <c r="F1647">
        <v>0</v>
      </c>
      <c r="G1647">
        <v>5</v>
      </c>
      <c r="H1647" t="s">
        <v>9</v>
      </c>
      <c r="I1647" t="s">
        <v>146</v>
      </c>
      <c r="J1647" t="s">
        <v>154</v>
      </c>
      <c r="K1647" t="s">
        <v>140</v>
      </c>
      <c r="L1647" t="s">
        <v>147</v>
      </c>
      <c r="M1647" t="s">
        <v>148</v>
      </c>
    </row>
    <row r="1648" spans="1:13" x14ac:dyDescent="0.3">
      <c r="A1648" t="s">
        <v>60</v>
      </c>
      <c r="B1648" s="32">
        <v>42005</v>
      </c>
      <c r="C1648" t="s">
        <v>1812</v>
      </c>
      <c r="D1648" t="s">
        <v>8</v>
      </c>
      <c r="E1648">
        <v>4</v>
      </c>
      <c r="F1648">
        <v>0</v>
      </c>
      <c r="G1648">
        <v>4</v>
      </c>
      <c r="H1648" t="s">
        <v>9</v>
      </c>
      <c r="I1648" t="s">
        <v>146</v>
      </c>
      <c r="J1648" t="s">
        <v>146</v>
      </c>
      <c r="K1648" t="s">
        <v>151</v>
      </c>
      <c r="L1648" t="s">
        <v>152</v>
      </c>
      <c r="M1648" t="s">
        <v>153</v>
      </c>
    </row>
    <row r="1649" spans="1:13" x14ac:dyDescent="0.3">
      <c r="A1649" t="s">
        <v>41</v>
      </c>
      <c r="B1649" s="32">
        <v>42430</v>
      </c>
      <c r="C1649" t="s">
        <v>1813</v>
      </c>
      <c r="D1649" t="s">
        <v>8</v>
      </c>
      <c r="E1649">
        <v>4</v>
      </c>
      <c r="F1649">
        <v>8</v>
      </c>
      <c r="G1649">
        <v>-4</v>
      </c>
      <c r="H1649" t="s">
        <v>10</v>
      </c>
      <c r="I1649" t="s">
        <v>154</v>
      </c>
      <c r="J1649" t="s">
        <v>154</v>
      </c>
      <c r="K1649" t="s">
        <v>151</v>
      </c>
      <c r="L1649" t="s">
        <v>159</v>
      </c>
      <c r="M1649" t="s">
        <v>160</v>
      </c>
    </row>
    <row r="1650" spans="1:13" x14ac:dyDescent="0.3">
      <c r="A1650" t="s">
        <v>83</v>
      </c>
      <c r="B1650" s="32">
        <v>42186</v>
      </c>
      <c r="C1650" t="s">
        <v>1814</v>
      </c>
      <c r="D1650" t="s">
        <v>14</v>
      </c>
      <c r="E1650">
        <v>3</v>
      </c>
      <c r="F1650">
        <v>2</v>
      </c>
      <c r="G1650">
        <v>1</v>
      </c>
      <c r="H1650" t="s">
        <v>9</v>
      </c>
      <c r="I1650" t="s">
        <v>154</v>
      </c>
      <c r="J1650" t="s">
        <v>154</v>
      </c>
      <c r="K1650" t="s">
        <v>143</v>
      </c>
      <c r="L1650" t="s">
        <v>157</v>
      </c>
      <c r="M1650" t="s">
        <v>158</v>
      </c>
    </row>
    <row r="1651" spans="1:13" x14ac:dyDescent="0.3">
      <c r="A1651" t="s">
        <v>84</v>
      </c>
      <c r="B1651" s="32">
        <v>42948</v>
      </c>
      <c r="C1651" t="s">
        <v>1815</v>
      </c>
      <c r="D1651" t="s">
        <v>14</v>
      </c>
      <c r="E1651">
        <v>3</v>
      </c>
      <c r="F1651">
        <v>2</v>
      </c>
      <c r="G1651">
        <v>1</v>
      </c>
      <c r="H1651" t="s">
        <v>9</v>
      </c>
      <c r="I1651" t="s">
        <v>146</v>
      </c>
      <c r="J1651" t="s">
        <v>146</v>
      </c>
      <c r="K1651" t="s">
        <v>151</v>
      </c>
      <c r="L1651" t="s">
        <v>152</v>
      </c>
      <c r="M1651" t="s">
        <v>153</v>
      </c>
    </row>
    <row r="1652" spans="1:13" x14ac:dyDescent="0.3">
      <c r="A1652" t="s">
        <v>58</v>
      </c>
      <c r="B1652" s="32">
        <v>42005</v>
      </c>
      <c r="C1652" t="s">
        <v>1816</v>
      </c>
      <c r="D1652" t="s">
        <v>8</v>
      </c>
      <c r="E1652">
        <v>4</v>
      </c>
      <c r="F1652">
        <v>7</v>
      </c>
      <c r="G1652">
        <v>-3</v>
      </c>
      <c r="H1652" t="s">
        <v>10</v>
      </c>
      <c r="I1652" t="s">
        <v>154</v>
      </c>
      <c r="J1652" t="s">
        <v>154</v>
      </c>
      <c r="K1652" t="s">
        <v>143</v>
      </c>
      <c r="L1652" t="s">
        <v>157</v>
      </c>
      <c r="M1652" t="s">
        <v>158</v>
      </c>
    </row>
    <row r="1653" spans="1:13" x14ac:dyDescent="0.3">
      <c r="A1653" t="s">
        <v>58</v>
      </c>
      <c r="B1653" s="32">
        <v>42522</v>
      </c>
      <c r="C1653" t="s">
        <v>1817</v>
      </c>
      <c r="D1653" t="s">
        <v>11</v>
      </c>
      <c r="E1653">
        <v>5</v>
      </c>
      <c r="F1653">
        <v>1</v>
      </c>
      <c r="G1653">
        <v>4</v>
      </c>
      <c r="H1653" t="s">
        <v>9</v>
      </c>
      <c r="I1653" t="s">
        <v>154</v>
      </c>
      <c r="J1653" t="s">
        <v>154</v>
      </c>
      <c r="K1653" t="s">
        <v>151</v>
      </c>
      <c r="L1653" t="s">
        <v>159</v>
      </c>
      <c r="M1653" t="s">
        <v>160</v>
      </c>
    </row>
    <row r="1654" spans="1:13" x14ac:dyDescent="0.3">
      <c r="A1654" t="s">
        <v>84</v>
      </c>
      <c r="B1654" s="32">
        <v>42979</v>
      </c>
      <c r="C1654" t="s">
        <v>1818</v>
      </c>
      <c r="D1654" t="s">
        <v>14</v>
      </c>
      <c r="E1654">
        <v>4</v>
      </c>
      <c r="F1654">
        <v>3</v>
      </c>
      <c r="G1654">
        <v>1</v>
      </c>
      <c r="H1654" t="s">
        <v>9</v>
      </c>
      <c r="I1654" t="s">
        <v>146</v>
      </c>
      <c r="J1654" t="s">
        <v>146</v>
      </c>
      <c r="K1654" t="s">
        <v>151</v>
      </c>
      <c r="L1654" t="s">
        <v>152</v>
      </c>
      <c r="M1654" t="s">
        <v>153</v>
      </c>
    </row>
    <row r="1655" spans="1:13" x14ac:dyDescent="0.3">
      <c r="A1655" t="s">
        <v>57</v>
      </c>
      <c r="B1655" s="32">
        <v>42095</v>
      </c>
      <c r="C1655" t="s">
        <v>1819</v>
      </c>
      <c r="D1655" t="s">
        <v>11</v>
      </c>
      <c r="E1655">
        <v>6</v>
      </c>
      <c r="F1655">
        <v>0</v>
      </c>
      <c r="G1655">
        <v>6</v>
      </c>
      <c r="H1655" t="s">
        <v>9</v>
      </c>
      <c r="I1655" t="s">
        <v>146</v>
      </c>
      <c r="J1655" t="s">
        <v>146</v>
      </c>
      <c r="K1655" t="s">
        <v>143</v>
      </c>
      <c r="L1655" t="s">
        <v>149</v>
      </c>
      <c r="M1655" t="s">
        <v>150</v>
      </c>
    </row>
    <row r="1656" spans="1:13" x14ac:dyDescent="0.3">
      <c r="A1656" t="s">
        <v>57</v>
      </c>
      <c r="B1656" s="32">
        <v>42767</v>
      </c>
      <c r="C1656" t="s">
        <v>1820</v>
      </c>
      <c r="D1656" t="s">
        <v>8</v>
      </c>
      <c r="E1656">
        <v>5</v>
      </c>
      <c r="F1656">
        <v>8</v>
      </c>
      <c r="G1656">
        <v>-3</v>
      </c>
      <c r="H1656" t="s">
        <v>10</v>
      </c>
      <c r="I1656" t="s">
        <v>146</v>
      </c>
      <c r="J1656" t="s">
        <v>154</v>
      </c>
      <c r="K1656" t="s">
        <v>143</v>
      </c>
      <c r="L1656" t="s">
        <v>149</v>
      </c>
      <c r="M1656" t="s">
        <v>150</v>
      </c>
    </row>
    <row r="1657" spans="1:13" x14ac:dyDescent="0.3">
      <c r="A1657" t="s">
        <v>37</v>
      </c>
      <c r="B1657" s="32">
        <v>42095</v>
      </c>
      <c r="C1657" t="s">
        <v>1821</v>
      </c>
      <c r="D1657" t="s">
        <v>11</v>
      </c>
      <c r="E1657">
        <v>9</v>
      </c>
      <c r="F1657">
        <v>0</v>
      </c>
      <c r="G1657">
        <v>9</v>
      </c>
      <c r="H1657" t="s">
        <v>9</v>
      </c>
      <c r="I1657" t="s">
        <v>139</v>
      </c>
      <c r="J1657" t="s">
        <v>146</v>
      </c>
      <c r="K1657" t="s">
        <v>151</v>
      </c>
      <c r="L1657" t="s">
        <v>163</v>
      </c>
      <c r="M1657" t="s">
        <v>164</v>
      </c>
    </row>
    <row r="1658" spans="1:13" x14ac:dyDescent="0.3">
      <c r="A1658" t="s">
        <v>56</v>
      </c>
      <c r="B1658" s="32">
        <v>42430</v>
      </c>
      <c r="C1658" t="s">
        <v>1822</v>
      </c>
      <c r="D1658" t="s">
        <v>8</v>
      </c>
      <c r="E1658">
        <v>4</v>
      </c>
      <c r="F1658">
        <v>3</v>
      </c>
      <c r="G1658">
        <v>1</v>
      </c>
      <c r="H1658" t="s">
        <v>9</v>
      </c>
      <c r="I1658" t="s">
        <v>154</v>
      </c>
      <c r="J1658" t="s">
        <v>154</v>
      </c>
      <c r="K1658" t="s">
        <v>151</v>
      </c>
      <c r="L1658" t="s">
        <v>159</v>
      </c>
      <c r="M1658" t="s">
        <v>160</v>
      </c>
    </row>
    <row r="1659" spans="1:13" x14ac:dyDescent="0.3">
      <c r="A1659" t="s">
        <v>56</v>
      </c>
      <c r="B1659" s="32">
        <v>42095</v>
      </c>
      <c r="C1659" t="s">
        <v>1823</v>
      </c>
      <c r="D1659" t="s">
        <v>11</v>
      </c>
      <c r="E1659">
        <v>7</v>
      </c>
      <c r="F1659">
        <v>12</v>
      </c>
      <c r="G1659">
        <v>-5</v>
      </c>
      <c r="H1659" t="s">
        <v>10</v>
      </c>
      <c r="I1659" t="s">
        <v>146</v>
      </c>
      <c r="J1659" t="s">
        <v>146</v>
      </c>
      <c r="K1659" t="s">
        <v>143</v>
      </c>
      <c r="L1659" t="s">
        <v>149</v>
      </c>
      <c r="M1659" t="s">
        <v>150</v>
      </c>
    </row>
    <row r="1660" spans="1:13" x14ac:dyDescent="0.3">
      <c r="A1660" t="s">
        <v>56</v>
      </c>
      <c r="B1660" s="32">
        <v>42309</v>
      </c>
      <c r="C1660" t="s">
        <v>1824</v>
      </c>
      <c r="D1660" t="s">
        <v>13</v>
      </c>
      <c r="E1660">
        <v>5</v>
      </c>
      <c r="F1660">
        <v>6</v>
      </c>
      <c r="G1660">
        <v>-1</v>
      </c>
      <c r="H1660" t="s">
        <v>12</v>
      </c>
      <c r="I1660" t="s">
        <v>146</v>
      </c>
      <c r="J1660" t="s">
        <v>154</v>
      </c>
      <c r="K1660" t="s">
        <v>151</v>
      </c>
      <c r="L1660" t="s">
        <v>152</v>
      </c>
      <c r="M1660" t="s">
        <v>153</v>
      </c>
    </row>
    <row r="1661" spans="1:13" x14ac:dyDescent="0.3">
      <c r="A1661" t="s">
        <v>37</v>
      </c>
      <c r="B1661" s="32">
        <v>42522</v>
      </c>
      <c r="C1661" t="s">
        <v>1825</v>
      </c>
      <c r="D1661" t="s">
        <v>11</v>
      </c>
      <c r="E1661">
        <v>3</v>
      </c>
      <c r="F1661">
        <v>5</v>
      </c>
      <c r="G1661">
        <v>-2</v>
      </c>
      <c r="H1661" t="s">
        <v>10</v>
      </c>
      <c r="I1661" t="s">
        <v>146</v>
      </c>
      <c r="J1661" t="s">
        <v>146</v>
      </c>
      <c r="K1661" t="s">
        <v>143</v>
      </c>
      <c r="L1661" t="s">
        <v>149</v>
      </c>
      <c r="M1661" t="s">
        <v>150</v>
      </c>
    </row>
    <row r="1662" spans="1:13" x14ac:dyDescent="0.3">
      <c r="A1662" t="s">
        <v>53</v>
      </c>
      <c r="B1662" s="32">
        <v>42036</v>
      </c>
      <c r="C1662" t="s">
        <v>1826</v>
      </c>
      <c r="D1662" t="s">
        <v>8</v>
      </c>
      <c r="E1662">
        <v>2</v>
      </c>
      <c r="F1662">
        <v>3</v>
      </c>
      <c r="G1662">
        <v>-1</v>
      </c>
      <c r="H1662" t="s">
        <v>10</v>
      </c>
      <c r="I1662" t="s">
        <v>154</v>
      </c>
      <c r="J1662" t="s">
        <v>154</v>
      </c>
      <c r="K1662" t="s">
        <v>151</v>
      </c>
      <c r="L1662" t="s">
        <v>159</v>
      </c>
      <c r="M1662" t="s">
        <v>160</v>
      </c>
    </row>
    <row r="1663" spans="1:13" x14ac:dyDescent="0.3">
      <c r="A1663" t="s">
        <v>53</v>
      </c>
      <c r="B1663" s="32">
        <v>42401</v>
      </c>
      <c r="C1663" t="s">
        <v>1827</v>
      </c>
      <c r="D1663" t="s">
        <v>8</v>
      </c>
      <c r="E1663">
        <v>5</v>
      </c>
      <c r="F1663">
        <v>10</v>
      </c>
      <c r="G1663">
        <v>-5</v>
      </c>
      <c r="H1663" t="s">
        <v>10</v>
      </c>
      <c r="I1663" t="s">
        <v>146</v>
      </c>
      <c r="J1663" t="s">
        <v>154</v>
      </c>
      <c r="K1663" t="s">
        <v>143</v>
      </c>
      <c r="L1663" t="s">
        <v>149</v>
      </c>
      <c r="M1663" t="s">
        <v>150</v>
      </c>
    </row>
    <row r="1664" spans="1:13" x14ac:dyDescent="0.3">
      <c r="A1664" t="s">
        <v>100</v>
      </c>
      <c r="B1664" s="32">
        <v>42917</v>
      </c>
      <c r="C1664" t="s">
        <v>1828</v>
      </c>
      <c r="D1664" t="s">
        <v>14</v>
      </c>
      <c r="E1664">
        <v>6</v>
      </c>
      <c r="F1664">
        <v>2</v>
      </c>
      <c r="G1664">
        <v>4</v>
      </c>
      <c r="H1664" t="s">
        <v>9</v>
      </c>
      <c r="I1664" t="s">
        <v>146</v>
      </c>
      <c r="J1664" t="s">
        <v>146</v>
      </c>
      <c r="K1664" t="s">
        <v>143</v>
      </c>
      <c r="L1664" t="s">
        <v>149</v>
      </c>
      <c r="M1664" t="s">
        <v>150</v>
      </c>
    </row>
    <row r="1665" spans="1:13" x14ac:dyDescent="0.3">
      <c r="A1665" t="s">
        <v>78</v>
      </c>
      <c r="B1665" s="32">
        <v>42095</v>
      </c>
      <c r="C1665" t="s">
        <v>1829</v>
      </c>
      <c r="D1665" t="s">
        <v>11</v>
      </c>
      <c r="E1665">
        <v>3</v>
      </c>
      <c r="F1665">
        <v>3</v>
      </c>
      <c r="G1665">
        <v>0</v>
      </c>
      <c r="H1665" t="s">
        <v>12</v>
      </c>
      <c r="I1665" t="s">
        <v>146</v>
      </c>
      <c r="J1665" t="s">
        <v>146</v>
      </c>
      <c r="K1665" t="s">
        <v>151</v>
      </c>
      <c r="L1665" t="s">
        <v>152</v>
      </c>
      <c r="M1665" t="s">
        <v>153</v>
      </c>
    </row>
    <row r="1666" spans="1:13" x14ac:dyDescent="0.3">
      <c r="A1666" t="s">
        <v>78</v>
      </c>
      <c r="B1666" s="32">
        <v>42430</v>
      </c>
      <c r="C1666" t="s">
        <v>1830</v>
      </c>
      <c r="D1666" t="s">
        <v>8</v>
      </c>
      <c r="E1666">
        <v>4</v>
      </c>
      <c r="F1666">
        <v>6</v>
      </c>
      <c r="G1666">
        <v>-2</v>
      </c>
      <c r="H1666" t="s">
        <v>10</v>
      </c>
      <c r="I1666" t="s">
        <v>146</v>
      </c>
      <c r="J1666" t="s">
        <v>146</v>
      </c>
      <c r="K1666" t="s">
        <v>143</v>
      </c>
      <c r="L1666" t="s">
        <v>149</v>
      </c>
      <c r="M1666" t="s">
        <v>150</v>
      </c>
    </row>
    <row r="1667" spans="1:13" x14ac:dyDescent="0.3">
      <c r="A1667" t="s">
        <v>82</v>
      </c>
      <c r="B1667" s="32">
        <v>42309</v>
      </c>
      <c r="C1667" t="s">
        <v>1831</v>
      </c>
      <c r="D1667" t="s">
        <v>13</v>
      </c>
      <c r="E1667">
        <v>1</v>
      </c>
      <c r="F1667">
        <v>2</v>
      </c>
      <c r="G1667">
        <v>-1</v>
      </c>
      <c r="H1667" t="s">
        <v>10</v>
      </c>
      <c r="I1667" t="s">
        <v>154</v>
      </c>
      <c r="J1667" t="s">
        <v>154</v>
      </c>
      <c r="K1667" t="s">
        <v>143</v>
      </c>
      <c r="L1667" t="s">
        <v>157</v>
      </c>
      <c r="M1667" t="s">
        <v>158</v>
      </c>
    </row>
    <row r="1668" spans="1:13" x14ac:dyDescent="0.3">
      <c r="A1668" t="s">
        <v>120</v>
      </c>
      <c r="B1668" s="32">
        <v>42583</v>
      </c>
      <c r="C1668" t="s">
        <v>1832</v>
      </c>
      <c r="D1668" t="s">
        <v>14</v>
      </c>
      <c r="E1668">
        <v>1</v>
      </c>
      <c r="F1668">
        <v>0</v>
      </c>
      <c r="G1668">
        <v>1</v>
      </c>
      <c r="H1668" t="s">
        <v>9</v>
      </c>
      <c r="I1668" t="s">
        <v>146</v>
      </c>
      <c r="J1668" t="s">
        <v>146</v>
      </c>
      <c r="K1668" t="s">
        <v>140</v>
      </c>
      <c r="L1668" t="s">
        <v>147</v>
      </c>
      <c r="M1668" t="s">
        <v>148</v>
      </c>
    </row>
    <row r="1669" spans="1:13" x14ac:dyDescent="0.3">
      <c r="A1669" t="s">
        <v>61</v>
      </c>
      <c r="B1669" s="32">
        <v>42583</v>
      </c>
      <c r="C1669" t="s">
        <v>1833</v>
      </c>
      <c r="D1669" t="s">
        <v>14</v>
      </c>
      <c r="E1669">
        <v>1</v>
      </c>
      <c r="F1669">
        <v>0</v>
      </c>
      <c r="G1669">
        <v>1</v>
      </c>
      <c r="H1669" t="s">
        <v>9</v>
      </c>
      <c r="I1669" t="s">
        <v>154</v>
      </c>
      <c r="J1669" t="s">
        <v>154</v>
      </c>
      <c r="K1669" t="s">
        <v>143</v>
      </c>
      <c r="L1669" t="s">
        <v>157</v>
      </c>
      <c r="M1669" t="s">
        <v>158</v>
      </c>
    </row>
    <row r="1670" spans="1:13" x14ac:dyDescent="0.3">
      <c r="A1670" t="s">
        <v>42</v>
      </c>
      <c r="B1670" s="32">
        <v>42979</v>
      </c>
      <c r="C1670" t="s">
        <v>1834</v>
      </c>
      <c r="D1670" t="s">
        <v>14</v>
      </c>
      <c r="E1670">
        <v>1</v>
      </c>
      <c r="F1670">
        <v>0</v>
      </c>
      <c r="G1670">
        <v>1</v>
      </c>
      <c r="H1670" t="s">
        <v>9</v>
      </c>
      <c r="I1670" t="s">
        <v>154</v>
      </c>
      <c r="J1670" t="s">
        <v>154</v>
      </c>
      <c r="K1670" t="s">
        <v>151</v>
      </c>
      <c r="L1670" t="s">
        <v>159</v>
      </c>
      <c r="M1670" t="s">
        <v>160</v>
      </c>
    </row>
    <row r="1671" spans="1:13" x14ac:dyDescent="0.3">
      <c r="A1671" t="s">
        <v>46</v>
      </c>
      <c r="B1671" s="32">
        <v>42979</v>
      </c>
      <c r="C1671" t="s">
        <v>1835</v>
      </c>
      <c r="D1671" t="s">
        <v>14</v>
      </c>
      <c r="E1671">
        <v>1</v>
      </c>
      <c r="F1671">
        <v>2</v>
      </c>
      <c r="G1671">
        <v>-1</v>
      </c>
      <c r="H1671" t="s">
        <v>10</v>
      </c>
      <c r="I1671" t="s">
        <v>154</v>
      </c>
      <c r="J1671" t="s">
        <v>154</v>
      </c>
      <c r="K1671" t="s">
        <v>143</v>
      </c>
      <c r="L1671" t="s">
        <v>157</v>
      </c>
      <c r="M1671" t="s">
        <v>158</v>
      </c>
    </row>
    <row r="1672" spans="1:13" x14ac:dyDescent="0.3">
      <c r="A1672" t="s">
        <v>126</v>
      </c>
      <c r="B1672" s="32">
        <v>43009</v>
      </c>
      <c r="C1672" t="s">
        <v>1836</v>
      </c>
      <c r="D1672" t="s">
        <v>13</v>
      </c>
      <c r="E1672">
        <v>1</v>
      </c>
      <c r="F1672">
        <v>1</v>
      </c>
      <c r="G1672">
        <v>0</v>
      </c>
      <c r="H1672" t="s">
        <v>12</v>
      </c>
      <c r="I1672" t="s">
        <v>146</v>
      </c>
      <c r="J1672" t="s">
        <v>154</v>
      </c>
      <c r="K1672" t="s">
        <v>151</v>
      </c>
      <c r="L1672" t="s">
        <v>152</v>
      </c>
      <c r="M1672" t="s">
        <v>153</v>
      </c>
    </row>
    <row r="1673" spans="1:13" x14ac:dyDescent="0.3">
      <c r="A1673" t="s">
        <v>60</v>
      </c>
      <c r="B1673" s="32">
        <v>42036</v>
      </c>
      <c r="C1673" t="s">
        <v>1837</v>
      </c>
      <c r="D1673" t="s">
        <v>8</v>
      </c>
      <c r="E1673">
        <v>1</v>
      </c>
      <c r="F1673">
        <v>1</v>
      </c>
      <c r="G1673">
        <v>0</v>
      </c>
      <c r="H1673" t="s">
        <v>12</v>
      </c>
      <c r="I1673" t="s">
        <v>154</v>
      </c>
      <c r="J1673" t="s">
        <v>146</v>
      </c>
      <c r="K1673" t="s">
        <v>151</v>
      </c>
      <c r="L1673" t="s">
        <v>159</v>
      </c>
      <c r="M1673" t="s">
        <v>160</v>
      </c>
    </row>
    <row r="1674" spans="1:13" x14ac:dyDescent="0.3">
      <c r="A1674" t="s">
        <v>44</v>
      </c>
      <c r="B1674" s="32">
        <v>42125</v>
      </c>
      <c r="C1674" t="s">
        <v>1838</v>
      </c>
      <c r="D1674" t="s">
        <v>11</v>
      </c>
      <c r="E1674">
        <v>1</v>
      </c>
      <c r="F1674">
        <v>0</v>
      </c>
      <c r="G1674">
        <v>1</v>
      </c>
      <c r="H1674" t="s">
        <v>9</v>
      </c>
      <c r="I1674" t="s">
        <v>154</v>
      </c>
      <c r="J1674" t="s">
        <v>154</v>
      </c>
      <c r="K1674" t="s">
        <v>143</v>
      </c>
      <c r="L1674" t="s">
        <v>157</v>
      </c>
      <c r="M1674" t="s">
        <v>158</v>
      </c>
    </row>
    <row r="1675" spans="1:13" x14ac:dyDescent="0.3">
      <c r="A1675" t="s">
        <v>85</v>
      </c>
      <c r="B1675" s="32">
        <v>42826</v>
      </c>
      <c r="C1675" t="s">
        <v>1839</v>
      </c>
      <c r="D1675" t="s">
        <v>11</v>
      </c>
      <c r="E1675">
        <v>1</v>
      </c>
      <c r="F1675">
        <v>0</v>
      </c>
      <c r="G1675">
        <v>1</v>
      </c>
      <c r="H1675" t="s">
        <v>9</v>
      </c>
      <c r="I1675" t="s">
        <v>146</v>
      </c>
      <c r="J1675" t="s">
        <v>154</v>
      </c>
      <c r="K1675" t="s">
        <v>143</v>
      </c>
      <c r="L1675" t="s">
        <v>149</v>
      </c>
      <c r="M1675" t="s">
        <v>150</v>
      </c>
    </row>
    <row r="1676" spans="1:13" x14ac:dyDescent="0.3">
      <c r="A1676" t="s">
        <v>126</v>
      </c>
      <c r="B1676" s="32">
        <v>42979</v>
      </c>
      <c r="C1676" t="s">
        <v>1840</v>
      </c>
      <c r="D1676" t="s">
        <v>14</v>
      </c>
      <c r="E1676">
        <v>1</v>
      </c>
      <c r="F1676">
        <v>0</v>
      </c>
      <c r="G1676">
        <v>1</v>
      </c>
      <c r="H1676" t="s">
        <v>9</v>
      </c>
      <c r="I1676" t="s">
        <v>146</v>
      </c>
      <c r="J1676" t="s">
        <v>154</v>
      </c>
      <c r="K1676" t="s">
        <v>151</v>
      </c>
      <c r="L1676" t="s">
        <v>152</v>
      </c>
      <c r="M1676" t="s">
        <v>153</v>
      </c>
    </row>
    <row r="1677" spans="1:13" x14ac:dyDescent="0.3">
      <c r="A1677" t="s">
        <v>94</v>
      </c>
      <c r="B1677" s="32">
        <v>42644</v>
      </c>
      <c r="C1677" t="s">
        <v>1841</v>
      </c>
      <c r="D1677" t="s">
        <v>13</v>
      </c>
      <c r="E1677">
        <v>1</v>
      </c>
      <c r="F1677">
        <v>0</v>
      </c>
      <c r="G1677">
        <v>1</v>
      </c>
      <c r="H1677" t="s">
        <v>9</v>
      </c>
      <c r="I1677" t="s">
        <v>146</v>
      </c>
      <c r="J1677" t="s">
        <v>146</v>
      </c>
      <c r="K1677" t="s">
        <v>151</v>
      </c>
      <c r="L1677" t="s">
        <v>152</v>
      </c>
      <c r="M1677" t="s">
        <v>153</v>
      </c>
    </row>
    <row r="1678" spans="1:13" x14ac:dyDescent="0.3">
      <c r="A1678" t="s">
        <v>90</v>
      </c>
      <c r="B1678" s="32">
        <v>42767</v>
      </c>
      <c r="C1678" t="s">
        <v>1842</v>
      </c>
      <c r="D1678" t="s">
        <v>8</v>
      </c>
      <c r="E1678">
        <v>1</v>
      </c>
      <c r="F1678">
        <v>1</v>
      </c>
      <c r="G1678">
        <v>0</v>
      </c>
      <c r="H1678" t="s">
        <v>12</v>
      </c>
      <c r="I1678" t="s">
        <v>154</v>
      </c>
      <c r="J1678" t="s">
        <v>154</v>
      </c>
      <c r="K1678" t="s">
        <v>143</v>
      </c>
      <c r="L1678" t="s">
        <v>157</v>
      </c>
      <c r="M1678" t="s">
        <v>158</v>
      </c>
    </row>
    <row r="1679" spans="1:13" x14ac:dyDescent="0.3">
      <c r="A1679" t="s">
        <v>104</v>
      </c>
      <c r="B1679" s="32">
        <v>42826</v>
      </c>
      <c r="C1679" t="s">
        <v>1843</v>
      </c>
      <c r="D1679" t="s">
        <v>11</v>
      </c>
      <c r="E1679">
        <v>1</v>
      </c>
      <c r="F1679">
        <v>0</v>
      </c>
      <c r="G1679">
        <v>1</v>
      </c>
      <c r="H1679" t="s">
        <v>9</v>
      </c>
      <c r="I1679" t="s">
        <v>146</v>
      </c>
      <c r="J1679" t="s">
        <v>154</v>
      </c>
      <c r="K1679" t="s">
        <v>143</v>
      </c>
      <c r="L1679" t="s">
        <v>149</v>
      </c>
      <c r="M1679" t="s">
        <v>150</v>
      </c>
    </row>
    <row r="1680" spans="1:13" x14ac:dyDescent="0.3">
      <c r="A1680" t="s">
        <v>27</v>
      </c>
      <c r="B1680" s="32">
        <v>42979</v>
      </c>
      <c r="C1680" t="s">
        <v>1844</v>
      </c>
      <c r="D1680" t="s">
        <v>14</v>
      </c>
      <c r="E1680">
        <v>1</v>
      </c>
      <c r="F1680">
        <v>1</v>
      </c>
      <c r="G1680">
        <v>0</v>
      </c>
      <c r="H1680" t="s">
        <v>12</v>
      </c>
      <c r="I1680" t="s">
        <v>154</v>
      </c>
      <c r="J1680" t="s">
        <v>154</v>
      </c>
      <c r="K1680" t="s">
        <v>143</v>
      </c>
      <c r="L1680" t="s">
        <v>157</v>
      </c>
      <c r="M1680" t="s">
        <v>158</v>
      </c>
    </row>
    <row r="1681" spans="1:13" x14ac:dyDescent="0.3">
      <c r="A1681" t="s">
        <v>68</v>
      </c>
      <c r="B1681" s="32">
        <v>42826</v>
      </c>
      <c r="C1681" t="s">
        <v>1845</v>
      </c>
      <c r="D1681" t="s">
        <v>11</v>
      </c>
      <c r="E1681">
        <v>1</v>
      </c>
      <c r="F1681">
        <v>2</v>
      </c>
      <c r="G1681">
        <v>-1</v>
      </c>
      <c r="H1681" t="s">
        <v>10</v>
      </c>
      <c r="I1681" t="s">
        <v>154</v>
      </c>
      <c r="J1681" t="s">
        <v>154</v>
      </c>
      <c r="K1681" t="s">
        <v>143</v>
      </c>
      <c r="L1681" t="s">
        <v>157</v>
      </c>
      <c r="M1681" t="s">
        <v>158</v>
      </c>
    </row>
    <row r="1682" spans="1:13" x14ac:dyDescent="0.3">
      <c r="A1682" t="s">
        <v>36</v>
      </c>
      <c r="B1682" s="32">
        <v>42917</v>
      </c>
      <c r="C1682" t="s">
        <v>1846</v>
      </c>
      <c r="D1682" t="s">
        <v>14</v>
      </c>
      <c r="E1682">
        <v>1</v>
      </c>
      <c r="F1682">
        <v>0</v>
      </c>
      <c r="G1682">
        <v>1</v>
      </c>
      <c r="H1682" t="s">
        <v>9</v>
      </c>
      <c r="I1682" t="s">
        <v>154</v>
      </c>
      <c r="J1682" t="s">
        <v>154</v>
      </c>
      <c r="K1682" t="s">
        <v>151</v>
      </c>
      <c r="L1682" t="s">
        <v>159</v>
      </c>
      <c r="M1682" t="s">
        <v>160</v>
      </c>
    </row>
    <row r="1683" spans="1:13" x14ac:dyDescent="0.3">
      <c r="A1683" t="s">
        <v>66</v>
      </c>
      <c r="B1683" s="32">
        <v>42217</v>
      </c>
      <c r="C1683" t="s">
        <v>1847</v>
      </c>
      <c r="D1683" t="s">
        <v>14</v>
      </c>
      <c r="E1683">
        <v>1</v>
      </c>
      <c r="F1683">
        <v>0</v>
      </c>
      <c r="G1683">
        <v>1</v>
      </c>
      <c r="H1683" t="s">
        <v>9</v>
      </c>
      <c r="I1683" t="s">
        <v>154</v>
      </c>
      <c r="J1683" t="s">
        <v>154</v>
      </c>
      <c r="K1683" t="s">
        <v>143</v>
      </c>
      <c r="L1683" t="s">
        <v>157</v>
      </c>
      <c r="M1683" t="s">
        <v>158</v>
      </c>
    </row>
    <row r="1684" spans="1:13" x14ac:dyDescent="0.3">
      <c r="A1684" t="s">
        <v>22</v>
      </c>
      <c r="B1684" s="32">
        <v>42461</v>
      </c>
      <c r="C1684" t="s">
        <v>1848</v>
      </c>
      <c r="D1684" t="s">
        <v>11</v>
      </c>
      <c r="E1684">
        <v>2</v>
      </c>
      <c r="F1684">
        <v>4</v>
      </c>
      <c r="G1684">
        <v>-2</v>
      </c>
      <c r="H1684" t="s">
        <v>10</v>
      </c>
      <c r="I1684" t="s">
        <v>154</v>
      </c>
      <c r="J1684" t="s">
        <v>146</v>
      </c>
      <c r="K1684" t="s">
        <v>143</v>
      </c>
      <c r="L1684" t="s">
        <v>157</v>
      </c>
      <c r="M1684" t="s">
        <v>158</v>
      </c>
    </row>
    <row r="1685" spans="1:13" x14ac:dyDescent="0.3">
      <c r="A1685" t="s">
        <v>28</v>
      </c>
      <c r="B1685" s="32">
        <v>42614</v>
      </c>
      <c r="C1685" t="s">
        <v>1849</v>
      </c>
      <c r="D1685" t="s">
        <v>14</v>
      </c>
      <c r="E1685">
        <v>1</v>
      </c>
      <c r="F1685">
        <v>1</v>
      </c>
      <c r="G1685">
        <v>0</v>
      </c>
      <c r="H1685" t="s">
        <v>12</v>
      </c>
      <c r="I1685" t="s">
        <v>154</v>
      </c>
      <c r="J1685" t="s">
        <v>154</v>
      </c>
      <c r="K1685" t="s">
        <v>151</v>
      </c>
      <c r="L1685" t="s">
        <v>159</v>
      </c>
      <c r="M1685" t="s">
        <v>160</v>
      </c>
    </row>
    <row r="1686" spans="1:13" x14ac:dyDescent="0.3">
      <c r="A1686" t="s">
        <v>32</v>
      </c>
      <c r="B1686" s="32">
        <v>42614</v>
      </c>
      <c r="C1686" t="s">
        <v>1850</v>
      </c>
      <c r="D1686" t="s">
        <v>14</v>
      </c>
      <c r="E1686">
        <v>1</v>
      </c>
      <c r="F1686">
        <v>1</v>
      </c>
      <c r="G1686">
        <v>0</v>
      </c>
      <c r="H1686" t="s">
        <v>12</v>
      </c>
      <c r="I1686" t="s">
        <v>154</v>
      </c>
      <c r="J1686" t="s">
        <v>154</v>
      </c>
      <c r="K1686" t="s">
        <v>143</v>
      </c>
      <c r="L1686" t="s">
        <v>157</v>
      </c>
      <c r="M1686" t="s">
        <v>158</v>
      </c>
    </row>
    <row r="1687" spans="1:13" x14ac:dyDescent="0.3">
      <c r="A1687" t="s">
        <v>25</v>
      </c>
      <c r="B1687" s="32">
        <v>42826</v>
      </c>
      <c r="C1687" t="s">
        <v>1851</v>
      </c>
      <c r="D1687" t="s">
        <v>11</v>
      </c>
      <c r="E1687">
        <v>1</v>
      </c>
      <c r="F1687">
        <v>0</v>
      </c>
      <c r="G1687">
        <v>1</v>
      </c>
      <c r="H1687" t="s">
        <v>9</v>
      </c>
      <c r="I1687" t="s">
        <v>146</v>
      </c>
      <c r="J1687" t="s">
        <v>154</v>
      </c>
      <c r="K1687" t="s">
        <v>143</v>
      </c>
      <c r="L1687" t="s">
        <v>149</v>
      </c>
      <c r="M1687" t="s">
        <v>150</v>
      </c>
    </row>
    <row r="1688" spans="1:13" x14ac:dyDescent="0.3">
      <c r="A1688" t="s">
        <v>92</v>
      </c>
      <c r="B1688" s="32">
        <v>42917</v>
      </c>
      <c r="C1688" t="s">
        <v>1852</v>
      </c>
      <c r="D1688" t="s">
        <v>14</v>
      </c>
      <c r="E1688">
        <v>1</v>
      </c>
      <c r="F1688">
        <v>0</v>
      </c>
      <c r="G1688">
        <v>1</v>
      </c>
      <c r="H1688" t="s">
        <v>9</v>
      </c>
      <c r="I1688" t="s">
        <v>146</v>
      </c>
      <c r="J1688" t="s">
        <v>146</v>
      </c>
      <c r="K1688" t="s">
        <v>151</v>
      </c>
      <c r="L1688" t="s">
        <v>152</v>
      </c>
      <c r="M1688" t="s">
        <v>153</v>
      </c>
    </row>
    <row r="1689" spans="1:13" x14ac:dyDescent="0.3">
      <c r="A1689" t="s">
        <v>63</v>
      </c>
      <c r="B1689" s="32">
        <v>42186</v>
      </c>
      <c r="C1689" t="s">
        <v>1853</v>
      </c>
      <c r="D1689" t="s">
        <v>14</v>
      </c>
      <c r="E1689">
        <v>1</v>
      </c>
      <c r="F1689">
        <v>2</v>
      </c>
      <c r="G1689">
        <v>-1</v>
      </c>
      <c r="H1689" t="s">
        <v>10</v>
      </c>
      <c r="I1689" t="s">
        <v>154</v>
      </c>
      <c r="J1689" t="s">
        <v>154</v>
      </c>
      <c r="K1689" t="s">
        <v>143</v>
      </c>
      <c r="L1689" t="s">
        <v>157</v>
      </c>
      <c r="M1689" t="s">
        <v>158</v>
      </c>
    </row>
    <row r="1690" spans="1:13" x14ac:dyDescent="0.3">
      <c r="A1690" t="s">
        <v>20</v>
      </c>
      <c r="B1690" s="32">
        <v>42736</v>
      </c>
      <c r="C1690" t="s">
        <v>1854</v>
      </c>
      <c r="D1690" t="s">
        <v>8</v>
      </c>
      <c r="E1690">
        <v>1</v>
      </c>
      <c r="F1690">
        <v>0</v>
      </c>
      <c r="G1690">
        <v>1</v>
      </c>
      <c r="H1690" t="s">
        <v>9</v>
      </c>
      <c r="I1690" t="s">
        <v>154</v>
      </c>
      <c r="J1690" t="s">
        <v>146</v>
      </c>
      <c r="K1690" t="s">
        <v>143</v>
      </c>
      <c r="L1690" t="s">
        <v>157</v>
      </c>
      <c r="M1690" t="s">
        <v>158</v>
      </c>
    </row>
    <row r="1691" spans="1:13" x14ac:dyDescent="0.3">
      <c r="A1691" t="s">
        <v>18</v>
      </c>
      <c r="B1691" s="32">
        <v>42826</v>
      </c>
      <c r="C1691" t="s">
        <v>1855</v>
      </c>
      <c r="D1691" t="s">
        <v>11</v>
      </c>
      <c r="E1691">
        <v>1</v>
      </c>
      <c r="F1691">
        <v>1</v>
      </c>
      <c r="G1691">
        <v>0</v>
      </c>
      <c r="H1691" t="s">
        <v>12</v>
      </c>
      <c r="I1691" t="s">
        <v>154</v>
      </c>
      <c r="J1691" t="s">
        <v>154</v>
      </c>
      <c r="K1691" t="s">
        <v>143</v>
      </c>
      <c r="L1691" t="s">
        <v>157</v>
      </c>
      <c r="M1691" t="s">
        <v>158</v>
      </c>
    </row>
    <row r="1692" spans="1:13" x14ac:dyDescent="0.3">
      <c r="A1692" t="s">
        <v>92</v>
      </c>
      <c r="B1692" s="32">
        <v>42856</v>
      </c>
      <c r="C1692" t="s">
        <v>1856</v>
      </c>
      <c r="D1692" t="s">
        <v>11</v>
      </c>
      <c r="E1692">
        <v>1</v>
      </c>
      <c r="F1692">
        <v>0</v>
      </c>
      <c r="G1692">
        <v>1</v>
      </c>
      <c r="H1692" t="s">
        <v>9</v>
      </c>
      <c r="I1692" t="s">
        <v>146</v>
      </c>
      <c r="J1692" t="s">
        <v>146</v>
      </c>
      <c r="K1692" t="s">
        <v>151</v>
      </c>
      <c r="L1692" t="s">
        <v>152</v>
      </c>
      <c r="M1692" t="s">
        <v>153</v>
      </c>
    </row>
    <row r="1693" spans="1:13" x14ac:dyDescent="0.3">
      <c r="A1693" t="s">
        <v>107</v>
      </c>
      <c r="B1693" s="32">
        <v>43040</v>
      </c>
      <c r="C1693" t="s">
        <v>1857</v>
      </c>
      <c r="D1693" t="s">
        <v>13</v>
      </c>
      <c r="E1693">
        <v>3</v>
      </c>
      <c r="F1693">
        <v>1</v>
      </c>
      <c r="G1693">
        <v>2</v>
      </c>
      <c r="H1693" t="s">
        <v>9</v>
      </c>
      <c r="I1693" t="s">
        <v>139</v>
      </c>
      <c r="J1693" t="s">
        <v>139</v>
      </c>
      <c r="K1693" t="s">
        <v>143</v>
      </c>
      <c r="L1693" t="s">
        <v>144</v>
      </c>
      <c r="M1693" t="s">
        <v>145</v>
      </c>
    </row>
    <row r="1694" spans="1:13" x14ac:dyDescent="0.3">
      <c r="A1694" t="s">
        <v>91</v>
      </c>
      <c r="B1694" s="32">
        <v>42826</v>
      </c>
      <c r="C1694" t="s">
        <v>1858</v>
      </c>
      <c r="D1694" t="s">
        <v>11</v>
      </c>
      <c r="E1694">
        <v>1</v>
      </c>
      <c r="F1694">
        <v>1</v>
      </c>
      <c r="G1694">
        <v>0</v>
      </c>
      <c r="H1694" t="s">
        <v>12</v>
      </c>
      <c r="I1694" t="s">
        <v>146</v>
      </c>
      <c r="J1694" t="s">
        <v>154</v>
      </c>
      <c r="K1694" t="s">
        <v>151</v>
      </c>
      <c r="L1694" t="s">
        <v>152</v>
      </c>
      <c r="M1694" t="s">
        <v>153</v>
      </c>
    </row>
    <row r="1695" spans="1:13" x14ac:dyDescent="0.3">
      <c r="A1695" t="s">
        <v>55</v>
      </c>
      <c r="B1695" s="32">
        <v>42095</v>
      </c>
      <c r="C1695" t="s">
        <v>1859</v>
      </c>
      <c r="D1695" t="s">
        <v>11</v>
      </c>
      <c r="E1695">
        <v>1</v>
      </c>
      <c r="F1695">
        <v>2</v>
      </c>
      <c r="G1695">
        <v>-1</v>
      </c>
      <c r="H1695" t="s">
        <v>10</v>
      </c>
      <c r="I1695" t="s">
        <v>154</v>
      </c>
      <c r="J1695" t="s">
        <v>154</v>
      </c>
      <c r="K1695" t="s">
        <v>143</v>
      </c>
      <c r="L1695" t="s">
        <v>157</v>
      </c>
      <c r="M1695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DADC-74E2-4F10-906A-2FC3E2365F5A}">
  <dimension ref="A3:L64"/>
  <sheetViews>
    <sheetView showGridLines="0" topLeftCell="A5" workbookViewId="0">
      <selection activeCell="B2" sqref="B2"/>
    </sheetView>
  </sheetViews>
  <sheetFormatPr defaultRowHeight="14.4" x14ac:dyDescent="0.3"/>
  <cols>
    <col min="1" max="1" width="34.21875" bestFit="1" customWidth="1"/>
    <col min="2" max="2" width="15.5546875" bestFit="1" customWidth="1"/>
    <col min="3" max="3" width="10.109375" bestFit="1" customWidth="1"/>
    <col min="4" max="4" width="11.33203125" bestFit="1" customWidth="1"/>
    <col min="5" max="5" width="10.77734375" bestFit="1" customWidth="1"/>
    <col min="6" max="6" width="6.77734375" customWidth="1"/>
    <col min="7" max="7" width="24.109375" bestFit="1" customWidth="1"/>
    <col min="8" max="8" width="15.5546875" bestFit="1" customWidth="1"/>
    <col min="9" max="9" width="10.109375" bestFit="1" customWidth="1"/>
    <col min="10" max="10" width="11.33203125" bestFit="1" customWidth="1"/>
    <col min="11" max="12" width="10.77734375" bestFit="1" customWidth="1"/>
    <col min="13" max="13" width="40.5546875" bestFit="1" customWidth="1"/>
    <col min="14" max="14" width="34.6640625" bestFit="1" customWidth="1"/>
    <col min="15" max="15" width="10.44140625" bestFit="1" customWidth="1"/>
    <col min="16" max="16" width="16" bestFit="1" customWidth="1"/>
    <col min="17" max="17" width="42.5546875" bestFit="1" customWidth="1"/>
    <col min="18" max="18" width="42.88671875" bestFit="1" customWidth="1"/>
    <col min="19" max="19" width="20.6640625" bestFit="1" customWidth="1"/>
    <col min="20" max="20" width="22.33203125" bestFit="1" customWidth="1"/>
    <col min="21" max="21" width="37.21875" bestFit="1" customWidth="1"/>
    <col min="22" max="22" width="42.77734375" bestFit="1" customWidth="1"/>
    <col min="23" max="23" width="39.5546875" bestFit="1" customWidth="1"/>
    <col min="24" max="24" width="43.44140625" bestFit="1" customWidth="1"/>
    <col min="25" max="25" width="5.44140625" bestFit="1" customWidth="1"/>
    <col min="26" max="26" width="24.33203125" bestFit="1" customWidth="1"/>
    <col min="27" max="27" width="24.21875" bestFit="1" customWidth="1"/>
    <col min="28" max="28" width="37.33203125" bestFit="1" customWidth="1"/>
    <col min="29" max="29" width="18.88671875" bestFit="1" customWidth="1"/>
    <col min="30" max="30" width="10" bestFit="1" customWidth="1"/>
    <col min="31" max="31" width="38.44140625" bestFit="1" customWidth="1"/>
    <col min="32" max="33" width="32.33203125" bestFit="1" customWidth="1"/>
    <col min="34" max="34" width="32.6640625" bestFit="1" customWidth="1"/>
    <col min="35" max="35" width="24.44140625" bestFit="1" customWidth="1"/>
    <col min="36" max="36" width="27.44140625" bestFit="1" customWidth="1"/>
    <col min="37" max="37" width="32.77734375" bestFit="1" customWidth="1"/>
    <col min="38" max="38" width="40.5546875" bestFit="1" customWidth="1"/>
    <col min="39" max="39" width="34.21875" bestFit="1" customWidth="1"/>
    <col min="40" max="40" width="23.5546875" bestFit="1" customWidth="1"/>
    <col min="41" max="41" width="32" bestFit="1" customWidth="1"/>
    <col min="42" max="42" width="25.6640625" bestFit="1" customWidth="1"/>
    <col min="43" max="43" width="28.44140625" bestFit="1" customWidth="1"/>
    <col min="44" max="44" width="31.44140625" bestFit="1" customWidth="1"/>
    <col min="45" max="45" width="27.5546875" bestFit="1" customWidth="1"/>
    <col min="46" max="46" width="28.109375" bestFit="1" customWidth="1"/>
    <col min="47" max="47" width="11.77734375" bestFit="1" customWidth="1"/>
    <col min="48" max="48" width="27" bestFit="1" customWidth="1"/>
    <col min="49" max="49" width="28.109375" bestFit="1" customWidth="1"/>
    <col min="50" max="50" width="35.88671875" bestFit="1" customWidth="1"/>
    <col min="51" max="51" width="38.44140625" bestFit="1" customWidth="1"/>
    <col min="52" max="52" width="30.88671875" bestFit="1" customWidth="1"/>
    <col min="53" max="53" width="13.5546875" bestFit="1" customWidth="1"/>
    <col min="54" max="54" width="39.21875" bestFit="1" customWidth="1"/>
    <col min="55" max="55" width="40" bestFit="1" customWidth="1"/>
    <col min="56" max="56" width="43.109375" bestFit="1" customWidth="1"/>
    <col min="57" max="57" width="42.109375" bestFit="1" customWidth="1"/>
    <col min="58" max="58" width="39.109375" bestFit="1" customWidth="1"/>
    <col min="59" max="59" width="26.109375" bestFit="1" customWidth="1"/>
    <col min="60" max="60" width="40.109375" bestFit="1" customWidth="1"/>
    <col min="61" max="61" width="33.109375" bestFit="1" customWidth="1"/>
    <col min="62" max="62" width="24" bestFit="1" customWidth="1"/>
    <col min="63" max="63" width="42" bestFit="1" customWidth="1"/>
    <col min="64" max="64" width="31.33203125" bestFit="1" customWidth="1"/>
    <col min="65" max="65" width="36" bestFit="1" customWidth="1"/>
    <col min="66" max="66" width="31" bestFit="1" customWidth="1"/>
    <col min="67" max="67" width="35" bestFit="1" customWidth="1"/>
    <col min="68" max="68" width="39.5546875" bestFit="1" customWidth="1"/>
    <col min="69" max="69" width="40.109375" bestFit="1" customWidth="1"/>
    <col min="70" max="70" width="32.77734375" bestFit="1" customWidth="1"/>
    <col min="71" max="71" width="25.6640625" bestFit="1" customWidth="1"/>
    <col min="72" max="72" width="29.5546875" bestFit="1" customWidth="1"/>
    <col min="73" max="73" width="18.88671875" bestFit="1" customWidth="1"/>
    <col min="74" max="74" width="25.77734375" bestFit="1" customWidth="1"/>
    <col min="75" max="75" width="25.88671875" bestFit="1" customWidth="1"/>
    <col min="76" max="76" width="27.6640625" bestFit="1" customWidth="1"/>
    <col min="77" max="77" width="25.6640625" bestFit="1" customWidth="1"/>
    <col min="78" max="78" width="23.77734375" bestFit="1" customWidth="1"/>
    <col min="79" max="79" width="14" bestFit="1" customWidth="1"/>
    <col min="80" max="80" width="10.44140625" bestFit="1" customWidth="1"/>
    <col min="81" max="81" width="11.5546875" bestFit="1" customWidth="1"/>
    <col min="82" max="82" width="11.88671875" bestFit="1" customWidth="1"/>
    <col min="83" max="83" width="41" bestFit="1" customWidth="1"/>
    <col min="84" max="84" width="14.77734375" bestFit="1" customWidth="1"/>
    <col min="85" max="85" width="31.88671875" bestFit="1" customWidth="1"/>
    <col min="86" max="86" width="34.109375" bestFit="1" customWidth="1"/>
    <col min="87" max="87" width="32.33203125" bestFit="1" customWidth="1"/>
    <col min="88" max="88" width="38.21875" bestFit="1" customWidth="1"/>
    <col min="89" max="89" width="35.88671875" bestFit="1" customWidth="1"/>
    <col min="90" max="90" width="37.21875" bestFit="1" customWidth="1"/>
    <col min="91" max="91" width="35.33203125" bestFit="1" customWidth="1"/>
    <col min="92" max="92" width="38.6640625" bestFit="1" customWidth="1"/>
    <col min="93" max="93" width="34.21875" bestFit="1" customWidth="1"/>
    <col min="94" max="94" width="36.77734375" bestFit="1" customWidth="1"/>
    <col min="95" max="95" width="27.21875" bestFit="1" customWidth="1"/>
    <col min="96" max="96" width="39.77734375" bestFit="1" customWidth="1"/>
    <col min="97" max="97" width="21.77734375" bestFit="1" customWidth="1"/>
    <col min="98" max="98" width="34.44140625" bestFit="1" customWidth="1"/>
    <col min="99" max="99" width="40.21875" bestFit="1" customWidth="1"/>
    <col min="100" max="100" width="30.77734375" bestFit="1" customWidth="1"/>
    <col min="101" max="101" width="29.88671875" bestFit="1" customWidth="1"/>
    <col min="102" max="102" width="14.109375" bestFit="1" customWidth="1"/>
    <col min="103" max="103" width="4.88671875" bestFit="1" customWidth="1"/>
    <col min="104" max="104" width="25.109375" bestFit="1" customWidth="1"/>
    <col min="105" max="105" width="40.88671875" bestFit="1" customWidth="1"/>
    <col min="106" max="106" width="41.88671875" bestFit="1" customWidth="1"/>
    <col min="107" max="107" width="32" bestFit="1" customWidth="1"/>
    <col min="108" max="108" width="40.21875" bestFit="1" customWidth="1"/>
    <col min="109" max="109" width="31.21875" bestFit="1" customWidth="1"/>
    <col min="110" max="110" width="37.21875" bestFit="1" customWidth="1"/>
    <col min="111" max="111" width="31.6640625" bestFit="1" customWidth="1"/>
    <col min="112" max="112" width="44" bestFit="1" customWidth="1"/>
    <col min="113" max="113" width="11.77734375" bestFit="1" customWidth="1"/>
    <col min="114" max="114" width="44" bestFit="1" customWidth="1"/>
    <col min="115" max="115" width="10.77734375" bestFit="1" customWidth="1"/>
  </cols>
  <sheetData>
    <row r="3" spans="1:11" x14ac:dyDescent="0.3">
      <c r="A3" s="6" t="s">
        <v>1862</v>
      </c>
      <c r="B3" s="6"/>
      <c r="D3" s="5" t="s">
        <v>1866</v>
      </c>
      <c r="G3" s="5" t="s">
        <v>1867</v>
      </c>
    </row>
    <row r="5" spans="1:11" x14ac:dyDescent="0.3">
      <c r="A5" s="3" t="s">
        <v>1862</v>
      </c>
      <c r="B5" t="s">
        <v>1865</v>
      </c>
      <c r="D5" s="3" t="s">
        <v>1866</v>
      </c>
      <c r="E5" t="s">
        <v>1865</v>
      </c>
      <c r="G5" s="3" t="s">
        <v>1865</v>
      </c>
      <c r="H5" s="3" t="s">
        <v>1864</v>
      </c>
    </row>
    <row r="6" spans="1:11" x14ac:dyDescent="0.3">
      <c r="A6" s="4" t="s">
        <v>163</v>
      </c>
      <c r="B6" s="1">
        <v>6</v>
      </c>
      <c r="D6" s="4" t="s">
        <v>12</v>
      </c>
      <c r="E6" s="1">
        <v>333</v>
      </c>
      <c r="G6" s="3" t="s">
        <v>1867</v>
      </c>
      <c r="H6" t="s">
        <v>12</v>
      </c>
      <c r="I6" t="s">
        <v>10</v>
      </c>
      <c r="J6" t="s">
        <v>9</v>
      </c>
      <c r="K6" t="s">
        <v>1863</v>
      </c>
    </row>
    <row r="7" spans="1:11" x14ac:dyDescent="0.3">
      <c r="A7" s="4" t="s">
        <v>144</v>
      </c>
      <c r="B7" s="1">
        <v>45</v>
      </c>
      <c r="D7" s="4" t="s">
        <v>10</v>
      </c>
      <c r="E7" s="1">
        <v>676</v>
      </c>
      <c r="G7" s="4" t="s">
        <v>163</v>
      </c>
      <c r="H7" s="1"/>
      <c r="I7" s="1">
        <v>1</v>
      </c>
      <c r="J7" s="1">
        <v>5</v>
      </c>
      <c r="K7" s="1">
        <v>6</v>
      </c>
    </row>
    <row r="8" spans="1:11" x14ac:dyDescent="0.3">
      <c r="A8" s="4" t="s">
        <v>141</v>
      </c>
      <c r="B8" s="1">
        <v>205</v>
      </c>
      <c r="D8" s="4" t="s">
        <v>9</v>
      </c>
      <c r="E8" s="1">
        <v>685</v>
      </c>
      <c r="G8" s="4" t="s">
        <v>144</v>
      </c>
      <c r="H8" s="1">
        <v>10</v>
      </c>
      <c r="I8" s="1">
        <v>15</v>
      </c>
      <c r="J8" s="1">
        <v>20</v>
      </c>
      <c r="K8" s="1">
        <v>45</v>
      </c>
    </row>
    <row r="9" spans="1:11" x14ac:dyDescent="0.3">
      <c r="A9" s="4" t="s">
        <v>152</v>
      </c>
      <c r="B9" s="1">
        <v>197</v>
      </c>
      <c r="D9" s="4" t="s">
        <v>1863</v>
      </c>
      <c r="E9" s="1">
        <v>1694</v>
      </c>
      <c r="G9" s="4" t="s">
        <v>141</v>
      </c>
      <c r="H9" s="1">
        <v>32</v>
      </c>
      <c r="I9" s="1">
        <v>90</v>
      </c>
      <c r="J9" s="1">
        <v>83</v>
      </c>
      <c r="K9" s="1">
        <v>205</v>
      </c>
    </row>
    <row r="10" spans="1:11" x14ac:dyDescent="0.3">
      <c r="A10" s="4" t="s">
        <v>149</v>
      </c>
      <c r="B10" s="1">
        <v>348</v>
      </c>
      <c r="G10" s="4" t="s">
        <v>152</v>
      </c>
      <c r="H10" s="1">
        <v>37</v>
      </c>
      <c r="I10" s="1">
        <v>79</v>
      </c>
      <c r="J10" s="1">
        <v>81</v>
      </c>
      <c r="K10" s="1">
        <v>197</v>
      </c>
    </row>
    <row r="11" spans="1:11" x14ac:dyDescent="0.3">
      <c r="A11" s="4" t="s">
        <v>147</v>
      </c>
      <c r="B11" s="1">
        <v>135</v>
      </c>
      <c r="G11" s="4" t="s">
        <v>149</v>
      </c>
      <c r="H11" s="1">
        <v>56</v>
      </c>
      <c r="I11" s="1">
        <v>135</v>
      </c>
      <c r="J11" s="1">
        <v>157</v>
      </c>
      <c r="K11" s="1">
        <v>348</v>
      </c>
    </row>
    <row r="12" spans="1:11" x14ac:dyDescent="0.3">
      <c r="A12" s="4" t="s">
        <v>159</v>
      </c>
      <c r="B12" s="1">
        <v>230</v>
      </c>
      <c r="G12" s="4" t="s">
        <v>147</v>
      </c>
      <c r="H12" s="1">
        <v>33</v>
      </c>
      <c r="I12" s="1">
        <v>47</v>
      </c>
      <c r="J12" s="1">
        <v>55</v>
      </c>
      <c r="K12" s="1">
        <v>135</v>
      </c>
    </row>
    <row r="13" spans="1:11" x14ac:dyDescent="0.3">
      <c r="A13" s="4" t="s">
        <v>157</v>
      </c>
      <c r="B13" s="1">
        <v>467</v>
      </c>
      <c r="G13" s="4" t="s">
        <v>159</v>
      </c>
      <c r="H13" s="1">
        <v>56</v>
      </c>
      <c r="I13" s="1">
        <v>85</v>
      </c>
      <c r="J13" s="1">
        <v>89</v>
      </c>
      <c r="K13" s="1">
        <v>230</v>
      </c>
    </row>
    <row r="14" spans="1:11" x14ac:dyDescent="0.3">
      <c r="A14" s="4" t="s">
        <v>155</v>
      </c>
      <c r="B14" s="1">
        <v>61</v>
      </c>
      <c r="G14" s="4" t="s">
        <v>157</v>
      </c>
      <c r="H14" s="1">
        <v>100</v>
      </c>
      <c r="I14" s="1">
        <v>199</v>
      </c>
      <c r="J14" s="1">
        <v>168</v>
      </c>
      <c r="K14" s="1">
        <v>467</v>
      </c>
    </row>
    <row r="15" spans="1:11" x14ac:dyDescent="0.3">
      <c r="A15" s="4" t="s">
        <v>1863</v>
      </c>
      <c r="B15" s="1">
        <v>1694</v>
      </c>
      <c r="G15" s="4" t="s">
        <v>155</v>
      </c>
      <c r="H15" s="1">
        <v>9</v>
      </c>
      <c r="I15" s="1">
        <v>25</v>
      </c>
      <c r="J15" s="1">
        <v>27</v>
      </c>
      <c r="K15" s="1">
        <v>61</v>
      </c>
    </row>
    <row r="16" spans="1:11" x14ac:dyDescent="0.3">
      <c r="G16" s="4" t="s">
        <v>1863</v>
      </c>
      <c r="H16" s="1">
        <v>333</v>
      </c>
      <c r="I16" s="1">
        <v>676</v>
      </c>
      <c r="J16" s="1">
        <v>685</v>
      </c>
      <c r="K16" s="1">
        <v>1694</v>
      </c>
    </row>
    <row r="23" spans="1:12" x14ac:dyDescent="0.3">
      <c r="A23" s="5" t="s">
        <v>1868</v>
      </c>
    </row>
    <row r="24" spans="1:12" x14ac:dyDescent="0.3">
      <c r="H24" s="5" t="s">
        <v>1869</v>
      </c>
    </row>
    <row r="25" spans="1:12" x14ac:dyDescent="0.3">
      <c r="A25" s="3" t="s">
        <v>1868</v>
      </c>
      <c r="B25" s="3" t="s">
        <v>1864</v>
      </c>
    </row>
    <row r="26" spans="1:12" x14ac:dyDescent="0.3">
      <c r="A26" s="3" t="s">
        <v>1867</v>
      </c>
      <c r="B26" t="s">
        <v>12</v>
      </c>
      <c r="C26" t="s">
        <v>10</v>
      </c>
      <c r="D26" t="s">
        <v>9</v>
      </c>
      <c r="E26" t="s">
        <v>1863</v>
      </c>
      <c r="H26" s="3" t="s">
        <v>1869</v>
      </c>
      <c r="I26" s="3" t="s">
        <v>1864</v>
      </c>
    </row>
    <row r="27" spans="1:12" x14ac:dyDescent="0.3">
      <c r="A27" s="4" t="s">
        <v>145</v>
      </c>
      <c r="B27" s="1">
        <v>10</v>
      </c>
      <c r="C27" s="1">
        <v>15</v>
      </c>
      <c r="D27" s="1">
        <v>20</v>
      </c>
      <c r="E27" s="1">
        <v>45</v>
      </c>
      <c r="H27" s="3" t="s">
        <v>1869</v>
      </c>
      <c r="I27" t="s">
        <v>12</v>
      </c>
      <c r="J27" t="s">
        <v>10</v>
      </c>
      <c r="K27" t="s">
        <v>9</v>
      </c>
      <c r="L27" t="s">
        <v>1863</v>
      </c>
    </row>
    <row r="28" spans="1:12" x14ac:dyDescent="0.3">
      <c r="A28" s="4" t="s">
        <v>150</v>
      </c>
      <c r="B28" s="1">
        <v>56</v>
      </c>
      <c r="C28" s="1">
        <v>135</v>
      </c>
      <c r="D28" s="1">
        <v>157</v>
      </c>
      <c r="E28" s="1">
        <v>348</v>
      </c>
      <c r="H28" s="4">
        <v>201501</v>
      </c>
      <c r="I28" s="1">
        <v>11</v>
      </c>
      <c r="J28" s="1">
        <v>20</v>
      </c>
      <c r="K28" s="1">
        <v>18</v>
      </c>
      <c r="L28" s="1">
        <v>49</v>
      </c>
    </row>
    <row r="29" spans="1:12" x14ac:dyDescent="0.3">
      <c r="A29" s="4" t="s">
        <v>156</v>
      </c>
      <c r="B29" s="1">
        <v>9</v>
      </c>
      <c r="C29" s="1">
        <v>25</v>
      </c>
      <c r="D29" s="1">
        <v>27</v>
      </c>
      <c r="E29" s="1">
        <v>61</v>
      </c>
      <c r="H29" s="4">
        <v>201502</v>
      </c>
      <c r="I29" s="1">
        <v>12</v>
      </c>
      <c r="J29" s="1">
        <v>23</v>
      </c>
      <c r="K29" s="1">
        <v>14</v>
      </c>
      <c r="L29" s="1">
        <v>49</v>
      </c>
    </row>
    <row r="30" spans="1:12" x14ac:dyDescent="0.3">
      <c r="A30" s="4" t="s">
        <v>160</v>
      </c>
      <c r="B30" s="1">
        <v>56</v>
      </c>
      <c r="C30" s="1">
        <v>85</v>
      </c>
      <c r="D30" s="1">
        <v>89</v>
      </c>
      <c r="E30" s="1">
        <v>230</v>
      </c>
      <c r="H30" s="4">
        <v>201503</v>
      </c>
      <c r="I30" s="1">
        <v>10</v>
      </c>
      <c r="J30" s="1">
        <v>21</v>
      </c>
      <c r="K30" s="1">
        <v>18</v>
      </c>
      <c r="L30" s="1">
        <v>49</v>
      </c>
    </row>
    <row r="31" spans="1:12" x14ac:dyDescent="0.3">
      <c r="A31" s="4" t="s">
        <v>153</v>
      </c>
      <c r="B31" s="1">
        <v>37</v>
      </c>
      <c r="C31" s="1">
        <v>79</v>
      </c>
      <c r="D31" s="1">
        <v>81</v>
      </c>
      <c r="E31" s="1">
        <v>197</v>
      </c>
      <c r="H31" s="4">
        <v>201504</v>
      </c>
      <c r="I31" s="1">
        <v>12</v>
      </c>
      <c r="J31" s="1">
        <v>16</v>
      </c>
      <c r="K31" s="1">
        <v>17</v>
      </c>
      <c r="L31" s="1">
        <v>45</v>
      </c>
    </row>
    <row r="32" spans="1:12" x14ac:dyDescent="0.3">
      <c r="A32" s="4" t="s">
        <v>164</v>
      </c>
      <c r="B32" s="1"/>
      <c r="C32" s="1">
        <v>1</v>
      </c>
      <c r="D32" s="1">
        <v>5</v>
      </c>
      <c r="E32" s="1">
        <v>6</v>
      </c>
      <c r="H32" s="4">
        <v>201505</v>
      </c>
      <c r="I32" s="1">
        <v>12</v>
      </c>
      <c r="J32" s="1">
        <v>15</v>
      </c>
      <c r="K32" s="1">
        <v>21</v>
      </c>
      <c r="L32" s="1">
        <v>48</v>
      </c>
    </row>
    <row r="33" spans="1:12" x14ac:dyDescent="0.3">
      <c r="A33" s="4" t="s">
        <v>158</v>
      </c>
      <c r="B33" s="1">
        <v>100</v>
      </c>
      <c r="C33" s="1">
        <v>199</v>
      </c>
      <c r="D33" s="1">
        <v>168</v>
      </c>
      <c r="E33" s="1">
        <v>467</v>
      </c>
      <c r="H33" s="4">
        <v>201506</v>
      </c>
      <c r="I33" s="1">
        <v>8</v>
      </c>
      <c r="J33" s="1">
        <v>19</v>
      </c>
      <c r="K33" s="1">
        <v>20</v>
      </c>
      <c r="L33" s="1">
        <v>47</v>
      </c>
    </row>
    <row r="34" spans="1:12" x14ac:dyDescent="0.3">
      <c r="A34" s="4" t="s">
        <v>142</v>
      </c>
      <c r="B34" s="1">
        <v>32</v>
      </c>
      <c r="C34" s="1">
        <v>90</v>
      </c>
      <c r="D34" s="1">
        <v>83</v>
      </c>
      <c r="E34" s="1">
        <v>205</v>
      </c>
      <c r="H34" s="4">
        <v>201507</v>
      </c>
      <c r="I34" s="1">
        <v>12</v>
      </c>
      <c r="J34" s="1">
        <v>15</v>
      </c>
      <c r="K34" s="1">
        <v>20</v>
      </c>
      <c r="L34" s="1">
        <v>47</v>
      </c>
    </row>
    <row r="35" spans="1:12" x14ac:dyDescent="0.3">
      <c r="A35" s="4" t="s">
        <v>148</v>
      </c>
      <c r="B35" s="1">
        <v>33</v>
      </c>
      <c r="C35" s="1">
        <v>47</v>
      </c>
      <c r="D35" s="1">
        <v>55</v>
      </c>
      <c r="E35" s="1">
        <v>135</v>
      </c>
      <c r="H35" s="4">
        <v>201508</v>
      </c>
      <c r="I35" s="1">
        <v>3</v>
      </c>
      <c r="J35" s="1">
        <v>32</v>
      </c>
      <c r="K35" s="1">
        <v>18</v>
      </c>
      <c r="L35" s="1">
        <v>53</v>
      </c>
    </row>
    <row r="36" spans="1:12" x14ac:dyDescent="0.3">
      <c r="A36" s="4" t="s">
        <v>1863</v>
      </c>
      <c r="B36" s="1">
        <v>333</v>
      </c>
      <c r="C36" s="1">
        <v>676</v>
      </c>
      <c r="D36" s="1">
        <v>685</v>
      </c>
      <c r="E36" s="1">
        <v>1694</v>
      </c>
      <c r="H36" s="4">
        <v>201509</v>
      </c>
      <c r="I36" s="1">
        <v>5</v>
      </c>
      <c r="J36" s="1">
        <v>21</v>
      </c>
      <c r="K36" s="1">
        <v>23</v>
      </c>
      <c r="L36" s="1">
        <v>49</v>
      </c>
    </row>
    <row r="37" spans="1:12" x14ac:dyDescent="0.3">
      <c r="H37" s="4">
        <v>201510</v>
      </c>
      <c r="I37" s="1">
        <v>7</v>
      </c>
      <c r="J37" s="1">
        <v>17</v>
      </c>
      <c r="K37" s="1">
        <v>25</v>
      </c>
      <c r="L37" s="1">
        <v>49</v>
      </c>
    </row>
    <row r="38" spans="1:12" x14ac:dyDescent="0.3">
      <c r="H38" s="4">
        <v>201511</v>
      </c>
      <c r="I38" s="1">
        <v>11</v>
      </c>
      <c r="J38" s="1">
        <v>19</v>
      </c>
      <c r="K38" s="1">
        <v>19</v>
      </c>
      <c r="L38" s="1">
        <v>49</v>
      </c>
    </row>
    <row r="39" spans="1:12" x14ac:dyDescent="0.3">
      <c r="H39" s="4">
        <v>201512</v>
      </c>
      <c r="I39" s="1">
        <v>6</v>
      </c>
      <c r="J39" s="1">
        <v>25</v>
      </c>
      <c r="K39" s="1">
        <v>23</v>
      </c>
      <c r="L39" s="1">
        <v>54</v>
      </c>
    </row>
    <row r="40" spans="1:12" x14ac:dyDescent="0.3">
      <c r="H40" s="4">
        <v>201601</v>
      </c>
      <c r="I40" s="1">
        <v>14</v>
      </c>
      <c r="J40" s="1">
        <v>19</v>
      </c>
      <c r="K40" s="1">
        <v>14</v>
      </c>
      <c r="L40" s="1">
        <v>47</v>
      </c>
    </row>
    <row r="41" spans="1:12" x14ac:dyDescent="0.3">
      <c r="H41" s="4">
        <v>201602</v>
      </c>
      <c r="I41" s="1">
        <v>7</v>
      </c>
      <c r="J41" s="1">
        <v>22</v>
      </c>
      <c r="K41" s="1">
        <v>23</v>
      </c>
      <c r="L41" s="1">
        <v>52</v>
      </c>
    </row>
    <row r="42" spans="1:12" x14ac:dyDescent="0.3">
      <c r="H42" s="4">
        <v>201603</v>
      </c>
      <c r="I42" s="1">
        <v>8</v>
      </c>
      <c r="J42" s="1">
        <v>25</v>
      </c>
      <c r="K42" s="1">
        <v>17</v>
      </c>
      <c r="L42" s="1">
        <v>50</v>
      </c>
    </row>
    <row r="43" spans="1:12" x14ac:dyDescent="0.3">
      <c r="H43" s="4">
        <v>201604</v>
      </c>
      <c r="I43" s="1">
        <v>7</v>
      </c>
      <c r="J43" s="1">
        <v>23</v>
      </c>
      <c r="K43" s="1">
        <v>15</v>
      </c>
      <c r="L43" s="1">
        <v>45</v>
      </c>
    </row>
    <row r="44" spans="1:12" x14ac:dyDescent="0.3">
      <c r="H44" s="4">
        <v>201605</v>
      </c>
      <c r="I44" s="1">
        <v>8</v>
      </c>
      <c r="J44" s="1">
        <v>15</v>
      </c>
      <c r="K44" s="1">
        <v>17</v>
      </c>
      <c r="L44" s="1">
        <v>40</v>
      </c>
    </row>
    <row r="45" spans="1:12" x14ac:dyDescent="0.3">
      <c r="H45" s="4">
        <v>201606</v>
      </c>
      <c r="I45" s="1">
        <v>10</v>
      </c>
      <c r="J45" s="1">
        <v>18</v>
      </c>
      <c r="K45" s="1">
        <v>21</v>
      </c>
      <c r="L45" s="1">
        <v>49</v>
      </c>
    </row>
    <row r="46" spans="1:12" x14ac:dyDescent="0.3">
      <c r="H46" s="4">
        <v>201607</v>
      </c>
      <c r="I46" s="1">
        <v>9</v>
      </c>
      <c r="J46" s="1">
        <v>21</v>
      </c>
      <c r="K46" s="1">
        <v>18</v>
      </c>
      <c r="L46" s="1">
        <v>48</v>
      </c>
    </row>
    <row r="47" spans="1:12" x14ac:dyDescent="0.3">
      <c r="H47" s="4">
        <v>201608</v>
      </c>
      <c r="I47" s="1">
        <v>11</v>
      </c>
      <c r="J47" s="1">
        <v>20</v>
      </c>
      <c r="K47" s="1">
        <v>20</v>
      </c>
      <c r="L47" s="1">
        <v>51</v>
      </c>
    </row>
    <row r="48" spans="1:12" x14ac:dyDescent="0.3">
      <c r="H48" s="4">
        <v>201609</v>
      </c>
      <c r="I48" s="1">
        <v>8</v>
      </c>
      <c r="J48" s="1">
        <v>14</v>
      </c>
      <c r="K48" s="1">
        <v>24</v>
      </c>
      <c r="L48" s="1">
        <v>46</v>
      </c>
    </row>
    <row r="49" spans="8:12" x14ac:dyDescent="0.3">
      <c r="H49" s="4">
        <v>201610</v>
      </c>
      <c r="I49" s="1">
        <v>10</v>
      </c>
      <c r="J49" s="1">
        <v>18</v>
      </c>
      <c r="K49" s="1">
        <v>24</v>
      </c>
      <c r="L49" s="1">
        <v>52</v>
      </c>
    </row>
    <row r="50" spans="8:12" x14ac:dyDescent="0.3">
      <c r="H50" s="4">
        <v>201611</v>
      </c>
      <c r="I50" s="1">
        <v>10</v>
      </c>
      <c r="J50" s="1">
        <v>17</v>
      </c>
      <c r="K50" s="1">
        <v>17</v>
      </c>
      <c r="L50" s="1">
        <v>44</v>
      </c>
    </row>
    <row r="51" spans="8:12" x14ac:dyDescent="0.3">
      <c r="H51" s="4">
        <v>201612</v>
      </c>
      <c r="I51" s="1">
        <v>12</v>
      </c>
      <c r="J51" s="1">
        <v>21</v>
      </c>
      <c r="K51" s="1">
        <v>18</v>
      </c>
      <c r="L51" s="1">
        <v>51</v>
      </c>
    </row>
    <row r="52" spans="8:12" x14ac:dyDescent="0.3">
      <c r="H52" s="4">
        <v>201701</v>
      </c>
      <c r="I52" s="1">
        <v>13</v>
      </c>
      <c r="J52" s="1">
        <v>17</v>
      </c>
      <c r="K52" s="1">
        <v>18</v>
      </c>
      <c r="L52" s="1">
        <v>48</v>
      </c>
    </row>
    <row r="53" spans="8:12" x14ac:dyDescent="0.3">
      <c r="H53" s="4">
        <v>201702</v>
      </c>
      <c r="I53" s="1">
        <v>10</v>
      </c>
      <c r="J53" s="1">
        <v>17</v>
      </c>
      <c r="K53" s="1">
        <v>24</v>
      </c>
      <c r="L53" s="1">
        <v>51</v>
      </c>
    </row>
    <row r="54" spans="8:12" x14ac:dyDescent="0.3">
      <c r="H54" s="4">
        <v>201703</v>
      </c>
      <c r="I54" s="1">
        <v>16</v>
      </c>
      <c r="J54" s="1">
        <v>21</v>
      </c>
      <c r="K54" s="1">
        <v>19</v>
      </c>
      <c r="L54" s="1">
        <v>56</v>
      </c>
    </row>
    <row r="55" spans="8:12" x14ac:dyDescent="0.3">
      <c r="H55" s="4">
        <v>201704</v>
      </c>
      <c r="I55" s="1">
        <v>10</v>
      </c>
      <c r="J55" s="1">
        <v>22</v>
      </c>
      <c r="K55" s="1">
        <v>25</v>
      </c>
      <c r="L55" s="1">
        <v>57</v>
      </c>
    </row>
    <row r="56" spans="8:12" x14ac:dyDescent="0.3">
      <c r="H56" s="4">
        <v>201705</v>
      </c>
      <c r="I56" s="1">
        <v>10</v>
      </c>
      <c r="J56" s="1">
        <v>18</v>
      </c>
      <c r="K56" s="1">
        <v>17</v>
      </c>
      <c r="L56" s="1">
        <v>45</v>
      </c>
    </row>
    <row r="57" spans="8:12" x14ac:dyDescent="0.3">
      <c r="H57" s="4">
        <v>201706</v>
      </c>
      <c r="I57" s="1">
        <v>12</v>
      </c>
      <c r="J57" s="1">
        <v>17</v>
      </c>
      <c r="K57" s="1">
        <v>25</v>
      </c>
      <c r="L57" s="1">
        <v>54</v>
      </c>
    </row>
    <row r="58" spans="8:12" x14ac:dyDescent="0.3">
      <c r="H58" s="4">
        <v>201707</v>
      </c>
      <c r="I58" s="1">
        <v>6</v>
      </c>
      <c r="J58" s="1">
        <v>17</v>
      </c>
      <c r="K58" s="1">
        <v>22</v>
      </c>
      <c r="L58" s="1">
        <v>45</v>
      </c>
    </row>
    <row r="59" spans="8:12" x14ac:dyDescent="0.3">
      <c r="H59" s="4">
        <v>201708</v>
      </c>
      <c r="I59" s="1">
        <v>10</v>
      </c>
      <c r="J59" s="1">
        <v>24</v>
      </c>
      <c r="K59" s="1">
        <v>17</v>
      </c>
      <c r="L59" s="1">
        <v>51</v>
      </c>
    </row>
    <row r="60" spans="8:12" x14ac:dyDescent="0.3">
      <c r="H60" s="4">
        <v>201709</v>
      </c>
      <c r="I60" s="1">
        <v>9</v>
      </c>
      <c r="J60" s="1">
        <v>20</v>
      </c>
      <c r="K60" s="1">
        <v>23</v>
      </c>
      <c r="L60" s="1">
        <v>52</v>
      </c>
    </row>
    <row r="61" spans="8:12" x14ac:dyDescent="0.3">
      <c r="H61" s="4">
        <v>201710</v>
      </c>
      <c r="I61" s="1">
        <v>6</v>
      </c>
      <c r="J61" s="1">
        <v>12</v>
      </c>
      <c r="K61" s="1">
        <v>10</v>
      </c>
      <c r="L61" s="1">
        <v>28</v>
      </c>
    </row>
    <row r="62" spans="8:12" x14ac:dyDescent="0.3">
      <c r="H62" s="4">
        <v>201711</v>
      </c>
      <c r="I62" s="1">
        <v>5</v>
      </c>
      <c r="J62" s="1">
        <v>9</v>
      </c>
      <c r="K62" s="1">
        <v>11</v>
      </c>
      <c r="L62" s="1">
        <v>25</v>
      </c>
    </row>
    <row r="63" spans="8:12" x14ac:dyDescent="0.3">
      <c r="H63" s="4">
        <v>201712</v>
      </c>
      <c r="I63" s="1">
        <v>3</v>
      </c>
      <c r="J63" s="1">
        <v>6</v>
      </c>
      <c r="K63" s="1">
        <v>10</v>
      </c>
      <c r="L63" s="1">
        <v>19</v>
      </c>
    </row>
    <row r="64" spans="8:12" x14ac:dyDescent="0.3">
      <c r="H64" s="4" t="s">
        <v>1863</v>
      </c>
      <c r="I64" s="1">
        <v>333</v>
      </c>
      <c r="J64" s="1">
        <v>676</v>
      </c>
      <c r="K64" s="1">
        <v>685</v>
      </c>
      <c r="L64" s="1">
        <v>1694</v>
      </c>
    </row>
  </sheetData>
  <mergeCells count="1">
    <mergeCell ref="A3:B3"/>
  </mergeCell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5C02-9363-4FB6-A447-85085D4D780E}">
  <dimension ref="B3:L30"/>
  <sheetViews>
    <sheetView showGridLines="0" zoomScale="90" zoomScaleNormal="90" workbookViewId="0"/>
  </sheetViews>
  <sheetFormatPr defaultRowHeight="14.4" x14ac:dyDescent="0.3"/>
  <cols>
    <col min="2" max="2" width="28" bestFit="1" customWidth="1"/>
    <col min="3" max="3" width="18.88671875" bestFit="1" customWidth="1"/>
    <col min="4" max="4" width="15.21875" bestFit="1" customWidth="1"/>
    <col min="5" max="5" width="11" bestFit="1" customWidth="1"/>
    <col min="16" max="16" width="11.44140625" customWidth="1"/>
    <col min="17" max="17" width="16.77734375" bestFit="1" customWidth="1"/>
  </cols>
  <sheetData>
    <row r="3" spans="2:12" ht="21" x14ac:dyDescent="0.4">
      <c r="B3" s="91" t="s">
        <v>1885</v>
      </c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2:12" x14ac:dyDescent="0.3">
      <c r="B4" s="92" t="s">
        <v>1881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6" spans="2:12" ht="15" thickBot="1" x14ac:dyDescent="0.35"/>
    <row r="7" spans="2:12" ht="15" thickBot="1" x14ac:dyDescent="0.35">
      <c r="B7" s="7" t="s">
        <v>1862</v>
      </c>
      <c r="C7" s="26" t="s">
        <v>1871</v>
      </c>
      <c r="D7" s="26" t="s">
        <v>1879</v>
      </c>
      <c r="E7" s="27" t="s">
        <v>1880</v>
      </c>
    </row>
    <row r="8" spans="2:12" x14ac:dyDescent="0.3">
      <c r="B8" s="36" t="s">
        <v>163</v>
      </c>
      <c r="C8" s="39">
        <f>COUNTIF(merged_analysis!$L$2:$L$1695,'Segment Analysis'!B8)</f>
        <v>6</v>
      </c>
      <c r="D8" s="46">
        <f>C8/$C$17</f>
        <v>3.5419126328217238E-3</v>
      </c>
      <c r="E8" s="48">
        <f>SUMIFS(ABC_XYZ_Segmentation!$H$2:$H$3190,ABC_XYZ_Segmentation!$N$2:$N$3190,'Segment Analysis'!B8)</f>
        <v>2890</v>
      </c>
    </row>
    <row r="9" spans="2:12" x14ac:dyDescent="0.3">
      <c r="B9" s="37" t="s">
        <v>144</v>
      </c>
      <c r="C9" s="39">
        <f>COUNTIF(merged_analysis!$L$2:$L$1695,'Segment Analysis'!B9)</f>
        <v>45</v>
      </c>
      <c r="D9" s="46">
        <f t="shared" ref="D9:D17" si="0">C9/$C$17</f>
        <v>2.6564344746162927E-2</v>
      </c>
      <c r="E9" s="48">
        <f>SUMIFS(ABC_XYZ_Segmentation!$H$2:$H$3190,ABC_XYZ_Segmentation!$N$2:$N$3190,'Segment Analysis'!B9)</f>
        <v>234951</v>
      </c>
    </row>
    <row r="10" spans="2:12" x14ac:dyDescent="0.3">
      <c r="B10" s="66" t="s">
        <v>141</v>
      </c>
      <c r="C10" s="67">
        <f>COUNTIF(merged_analysis!$L$2:$L$1695,'Segment Analysis'!B10)</f>
        <v>205</v>
      </c>
      <c r="D10" s="68">
        <f t="shared" si="0"/>
        <v>0.12101534828807556</v>
      </c>
      <c r="E10" s="69">
        <f>SUMIFS(ABC_XYZ_Segmentation!$H$2:$H$3190,ABC_XYZ_Segmentation!$N$2:$N$3190,'Segment Analysis'!B10)</f>
        <v>3460008</v>
      </c>
    </row>
    <row r="11" spans="2:12" x14ac:dyDescent="0.3">
      <c r="B11" s="37" t="s">
        <v>152</v>
      </c>
      <c r="C11" s="39">
        <f>COUNTIF(merged_analysis!$L$2:$L$1695,'Segment Analysis'!B11)</f>
        <v>197</v>
      </c>
      <c r="D11" s="46">
        <f t="shared" si="0"/>
        <v>0.11629279811097992</v>
      </c>
      <c r="E11" s="48">
        <f>SUMIFS(ABC_XYZ_Segmentation!$H$2:$H$3190,ABC_XYZ_Segmentation!$N$2:$N$3190,'Segment Analysis'!B11)</f>
        <v>41959</v>
      </c>
    </row>
    <row r="12" spans="2:12" x14ac:dyDescent="0.3">
      <c r="B12" s="37" t="s">
        <v>149</v>
      </c>
      <c r="C12" s="39">
        <f>COUNTIF(merged_analysis!$L$2:$L$1695,'Segment Analysis'!B12)</f>
        <v>348</v>
      </c>
      <c r="D12" s="46">
        <f t="shared" si="0"/>
        <v>0.20543093270365997</v>
      </c>
      <c r="E12" s="48">
        <f>SUMIFS(ABC_XYZ_Segmentation!$H$2:$H$3190,ABC_XYZ_Segmentation!$N$2:$N$3190,'Segment Analysis'!B12)</f>
        <v>83865</v>
      </c>
    </row>
    <row r="13" spans="2:12" x14ac:dyDescent="0.3">
      <c r="B13" s="37" t="s">
        <v>147</v>
      </c>
      <c r="C13" s="39">
        <f>COUNTIF(merged_analysis!$L$2:$L$1695,'Segment Analysis'!B13)</f>
        <v>135</v>
      </c>
      <c r="D13" s="46">
        <f t="shared" si="0"/>
        <v>7.969303423848878E-2</v>
      </c>
      <c r="E13" s="48">
        <f>SUMIFS(ABC_XYZ_Segmentation!$H$2:$H$3190,ABC_XYZ_Segmentation!$N$2:$N$3190,'Segment Analysis'!B13)</f>
        <v>95027</v>
      </c>
    </row>
    <row r="14" spans="2:12" x14ac:dyDescent="0.3">
      <c r="B14" s="37" t="s">
        <v>159</v>
      </c>
      <c r="C14" s="39">
        <f>COUNTIF(merged_analysis!$L$2:$L$1695,'Segment Analysis'!B14)</f>
        <v>230</v>
      </c>
      <c r="D14" s="46">
        <f t="shared" si="0"/>
        <v>0.13577331759149941</v>
      </c>
      <c r="E14" s="48">
        <f>SUMIFS(ABC_XYZ_Segmentation!$H$2:$H$3190,ABC_XYZ_Segmentation!$N$2:$N$3190,'Segment Analysis'!B14)</f>
        <v>20923</v>
      </c>
    </row>
    <row r="15" spans="2:12" x14ac:dyDescent="0.3">
      <c r="B15" s="37" t="s">
        <v>157</v>
      </c>
      <c r="C15" s="39">
        <f>COUNTIF(merged_analysis!$L$2:$L$1695,'Segment Analysis'!B15)</f>
        <v>467</v>
      </c>
      <c r="D15" s="46">
        <f t="shared" si="0"/>
        <v>0.27567886658795748</v>
      </c>
      <c r="E15" s="48">
        <f>SUMIFS(ABC_XYZ_Segmentation!$H$2:$H$3190,ABC_XYZ_Segmentation!$N$2:$N$3190,'Segment Analysis'!B15)</f>
        <v>45403</v>
      </c>
    </row>
    <row r="16" spans="2:12" x14ac:dyDescent="0.3">
      <c r="B16" s="37" t="s">
        <v>155</v>
      </c>
      <c r="C16" s="39">
        <f>COUNTIF(merged_analysis!$L$2:$L$1695,'Segment Analysis'!B16)</f>
        <v>61</v>
      </c>
      <c r="D16" s="46">
        <f t="shared" si="0"/>
        <v>3.6009445100354191E-2</v>
      </c>
      <c r="E16" s="48">
        <f>SUMIFS(ABC_XYZ_Segmentation!$H$2:$H$3190,ABC_XYZ_Segmentation!$N$2:$N$3190,'Segment Analysis'!B16)</f>
        <v>9166</v>
      </c>
    </row>
    <row r="17" spans="2:5" ht="15" thickBot="1" x14ac:dyDescent="0.35">
      <c r="B17" s="38" t="s">
        <v>1872</v>
      </c>
      <c r="C17" s="40">
        <f>SUM(C8:C16)</f>
        <v>1694</v>
      </c>
      <c r="D17" s="49">
        <f t="shared" si="0"/>
        <v>1</v>
      </c>
      <c r="E17" s="50">
        <f>SUM(E8:E16)</f>
        <v>3994192</v>
      </c>
    </row>
    <row r="20" spans="2:5" ht="15" thickBot="1" x14ac:dyDescent="0.35"/>
    <row r="21" spans="2:5" x14ac:dyDescent="0.3">
      <c r="B21" s="41" t="s">
        <v>1862</v>
      </c>
      <c r="C21" s="42" t="s">
        <v>1874</v>
      </c>
    </row>
    <row r="22" spans="2:5" x14ac:dyDescent="0.3">
      <c r="B22" s="9" t="s">
        <v>163</v>
      </c>
      <c r="C22" s="43" t="str">
        <f>VLOOKUP(B22,merged_analysis!$L$2:$M$1695,2,0)</f>
        <v>Top Focus</v>
      </c>
    </row>
    <row r="23" spans="2:5" x14ac:dyDescent="0.3">
      <c r="B23" s="9" t="s">
        <v>144</v>
      </c>
      <c r="C23" s="43" t="str">
        <f>VLOOKUP(B23,merged_analysis!$L$2:$M$1695,2,0)</f>
        <v>Growth Driver</v>
      </c>
    </row>
    <row r="24" spans="2:5" x14ac:dyDescent="0.3">
      <c r="B24" s="9" t="s">
        <v>141</v>
      </c>
      <c r="C24" s="43" t="str">
        <f>VLOOKUP(B24,merged_analysis!$L$2:$M$1695,2,0)</f>
        <v>Unstable Star</v>
      </c>
    </row>
    <row r="25" spans="2:5" x14ac:dyDescent="0.3">
      <c r="B25" s="9" t="s">
        <v>152</v>
      </c>
      <c r="C25" s="43" t="str">
        <f>VLOOKUP(B25,merged_analysis!$L$2:$M$1695,2,0)</f>
        <v>Steady Opportunity</v>
      </c>
    </row>
    <row r="26" spans="2:5" x14ac:dyDescent="0.3">
      <c r="B26" s="9" t="s">
        <v>149</v>
      </c>
      <c r="C26" s="43" t="str">
        <f>VLOOKUP(B26,merged_analysis!$L$2:$M$1695,2,0)</f>
        <v>Mid-Tier Performer</v>
      </c>
    </row>
    <row r="27" spans="2:5" x14ac:dyDescent="0.3">
      <c r="B27" s="9" t="s">
        <v>147</v>
      </c>
      <c r="C27" s="43" t="str">
        <f>VLOOKUP(B27,merged_analysis!$L$2:$M$1695,2,0)</f>
        <v>Volatile Opportunity</v>
      </c>
    </row>
    <row r="28" spans="2:5" x14ac:dyDescent="0.3">
      <c r="B28" s="9" t="s">
        <v>159</v>
      </c>
      <c r="C28" s="43" t="str">
        <f>VLOOKUP(B28,merged_analysis!$L$2:$M$1695,2,0)</f>
        <v>Slow Mover</v>
      </c>
    </row>
    <row r="29" spans="2:5" x14ac:dyDescent="0.3">
      <c r="B29" s="9" t="s">
        <v>157</v>
      </c>
      <c r="C29" s="43" t="str">
        <f>VLOOKUP(B29,merged_analysis!$L$2:$M$1695,2,0)</f>
        <v>Uncertain Value</v>
      </c>
    </row>
    <row r="30" spans="2:5" ht="15" thickBot="1" x14ac:dyDescent="0.35">
      <c r="B30" s="44" t="s">
        <v>155</v>
      </c>
      <c r="C30" s="45" t="str">
        <f>VLOOKUP(B30,merged_analysis!$L$2:$M$1695,2,0)</f>
        <v>Phase Out</v>
      </c>
    </row>
  </sheetData>
  <mergeCells count="2">
    <mergeCell ref="B3:L3"/>
    <mergeCell ref="B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E617-0A8E-4C49-A82D-3618C7B98EA1}">
  <dimension ref="B2:N39"/>
  <sheetViews>
    <sheetView showGridLines="0" zoomScale="90" zoomScaleNormal="90" workbookViewId="0"/>
  </sheetViews>
  <sheetFormatPr defaultRowHeight="14.4" x14ac:dyDescent="0.3"/>
  <cols>
    <col min="2" max="2" width="27.44140625" bestFit="1" customWidth="1"/>
    <col min="3" max="3" width="18.88671875" bestFit="1" customWidth="1"/>
    <col min="4" max="4" width="17.88671875" bestFit="1" customWidth="1"/>
    <col min="5" max="5" width="11" bestFit="1" customWidth="1"/>
    <col min="6" max="6" width="8.77734375" bestFit="1" customWidth="1"/>
    <col min="7" max="7" width="10.21875" bestFit="1" customWidth="1"/>
    <col min="8" max="8" width="11.44140625" bestFit="1" customWidth="1"/>
  </cols>
  <sheetData>
    <row r="2" spans="2:14" ht="17.399999999999999" customHeight="1" x14ac:dyDescent="0.3">
      <c r="B2" s="94" t="s">
        <v>1886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2:14" ht="21.6" customHeight="1" x14ac:dyDescent="0.3"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2:14" ht="21.6" customHeight="1" x14ac:dyDescent="0.3"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</row>
    <row r="5" spans="2:14" ht="18.600000000000001" customHeight="1" x14ac:dyDescent="0.3">
      <c r="B5" s="92" t="s">
        <v>1882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2:14" ht="18.600000000000001" customHeight="1" thickBot="1" x14ac:dyDescent="0.35"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</row>
    <row r="7" spans="2:14" ht="15" thickBot="1" x14ac:dyDescent="0.35">
      <c r="B7" s="18" t="s">
        <v>1866</v>
      </c>
      <c r="C7" s="23" t="s">
        <v>1871</v>
      </c>
      <c r="D7" s="8" t="s">
        <v>1873</v>
      </c>
    </row>
    <row r="8" spans="2:14" x14ac:dyDescent="0.3">
      <c r="B8" s="13" t="s">
        <v>12</v>
      </c>
      <c r="C8" s="12">
        <f>COUNTIF(merged_analysis!$H$2:$H$1695,'Stock Status'!B8)</f>
        <v>333</v>
      </c>
      <c r="D8" s="21">
        <f>C8/$C$11</f>
        <v>0.19657615112160567</v>
      </c>
    </row>
    <row r="9" spans="2:14" x14ac:dyDescent="0.3">
      <c r="B9" s="15" t="s">
        <v>10</v>
      </c>
      <c r="C9" s="52">
        <f>COUNTIF(merged_analysis!$H$2:$H$1695,'Stock Status'!B9)</f>
        <v>676</v>
      </c>
      <c r="D9" s="53">
        <f t="shared" ref="D9:D11" si="0">C9/$C$11</f>
        <v>0.3990554899645809</v>
      </c>
    </row>
    <row r="10" spans="2:14" x14ac:dyDescent="0.3">
      <c r="B10" s="15" t="s">
        <v>9</v>
      </c>
      <c r="C10" s="52">
        <f>COUNTIF(merged_analysis!$H$2:$H$1695,'Stock Status'!B10)</f>
        <v>685</v>
      </c>
      <c r="D10" s="53">
        <f t="shared" si="0"/>
        <v>0.40436835891381345</v>
      </c>
    </row>
    <row r="11" spans="2:14" ht="15" thickBot="1" x14ac:dyDescent="0.35">
      <c r="B11" s="20" t="s">
        <v>1872</v>
      </c>
      <c r="C11" s="24">
        <f>SUM(C8:C10)</f>
        <v>1694</v>
      </c>
      <c r="D11" s="22">
        <f t="shared" si="0"/>
        <v>1</v>
      </c>
    </row>
    <row r="13" spans="2:14" ht="15" thickBot="1" x14ac:dyDescent="0.35"/>
    <row r="14" spans="2:14" ht="15" thickBot="1" x14ac:dyDescent="0.35">
      <c r="B14" s="7" t="s">
        <v>1862</v>
      </c>
      <c r="C14" s="23" t="s">
        <v>1871</v>
      </c>
      <c r="D14" s="23" t="s">
        <v>1879</v>
      </c>
      <c r="E14" s="23" t="s">
        <v>1880</v>
      </c>
      <c r="F14" s="23" t="s">
        <v>12</v>
      </c>
      <c r="G14" s="23" t="s">
        <v>10</v>
      </c>
      <c r="H14" s="19" t="s">
        <v>9</v>
      </c>
    </row>
    <row r="15" spans="2:14" x14ac:dyDescent="0.3">
      <c r="B15" s="36" t="s">
        <v>163</v>
      </c>
      <c r="C15" s="55">
        <f>COUNTIF(merged_analysis!$L$2:$L$1695,'Stock Status'!B15)</f>
        <v>6</v>
      </c>
      <c r="D15" s="56">
        <f>C15/'Segment Analysis'!$C$17</f>
        <v>3.5419126328217238E-3</v>
      </c>
      <c r="E15" s="57">
        <f>SUMIFS(ABC_XYZ_Segmentation!$H$2:$H$3190,ABC_XYZ_Segmentation!$N$2:$N$3190,'Stock Status'!B15)</f>
        <v>2890</v>
      </c>
      <c r="F15" s="12">
        <f>COUNTIFS(merged_analysis!$H$2:$H$1695,'Stock Status'!F$14,merged_analysis!$L$2:$L$1695,'Stock Status'!$B15)</f>
        <v>0</v>
      </c>
      <c r="G15" s="12">
        <f>COUNTIFS(merged_analysis!$H$2:$H$1695,'Stock Status'!G$14,merged_analysis!$L$2:$L$1695,'Stock Status'!$B15)</f>
        <v>1</v>
      </c>
      <c r="H15" s="14">
        <f>COUNTIFS(merged_analysis!$H$2:$H$1695,'Stock Status'!H$14,merged_analysis!$L$2:$L$1695,'Stock Status'!$B15)</f>
        <v>5</v>
      </c>
    </row>
    <row r="16" spans="2:14" x14ac:dyDescent="0.3">
      <c r="B16" s="37" t="s">
        <v>144</v>
      </c>
      <c r="C16" s="39">
        <f>COUNTIF(merged_analysis!$L$2:$L$1695,'Stock Status'!B16)</f>
        <v>45</v>
      </c>
      <c r="D16" s="46">
        <f>C16/'Segment Analysis'!$C$17</f>
        <v>2.6564344746162927E-2</v>
      </c>
      <c r="E16" s="47">
        <f>SUMIFS(ABC_XYZ_Segmentation!$H$2:$H$3190,ABC_XYZ_Segmentation!$N$2:$N$3190,'Stock Status'!B16)</f>
        <v>234951</v>
      </c>
      <c r="F16" s="11">
        <f>COUNTIFS(merged_analysis!$H$2:$H$1695,'Stock Status'!F$14,merged_analysis!$L$2:$L$1695,'Stock Status'!$B16)</f>
        <v>10</v>
      </c>
      <c r="G16" s="11">
        <f>COUNTIFS(merged_analysis!$H$2:$H$1695,'Stock Status'!G$14,merged_analysis!$L$2:$L$1695,'Stock Status'!$B16)</f>
        <v>15</v>
      </c>
      <c r="H16" s="16">
        <f>COUNTIFS(merged_analysis!$H$2:$H$1695,'Stock Status'!H$14,merged_analysis!$L$2:$L$1695,'Stock Status'!$B16)</f>
        <v>20</v>
      </c>
    </row>
    <row r="17" spans="2:8" x14ac:dyDescent="0.3">
      <c r="B17" s="58" t="s">
        <v>141</v>
      </c>
      <c r="C17" s="59">
        <f>COUNTIF(merged_analysis!$L$2:$L$1695,'Stock Status'!B17)</f>
        <v>205</v>
      </c>
      <c r="D17" s="60">
        <f>C17/'Segment Analysis'!$C$17</f>
        <v>0.12101534828807556</v>
      </c>
      <c r="E17" s="61">
        <f>SUMIFS(ABC_XYZ_Segmentation!$H$2:$H$3190,ABC_XYZ_Segmentation!$N$2:$N$3190,'Stock Status'!B17)</f>
        <v>3460008</v>
      </c>
      <c r="F17" s="51">
        <f>COUNTIFS(merged_analysis!$H$2:$H$1695,'Stock Status'!F$14,merged_analysis!$L$2:$L$1695,'Stock Status'!$B17)</f>
        <v>32</v>
      </c>
      <c r="G17" s="51">
        <f>COUNTIFS(merged_analysis!$H$2:$H$1695,'Stock Status'!G$14,merged_analysis!$L$2:$L$1695,'Stock Status'!$B17)</f>
        <v>90</v>
      </c>
      <c r="H17" s="62">
        <f>COUNTIFS(merged_analysis!$H$2:$H$1695,'Stock Status'!H$14,merged_analysis!$L$2:$L$1695,'Stock Status'!$B17)</f>
        <v>83</v>
      </c>
    </row>
    <row r="18" spans="2:8" x14ac:dyDescent="0.3">
      <c r="B18" s="37" t="s">
        <v>152</v>
      </c>
      <c r="C18" s="39">
        <f>COUNTIF(merged_analysis!$L$2:$L$1695,'Stock Status'!B18)</f>
        <v>197</v>
      </c>
      <c r="D18" s="46">
        <f>C18/'Segment Analysis'!$C$17</f>
        <v>0.11629279811097992</v>
      </c>
      <c r="E18" s="47">
        <f>SUMIFS(ABC_XYZ_Segmentation!$H$2:$H$3190,ABC_XYZ_Segmentation!$N$2:$N$3190,'Stock Status'!B18)</f>
        <v>41959</v>
      </c>
      <c r="F18" s="11">
        <f>COUNTIFS(merged_analysis!$H$2:$H$1695,'Stock Status'!F$14,merged_analysis!$L$2:$L$1695,'Stock Status'!$B18)</f>
        <v>37</v>
      </c>
      <c r="G18" s="11">
        <f>COUNTIFS(merged_analysis!$H$2:$H$1695,'Stock Status'!G$14,merged_analysis!$L$2:$L$1695,'Stock Status'!$B18)</f>
        <v>79</v>
      </c>
      <c r="H18" s="16">
        <f>COUNTIFS(merged_analysis!$H$2:$H$1695,'Stock Status'!H$14,merged_analysis!$L$2:$L$1695,'Stock Status'!$B18)</f>
        <v>81</v>
      </c>
    </row>
    <row r="19" spans="2:8" x14ac:dyDescent="0.3">
      <c r="B19" s="58" t="s">
        <v>149</v>
      </c>
      <c r="C19" s="59">
        <f>COUNTIF(merged_analysis!$L$2:$L$1695,'Stock Status'!B19)</f>
        <v>348</v>
      </c>
      <c r="D19" s="60">
        <f>C19/'Segment Analysis'!$C$17</f>
        <v>0.20543093270365997</v>
      </c>
      <c r="E19" s="61">
        <f>SUMIFS(ABC_XYZ_Segmentation!$H$2:$H$3190,ABC_XYZ_Segmentation!$N$2:$N$3190,'Stock Status'!B19)</f>
        <v>83865</v>
      </c>
      <c r="F19" s="51">
        <f>COUNTIFS(merged_analysis!$H$2:$H$1695,'Stock Status'!F$14,merged_analysis!$L$2:$L$1695,'Stock Status'!$B19)</f>
        <v>56</v>
      </c>
      <c r="G19" s="51">
        <f>COUNTIFS(merged_analysis!$H$2:$H$1695,'Stock Status'!G$14,merged_analysis!$L$2:$L$1695,'Stock Status'!$B19)</f>
        <v>135</v>
      </c>
      <c r="H19" s="62">
        <f>COUNTIFS(merged_analysis!$H$2:$H$1695,'Stock Status'!H$14,merged_analysis!$L$2:$L$1695,'Stock Status'!$B19)</f>
        <v>157</v>
      </c>
    </row>
    <row r="20" spans="2:8" x14ac:dyDescent="0.3">
      <c r="B20" s="37" t="s">
        <v>147</v>
      </c>
      <c r="C20" s="39">
        <f>COUNTIF(merged_analysis!$L$2:$L$1695,'Stock Status'!B20)</f>
        <v>135</v>
      </c>
      <c r="D20" s="46">
        <f>C20/'Segment Analysis'!$C$17</f>
        <v>7.969303423848878E-2</v>
      </c>
      <c r="E20" s="47">
        <f>SUMIFS(ABC_XYZ_Segmentation!$H$2:$H$3190,ABC_XYZ_Segmentation!$N$2:$N$3190,'Stock Status'!B20)</f>
        <v>95027</v>
      </c>
      <c r="F20" s="11">
        <f>COUNTIFS(merged_analysis!$H$2:$H$1695,'Stock Status'!F$14,merged_analysis!$L$2:$L$1695,'Stock Status'!$B20)</f>
        <v>33</v>
      </c>
      <c r="G20" s="11">
        <f>COUNTIFS(merged_analysis!$H$2:$H$1695,'Stock Status'!G$14,merged_analysis!$L$2:$L$1695,'Stock Status'!$B20)</f>
        <v>47</v>
      </c>
      <c r="H20" s="16">
        <f>COUNTIFS(merged_analysis!$H$2:$H$1695,'Stock Status'!H$14,merged_analysis!$L$2:$L$1695,'Stock Status'!$B20)</f>
        <v>55</v>
      </c>
    </row>
    <row r="21" spans="2:8" x14ac:dyDescent="0.3">
      <c r="B21" s="37" t="s">
        <v>159</v>
      </c>
      <c r="C21" s="39">
        <f>COUNTIF(merged_analysis!$L$2:$L$1695,'Stock Status'!B21)</f>
        <v>230</v>
      </c>
      <c r="D21" s="46">
        <f>C21/'Segment Analysis'!$C$17</f>
        <v>0.13577331759149941</v>
      </c>
      <c r="E21" s="47">
        <f>SUMIFS(ABC_XYZ_Segmentation!$H$2:$H$3190,ABC_XYZ_Segmentation!$N$2:$N$3190,'Stock Status'!B21)</f>
        <v>20923</v>
      </c>
      <c r="F21" s="11">
        <f>COUNTIFS(merged_analysis!$H$2:$H$1695,'Stock Status'!F$14,merged_analysis!$L$2:$L$1695,'Stock Status'!$B21)</f>
        <v>56</v>
      </c>
      <c r="G21" s="11">
        <f>COUNTIFS(merged_analysis!$H$2:$H$1695,'Stock Status'!G$14,merged_analysis!$L$2:$L$1695,'Stock Status'!$B21)</f>
        <v>85</v>
      </c>
      <c r="H21" s="16">
        <f>COUNTIFS(merged_analysis!$H$2:$H$1695,'Stock Status'!H$14,merged_analysis!$L$2:$L$1695,'Stock Status'!$B21)</f>
        <v>89</v>
      </c>
    </row>
    <row r="22" spans="2:8" x14ac:dyDescent="0.3">
      <c r="B22" s="58" t="s">
        <v>157</v>
      </c>
      <c r="C22" s="59">
        <f>COUNTIF(merged_analysis!$L$2:$L$1695,'Stock Status'!B22)</f>
        <v>467</v>
      </c>
      <c r="D22" s="60">
        <f>C22/'Segment Analysis'!$C$17</f>
        <v>0.27567886658795748</v>
      </c>
      <c r="E22" s="61">
        <f>SUMIFS(ABC_XYZ_Segmentation!$H$2:$H$3190,ABC_XYZ_Segmentation!$N$2:$N$3190,'Stock Status'!B22)</f>
        <v>45403</v>
      </c>
      <c r="F22" s="51">
        <f>COUNTIFS(merged_analysis!$H$2:$H$1695,'Stock Status'!F$14,merged_analysis!$L$2:$L$1695,'Stock Status'!$B22)</f>
        <v>100</v>
      </c>
      <c r="G22" s="51">
        <f>COUNTIFS(merged_analysis!$H$2:$H$1695,'Stock Status'!G$14,merged_analysis!$L$2:$L$1695,'Stock Status'!$B22)</f>
        <v>199</v>
      </c>
      <c r="H22" s="62">
        <f>COUNTIFS(merged_analysis!$H$2:$H$1695,'Stock Status'!H$14,merged_analysis!$L$2:$L$1695,'Stock Status'!$B22)</f>
        <v>168</v>
      </c>
    </row>
    <row r="23" spans="2:8" x14ac:dyDescent="0.3">
      <c r="B23" s="37" t="s">
        <v>155</v>
      </c>
      <c r="C23" s="39">
        <f>COUNTIF(merged_analysis!$L$2:$L$1695,'Stock Status'!B23)</f>
        <v>61</v>
      </c>
      <c r="D23" s="46">
        <f>C23/'Segment Analysis'!$C$17</f>
        <v>3.6009445100354191E-2</v>
      </c>
      <c r="E23" s="47">
        <f>SUMIFS(ABC_XYZ_Segmentation!$H$2:$H$3190,ABC_XYZ_Segmentation!$N$2:$N$3190,'Stock Status'!B23)</f>
        <v>9166</v>
      </c>
      <c r="F23" s="11">
        <f>COUNTIFS(merged_analysis!$H$2:$H$1695,'Stock Status'!F$14,merged_analysis!$L$2:$L$1695,'Stock Status'!$B23)</f>
        <v>9</v>
      </c>
      <c r="G23" s="11">
        <f>COUNTIFS(merged_analysis!$H$2:$H$1695,'Stock Status'!G$14,merged_analysis!$L$2:$L$1695,'Stock Status'!$B23)</f>
        <v>25</v>
      </c>
      <c r="H23" s="16">
        <f>COUNTIFS(merged_analysis!$H$2:$H$1695,'Stock Status'!H$14,merged_analysis!$L$2:$L$1695,'Stock Status'!$B23)</f>
        <v>27</v>
      </c>
    </row>
    <row r="24" spans="2:8" ht="15" thickBot="1" x14ac:dyDescent="0.35">
      <c r="B24" s="38" t="s">
        <v>1872</v>
      </c>
      <c r="C24" s="40">
        <f>SUM(C15:C23)</f>
        <v>1694</v>
      </c>
      <c r="D24" s="49">
        <f>C24/'Segment Analysis'!$C$17</f>
        <v>1</v>
      </c>
      <c r="E24" s="54">
        <f>SUM(E15:E23)</f>
        <v>3994192</v>
      </c>
      <c r="F24" s="40">
        <f t="shared" ref="F24:H24" si="1">SUM(F15:F23)</f>
        <v>333</v>
      </c>
      <c r="G24" s="40">
        <f t="shared" si="1"/>
        <v>676</v>
      </c>
      <c r="H24" s="10">
        <f t="shared" si="1"/>
        <v>685</v>
      </c>
    </row>
    <row r="29" spans="2:8" ht="15" thickBot="1" x14ac:dyDescent="0.35"/>
    <row r="30" spans="2:8" x14ac:dyDescent="0.3">
      <c r="B30" s="41" t="s">
        <v>1862</v>
      </c>
      <c r="C30" s="42" t="s">
        <v>1874</v>
      </c>
    </row>
    <row r="31" spans="2:8" x14ac:dyDescent="0.3">
      <c r="B31" s="9" t="s">
        <v>163</v>
      </c>
      <c r="C31" s="43" t="str">
        <f>VLOOKUP(B31,merged_analysis!$L$2:$M$1695,2,0)</f>
        <v>Top Focus</v>
      </c>
    </row>
    <row r="32" spans="2:8" x14ac:dyDescent="0.3">
      <c r="B32" s="9" t="s">
        <v>144</v>
      </c>
      <c r="C32" s="43" t="str">
        <f>VLOOKUP(B32,merged_analysis!$L$2:$M$1695,2,0)</f>
        <v>Growth Driver</v>
      </c>
    </row>
    <row r="33" spans="2:3" x14ac:dyDescent="0.3">
      <c r="B33" s="9" t="s">
        <v>141</v>
      </c>
      <c r="C33" s="43" t="str">
        <f>VLOOKUP(B33,merged_analysis!$L$2:$M$1695,2,0)</f>
        <v>Unstable Star</v>
      </c>
    </row>
    <row r="34" spans="2:3" x14ac:dyDescent="0.3">
      <c r="B34" s="9" t="s">
        <v>152</v>
      </c>
      <c r="C34" s="43" t="str">
        <f>VLOOKUP(B34,merged_analysis!$L$2:$M$1695,2,0)</f>
        <v>Steady Opportunity</v>
      </c>
    </row>
    <row r="35" spans="2:3" x14ac:dyDescent="0.3">
      <c r="B35" s="9" t="s">
        <v>149</v>
      </c>
      <c r="C35" s="43" t="str">
        <f>VLOOKUP(B35,merged_analysis!$L$2:$M$1695,2,0)</f>
        <v>Mid-Tier Performer</v>
      </c>
    </row>
    <row r="36" spans="2:3" x14ac:dyDescent="0.3">
      <c r="B36" s="9" t="s">
        <v>147</v>
      </c>
      <c r="C36" s="43" t="str">
        <f>VLOOKUP(B36,merged_analysis!$L$2:$M$1695,2,0)</f>
        <v>Volatile Opportunity</v>
      </c>
    </row>
    <row r="37" spans="2:3" x14ac:dyDescent="0.3">
      <c r="B37" s="9" t="s">
        <v>159</v>
      </c>
      <c r="C37" s="43" t="str">
        <f>VLOOKUP(B37,merged_analysis!$L$2:$M$1695,2,0)</f>
        <v>Slow Mover</v>
      </c>
    </row>
    <row r="38" spans="2:3" x14ac:dyDescent="0.3">
      <c r="B38" s="9" t="s">
        <v>157</v>
      </c>
      <c r="C38" s="43" t="str">
        <f>VLOOKUP(B38,merged_analysis!$L$2:$M$1695,2,0)</f>
        <v>Uncertain Value</v>
      </c>
    </row>
    <row r="39" spans="2:3" ht="15" thickBot="1" x14ac:dyDescent="0.35">
      <c r="B39" s="44" t="s">
        <v>155</v>
      </c>
      <c r="C39" s="45" t="str">
        <f>VLOOKUP(B39,merged_analysis!$L$2:$M$1695,2,0)</f>
        <v>Phase Out</v>
      </c>
    </row>
  </sheetData>
  <mergeCells count="2">
    <mergeCell ref="B5:N5"/>
    <mergeCell ref="B2:N4"/>
  </mergeCells>
  <conditionalFormatting sqref="G15:G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{AE8907E0-230B-44E8-8D23-2144D94C631E}</x14:id>
        </ext>
      </extLst>
    </cfRule>
  </conditionalFormatting>
  <conditionalFormatting sqref="H15:H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{7CE51107-3B99-4541-B957-94E2EE2DF298}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8907E0-230B-44E8-8D23-2144D94C63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G15:G23</xm:sqref>
        </x14:conditionalFormatting>
        <x14:conditionalFormatting xmlns:xm="http://schemas.microsoft.com/office/excel/2006/main">
          <x14:cfRule type="dataBar" id="{7CE51107-3B99-4541-B957-94E2EE2DF2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H15:H23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3FA4-6F87-4E86-A4B8-6874DEE6C147}">
  <sheetPr filterMode="1"/>
  <dimension ref="B2:I122"/>
  <sheetViews>
    <sheetView showGridLines="0" zoomScale="90" zoomScaleNormal="90" workbookViewId="0">
      <selection activeCell="A123" sqref="A123"/>
    </sheetView>
  </sheetViews>
  <sheetFormatPr defaultRowHeight="14.4" x14ac:dyDescent="0.3"/>
  <cols>
    <col min="2" max="2" width="42.6640625" bestFit="1" customWidth="1"/>
    <col min="3" max="3" width="10.109375" bestFit="1" customWidth="1"/>
    <col min="4" max="4" width="11.33203125" bestFit="1" customWidth="1"/>
    <col min="5" max="5" width="9.77734375" customWidth="1"/>
    <col min="6" max="6" width="12.109375" bestFit="1" customWidth="1"/>
    <col min="7" max="7" width="26.77734375" bestFit="1" customWidth="1"/>
    <col min="8" max="8" width="42.6640625" bestFit="1" customWidth="1"/>
    <col min="9" max="9" width="15.5546875" bestFit="1" customWidth="1"/>
  </cols>
  <sheetData>
    <row r="2" spans="2:9" ht="14.4" customHeight="1" x14ac:dyDescent="0.3">
      <c r="B2" s="94" t="s">
        <v>1883</v>
      </c>
      <c r="C2" s="94"/>
      <c r="D2" s="94"/>
      <c r="E2" s="94"/>
      <c r="F2" s="94"/>
      <c r="G2" s="94"/>
      <c r="H2" s="94"/>
      <c r="I2" s="94"/>
    </row>
    <row r="3" spans="2:9" ht="21" customHeight="1" x14ac:dyDescent="0.3">
      <c r="B3" s="94"/>
      <c r="C3" s="94"/>
      <c r="D3" s="94"/>
      <c r="E3" s="94"/>
      <c r="F3" s="94"/>
      <c r="G3" s="94"/>
      <c r="H3" s="94"/>
      <c r="I3" s="94"/>
    </row>
    <row r="4" spans="2:9" x14ac:dyDescent="0.3">
      <c r="B4" s="5"/>
    </row>
    <row r="5" spans="2:9" ht="15" thickBot="1" x14ac:dyDescent="0.35"/>
    <row r="6" spans="2:9" ht="15" thickBot="1" x14ac:dyDescent="0.35">
      <c r="B6" s="18" t="s">
        <v>1870</v>
      </c>
      <c r="C6" s="23" t="s">
        <v>10</v>
      </c>
      <c r="D6" s="23" t="s">
        <v>9</v>
      </c>
      <c r="E6" s="23" t="s">
        <v>1872</v>
      </c>
      <c r="F6" s="23" t="s">
        <v>1880</v>
      </c>
      <c r="G6" s="19" t="s">
        <v>1862</v>
      </c>
    </row>
    <row r="7" spans="2:9" hidden="1" x14ac:dyDescent="0.3">
      <c r="B7" s="64" t="s">
        <v>85</v>
      </c>
      <c r="C7" s="12">
        <f>ABS(SUMIFS(merged_analysis!$G$2:$G$1695,merged_analysis!$A$2:$A$1695,'Product Analysis'!$B7,merged_analysis!$H$2:$H$1695,'Product Analysis'!C$6))</f>
        <v>3</v>
      </c>
      <c r="D7" s="12">
        <f>ABS(SUMIFS(merged_analysis!$G$2:$G$1695,merged_analysis!$A$2:$A$1695,'Product Analysis'!$B7,merged_analysis!$H$2:$H$1695,'Product Analysis'!D$6))</f>
        <v>2</v>
      </c>
      <c r="E7" s="65">
        <f>SUM(C7:D7)</f>
        <v>5</v>
      </c>
      <c r="F7" s="71">
        <f>SUMIFS(ABC_XYZ_Segmentation!$H$2:$H$3190,ABC_XYZ_Segmentation!$B$2:$B$3190,'Product Analysis'!B7)</f>
        <v>740</v>
      </c>
      <c r="G7" s="14" t="str">
        <f>VLOOKUP(B7,merged_analysis!A:M,13,0)</f>
        <v>Slow Mover</v>
      </c>
    </row>
    <row r="8" spans="2:9" hidden="1" x14ac:dyDescent="0.3">
      <c r="B8" s="28" t="s">
        <v>83</v>
      </c>
      <c r="C8" s="11">
        <f>ABS(SUMIFS(merged_analysis!$G$2:$G$1695,merged_analysis!$A$2:$A$1695,'Product Analysis'!$B8,merged_analysis!$H$2:$H$1695,'Product Analysis'!C$6))</f>
        <v>37</v>
      </c>
      <c r="D8" s="11">
        <f>ABS(SUMIFS(merged_analysis!$G$2:$G$1695,merged_analysis!$A$2:$A$1695,'Product Analysis'!$B8,merged_analysis!$H$2:$H$1695,'Product Analysis'!D$6))</f>
        <v>26</v>
      </c>
      <c r="E8" s="63">
        <f>SUM(C8:D8)</f>
        <v>63</v>
      </c>
      <c r="F8" s="70">
        <f>SUMIFS(ABC_XYZ_Segmentation!$H$2:$H$3190,ABC_XYZ_Segmentation!$B$2:$B$3190,'Product Analysis'!B8)</f>
        <v>2262</v>
      </c>
      <c r="G8" s="16" t="str">
        <f>VLOOKUP(B8,merged_analysis!A:M,13,0)</f>
        <v>Slow Mover</v>
      </c>
    </row>
    <row r="9" spans="2:9" hidden="1" x14ac:dyDescent="0.3">
      <c r="B9" s="28" t="s">
        <v>78</v>
      </c>
      <c r="C9" s="11">
        <f>ABS(SUMIFS(merged_analysis!$G$2:$G$1695,merged_analysis!$A$2:$A$1695,'Product Analysis'!$B9,merged_analysis!$H$2:$H$1695,'Product Analysis'!C$6))</f>
        <v>55</v>
      </c>
      <c r="D9" s="11">
        <f>ABS(SUMIFS(merged_analysis!$G$2:$G$1695,merged_analysis!$A$2:$A$1695,'Product Analysis'!$B9,merged_analysis!$H$2:$H$1695,'Product Analysis'!D$6))</f>
        <v>42</v>
      </c>
      <c r="E9" s="63">
        <f>SUM(C9:D9)</f>
        <v>97</v>
      </c>
      <c r="F9" s="70">
        <f>SUMIFS(ABC_XYZ_Segmentation!$H$2:$H$3190,ABC_XYZ_Segmentation!$B$2:$B$3190,'Product Analysis'!B9)</f>
        <v>8505</v>
      </c>
      <c r="G9" s="16" t="str">
        <f>VLOOKUP(B9,merged_analysis!A:M,13,0)</f>
        <v>Steady Opportunity</v>
      </c>
    </row>
    <row r="10" spans="2:9" hidden="1" x14ac:dyDescent="0.3">
      <c r="B10" s="28" t="s">
        <v>56</v>
      </c>
      <c r="C10" s="11">
        <f>ABS(SUMIFS(merged_analysis!$G$2:$G$1695,merged_analysis!$A$2:$A$1695,'Product Analysis'!$B10,merged_analysis!$H$2:$H$1695,'Product Analysis'!C$6))</f>
        <v>27</v>
      </c>
      <c r="D10" s="11">
        <f>ABS(SUMIFS(merged_analysis!$G$2:$G$1695,merged_analysis!$A$2:$A$1695,'Product Analysis'!$B10,merged_analysis!$H$2:$H$1695,'Product Analysis'!D$6))</f>
        <v>23</v>
      </c>
      <c r="E10" s="63">
        <f>SUM(C10:D10)</f>
        <v>50</v>
      </c>
      <c r="F10" s="70">
        <f>SUMIFS(ABC_XYZ_Segmentation!$H$2:$H$3190,ABC_XYZ_Segmentation!$B$2:$B$3190,'Product Analysis'!B10)</f>
        <v>2112</v>
      </c>
      <c r="G10" s="16" t="str">
        <f>VLOOKUP(B10,merged_analysis!A:M,13,0)</f>
        <v>Uncertain Value</v>
      </c>
    </row>
    <row r="11" spans="2:9" hidden="1" x14ac:dyDescent="0.3">
      <c r="B11" s="28" t="s">
        <v>37</v>
      </c>
      <c r="C11" s="11">
        <f>ABS(SUMIFS(merged_analysis!$G$2:$G$1695,merged_analysis!$A$2:$A$1695,'Product Analysis'!$B11,merged_analysis!$H$2:$H$1695,'Product Analysis'!C$6))</f>
        <v>53</v>
      </c>
      <c r="D11" s="11">
        <f>ABS(SUMIFS(merged_analysis!$G$2:$G$1695,merged_analysis!$A$2:$A$1695,'Product Analysis'!$B11,merged_analysis!$H$2:$H$1695,'Product Analysis'!D$6))</f>
        <v>56</v>
      </c>
      <c r="E11" s="63">
        <f>SUM(C11:D11)</f>
        <v>109</v>
      </c>
      <c r="F11" s="70">
        <f>SUMIFS(ABC_XYZ_Segmentation!$H$2:$H$3190,ABC_XYZ_Segmentation!$B$2:$B$3190,'Product Analysis'!B11)</f>
        <v>7367</v>
      </c>
      <c r="G11" s="16" t="str">
        <f>VLOOKUP(B11,merged_analysis!A:M,13,0)</f>
        <v>Mid-Tier Performer</v>
      </c>
    </row>
    <row r="12" spans="2:9" hidden="1" x14ac:dyDescent="0.3">
      <c r="B12" s="28" t="s">
        <v>119</v>
      </c>
      <c r="C12" s="11">
        <f>ABS(SUMIFS(merged_analysis!$G$2:$G$1695,merged_analysis!$A$2:$A$1695,'Product Analysis'!$B12,merged_analysis!$H$2:$H$1695,'Product Analysis'!C$6))</f>
        <v>1</v>
      </c>
      <c r="D12" s="11">
        <f>ABS(SUMIFS(merged_analysis!$G$2:$G$1695,merged_analysis!$A$2:$A$1695,'Product Analysis'!$B12,merged_analysis!$H$2:$H$1695,'Product Analysis'!D$6))</f>
        <v>49</v>
      </c>
      <c r="E12" s="63">
        <f>SUM(C12:D12)</f>
        <v>50</v>
      </c>
      <c r="F12" s="70">
        <f>SUMIFS(ABC_XYZ_Segmentation!$H$2:$H$3190,ABC_XYZ_Segmentation!$B$2:$B$3190,'Product Analysis'!B12)</f>
        <v>3000</v>
      </c>
      <c r="G12" s="16" t="str">
        <f>VLOOKUP(B12,merged_analysis!A:M,13,0)</f>
        <v>Unstable Star</v>
      </c>
    </row>
    <row r="13" spans="2:9" hidden="1" x14ac:dyDescent="0.3">
      <c r="B13" s="28" t="s">
        <v>110</v>
      </c>
      <c r="C13" s="11">
        <f>ABS(SUMIFS(merged_analysis!$G$2:$G$1695,merged_analysis!$A$2:$A$1695,'Product Analysis'!$B13,merged_analysis!$H$2:$H$1695,'Product Analysis'!C$6))</f>
        <v>6</v>
      </c>
      <c r="D13" s="11">
        <f>ABS(SUMIFS(merged_analysis!$G$2:$G$1695,merged_analysis!$A$2:$A$1695,'Product Analysis'!$B13,merged_analysis!$H$2:$H$1695,'Product Analysis'!D$6))</f>
        <v>0</v>
      </c>
      <c r="E13" s="63">
        <f>SUM(C13:D13)</f>
        <v>6</v>
      </c>
      <c r="F13" s="70">
        <f>SUMIFS(ABC_XYZ_Segmentation!$H$2:$H$3190,ABC_XYZ_Segmentation!$B$2:$B$3190,'Product Analysis'!B13)</f>
        <v>1036</v>
      </c>
      <c r="G13" s="16" t="str">
        <f>VLOOKUP(B13,merged_analysis!A:M,13,0)</f>
        <v>Unstable Star</v>
      </c>
    </row>
    <row r="14" spans="2:9" hidden="1" x14ac:dyDescent="0.3">
      <c r="B14" s="28" t="s">
        <v>27</v>
      </c>
      <c r="C14" s="11">
        <f>ABS(SUMIFS(merged_analysis!$G$2:$G$1695,merged_analysis!$A$2:$A$1695,'Product Analysis'!$B14,merged_analysis!$H$2:$H$1695,'Product Analysis'!C$6))</f>
        <v>44</v>
      </c>
      <c r="D14" s="11">
        <f>ABS(SUMIFS(merged_analysis!$G$2:$G$1695,merged_analysis!$A$2:$A$1695,'Product Analysis'!$B14,merged_analysis!$H$2:$H$1695,'Product Analysis'!D$6))</f>
        <v>40</v>
      </c>
      <c r="E14" s="63">
        <f>SUM(C14:D14)</f>
        <v>84</v>
      </c>
      <c r="F14" s="70">
        <f>SUMIFS(ABC_XYZ_Segmentation!$H$2:$H$3190,ABC_XYZ_Segmentation!$B$2:$B$3190,'Product Analysis'!B14)</f>
        <v>2891</v>
      </c>
      <c r="G14" s="16" t="str">
        <f>VLOOKUP(B14,merged_analysis!A:M,13,0)</f>
        <v>Uncertain Value</v>
      </c>
    </row>
    <row r="15" spans="2:9" hidden="1" x14ac:dyDescent="0.3">
      <c r="B15" s="28" t="s">
        <v>99</v>
      </c>
      <c r="C15" s="11">
        <f>ABS(SUMIFS(merged_analysis!$G$2:$G$1695,merged_analysis!$A$2:$A$1695,'Product Analysis'!$B15,merged_analysis!$H$2:$H$1695,'Product Analysis'!C$6))</f>
        <v>7</v>
      </c>
      <c r="D15" s="11">
        <f>ABS(SUMIFS(merged_analysis!$G$2:$G$1695,merged_analysis!$A$2:$A$1695,'Product Analysis'!$B15,merged_analysis!$H$2:$H$1695,'Product Analysis'!D$6))</f>
        <v>7</v>
      </c>
      <c r="E15" s="63">
        <f>SUM(C15:D15)</f>
        <v>14</v>
      </c>
      <c r="F15" s="70">
        <f>SUMIFS(ABC_XYZ_Segmentation!$H$2:$H$3190,ABC_XYZ_Segmentation!$B$2:$B$3190,'Product Analysis'!B15)</f>
        <v>1880</v>
      </c>
      <c r="G15" s="16" t="str">
        <f>VLOOKUP(B15,merged_analysis!A:M,13,0)</f>
        <v>Steady Opportunity</v>
      </c>
    </row>
    <row r="16" spans="2:9" hidden="1" x14ac:dyDescent="0.3">
      <c r="B16" s="28" t="s">
        <v>74</v>
      </c>
      <c r="C16" s="11">
        <f>ABS(SUMIFS(merged_analysis!$G$2:$G$1695,merged_analysis!$A$2:$A$1695,'Product Analysis'!$B16,merged_analysis!$H$2:$H$1695,'Product Analysis'!C$6))</f>
        <v>61</v>
      </c>
      <c r="D16" s="11">
        <f>ABS(SUMIFS(merged_analysis!$G$2:$G$1695,merged_analysis!$A$2:$A$1695,'Product Analysis'!$B16,merged_analysis!$H$2:$H$1695,'Product Analysis'!D$6))</f>
        <v>34</v>
      </c>
      <c r="E16" s="63">
        <f>SUM(C16:D16)</f>
        <v>95</v>
      </c>
      <c r="F16" s="70">
        <f>SUMIFS(ABC_XYZ_Segmentation!$H$2:$H$3190,ABC_XYZ_Segmentation!$B$2:$B$3190,'Product Analysis'!B16)</f>
        <v>3212</v>
      </c>
      <c r="G16" s="16" t="str">
        <f>VLOOKUP(B16,merged_analysis!A:M,13,0)</f>
        <v>Volatile Opportunity</v>
      </c>
    </row>
    <row r="17" spans="2:7" hidden="1" x14ac:dyDescent="0.3">
      <c r="B17" s="28" t="s">
        <v>95</v>
      </c>
      <c r="C17" s="11">
        <f>ABS(SUMIFS(merged_analysis!$G$2:$G$1695,merged_analysis!$A$2:$A$1695,'Product Analysis'!$B17,merged_analysis!$H$2:$H$1695,'Product Analysis'!C$6))</f>
        <v>17</v>
      </c>
      <c r="D17" s="11">
        <f>ABS(SUMIFS(merged_analysis!$G$2:$G$1695,merged_analysis!$A$2:$A$1695,'Product Analysis'!$B17,merged_analysis!$H$2:$H$1695,'Product Analysis'!D$6))</f>
        <v>43</v>
      </c>
      <c r="E17" s="63">
        <f>SUM(C17:D17)</f>
        <v>60</v>
      </c>
      <c r="F17" s="70">
        <f>SUMIFS(ABC_XYZ_Segmentation!$H$2:$H$3190,ABC_XYZ_Segmentation!$B$2:$B$3190,'Product Analysis'!B17)</f>
        <v>2880</v>
      </c>
      <c r="G17" s="16" t="str">
        <f>VLOOKUP(B17,merged_analysis!A:M,13,0)</f>
        <v>Uncertain Value</v>
      </c>
    </row>
    <row r="18" spans="2:7" hidden="1" x14ac:dyDescent="0.3">
      <c r="B18" s="28" t="s">
        <v>28</v>
      </c>
      <c r="C18" s="11">
        <f>ABS(SUMIFS(merged_analysis!$G$2:$G$1695,merged_analysis!$A$2:$A$1695,'Product Analysis'!$B18,merged_analysis!$H$2:$H$1695,'Product Analysis'!C$6))</f>
        <v>25</v>
      </c>
      <c r="D18" s="11">
        <f>ABS(SUMIFS(merged_analysis!$G$2:$G$1695,merged_analysis!$A$2:$A$1695,'Product Analysis'!$B18,merged_analysis!$H$2:$H$1695,'Product Analysis'!D$6))</f>
        <v>38</v>
      </c>
      <c r="E18" s="63">
        <f>SUM(C18:D18)</f>
        <v>63</v>
      </c>
      <c r="F18" s="70">
        <f>SUMIFS(ABC_XYZ_Segmentation!$H$2:$H$3190,ABC_XYZ_Segmentation!$B$2:$B$3190,'Product Analysis'!B18)</f>
        <v>2553</v>
      </c>
      <c r="G18" s="16" t="str">
        <f>VLOOKUP(B18,merged_analysis!A:M,13,0)</f>
        <v>Slow Mover</v>
      </c>
    </row>
    <row r="19" spans="2:7" hidden="1" x14ac:dyDescent="0.3">
      <c r="B19" s="28" t="s">
        <v>81</v>
      </c>
      <c r="C19" s="11">
        <f>ABS(SUMIFS(merged_analysis!$G$2:$G$1695,merged_analysis!$A$2:$A$1695,'Product Analysis'!$B19,merged_analysis!$H$2:$H$1695,'Product Analysis'!C$6))</f>
        <v>9</v>
      </c>
      <c r="D19" s="11">
        <f>ABS(SUMIFS(merged_analysis!$G$2:$G$1695,merged_analysis!$A$2:$A$1695,'Product Analysis'!$B19,merged_analysis!$H$2:$H$1695,'Product Analysis'!D$6))</f>
        <v>15</v>
      </c>
      <c r="E19" s="63">
        <f>SUM(C19:D19)</f>
        <v>24</v>
      </c>
      <c r="F19" s="70">
        <f>SUMIFS(ABC_XYZ_Segmentation!$H$2:$H$3190,ABC_XYZ_Segmentation!$B$2:$B$3190,'Product Analysis'!B19)</f>
        <v>1885</v>
      </c>
      <c r="G19" s="16" t="str">
        <f>VLOOKUP(B19,merged_analysis!A:M,13,0)</f>
        <v>Mid-Tier Performer</v>
      </c>
    </row>
    <row r="20" spans="2:7" hidden="1" x14ac:dyDescent="0.3">
      <c r="B20" s="28" t="s">
        <v>111</v>
      </c>
      <c r="C20" s="11">
        <f>ABS(SUMIFS(merged_analysis!$G$2:$G$1695,merged_analysis!$A$2:$A$1695,'Product Analysis'!$B20,merged_analysis!$H$2:$H$1695,'Product Analysis'!C$6))</f>
        <v>4</v>
      </c>
      <c r="D20" s="11">
        <f>ABS(SUMIFS(merged_analysis!$G$2:$G$1695,merged_analysis!$A$2:$A$1695,'Product Analysis'!$B20,merged_analysis!$H$2:$H$1695,'Product Analysis'!D$6))</f>
        <v>16</v>
      </c>
      <c r="E20" s="63">
        <f>SUM(C20:D20)</f>
        <v>20</v>
      </c>
      <c r="F20" s="70">
        <f>SUMIFS(ABC_XYZ_Segmentation!$H$2:$H$3190,ABC_XYZ_Segmentation!$B$2:$B$3190,'Product Analysis'!B20)</f>
        <v>378</v>
      </c>
      <c r="G20" s="16" t="str">
        <f>VLOOKUP(B20,merged_analysis!A:M,13,0)</f>
        <v>Volatile Opportunity</v>
      </c>
    </row>
    <row r="21" spans="2:7" hidden="1" x14ac:dyDescent="0.3">
      <c r="B21" s="28" t="s">
        <v>107</v>
      </c>
      <c r="C21" s="11">
        <f>ABS(SUMIFS(merged_analysis!$G$2:$G$1695,merged_analysis!$A$2:$A$1695,'Product Analysis'!$B21,merged_analysis!$H$2:$H$1695,'Product Analysis'!C$6))</f>
        <v>1</v>
      </c>
      <c r="D21" s="11">
        <f>ABS(SUMIFS(merged_analysis!$G$2:$G$1695,merged_analysis!$A$2:$A$1695,'Product Analysis'!$B21,merged_analysis!$H$2:$H$1695,'Product Analysis'!D$6))</f>
        <v>4</v>
      </c>
      <c r="E21" s="63">
        <f>SUM(C21:D21)</f>
        <v>5</v>
      </c>
      <c r="F21" s="70">
        <f>SUMIFS(ABC_XYZ_Segmentation!$H$2:$H$3190,ABC_XYZ_Segmentation!$B$2:$B$3190,'Product Analysis'!B21)</f>
        <v>1521</v>
      </c>
      <c r="G21" s="16" t="str">
        <f>VLOOKUP(B21,merged_analysis!A:M,13,0)</f>
        <v>Growth Driver</v>
      </c>
    </row>
    <row r="22" spans="2:7" hidden="1" x14ac:dyDescent="0.3">
      <c r="B22" s="28" t="s">
        <v>103</v>
      </c>
      <c r="C22" s="11">
        <f>ABS(SUMIFS(merged_analysis!$G$2:$G$1695,merged_analysis!$A$2:$A$1695,'Product Analysis'!$B22,merged_analysis!$H$2:$H$1695,'Product Analysis'!C$6))</f>
        <v>4</v>
      </c>
      <c r="D22" s="11">
        <f>ABS(SUMIFS(merged_analysis!$G$2:$G$1695,merged_analysis!$A$2:$A$1695,'Product Analysis'!$B22,merged_analysis!$H$2:$H$1695,'Product Analysis'!D$6))</f>
        <v>2</v>
      </c>
      <c r="E22" s="63">
        <f>SUM(C22:D22)</f>
        <v>6</v>
      </c>
      <c r="F22" s="70">
        <f>SUMIFS(ABC_XYZ_Segmentation!$H$2:$H$3190,ABC_XYZ_Segmentation!$B$2:$B$3190,'Product Analysis'!B22)</f>
        <v>1067</v>
      </c>
      <c r="G22" s="16" t="str">
        <f>VLOOKUP(B22,merged_analysis!A:M,13,0)</f>
        <v>Growth Driver</v>
      </c>
    </row>
    <row r="23" spans="2:7" hidden="1" x14ac:dyDescent="0.3">
      <c r="B23" s="28" t="s">
        <v>36</v>
      </c>
      <c r="C23" s="11">
        <f>ABS(SUMIFS(merged_analysis!$G$2:$G$1695,merged_analysis!$A$2:$A$1695,'Product Analysis'!$B23,merged_analysis!$H$2:$H$1695,'Product Analysis'!C$6))</f>
        <v>2</v>
      </c>
      <c r="D23" s="11">
        <f>ABS(SUMIFS(merged_analysis!$G$2:$G$1695,merged_analysis!$A$2:$A$1695,'Product Analysis'!$B23,merged_analysis!$H$2:$H$1695,'Product Analysis'!D$6))</f>
        <v>1</v>
      </c>
      <c r="E23" s="63">
        <f>SUM(C23:D23)</f>
        <v>3</v>
      </c>
      <c r="F23" s="70">
        <f>SUMIFS(ABC_XYZ_Segmentation!$H$2:$H$3190,ABC_XYZ_Segmentation!$B$2:$B$3190,'Product Analysis'!B23)</f>
        <v>186</v>
      </c>
      <c r="G23" s="16" t="str">
        <f>VLOOKUP(B23,merged_analysis!A:M,13,0)</f>
        <v>Slow Mover</v>
      </c>
    </row>
    <row r="24" spans="2:7" hidden="1" x14ac:dyDescent="0.3">
      <c r="B24" s="28" t="s">
        <v>30</v>
      </c>
      <c r="C24" s="11">
        <f>ABS(SUMIFS(merged_analysis!$G$2:$G$1695,merged_analysis!$A$2:$A$1695,'Product Analysis'!$B24,merged_analysis!$H$2:$H$1695,'Product Analysis'!C$6))</f>
        <v>49</v>
      </c>
      <c r="D24" s="11">
        <f>ABS(SUMIFS(merged_analysis!$G$2:$G$1695,merged_analysis!$A$2:$A$1695,'Product Analysis'!$B24,merged_analysis!$H$2:$H$1695,'Product Analysis'!D$6))</f>
        <v>21</v>
      </c>
      <c r="E24" s="63">
        <f>SUM(C24:D24)</f>
        <v>70</v>
      </c>
      <c r="F24" s="70">
        <f>SUMIFS(ABC_XYZ_Segmentation!$H$2:$H$3190,ABC_XYZ_Segmentation!$B$2:$B$3190,'Product Analysis'!B24)</f>
        <v>672</v>
      </c>
      <c r="G24" s="16" t="str">
        <f>VLOOKUP(B24,merged_analysis!A:M,13,0)</f>
        <v>Uncertain Value</v>
      </c>
    </row>
    <row r="25" spans="2:7" hidden="1" x14ac:dyDescent="0.3">
      <c r="B25" s="28" t="s">
        <v>54</v>
      </c>
      <c r="C25" s="11">
        <f>ABS(SUMIFS(merged_analysis!$G$2:$G$1695,merged_analysis!$A$2:$A$1695,'Product Analysis'!$B25,merged_analysis!$H$2:$H$1695,'Product Analysis'!C$6))</f>
        <v>37</v>
      </c>
      <c r="D25" s="11">
        <f>ABS(SUMIFS(merged_analysis!$G$2:$G$1695,merged_analysis!$A$2:$A$1695,'Product Analysis'!$B25,merged_analysis!$H$2:$H$1695,'Product Analysis'!D$6))</f>
        <v>54</v>
      </c>
      <c r="E25" s="63">
        <f>SUM(C25:D25)</f>
        <v>91</v>
      </c>
      <c r="F25" s="70">
        <f>SUMIFS(ABC_XYZ_Segmentation!$H$2:$H$3190,ABC_XYZ_Segmentation!$B$2:$B$3190,'Product Analysis'!B25)</f>
        <v>4263</v>
      </c>
      <c r="G25" s="16" t="str">
        <f>VLOOKUP(B25,merged_analysis!A:M,13,0)</f>
        <v>Uncertain Value</v>
      </c>
    </row>
    <row r="26" spans="2:7" hidden="1" x14ac:dyDescent="0.3">
      <c r="B26" s="28" t="s">
        <v>57</v>
      </c>
      <c r="C26" s="11">
        <f>ABS(SUMIFS(merged_analysis!$G$2:$G$1695,merged_analysis!$A$2:$A$1695,'Product Analysis'!$B26,merged_analysis!$H$2:$H$1695,'Product Analysis'!C$6))</f>
        <v>58</v>
      </c>
      <c r="D26" s="11">
        <f>ABS(SUMIFS(merged_analysis!$G$2:$G$1695,merged_analysis!$A$2:$A$1695,'Product Analysis'!$B26,merged_analysis!$H$2:$H$1695,'Product Analysis'!D$6))</f>
        <v>20</v>
      </c>
      <c r="E26" s="63">
        <f>SUM(C26:D26)</f>
        <v>78</v>
      </c>
      <c r="F26" s="70">
        <f>SUMIFS(ABC_XYZ_Segmentation!$H$2:$H$3190,ABC_XYZ_Segmentation!$B$2:$B$3190,'Product Analysis'!B26)</f>
        <v>3150</v>
      </c>
      <c r="G26" s="16" t="str">
        <f>VLOOKUP(B26,merged_analysis!A:M,13,0)</f>
        <v>Phase Out</v>
      </c>
    </row>
    <row r="27" spans="2:7" hidden="1" x14ac:dyDescent="0.3">
      <c r="B27" s="28" t="s">
        <v>115</v>
      </c>
      <c r="C27" s="11">
        <f>ABS(SUMIFS(merged_analysis!$G$2:$G$1695,merged_analysis!$A$2:$A$1695,'Product Analysis'!$B27,merged_analysis!$H$2:$H$1695,'Product Analysis'!C$6))</f>
        <v>2</v>
      </c>
      <c r="D27" s="11">
        <f>ABS(SUMIFS(merged_analysis!$G$2:$G$1695,merged_analysis!$A$2:$A$1695,'Product Analysis'!$B27,merged_analysis!$H$2:$H$1695,'Product Analysis'!D$6))</f>
        <v>1</v>
      </c>
      <c r="E27" s="63">
        <f>SUM(C27:D27)</f>
        <v>3</v>
      </c>
      <c r="F27" s="70">
        <f>SUMIFS(ABC_XYZ_Segmentation!$H$2:$H$3190,ABC_XYZ_Segmentation!$B$2:$B$3190,'Product Analysis'!B27)</f>
        <v>306</v>
      </c>
      <c r="G27" s="16" t="str">
        <f>VLOOKUP(B27,merged_analysis!A:M,13,0)</f>
        <v>Steady Opportunity</v>
      </c>
    </row>
    <row r="28" spans="2:7" hidden="1" x14ac:dyDescent="0.3">
      <c r="B28" s="28" t="s">
        <v>86</v>
      </c>
      <c r="C28" s="11">
        <f>ABS(SUMIFS(merged_analysis!$G$2:$G$1695,merged_analysis!$A$2:$A$1695,'Product Analysis'!$B28,merged_analysis!$H$2:$H$1695,'Product Analysis'!C$6))</f>
        <v>0</v>
      </c>
      <c r="D28" s="11">
        <f>ABS(SUMIFS(merged_analysis!$G$2:$G$1695,merged_analysis!$A$2:$A$1695,'Product Analysis'!$B28,merged_analysis!$H$2:$H$1695,'Product Analysis'!D$6))</f>
        <v>4</v>
      </c>
      <c r="E28" s="63">
        <f>SUM(C28:D28)</f>
        <v>4</v>
      </c>
      <c r="F28" s="70">
        <f>SUMIFS(ABC_XYZ_Segmentation!$H$2:$H$3190,ABC_XYZ_Segmentation!$B$2:$B$3190,'Product Analysis'!B28)</f>
        <v>882</v>
      </c>
      <c r="G28" s="16" t="str">
        <f>VLOOKUP(B28,merged_analysis!A:M,13,0)</f>
        <v>Growth Driver</v>
      </c>
    </row>
    <row r="29" spans="2:7" x14ac:dyDescent="0.3">
      <c r="B29" s="28" t="s">
        <v>16</v>
      </c>
      <c r="C29" s="11">
        <f>ABS(SUMIFS(merged_analysis!$G$2:$G$1695,merged_analysis!$A$2:$A$1695,'Product Analysis'!$B29,merged_analysis!$H$2:$H$1695,'Product Analysis'!C$6))</f>
        <v>510</v>
      </c>
      <c r="D29" s="11">
        <f>ABS(SUMIFS(merged_analysis!$G$2:$G$1695,merged_analysis!$A$2:$A$1695,'Product Analysis'!$B29,merged_analysis!$H$2:$H$1695,'Product Analysis'!D$6))</f>
        <v>515</v>
      </c>
      <c r="E29" s="63">
        <f>SUM(C29:D29)</f>
        <v>1025</v>
      </c>
      <c r="F29" s="70">
        <f>SUMIFS(ABC_XYZ_Segmentation!$H$2:$H$3190,ABC_XYZ_Segmentation!$B$2:$B$3190,'Product Analysis'!B29)</f>
        <v>364050</v>
      </c>
      <c r="G29" s="16" t="str">
        <f>VLOOKUP(B29,merged_analysis!A:M,13,0)</f>
        <v>Unstable Star</v>
      </c>
    </row>
    <row r="30" spans="2:7" hidden="1" x14ac:dyDescent="0.3">
      <c r="B30" s="28" t="s">
        <v>114</v>
      </c>
      <c r="C30" s="11">
        <f>ABS(SUMIFS(merged_analysis!$G$2:$G$1695,merged_analysis!$A$2:$A$1695,'Product Analysis'!$B30,merged_analysis!$H$2:$H$1695,'Product Analysis'!C$6))</f>
        <v>55</v>
      </c>
      <c r="D30" s="11">
        <f>ABS(SUMIFS(merged_analysis!$G$2:$G$1695,merged_analysis!$A$2:$A$1695,'Product Analysis'!$B30,merged_analysis!$H$2:$H$1695,'Product Analysis'!D$6))</f>
        <v>24</v>
      </c>
      <c r="E30" s="63">
        <f>SUM(C30:D30)</f>
        <v>79</v>
      </c>
      <c r="F30" s="70">
        <f>SUMIFS(ABC_XYZ_Segmentation!$H$2:$H$3190,ABC_XYZ_Segmentation!$B$2:$B$3190,'Product Analysis'!B30)</f>
        <v>9638</v>
      </c>
      <c r="G30" s="16" t="str">
        <f>VLOOKUP(B30,merged_analysis!A:M,13,0)</f>
        <v>Unstable Star</v>
      </c>
    </row>
    <row r="31" spans="2:7" hidden="1" x14ac:dyDescent="0.3">
      <c r="B31" s="28" t="s">
        <v>84</v>
      </c>
      <c r="C31" s="11">
        <f>ABS(SUMIFS(merged_analysis!$G$2:$G$1695,merged_analysis!$A$2:$A$1695,'Product Analysis'!$B31,merged_analysis!$H$2:$H$1695,'Product Analysis'!C$6))</f>
        <v>6</v>
      </c>
      <c r="D31" s="11">
        <f>ABS(SUMIFS(merged_analysis!$G$2:$G$1695,merged_analysis!$A$2:$A$1695,'Product Analysis'!$B31,merged_analysis!$H$2:$H$1695,'Product Analysis'!D$6))</f>
        <v>5</v>
      </c>
      <c r="E31" s="63">
        <f>SUM(C31:D31)</f>
        <v>11</v>
      </c>
      <c r="F31" s="70">
        <f>SUMIFS(ABC_XYZ_Segmentation!$H$2:$H$3190,ABC_XYZ_Segmentation!$B$2:$B$3190,'Product Analysis'!B31)</f>
        <v>1760</v>
      </c>
      <c r="G31" s="16" t="str">
        <f>VLOOKUP(B31,merged_analysis!A:M,13,0)</f>
        <v>Slow Mover</v>
      </c>
    </row>
    <row r="32" spans="2:7" hidden="1" x14ac:dyDescent="0.3">
      <c r="B32" s="28" t="s">
        <v>55</v>
      </c>
      <c r="C32" s="11">
        <f>ABS(SUMIFS(merged_analysis!$G$2:$G$1695,merged_analysis!$A$2:$A$1695,'Product Analysis'!$B32,merged_analysis!$H$2:$H$1695,'Product Analysis'!C$6))</f>
        <v>41</v>
      </c>
      <c r="D32" s="11">
        <f>ABS(SUMIFS(merged_analysis!$G$2:$G$1695,merged_analysis!$A$2:$A$1695,'Product Analysis'!$B32,merged_analysis!$H$2:$H$1695,'Product Analysis'!D$6))</f>
        <v>32</v>
      </c>
      <c r="E32" s="63">
        <f>SUM(C32:D32)</f>
        <v>73</v>
      </c>
      <c r="F32" s="70">
        <f>SUMIFS(ABC_XYZ_Segmentation!$H$2:$H$3190,ABC_XYZ_Segmentation!$B$2:$B$3190,'Product Analysis'!B32)</f>
        <v>3536</v>
      </c>
      <c r="G32" s="16" t="str">
        <f>VLOOKUP(B32,merged_analysis!A:M,13,0)</f>
        <v>Uncertain Value</v>
      </c>
    </row>
    <row r="33" spans="2:7" x14ac:dyDescent="0.3">
      <c r="B33" s="28" t="s">
        <v>7</v>
      </c>
      <c r="C33" s="11">
        <f>ABS(SUMIFS(merged_analysis!$G$2:$G$1695,merged_analysis!$A$2:$A$1695,'Product Analysis'!$B33,merged_analysis!$H$2:$H$1695,'Product Analysis'!C$6))</f>
        <v>562</v>
      </c>
      <c r="D33" s="11">
        <f>ABS(SUMIFS(merged_analysis!$G$2:$G$1695,merged_analysis!$A$2:$A$1695,'Product Analysis'!$B33,merged_analysis!$H$2:$H$1695,'Product Analysis'!D$6))</f>
        <v>818</v>
      </c>
      <c r="E33" s="63">
        <f>SUM(C33:D33)</f>
        <v>1380</v>
      </c>
      <c r="F33" s="70">
        <f>SUMIFS(ABC_XYZ_Segmentation!$H$2:$H$3190,ABC_XYZ_Segmentation!$B$2:$B$3190,'Product Analysis'!B33)</f>
        <v>575600</v>
      </c>
      <c r="G33" s="16" t="str">
        <f>VLOOKUP(B33,merged_analysis!A:M,13,0)</f>
        <v>Volatile Opportunity</v>
      </c>
    </row>
    <row r="34" spans="2:7" hidden="1" x14ac:dyDescent="0.3">
      <c r="B34" s="28" t="s">
        <v>118</v>
      </c>
      <c r="C34" s="11">
        <f>ABS(SUMIFS(merged_analysis!$G$2:$G$1695,merged_analysis!$A$2:$A$1695,'Product Analysis'!$B34,merged_analysis!$H$2:$H$1695,'Product Analysis'!C$6))</f>
        <v>1</v>
      </c>
      <c r="D34" s="11">
        <f>ABS(SUMIFS(merged_analysis!$G$2:$G$1695,merged_analysis!$A$2:$A$1695,'Product Analysis'!$B34,merged_analysis!$H$2:$H$1695,'Product Analysis'!D$6))</f>
        <v>38</v>
      </c>
      <c r="E34" s="63">
        <f>SUM(C34:D34)</f>
        <v>39</v>
      </c>
      <c r="F34" s="70">
        <f>SUMIFS(ABC_XYZ_Segmentation!$H$2:$H$3190,ABC_XYZ_Segmentation!$B$2:$B$3190,'Product Analysis'!B34)</f>
        <v>1235</v>
      </c>
      <c r="G34" s="16" t="str">
        <f>VLOOKUP(B34,merged_analysis!A:M,13,0)</f>
        <v>Phase Out</v>
      </c>
    </row>
    <row r="35" spans="2:7" hidden="1" x14ac:dyDescent="0.3">
      <c r="B35" s="28" t="s">
        <v>122</v>
      </c>
      <c r="C35" s="11">
        <f>ABS(SUMIFS(merged_analysis!$G$2:$G$1695,merged_analysis!$A$2:$A$1695,'Product Analysis'!$B35,merged_analysis!$H$2:$H$1695,'Product Analysis'!C$6))</f>
        <v>0</v>
      </c>
      <c r="D35" s="11">
        <f>ABS(SUMIFS(merged_analysis!$G$2:$G$1695,merged_analysis!$A$2:$A$1695,'Product Analysis'!$B35,merged_analysis!$H$2:$H$1695,'Product Analysis'!D$6))</f>
        <v>11</v>
      </c>
      <c r="E35" s="63">
        <f>SUM(C35:D35)</f>
        <v>11</v>
      </c>
      <c r="F35" s="70">
        <f>SUMIFS(ABC_XYZ_Segmentation!$H$2:$H$3190,ABC_XYZ_Segmentation!$B$2:$B$3190,'Product Analysis'!B35)</f>
        <v>3944</v>
      </c>
      <c r="G35" s="16" t="str">
        <f>VLOOKUP(B35,merged_analysis!A:M,13,0)</f>
        <v>Growth Driver</v>
      </c>
    </row>
    <row r="36" spans="2:7" hidden="1" x14ac:dyDescent="0.3">
      <c r="B36" s="28" t="s">
        <v>88</v>
      </c>
      <c r="C36" s="11">
        <f>ABS(SUMIFS(merged_analysis!$G$2:$G$1695,merged_analysis!$A$2:$A$1695,'Product Analysis'!$B36,merged_analysis!$H$2:$H$1695,'Product Analysis'!C$6))</f>
        <v>3</v>
      </c>
      <c r="D36" s="11">
        <f>ABS(SUMIFS(merged_analysis!$G$2:$G$1695,merged_analysis!$A$2:$A$1695,'Product Analysis'!$B36,merged_analysis!$H$2:$H$1695,'Product Analysis'!D$6))</f>
        <v>6</v>
      </c>
      <c r="E36" s="63">
        <f>SUM(C36:D36)</f>
        <v>9</v>
      </c>
      <c r="F36" s="70">
        <f>SUMIFS(ABC_XYZ_Segmentation!$H$2:$H$3190,ABC_XYZ_Segmentation!$B$2:$B$3190,'Product Analysis'!B36)</f>
        <v>1404</v>
      </c>
      <c r="G36" s="16" t="str">
        <f>VLOOKUP(B36,merged_analysis!A:M,13,0)</f>
        <v>Steady Opportunity</v>
      </c>
    </row>
    <row r="37" spans="2:7" hidden="1" x14ac:dyDescent="0.3">
      <c r="B37" s="28" t="s">
        <v>94</v>
      </c>
      <c r="C37" s="11">
        <f>ABS(SUMIFS(merged_analysis!$G$2:$G$1695,merged_analysis!$A$2:$A$1695,'Product Analysis'!$B37,merged_analysis!$H$2:$H$1695,'Product Analysis'!C$6))</f>
        <v>4</v>
      </c>
      <c r="D37" s="11">
        <f>ABS(SUMIFS(merged_analysis!$G$2:$G$1695,merged_analysis!$A$2:$A$1695,'Product Analysis'!$B37,merged_analysis!$H$2:$H$1695,'Product Analysis'!D$6))</f>
        <v>4</v>
      </c>
      <c r="E37" s="63">
        <f>SUM(C37:D37)</f>
        <v>8</v>
      </c>
      <c r="F37" s="70">
        <f>SUMIFS(ABC_XYZ_Segmentation!$H$2:$H$3190,ABC_XYZ_Segmentation!$B$2:$B$3190,'Product Analysis'!B37)</f>
        <v>1210</v>
      </c>
      <c r="G37" s="16" t="str">
        <f>VLOOKUP(B37,merged_analysis!A:M,13,0)</f>
        <v>Steady Opportunity</v>
      </c>
    </row>
    <row r="38" spans="2:7" hidden="1" x14ac:dyDescent="0.3">
      <c r="B38" s="28" t="s">
        <v>93</v>
      </c>
      <c r="C38" s="11">
        <f>ABS(SUMIFS(merged_analysis!$G$2:$G$1695,merged_analysis!$A$2:$A$1695,'Product Analysis'!$B38,merged_analysis!$H$2:$H$1695,'Product Analysis'!C$6))</f>
        <v>0</v>
      </c>
      <c r="D38" s="11">
        <f>ABS(SUMIFS(merged_analysis!$G$2:$G$1695,merged_analysis!$A$2:$A$1695,'Product Analysis'!$B38,merged_analysis!$H$2:$H$1695,'Product Analysis'!D$6))</f>
        <v>1</v>
      </c>
      <c r="E38" s="63">
        <f>SUM(C38:D38)</f>
        <v>1</v>
      </c>
      <c r="F38" s="70">
        <f>SUMIFS(ABC_XYZ_Segmentation!$H$2:$H$3190,ABC_XYZ_Segmentation!$B$2:$B$3190,'Product Analysis'!B38)</f>
        <v>126</v>
      </c>
      <c r="G38" s="16" t="str">
        <f>VLOOKUP(B38,merged_analysis!A:M,13,0)</f>
        <v>Unstable Star</v>
      </c>
    </row>
    <row r="39" spans="2:7" hidden="1" x14ac:dyDescent="0.3">
      <c r="B39" s="28" t="s">
        <v>117</v>
      </c>
      <c r="C39" s="11">
        <f>ABS(SUMIFS(merged_analysis!$G$2:$G$1695,merged_analysis!$A$2:$A$1695,'Product Analysis'!$B39,merged_analysis!$H$2:$H$1695,'Product Analysis'!C$6))</f>
        <v>1</v>
      </c>
      <c r="D39" s="11">
        <f>ABS(SUMIFS(merged_analysis!$G$2:$G$1695,merged_analysis!$A$2:$A$1695,'Product Analysis'!$B39,merged_analysis!$H$2:$H$1695,'Product Analysis'!D$6))</f>
        <v>1</v>
      </c>
      <c r="E39" s="63">
        <f>SUM(C39:D39)</f>
        <v>2</v>
      </c>
      <c r="F39" s="70">
        <f>SUMIFS(ABC_XYZ_Segmentation!$H$2:$H$3190,ABC_XYZ_Segmentation!$B$2:$B$3190,'Product Analysis'!B39)</f>
        <v>176</v>
      </c>
      <c r="G39" s="16" t="str">
        <f>VLOOKUP(B39,merged_analysis!A:M,13,0)</f>
        <v>Mid-Tier Performer</v>
      </c>
    </row>
    <row r="40" spans="2:7" hidden="1" x14ac:dyDescent="0.3">
      <c r="B40" s="28" t="s">
        <v>32</v>
      </c>
      <c r="C40" s="11">
        <f>ABS(SUMIFS(merged_analysis!$G$2:$G$1695,merged_analysis!$A$2:$A$1695,'Product Analysis'!$B40,merged_analysis!$H$2:$H$1695,'Product Analysis'!C$6))</f>
        <v>38</v>
      </c>
      <c r="D40" s="11">
        <f>ABS(SUMIFS(merged_analysis!$G$2:$G$1695,merged_analysis!$A$2:$A$1695,'Product Analysis'!$B40,merged_analysis!$H$2:$H$1695,'Product Analysis'!D$6))</f>
        <v>27</v>
      </c>
      <c r="E40" s="63">
        <f>SUM(C40:D40)</f>
        <v>65</v>
      </c>
      <c r="F40" s="70">
        <f>SUMIFS(ABC_XYZ_Segmentation!$H$2:$H$3190,ABC_XYZ_Segmentation!$B$2:$B$3190,'Product Analysis'!B40)</f>
        <v>1512</v>
      </c>
      <c r="G40" s="16" t="str">
        <f>VLOOKUP(B40,merged_analysis!A:M,13,0)</f>
        <v>Uncertain Value</v>
      </c>
    </row>
    <row r="41" spans="2:7" hidden="1" x14ac:dyDescent="0.3">
      <c r="B41" s="28" t="s">
        <v>70</v>
      </c>
      <c r="C41" s="11">
        <f>ABS(SUMIFS(merged_analysis!$G$2:$G$1695,merged_analysis!$A$2:$A$1695,'Product Analysis'!$B41,merged_analysis!$H$2:$H$1695,'Product Analysis'!C$6))</f>
        <v>30</v>
      </c>
      <c r="D41" s="11">
        <f>ABS(SUMIFS(merged_analysis!$G$2:$G$1695,merged_analysis!$A$2:$A$1695,'Product Analysis'!$B41,merged_analysis!$H$2:$H$1695,'Product Analysis'!D$6))</f>
        <v>33</v>
      </c>
      <c r="E41" s="63">
        <f>SUM(C41:D41)</f>
        <v>63</v>
      </c>
      <c r="F41" s="70">
        <f>SUMIFS(ABC_XYZ_Segmentation!$H$2:$H$3190,ABC_XYZ_Segmentation!$B$2:$B$3190,'Product Analysis'!B41)</f>
        <v>1705</v>
      </c>
      <c r="G41" s="16" t="str">
        <f>VLOOKUP(B41,merged_analysis!A:M,13,0)</f>
        <v>Uncertain Value</v>
      </c>
    </row>
    <row r="42" spans="2:7" hidden="1" x14ac:dyDescent="0.3">
      <c r="B42" s="28" t="s">
        <v>67</v>
      </c>
      <c r="C42" s="11">
        <f>ABS(SUMIFS(merged_analysis!$G$2:$G$1695,merged_analysis!$A$2:$A$1695,'Product Analysis'!$B42,merged_analysis!$H$2:$H$1695,'Product Analysis'!C$6))</f>
        <v>50</v>
      </c>
      <c r="D42" s="11">
        <f>ABS(SUMIFS(merged_analysis!$G$2:$G$1695,merged_analysis!$A$2:$A$1695,'Product Analysis'!$B42,merged_analysis!$H$2:$H$1695,'Product Analysis'!D$6))</f>
        <v>43</v>
      </c>
      <c r="E42" s="63">
        <f>SUM(C42:D42)</f>
        <v>93</v>
      </c>
      <c r="F42" s="70">
        <f>SUMIFS(ABC_XYZ_Segmentation!$H$2:$H$3190,ABC_XYZ_Segmentation!$B$2:$B$3190,'Product Analysis'!B42)</f>
        <v>1936</v>
      </c>
      <c r="G42" s="16" t="str">
        <f>VLOOKUP(B42,merged_analysis!A:M,13,0)</f>
        <v>Steady Opportunity</v>
      </c>
    </row>
    <row r="43" spans="2:7" hidden="1" x14ac:dyDescent="0.3">
      <c r="B43" s="28" t="s">
        <v>31</v>
      </c>
      <c r="C43" s="11">
        <f>ABS(SUMIFS(merged_analysis!$G$2:$G$1695,merged_analysis!$A$2:$A$1695,'Product Analysis'!$B43,merged_analysis!$H$2:$H$1695,'Product Analysis'!C$6))</f>
        <v>70</v>
      </c>
      <c r="D43" s="11">
        <f>ABS(SUMIFS(merged_analysis!$G$2:$G$1695,merged_analysis!$A$2:$A$1695,'Product Analysis'!$B43,merged_analysis!$H$2:$H$1695,'Product Analysis'!D$6))</f>
        <v>39</v>
      </c>
      <c r="E43" s="63">
        <f>SUM(C43:D43)</f>
        <v>109</v>
      </c>
      <c r="F43" s="70">
        <f>SUMIFS(ABC_XYZ_Segmentation!$H$2:$H$3190,ABC_XYZ_Segmentation!$B$2:$B$3190,'Product Analysis'!B43)</f>
        <v>2623</v>
      </c>
      <c r="G43" s="16" t="str">
        <f>VLOOKUP(B43,merged_analysis!A:M,13,0)</f>
        <v>Uncertain Value</v>
      </c>
    </row>
    <row r="44" spans="2:7" hidden="1" x14ac:dyDescent="0.3">
      <c r="B44" s="28" t="s">
        <v>69</v>
      </c>
      <c r="C44" s="11">
        <f>ABS(SUMIFS(merged_analysis!$G$2:$G$1695,merged_analysis!$A$2:$A$1695,'Product Analysis'!$B44,merged_analysis!$H$2:$H$1695,'Product Analysis'!C$6))</f>
        <v>34</v>
      </c>
      <c r="D44" s="11">
        <f>ABS(SUMIFS(merged_analysis!$G$2:$G$1695,merged_analysis!$A$2:$A$1695,'Product Analysis'!$B44,merged_analysis!$H$2:$H$1695,'Product Analysis'!D$6))</f>
        <v>42</v>
      </c>
      <c r="E44" s="63">
        <f>SUM(C44:D44)</f>
        <v>76</v>
      </c>
      <c r="F44" s="70">
        <f>SUMIFS(ABC_XYZ_Segmentation!$H$2:$H$3190,ABC_XYZ_Segmentation!$B$2:$B$3190,'Product Analysis'!B44)</f>
        <v>2444</v>
      </c>
      <c r="G44" s="16" t="str">
        <f>VLOOKUP(B44,merged_analysis!A:M,13,0)</f>
        <v>Slow Mover</v>
      </c>
    </row>
    <row r="45" spans="2:7" hidden="1" x14ac:dyDescent="0.3">
      <c r="B45" s="28" t="s">
        <v>35</v>
      </c>
      <c r="C45" s="11">
        <f>ABS(SUMIFS(merged_analysis!$G$2:$G$1695,merged_analysis!$A$2:$A$1695,'Product Analysis'!$B45,merged_analysis!$H$2:$H$1695,'Product Analysis'!C$6))</f>
        <v>1</v>
      </c>
      <c r="D45" s="11">
        <f>ABS(SUMIFS(merged_analysis!$G$2:$G$1695,merged_analysis!$A$2:$A$1695,'Product Analysis'!$B45,merged_analysis!$H$2:$H$1695,'Product Analysis'!D$6))</f>
        <v>5</v>
      </c>
      <c r="E45" s="63">
        <f>SUM(C45:D45)</f>
        <v>6</v>
      </c>
      <c r="F45" s="70">
        <f>SUMIFS(ABC_XYZ_Segmentation!$H$2:$H$3190,ABC_XYZ_Segmentation!$B$2:$B$3190,'Product Analysis'!B45)</f>
        <v>693</v>
      </c>
      <c r="G45" s="16" t="str">
        <f>VLOOKUP(B45,merged_analysis!A:M,13,0)</f>
        <v>Mid-Tier Performer</v>
      </c>
    </row>
    <row r="46" spans="2:7" hidden="1" x14ac:dyDescent="0.3">
      <c r="B46" s="28" t="s">
        <v>126</v>
      </c>
      <c r="C46" s="11">
        <f>ABS(SUMIFS(merged_analysis!$G$2:$G$1695,merged_analysis!$A$2:$A$1695,'Product Analysis'!$B46,merged_analysis!$H$2:$H$1695,'Product Analysis'!C$6))</f>
        <v>0</v>
      </c>
      <c r="D46" s="11">
        <f>ABS(SUMIFS(merged_analysis!$G$2:$G$1695,merged_analysis!$A$2:$A$1695,'Product Analysis'!$B46,merged_analysis!$H$2:$H$1695,'Product Analysis'!D$6))</f>
        <v>1</v>
      </c>
      <c r="E46" s="63">
        <f>SUM(C46:D46)</f>
        <v>1</v>
      </c>
      <c r="F46" s="70">
        <f>SUMIFS(ABC_XYZ_Segmentation!$H$2:$H$3190,ABC_XYZ_Segmentation!$B$2:$B$3190,'Product Analysis'!B46)</f>
        <v>204</v>
      </c>
      <c r="G46" s="16" t="str">
        <f>VLOOKUP(B46,merged_analysis!A:M,13,0)</f>
        <v>Steady Opportunity</v>
      </c>
    </row>
    <row r="47" spans="2:7" hidden="1" x14ac:dyDescent="0.3">
      <c r="B47" s="28" t="s">
        <v>29</v>
      </c>
      <c r="C47" s="11">
        <f>ABS(SUMIFS(merged_analysis!$G$2:$G$1695,merged_analysis!$A$2:$A$1695,'Product Analysis'!$B47,merged_analysis!$H$2:$H$1695,'Product Analysis'!C$6))</f>
        <v>14</v>
      </c>
      <c r="D47" s="11">
        <f>ABS(SUMIFS(merged_analysis!$G$2:$G$1695,merged_analysis!$A$2:$A$1695,'Product Analysis'!$B47,merged_analysis!$H$2:$H$1695,'Product Analysis'!D$6))</f>
        <v>17</v>
      </c>
      <c r="E47" s="63">
        <f>SUM(C47:D47)</f>
        <v>31</v>
      </c>
      <c r="F47" s="70">
        <f>SUMIFS(ABC_XYZ_Segmentation!$H$2:$H$3190,ABC_XYZ_Segmentation!$B$2:$B$3190,'Product Analysis'!B47)</f>
        <v>1271</v>
      </c>
      <c r="G47" s="16" t="str">
        <f>VLOOKUP(B47,merged_analysis!A:M,13,0)</f>
        <v>Uncertain Value</v>
      </c>
    </row>
    <row r="48" spans="2:7" hidden="1" x14ac:dyDescent="0.3">
      <c r="B48" s="28" t="s">
        <v>68</v>
      </c>
      <c r="C48" s="11">
        <f>ABS(SUMIFS(merged_analysis!$G$2:$G$1695,merged_analysis!$A$2:$A$1695,'Product Analysis'!$B48,merged_analysis!$H$2:$H$1695,'Product Analysis'!C$6))</f>
        <v>48</v>
      </c>
      <c r="D48" s="11">
        <f>ABS(SUMIFS(merged_analysis!$G$2:$G$1695,merged_analysis!$A$2:$A$1695,'Product Analysis'!$B48,merged_analysis!$H$2:$H$1695,'Product Analysis'!D$6))</f>
        <v>35</v>
      </c>
      <c r="E48" s="63">
        <f>SUM(C48:D48)</f>
        <v>83</v>
      </c>
      <c r="F48" s="70">
        <f>SUMIFS(ABC_XYZ_Segmentation!$H$2:$H$3190,ABC_XYZ_Segmentation!$B$2:$B$3190,'Product Analysis'!B48)</f>
        <v>1800</v>
      </c>
      <c r="G48" s="16" t="str">
        <f>VLOOKUP(B48,merged_analysis!A:M,13,0)</f>
        <v>Uncertain Value</v>
      </c>
    </row>
    <row r="49" spans="2:7" hidden="1" x14ac:dyDescent="0.3">
      <c r="B49" s="28" t="s">
        <v>63</v>
      </c>
      <c r="C49" s="11">
        <f>ABS(SUMIFS(merged_analysis!$G$2:$G$1695,merged_analysis!$A$2:$A$1695,'Product Analysis'!$B49,merged_analysis!$H$2:$H$1695,'Product Analysis'!C$6))</f>
        <v>34</v>
      </c>
      <c r="D49" s="11">
        <f>ABS(SUMIFS(merged_analysis!$G$2:$G$1695,merged_analysis!$A$2:$A$1695,'Product Analysis'!$B49,merged_analysis!$H$2:$H$1695,'Product Analysis'!D$6))</f>
        <v>26</v>
      </c>
      <c r="E49" s="63">
        <f>SUM(C49:D49)</f>
        <v>60</v>
      </c>
      <c r="F49" s="70">
        <f>SUMIFS(ABC_XYZ_Segmentation!$H$2:$H$3190,ABC_XYZ_Segmentation!$B$2:$B$3190,'Product Analysis'!B49)</f>
        <v>1596</v>
      </c>
      <c r="G49" s="16" t="str">
        <f>VLOOKUP(B49,merged_analysis!A:M,13,0)</f>
        <v>Mid-Tier Performer</v>
      </c>
    </row>
    <row r="50" spans="2:7" hidden="1" x14ac:dyDescent="0.3">
      <c r="B50" s="28" t="s">
        <v>101</v>
      </c>
      <c r="C50" s="11">
        <f>ABS(SUMIFS(merged_analysis!$G$2:$G$1695,merged_analysis!$A$2:$A$1695,'Product Analysis'!$B50,merged_analysis!$H$2:$H$1695,'Product Analysis'!C$6))</f>
        <v>1</v>
      </c>
      <c r="D50" s="11">
        <f>ABS(SUMIFS(merged_analysis!$G$2:$G$1695,merged_analysis!$A$2:$A$1695,'Product Analysis'!$B50,merged_analysis!$H$2:$H$1695,'Product Analysis'!D$6))</f>
        <v>40</v>
      </c>
      <c r="E50" s="63">
        <f>SUM(C50:D50)</f>
        <v>41</v>
      </c>
      <c r="F50" s="70">
        <f>SUMIFS(ABC_XYZ_Segmentation!$H$2:$H$3190,ABC_XYZ_Segmentation!$B$2:$B$3190,'Product Analysis'!B50)</f>
        <v>6150</v>
      </c>
      <c r="G50" s="16" t="str">
        <f>VLOOKUP(B50,merged_analysis!A:M,13,0)</f>
        <v>Unstable Star</v>
      </c>
    </row>
    <row r="51" spans="2:7" hidden="1" x14ac:dyDescent="0.3">
      <c r="B51" s="28" t="s">
        <v>105</v>
      </c>
      <c r="C51" s="11">
        <f>ABS(SUMIFS(merged_analysis!$G$2:$G$1695,merged_analysis!$A$2:$A$1695,'Product Analysis'!$B51,merged_analysis!$H$2:$H$1695,'Product Analysis'!C$6))</f>
        <v>6</v>
      </c>
      <c r="D51" s="11">
        <f>ABS(SUMIFS(merged_analysis!$G$2:$G$1695,merged_analysis!$A$2:$A$1695,'Product Analysis'!$B51,merged_analysis!$H$2:$H$1695,'Product Analysis'!D$6))</f>
        <v>4</v>
      </c>
      <c r="E51" s="63">
        <f>SUM(C51:D51)</f>
        <v>10</v>
      </c>
      <c r="F51" s="70">
        <f>SUMIFS(ABC_XYZ_Segmentation!$H$2:$H$3190,ABC_XYZ_Segmentation!$B$2:$B$3190,'Product Analysis'!B51)</f>
        <v>660</v>
      </c>
      <c r="G51" s="16" t="str">
        <f>VLOOKUP(B51,merged_analysis!A:M,13,0)</f>
        <v>Mid-Tier Performer</v>
      </c>
    </row>
    <row r="52" spans="2:7" hidden="1" x14ac:dyDescent="0.3">
      <c r="B52" s="28" t="s">
        <v>106</v>
      </c>
      <c r="C52" s="11">
        <f>ABS(SUMIFS(merged_analysis!$G$2:$G$1695,merged_analysis!$A$2:$A$1695,'Product Analysis'!$B52,merged_analysis!$H$2:$H$1695,'Product Analysis'!C$6))</f>
        <v>3</v>
      </c>
      <c r="D52" s="11">
        <f>ABS(SUMIFS(merged_analysis!$G$2:$G$1695,merged_analysis!$A$2:$A$1695,'Product Analysis'!$B52,merged_analysis!$H$2:$H$1695,'Product Analysis'!D$6))</f>
        <v>51</v>
      </c>
      <c r="E52" s="63">
        <f>SUM(C52:D52)</f>
        <v>54</v>
      </c>
      <c r="F52" s="70">
        <f>SUMIFS(ABC_XYZ_Segmentation!$H$2:$H$3190,ABC_XYZ_Segmentation!$B$2:$B$3190,'Product Analysis'!B52)</f>
        <v>17286</v>
      </c>
      <c r="G52" s="16" t="str">
        <f>VLOOKUP(B52,merged_analysis!A:M,13,0)</f>
        <v>Unstable Star</v>
      </c>
    </row>
    <row r="53" spans="2:7" hidden="1" x14ac:dyDescent="0.3">
      <c r="B53" s="28" t="s">
        <v>24</v>
      </c>
      <c r="C53" s="11">
        <f>ABS(SUMIFS(merged_analysis!$G$2:$G$1695,merged_analysis!$A$2:$A$1695,'Product Analysis'!$B53,merged_analysis!$H$2:$H$1695,'Product Analysis'!C$6))</f>
        <v>17</v>
      </c>
      <c r="D53" s="11">
        <f>ABS(SUMIFS(merged_analysis!$G$2:$G$1695,merged_analysis!$A$2:$A$1695,'Product Analysis'!$B53,merged_analysis!$H$2:$H$1695,'Product Analysis'!D$6))</f>
        <v>5</v>
      </c>
      <c r="E53" s="63">
        <f>SUM(C53:D53)</f>
        <v>22</v>
      </c>
      <c r="F53" s="70">
        <f>SUMIFS(ABC_XYZ_Segmentation!$H$2:$H$3190,ABC_XYZ_Segmentation!$B$2:$B$3190,'Product Analysis'!B53)</f>
        <v>2144</v>
      </c>
      <c r="G53" s="16" t="str">
        <f>VLOOKUP(B53,merged_analysis!A:M,13,0)</f>
        <v>Uncertain Value</v>
      </c>
    </row>
    <row r="54" spans="2:7" hidden="1" x14ac:dyDescent="0.3">
      <c r="B54" s="28" t="s">
        <v>33</v>
      </c>
      <c r="C54" s="11">
        <f>ABS(SUMIFS(merged_analysis!$G$2:$G$1695,merged_analysis!$A$2:$A$1695,'Product Analysis'!$B54,merged_analysis!$H$2:$H$1695,'Product Analysis'!C$6))</f>
        <v>4</v>
      </c>
      <c r="D54" s="11">
        <f>ABS(SUMIFS(merged_analysis!$G$2:$G$1695,merged_analysis!$A$2:$A$1695,'Product Analysis'!$B54,merged_analysis!$H$2:$H$1695,'Product Analysis'!D$6))</f>
        <v>2</v>
      </c>
      <c r="E54" s="63">
        <f>SUM(C54:D54)</f>
        <v>6</v>
      </c>
      <c r="F54" s="70">
        <f>SUMIFS(ABC_XYZ_Segmentation!$H$2:$H$3190,ABC_XYZ_Segmentation!$B$2:$B$3190,'Product Analysis'!B54)</f>
        <v>576</v>
      </c>
      <c r="G54" s="16" t="str">
        <f>VLOOKUP(B54,merged_analysis!A:M,13,0)</f>
        <v>Steady Opportunity</v>
      </c>
    </row>
    <row r="55" spans="2:7" hidden="1" x14ac:dyDescent="0.3">
      <c r="B55" s="28" t="s">
        <v>71</v>
      </c>
      <c r="C55" s="11">
        <f>ABS(SUMIFS(merged_analysis!$G$2:$G$1695,merged_analysis!$A$2:$A$1695,'Product Analysis'!$B55,merged_analysis!$H$2:$H$1695,'Product Analysis'!C$6))</f>
        <v>34</v>
      </c>
      <c r="D55" s="11">
        <f>ABS(SUMIFS(merged_analysis!$G$2:$G$1695,merged_analysis!$A$2:$A$1695,'Product Analysis'!$B55,merged_analysis!$H$2:$H$1695,'Product Analysis'!D$6))</f>
        <v>57</v>
      </c>
      <c r="E55" s="63">
        <f>SUM(C55:D55)</f>
        <v>91</v>
      </c>
      <c r="F55" s="70">
        <f>SUMIFS(ABC_XYZ_Segmentation!$H$2:$H$3190,ABC_XYZ_Segmentation!$B$2:$B$3190,'Product Analysis'!B55)</f>
        <v>7579</v>
      </c>
      <c r="G55" s="16" t="str">
        <f>VLOOKUP(B55,merged_analysis!A:M,13,0)</f>
        <v>Mid-Tier Performer</v>
      </c>
    </row>
    <row r="56" spans="2:7" hidden="1" x14ac:dyDescent="0.3">
      <c r="B56" s="28" t="s">
        <v>72</v>
      </c>
      <c r="C56" s="11">
        <f>ABS(SUMIFS(merged_analysis!$G$2:$G$1695,merged_analysis!$A$2:$A$1695,'Product Analysis'!$B56,merged_analysis!$H$2:$H$1695,'Product Analysis'!C$6))</f>
        <v>4</v>
      </c>
      <c r="D56" s="11">
        <f>ABS(SUMIFS(merged_analysis!$G$2:$G$1695,merged_analysis!$A$2:$A$1695,'Product Analysis'!$B56,merged_analysis!$H$2:$H$1695,'Product Analysis'!D$6))</f>
        <v>21</v>
      </c>
      <c r="E56" s="63">
        <f>SUM(C56:D56)</f>
        <v>25</v>
      </c>
      <c r="F56" s="70">
        <f>SUMIFS(ABC_XYZ_Segmentation!$H$2:$H$3190,ABC_XYZ_Segmentation!$B$2:$B$3190,'Product Analysis'!B56)</f>
        <v>1452</v>
      </c>
      <c r="G56" s="16" t="str">
        <f>VLOOKUP(B56,merged_analysis!A:M,13,0)</f>
        <v>Mid-Tier Performer</v>
      </c>
    </row>
    <row r="57" spans="2:7" hidden="1" x14ac:dyDescent="0.3">
      <c r="B57" s="28" t="s">
        <v>87</v>
      </c>
      <c r="C57" s="11">
        <f>ABS(SUMIFS(merged_analysis!$G$2:$G$1695,merged_analysis!$A$2:$A$1695,'Product Analysis'!$B57,merged_analysis!$H$2:$H$1695,'Product Analysis'!C$6))</f>
        <v>9</v>
      </c>
      <c r="D57" s="11">
        <f>ABS(SUMIFS(merged_analysis!$G$2:$G$1695,merged_analysis!$A$2:$A$1695,'Product Analysis'!$B57,merged_analysis!$H$2:$H$1695,'Product Analysis'!D$6))</f>
        <v>4</v>
      </c>
      <c r="E57" s="63">
        <f>SUM(C57:D57)</f>
        <v>13</v>
      </c>
      <c r="F57" s="70">
        <f>SUMIFS(ABC_XYZ_Segmentation!$H$2:$H$3190,ABC_XYZ_Segmentation!$B$2:$B$3190,'Product Analysis'!B57)</f>
        <v>1106</v>
      </c>
      <c r="G57" s="16" t="str">
        <f>VLOOKUP(B57,merged_analysis!A:M,13,0)</f>
        <v>Uncertain Value</v>
      </c>
    </row>
    <row r="58" spans="2:7" hidden="1" x14ac:dyDescent="0.3">
      <c r="B58" s="28" t="s">
        <v>124</v>
      </c>
      <c r="C58" s="11">
        <f>ABS(SUMIFS(merged_analysis!$G$2:$G$1695,merged_analysis!$A$2:$A$1695,'Product Analysis'!$B58,merged_analysis!$H$2:$H$1695,'Product Analysis'!C$6))</f>
        <v>1</v>
      </c>
      <c r="D58" s="11">
        <f>ABS(SUMIFS(merged_analysis!$G$2:$G$1695,merged_analysis!$A$2:$A$1695,'Product Analysis'!$B58,merged_analysis!$H$2:$H$1695,'Product Analysis'!D$6))</f>
        <v>1</v>
      </c>
      <c r="E58" s="63">
        <f>SUM(C58:D58)</f>
        <v>2</v>
      </c>
      <c r="F58" s="70">
        <f>SUMIFS(ABC_XYZ_Segmentation!$H$2:$H$3190,ABC_XYZ_Segmentation!$B$2:$B$3190,'Product Analysis'!B58)</f>
        <v>696</v>
      </c>
      <c r="G58" s="16" t="str">
        <f>VLOOKUP(B58,merged_analysis!A:M,13,0)</f>
        <v>Top Focus</v>
      </c>
    </row>
    <row r="59" spans="2:7" hidden="1" x14ac:dyDescent="0.3">
      <c r="B59" s="28" t="s">
        <v>89</v>
      </c>
      <c r="C59" s="11">
        <f>ABS(SUMIFS(merged_analysis!$G$2:$G$1695,merged_analysis!$A$2:$A$1695,'Product Analysis'!$B59,merged_analysis!$H$2:$H$1695,'Product Analysis'!C$6))</f>
        <v>5</v>
      </c>
      <c r="D59" s="11">
        <f>ABS(SUMIFS(merged_analysis!$G$2:$G$1695,merged_analysis!$A$2:$A$1695,'Product Analysis'!$B59,merged_analysis!$H$2:$H$1695,'Product Analysis'!D$6))</f>
        <v>10</v>
      </c>
      <c r="E59" s="63">
        <f>SUM(C59:D59)</f>
        <v>15</v>
      </c>
      <c r="F59" s="70">
        <f>SUMIFS(ABC_XYZ_Segmentation!$H$2:$H$3190,ABC_XYZ_Segmentation!$B$2:$B$3190,'Product Analysis'!B59)</f>
        <v>1166</v>
      </c>
      <c r="G59" s="16" t="str">
        <f>VLOOKUP(B59,merged_analysis!A:M,13,0)</f>
        <v>Uncertain Value</v>
      </c>
    </row>
    <row r="60" spans="2:7" hidden="1" x14ac:dyDescent="0.3">
      <c r="B60" s="28" t="s">
        <v>76</v>
      </c>
      <c r="C60" s="11">
        <f>ABS(SUMIFS(merged_analysis!$G$2:$G$1695,merged_analysis!$A$2:$A$1695,'Product Analysis'!$B60,merged_analysis!$H$2:$H$1695,'Product Analysis'!C$6))</f>
        <v>11</v>
      </c>
      <c r="D60" s="11">
        <f>ABS(SUMIFS(merged_analysis!$G$2:$G$1695,merged_analysis!$A$2:$A$1695,'Product Analysis'!$B60,merged_analysis!$H$2:$H$1695,'Product Analysis'!D$6))</f>
        <v>13</v>
      </c>
      <c r="E60" s="63">
        <f>SUM(C60:D60)</f>
        <v>24</v>
      </c>
      <c r="F60" s="70">
        <f>SUMIFS(ABC_XYZ_Segmentation!$H$2:$H$3190,ABC_XYZ_Segmentation!$B$2:$B$3190,'Product Analysis'!B60)</f>
        <v>3525</v>
      </c>
      <c r="G60" s="16" t="str">
        <f>VLOOKUP(B60,merged_analysis!A:M,13,0)</f>
        <v>Mid-Tier Performer</v>
      </c>
    </row>
    <row r="61" spans="2:7" hidden="1" x14ac:dyDescent="0.3">
      <c r="B61" s="28" t="s">
        <v>51</v>
      </c>
      <c r="C61" s="11">
        <f>ABS(SUMIFS(merged_analysis!$G$2:$G$1695,merged_analysis!$A$2:$A$1695,'Product Analysis'!$B61,merged_analysis!$H$2:$H$1695,'Product Analysis'!C$6))</f>
        <v>2</v>
      </c>
      <c r="D61" s="11">
        <f>ABS(SUMIFS(merged_analysis!$G$2:$G$1695,merged_analysis!$A$2:$A$1695,'Product Analysis'!$B61,merged_analysis!$H$2:$H$1695,'Product Analysis'!D$6))</f>
        <v>2</v>
      </c>
      <c r="E61" s="63">
        <f>SUM(C61:D61)</f>
        <v>4</v>
      </c>
      <c r="F61" s="70">
        <f>SUMIFS(ABC_XYZ_Segmentation!$H$2:$H$3190,ABC_XYZ_Segmentation!$B$2:$B$3190,'Product Analysis'!B61)</f>
        <v>660</v>
      </c>
      <c r="G61" s="16" t="str">
        <f>VLOOKUP(B61,merged_analysis!A:M,13,0)</f>
        <v>Slow Mover</v>
      </c>
    </row>
    <row r="62" spans="2:7" hidden="1" x14ac:dyDescent="0.3">
      <c r="B62" s="28" t="s">
        <v>90</v>
      </c>
      <c r="C62" s="11">
        <f>ABS(SUMIFS(merged_analysis!$G$2:$G$1695,merged_analysis!$A$2:$A$1695,'Product Analysis'!$B62,merged_analysis!$H$2:$H$1695,'Product Analysis'!C$6))</f>
        <v>4</v>
      </c>
      <c r="D62" s="11">
        <f>ABS(SUMIFS(merged_analysis!$G$2:$G$1695,merged_analysis!$A$2:$A$1695,'Product Analysis'!$B62,merged_analysis!$H$2:$H$1695,'Product Analysis'!D$6))</f>
        <v>4</v>
      </c>
      <c r="E62" s="63">
        <f>SUM(C62:D62)</f>
        <v>8</v>
      </c>
      <c r="F62" s="70">
        <f>SUMIFS(ABC_XYZ_Segmentation!$H$2:$H$3190,ABC_XYZ_Segmentation!$B$2:$B$3190,'Product Analysis'!B62)</f>
        <v>767</v>
      </c>
      <c r="G62" s="16" t="str">
        <f>VLOOKUP(B62,merged_analysis!A:M,13,0)</f>
        <v>Uncertain Value</v>
      </c>
    </row>
    <row r="63" spans="2:7" hidden="1" x14ac:dyDescent="0.3">
      <c r="B63" s="28" t="s">
        <v>104</v>
      </c>
      <c r="C63" s="11">
        <f>ABS(SUMIFS(merged_analysis!$G$2:$G$1695,merged_analysis!$A$2:$A$1695,'Product Analysis'!$B63,merged_analysis!$H$2:$H$1695,'Product Analysis'!C$6))</f>
        <v>1</v>
      </c>
      <c r="D63" s="11">
        <f>ABS(SUMIFS(merged_analysis!$G$2:$G$1695,merged_analysis!$A$2:$A$1695,'Product Analysis'!$B63,merged_analysis!$H$2:$H$1695,'Product Analysis'!D$6))</f>
        <v>6</v>
      </c>
      <c r="E63" s="63">
        <f>SUM(C63:D63)</f>
        <v>7</v>
      </c>
      <c r="F63" s="70">
        <f>SUMIFS(ABC_XYZ_Segmentation!$H$2:$H$3190,ABC_XYZ_Segmentation!$B$2:$B$3190,'Product Analysis'!B63)</f>
        <v>1056</v>
      </c>
      <c r="G63" s="16" t="str">
        <f>VLOOKUP(B63,merged_analysis!A:M,13,0)</f>
        <v>Mid-Tier Performer</v>
      </c>
    </row>
    <row r="64" spans="2:7" hidden="1" x14ac:dyDescent="0.3">
      <c r="B64" s="28" t="s">
        <v>82</v>
      </c>
      <c r="C64" s="11">
        <f>ABS(SUMIFS(merged_analysis!$G$2:$G$1695,merged_analysis!$A$2:$A$1695,'Product Analysis'!$B64,merged_analysis!$H$2:$H$1695,'Product Analysis'!C$6))</f>
        <v>31</v>
      </c>
      <c r="D64" s="11">
        <f>ABS(SUMIFS(merged_analysis!$G$2:$G$1695,merged_analysis!$A$2:$A$1695,'Product Analysis'!$B64,merged_analysis!$H$2:$H$1695,'Product Analysis'!D$6))</f>
        <v>33</v>
      </c>
      <c r="E64" s="63">
        <f>SUM(C64:D64)</f>
        <v>64</v>
      </c>
      <c r="F64" s="70">
        <f>SUMIFS(ABC_XYZ_Segmentation!$H$2:$H$3190,ABC_XYZ_Segmentation!$B$2:$B$3190,'Product Analysis'!B64)</f>
        <v>1872</v>
      </c>
      <c r="G64" s="16" t="str">
        <f>VLOOKUP(B64,merged_analysis!A:M,13,0)</f>
        <v>Steady Opportunity</v>
      </c>
    </row>
    <row r="65" spans="2:7" hidden="1" x14ac:dyDescent="0.3">
      <c r="B65" s="28" t="s">
        <v>79</v>
      </c>
      <c r="C65" s="11">
        <f>ABS(SUMIFS(merged_analysis!$G$2:$G$1695,merged_analysis!$A$2:$A$1695,'Product Analysis'!$B65,merged_analysis!$H$2:$H$1695,'Product Analysis'!C$6))</f>
        <v>12</v>
      </c>
      <c r="D65" s="11">
        <f>ABS(SUMIFS(merged_analysis!$G$2:$G$1695,merged_analysis!$A$2:$A$1695,'Product Analysis'!$B65,merged_analysis!$H$2:$H$1695,'Product Analysis'!D$6))</f>
        <v>3</v>
      </c>
      <c r="E65" s="63">
        <f>SUM(C65:D65)</f>
        <v>15</v>
      </c>
      <c r="F65" s="70">
        <f>SUMIFS(ABC_XYZ_Segmentation!$H$2:$H$3190,ABC_XYZ_Segmentation!$B$2:$B$3190,'Product Analysis'!B65)</f>
        <v>1488</v>
      </c>
      <c r="G65" s="16" t="str">
        <f>VLOOKUP(B65,merged_analysis!A:M,13,0)</f>
        <v>Steady Opportunity</v>
      </c>
    </row>
    <row r="66" spans="2:7" x14ac:dyDescent="0.3">
      <c r="B66" s="28" t="s">
        <v>52</v>
      </c>
      <c r="C66" s="11">
        <f>ABS(SUMIFS(merged_analysis!$G$2:$G$1695,merged_analysis!$A$2:$A$1695,'Product Analysis'!$B66,merged_analysis!$H$2:$H$1695,'Product Analysis'!C$6))</f>
        <v>973</v>
      </c>
      <c r="D66" s="11">
        <f>ABS(SUMIFS(merged_analysis!$G$2:$G$1695,merged_analysis!$A$2:$A$1695,'Product Analysis'!$B66,merged_analysis!$H$2:$H$1695,'Product Analysis'!D$6))</f>
        <v>681</v>
      </c>
      <c r="E66" s="63">
        <f>SUM(C66:D66)</f>
        <v>1654</v>
      </c>
      <c r="F66" s="70">
        <f>SUMIFS(ABC_XYZ_Segmentation!$H$2:$H$3190,ABC_XYZ_Segmentation!$B$2:$B$3190,'Product Analysis'!B66)</f>
        <v>250575</v>
      </c>
      <c r="G66" s="16" t="str">
        <f>VLOOKUP(B66,merged_analysis!A:M,13,0)</f>
        <v>Unstable Star</v>
      </c>
    </row>
    <row r="67" spans="2:7" hidden="1" x14ac:dyDescent="0.3">
      <c r="B67" s="28" t="s">
        <v>42</v>
      </c>
      <c r="C67" s="11">
        <f>ABS(SUMIFS(merged_analysis!$G$2:$G$1695,merged_analysis!$A$2:$A$1695,'Product Analysis'!$B67,merged_analysis!$H$2:$H$1695,'Product Analysis'!C$6))</f>
        <v>48</v>
      </c>
      <c r="D67" s="11">
        <f>ABS(SUMIFS(merged_analysis!$G$2:$G$1695,merged_analysis!$A$2:$A$1695,'Product Analysis'!$B67,merged_analysis!$H$2:$H$1695,'Product Analysis'!D$6))</f>
        <v>29</v>
      </c>
      <c r="E67" s="63">
        <f>SUM(C67:D67)</f>
        <v>77</v>
      </c>
      <c r="F67" s="70">
        <f>SUMIFS(ABC_XYZ_Segmentation!$H$2:$H$3190,ABC_XYZ_Segmentation!$B$2:$B$3190,'Product Analysis'!B67)</f>
        <v>6466</v>
      </c>
      <c r="G67" s="16" t="str">
        <f>VLOOKUP(B67,merged_analysis!A:M,13,0)</f>
        <v>Uncertain Value</v>
      </c>
    </row>
    <row r="68" spans="2:7" hidden="1" x14ac:dyDescent="0.3">
      <c r="B68" s="28" t="s">
        <v>44</v>
      </c>
      <c r="C68" s="11">
        <f>ABS(SUMIFS(merged_analysis!$G$2:$G$1695,merged_analysis!$A$2:$A$1695,'Product Analysis'!$B68,merged_analysis!$H$2:$H$1695,'Product Analysis'!C$6))</f>
        <v>51</v>
      </c>
      <c r="D68" s="11">
        <f>ABS(SUMIFS(merged_analysis!$G$2:$G$1695,merged_analysis!$A$2:$A$1695,'Product Analysis'!$B68,merged_analysis!$H$2:$H$1695,'Product Analysis'!D$6))</f>
        <v>44</v>
      </c>
      <c r="E68" s="63">
        <f>SUM(C68:D68)</f>
        <v>95</v>
      </c>
      <c r="F68" s="70">
        <f>SUMIFS(ABC_XYZ_Segmentation!$H$2:$H$3190,ABC_XYZ_Segmentation!$B$2:$B$3190,'Product Analysis'!B68)</f>
        <v>4473</v>
      </c>
      <c r="G68" s="16" t="str">
        <f>VLOOKUP(B68,merged_analysis!A:M,13,0)</f>
        <v>Mid-Tier Performer</v>
      </c>
    </row>
    <row r="69" spans="2:7" x14ac:dyDescent="0.3">
      <c r="B69" s="28" t="s">
        <v>49</v>
      </c>
      <c r="C69" s="11">
        <f>ABS(SUMIFS(merged_analysis!$G$2:$G$1695,merged_analysis!$A$2:$A$1695,'Product Analysis'!$B69,merged_analysis!$H$2:$H$1695,'Product Analysis'!C$6))</f>
        <v>3331</v>
      </c>
      <c r="D69" s="11">
        <f>ABS(SUMIFS(merged_analysis!$G$2:$G$1695,merged_analysis!$A$2:$A$1695,'Product Analysis'!$B69,merged_analysis!$H$2:$H$1695,'Product Analysis'!D$6))</f>
        <v>3514</v>
      </c>
      <c r="E69" s="63">
        <f>SUM(C69:D69)</f>
        <v>6845</v>
      </c>
      <c r="F69" s="70">
        <f>SUMIFS(ABC_XYZ_Segmentation!$H$2:$H$3190,ABC_XYZ_Segmentation!$B$2:$B$3190,'Product Analysis'!B69)</f>
        <v>452750</v>
      </c>
      <c r="G69" s="16" t="str">
        <f>VLOOKUP(B69,merged_analysis!A:M,13,0)</f>
        <v>Phase Out</v>
      </c>
    </row>
    <row r="70" spans="2:7" hidden="1" x14ac:dyDescent="0.3">
      <c r="B70" s="28" t="s">
        <v>46</v>
      </c>
      <c r="C70" s="11">
        <f>ABS(SUMIFS(merged_analysis!$G$2:$G$1695,merged_analysis!$A$2:$A$1695,'Product Analysis'!$B70,merged_analysis!$H$2:$H$1695,'Product Analysis'!C$6))</f>
        <v>4</v>
      </c>
      <c r="D70" s="11">
        <f>ABS(SUMIFS(merged_analysis!$G$2:$G$1695,merged_analysis!$A$2:$A$1695,'Product Analysis'!$B70,merged_analysis!$H$2:$H$1695,'Product Analysis'!D$6))</f>
        <v>0</v>
      </c>
      <c r="E70" s="63">
        <f>SUM(C70:D70)</f>
        <v>4</v>
      </c>
      <c r="F70" s="70">
        <f>SUMIFS(ABC_XYZ_Segmentation!$H$2:$H$3190,ABC_XYZ_Segmentation!$B$2:$B$3190,'Product Analysis'!B70)</f>
        <v>741</v>
      </c>
      <c r="G70" s="16" t="str">
        <f>VLOOKUP(B70,merged_analysis!A:M,13,0)</f>
        <v>Uncertain Value</v>
      </c>
    </row>
    <row r="71" spans="2:7" x14ac:dyDescent="0.3">
      <c r="B71" s="28" t="s">
        <v>47</v>
      </c>
      <c r="C71" s="11">
        <f>ABS(SUMIFS(merged_analysis!$G$2:$G$1695,merged_analysis!$A$2:$A$1695,'Product Analysis'!$B71,merged_analysis!$H$2:$H$1695,'Product Analysis'!C$6))</f>
        <v>1724</v>
      </c>
      <c r="D71" s="11">
        <f>ABS(SUMIFS(merged_analysis!$G$2:$G$1695,merged_analysis!$A$2:$A$1695,'Product Analysis'!$B71,merged_analysis!$H$2:$H$1695,'Product Analysis'!D$6))</f>
        <v>1723</v>
      </c>
      <c r="E71" s="63">
        <f>SUM(C71:D71)</f>
        <v>3447</v>
      </c>
      <c r="F71" s="70">
        <f>SUMIFS(ABC_XYZ_Segmentation!$H$2:$H$3190,ABC_XYZ_Segmentation!$B$2:$B$3190,'Product Analysis'!B71)</f>
        <v>520870</v>
      </c>
      <c r="G71" s="16" t="str">
        <f>VLOOKUP(B71,merged_analysis!A:M,13,0)</f>
        <v>Unstable Star</v>
      </c>
    </row>
    <row r="72" spans="2:7" hidden="1" x14ac:dyDescent="0.3">
      <c r="B72" s="28" t="s">
        <v>77</v>
      </c>
      <c r="C72" s="11">
        <f>ABS(SUMIFS(merged_analysis!$G$2:$G$1695,merged_analysis!$A$2:$A$1695,'Product Analysis'!$B72,merged_analysis!$H$2:$H$1695,'Product Analysis'!C$6))</f>
        <v>1</v>
      </c>
      <c r="D72" s="11">
        <f>ABS(SUMIFS(merged_analysis!$G$2:$G$1695,merged_analysis!$A$2:$A$1695,'Product Analysis'!$B72,merged_analysis!$H$2:$H$1695,'Product Analysis'!D$6))</f>
        <v>11</v>
      </c>
      <c r="E72" s="63">
        <f>SUM(C72:D72)</f>
        <v>12</v>
      </c>
      <c r="F72" s="70">
        <f>SUMIFS(ABC_XYZ_Segmentation!$H$2:$H$3190,ABC_XYZ_Segmentation!$B$2:$B$3190,'Product Analysis'!B72)</f>
        <v>1485</v>
      </c>
      <c r="G72" s="16" t="str">
        <f>VLOOKUP(B72,merged_analysis!A:M,13,0)</f>
        <v>Mid-Tier Performer</v>
      </c>
    </row>
    <row r="73" spans="2:7" hidden="1" x14ac:dyDescent="0.3">
      <c r="B73" s="28" t="s">
        <v>45</v>
      </c>
      <c r="C73" s="11">
        <f>ABS(SUMIFS(merged_analysis!$G$2:$G$1695,merged_analysis!$A$2:$A$1695,'Product Analysis'!$B73,merged_analysis!$H$2:$H$1695,'Product Analysis'!C$6))</f>
        <v>2</v>
      </c>
      <c r="D73" s="11">
        <f>ABS(SUMIFS(merged_analysis!$G$2:$G$1695,merged_analysis!$A$2:$A$1695,'Product Analysis'!$B73,merged_analysis!$H$2:$H$1695,'Product Analysis'!D$6))</f>
        <v>3</v>
      </c>
      <c r="E73" s="63">
        <f>SUM(C73:D73)</f>
        <v>5</v>
      </c>
      <c r="F73" s="70">
        <f>SUMIFS(ABC_XYZ_Segmentation!$H$2:$H$3190,ABC_XYZ_Segmentation!$B$2:$B$3190,'Product Analysis'!B73)</f>
        <v>980</v>
      </c>
      <c r="G73" s="16" t="str">
        <f>VLOOKUP(B73,merged_analysis!A:M,13,0)</f>
        <v>Growth Driver</v>
      </c>
    </row>
    <row r="74" spans="2:7" hidden="1" x14ac:dyDescent="0.3">
      <c r="B74" s="28" t="s">
        <v>62</v>
      </c>
      <c r="C74" s="11">
        <f>ABS(SUMIFS(merged_analysis!$G$2:$G$1695,merged_analysis!$A$2:$A$1695,'Product Analysis'!$B74,merged_analysis!$H$2:$H$1695,'Product Analysis'!C$6))</f>
        <v>10</v>
      </c>
      <c r="D74" s="11">
        <f>ABS(SUMIFS(merged_analysis!$G$2:$G$1695,merged_analysis!$A$2:$A$1695,'Product Analysis'!$B74,merged_analysis!$H$2:$H$1695,'Product Analysis'!D$6))</f>
        <v>21</v>
      </c>
      <c r="E74" s="63">
        <f>SUM(C74:D74)</f>
        <v>31</v>
      </c>
      <c r="F74" s="70">
        <f>SUMIFS(ABC_XYZ_Segmentation!$H$2:$H$3190,ABC_XYZ_Segmentation!$B$2:$B$3190,'Product Analysis'!B74)</f>
        <v>3210</v>
      </c>
      <c r="G74" s="16" t="str">
        <f>VLOOKUP(B74,merged_analysis!A:M,13,0)</f>
        <v>Mid-Tier Performer</v>
      </c>
    </row>
    <row r="75" spans="2:7" hidden="1" x14ac:dyDescent="0.3">
      <c r="B75" s="28" t="s">
        <v>58</v>
      </c>
      <c r="C75" s="11">
        <f>ABS(SUMIFS(merged_analysis!$G$2:$G$1695,merged_analysis!$A$2:$A$1695,'Product Analysis'!$B75,merged_analysis!$H$2:$H$1695,'Product Analysis'!C$6))</f>
        <v>28</v>
      </c>
      <c r="D75" s="11">
        <f>ABS(SUMIFS(merged_analysis!$G$2:$G$1695,merged_analysis!$A$2:$A$1695,'Product Analysis'!$B75,merged_analysis!$H$2:$H$1695,'Product Analysis'!D$6))</f>
        <v>26</v>
      </c>
      <c r="E75" s="63">
        <f>SUM(C75:D75)</f>
        <v>54</v>
      </c>
      <c r="F75" s="70">
        <f>SUMIFS(ABC_XYZ_Segmentation!$H$2:$H$3190,ABC_XYZ_Segmentation!$B$2:$B$3190,'Product Analysis'!B75)</f>
        <v>1914</v>
      </c>
      <c r="G75" s="16" t="str">
        <f>VLOOKUP(B75,merged_analysis!A:M,13,0)</f>
        <v>Uncertain Value</v>
      </c>
    </row>
    <row r="76" spans="2:7" hidden="1" x14ac:dyDescent="0.3">
      <c r="B76" s="28" t="s">
        <v>41</v>
      </c>
      <c r="C76" s="11">
        <f>ABS(SUMIFS(merged_analysis!$G$2:$G$1695,merged_analysis!$A$2:$A$1695,'Product Analysis'!$B76,merged_analysis!$H$2:$H$1695,'Product Analysis'!C$6))</f>
        <v>41</v>
      </c>
      <c r="D76" s="11">
        <f>ABS(SUMIFS(merged_analysis!$G$2:$G$1695,merged_analysis!$A$2:$A$1695,'Product Analysis'!$B76,merged_analysis!$H$2:$H$1695,'Product Analysis'!D$6))</f>
        <v>63</v>
      </c>
      <c r="E76" s="63">
        <f>SUM(C76:D76)</f>
        <v>104</v>
      </c>
      <c r="F76" s="70">
        <f>SUMIFS(ABC_XYZ_Segmentation!$H$2:$H$3190,ABC_XYZ_Segmentation!$B$2:$B$3190,'Product Analysis'!B76)</f>
        <v>3520</v>
      </c>
      <c r="G76" s="16" t="str">
        <f>VLOOKUP(B76,merged_analysis!A:M,13,0)</f>
        <v>Slow Mover</v>
      </c>
    </row>
    <row r="77" spans="2:7" x14ac:dyDescent="0.3">
      <c r="B77" s="28" t="s">
        <v>17</v>
      </c>
      <c r="C77" s="11">
        <f>ABS(SUMIFS(merged_analysis!$G$2:$G$1695,merged_analysis!$A$2:$A$1695,'Product Analysis'!$B77,merged_analysis!$H$2:$H$1695,'Product Analysis'!C$6))</f>
        <v>2678</v>
      </c>
      <c r="D77" s="11">
        <f>ABS(SUMIFS(merged_analysis!$G$2:$G$1695,merged_analysis!$A$2:$A$1695,'Product Analysis'!$B77,merged_analysis!$H$2:$H$1695,'Product Analysis'!D$6))</f>
        <v>3312</v>
      </c>
      <c r="E77" s="63">
        <f>SUM(C77:D77)</f>
        <v>5990</v>
      </c>
      <c r="F77" s="70">
        <f>SUMIFS(ABC_XYZ_Segmentation!$H$2:$H$3190,ABC_XYZ_Segmentation!$B$2:$B$3190,'Product Analysis'!B77)</f>
        <v>427000</v>
      </c>
      <c r="G77" s="16" t="str">
        <f>VLOOKUP(B77,merged_analysis!A:M,13,0)</f>
        <v>Phase Out</v>
      </c>
    </row>
    <row r="78" spans="2:7" hidden="1" x14ac:dyDescent="0.3">
      <c r="B78" s="28" t="s">
        <v>25</v>
      </c>
      <c r="C78" s="11">
        <f>ABS(SUMIFS(merged_analysis!$G$2:$G$1695,merged_analysis!$A$2:$A$1695,'Product Analysis'!$B78,merged_analysis!$H$2:$H$1695,'Product Analysis'!C$6))</f>
        <v>3</v>
      </c>
      <c r="D78" s="11">
        <f>ABS(SUMIFS(merged_analysis!$G$2:$G$1695,merged_analysis!$A$2:$A$1695,'Product Analysis'!$B78,merged_analysis!$H$2:$H$1695,'Product Analysis'!D$6))</f>
        <v>8</v>
      </c>
      <c r="E78" s="63">
        <f>SUM(C78:D78)</f>
        <v>11</v>
      </c>
      <c r="F78" s="70">
        <f>SUMIFS(ABC_XYZ_Segmentation!$H$2:$H$3190,ABC_XYZ_Segmentation!$B$2:$B$3190,'Product Analysis'!B78)</f>
        <v>1066</v>
      </c>
      <c r="G78" s="16" t="str">
        <f>VLOOKUP(B78,merged_analysis!A:M,13,0)</f>
        <v>Growth Driver</v>
      </c>
    </row>
    <row r="79" spans="2:7" hidden="1" x14ac:dyDescent="0.3">
      <c r="B79" s="28" t="s">
        <v>98</v>
      </c>
      <c r="C79" s="11">
        <f>ABS(SUMIFS(merged_analysis!$G$2:$G$1695,merged_analysis!$A$2:$A$1695,'Product Analysis'!$B79,merged_analysis!$H$2:$H$1695,'Product Analysis'!C$6))</f>
        <v>0</v>
      </c>
      <c r="D79" s="11">
        <f>ABS(SUMIFS(merged_analysis!$G$2:$G$1695,merged_analysis!$A$2:$A$1695,'Product Analysis'!$B79,merged_analysis!$H$2:$H$1695,'Product Analysis'!D$6))</f>
        <v>4</v>
      </c>
      <c r="E79" s="63">
        <f>SUM(C79:D79)</f>
        <v>4</v>
      </c>
      <c r="F79" s="70">
        <f>SUMIFS(ABC_XYZ_Segmentation!$H$2:$H$3190,ABC_XYZ_Segmentation!$B$2:$B$3190,'Product Analysis'!B79)</f>
        <v>1204</v>
      </c>
      <c r="G79" s="16" t="str">
        <f>VLOOKUP(B79,merged_analysis!A:M,13,0)</f>
        <v>Unstable Star</v>
      </c>
    </row>
    <row r="80" spans="2:7" x14ac:dyDescent="0.3">
      <c r="B80" s="28" t="s">
        <v>15</v>
      </c>
      <c r="C80" s="11">
        <f>ABS(SUMIFS(merged_analysis!$G$2:$G$1695,merged_analysis!$A$2:$A$1695,'Product Analysis'!$B80,merged_analysis!$H$2:$H$1695,'Product Analysis'!C$6))</f>
        <v>341</v>
      </c>
      <c r="D80" s="11">
        <f>ABS(SUMIFS(merged_analysis!$G$2:$G$1695,merged_analysis!$A$2:$A$1695,'Product Analysis'!$B80,merged_analysis!$H$2:$H$1695,'Product Analysis'!D$6))</f>
        <v>697</v>
      </c>
      <c r="E80" s="63">
        <f>SUM(C80:D80)</f>
        <v>1038</v>
      </c>
      <c r="F80" s="70">
        <f>SUMIFS(ABC_XYZ_Segmentation!$H$2:$H$3190,ABC_XYZ_Segmentation!$B$2:$B$3190,'Product Analysis'!B80)</f>
        <v>268100</v>
      </c>
      <c r="G80" s="16" t="str">
        <f>VLOOKUP(B80,merged_analysis!A:M,13,0)</f>
        <v>Volatile Opportunity</v>
      </c>
    </row>
    <row r="81" spans="2:7" x14ac:dyDescent="0.3">
      <c r="B81" s="28" t="s">
        <v>50</v>
      </c>
      <c r="C81" s="11">
        <f>ABS(SUMIFS(merged_analysis!$G$2:$G$1695,merged_analysis!$A$2:$A$1695,'Product Analysis'!$B81,merged_analysis!$H$2:$H$1695,'Product Analysis'!C$6))</f>
        <v>4246</v>
      </c>
      <c r="D81" s="11">
        <f>ABS(SUMIFS(merged_analysis!$G$2:$G$1695,merged_analysis!$A$2:$A$1695,'Product Analysis'!$B81,merged_analysis!$H$2:$H$1695,'Product Analysis'!D$6))</f>
        <v>2770</v>
      </c>
      <c r="E81" s="63">
        <f>SUM(C81:D81)</f>
        <v>7016</v>
      </c>
      <c r="F81" s="70">
        <f>SUMIFS(ABC_XYZ_Segmentation!$H$2:$H$3190,ABC_XYZ_Segmentation!$B$2:$B$3190,'Product Analysis'!B81)</f>
        <v>630924</v>
      </c>
      <c r="G81" s="16" t="str">
        <f>VLOOKUP(B81,merged_analysis!A:M,13,0)</f>
        <v>Unstable Star</v>
      </c>
    </row>
    <row r="82" spans="2:7" hidden="1" x14ac:dyDescent="0.3">
      <c r="B82" s="28" t="s">
        <v>73</v>
      </c>
      <c r="C82" s="11">
        <f>ABS(SUMIFS(merged_analysis!$G$2:$G$1695,merged_analysis!$A$2:$A$1695,'Product Analysis'!$B82,merged_analysis!$H$2:$H$1695,'Product Analysis'!C$6))</f>
        <v>5</v>
      </c>
      <c r="D82" s="11">
        <f>ABS(SUMIFS(merged_analysis!$G$2:$G$1695,merged_analysis!$A$2:$A$1695,'Product Analysis'!$B82,merged_analysis!$H$2:$H$1695,'Product Analysis'!D$6))</f>
        <v>15</v>
      </c>
      <c r="E82" s="63">
        <f>SUM(C82:D82)</f>
        <v>20</v>
      </c>
      <c r="F82" s="70">
        <f>SUMIFS(ABC_XYZ_Segmentation!$H$2:$H$3190,ABC_XYZ_Segmentation!$B$2:$B$3190,'Product Analysis'!B82)</f>
        <v>1557</v>
      </c>
      <c r="G82" s="16" t="str">
        <f>VLOOKUP(B82,merged_analysis!A:M,13,0)</f>
        <v>Steady Opportunity</v>
      </c>
    </row>
    <row r="83" spans="2:7" hidden="1" x14ac:dyDescent="0.3">
      <c r="B83" s="28" t="s">
        <v>23</v>
      </c>
      <c r="C83" s="11">
        <f>ABS(SUMIFS(merged_analysis!$G$2:$G$1695,merged_analysis!$A$2:$A$1695,'Product Analysis'!$B83,merged_analysis!$H$2:$H$1695,'Product Analysis'!C$6))</f>
        <v>4</v>
      </c>
      <c r="D83" s="11">
        <f>ABS(SUMIFS(merged_analysis!$G$2:$G$1695,merged_analysis!$A$2:$A$1695,'Product Analysis'!$B83,merged_analysis!$H$2:$H$1695,'Product Analysis'!D$6))</f>
        <v>1</v>
      </c>
      <c r="E83" s="63">
        <f>SUM(C83:D83)</f>
        <v>5</v>
      </c>
      <c r="F83" s="70">
        <f>SUMIFS(ABC_XYZ_Segmentation!$H$2:$H$3190,ABC_XYZ_Segmentation!$B$2:$B$3190,'Product Analysis'!B83)</f>
        <v>918</v>
      </c>
      <c r="G83" s="16" t="str">
        <f>VLOOKUP(B83,merged_analysis!A:M,13,0)</f>
        <v>Slow Mover</v>
      </c>
    </row>
    <row r="84" spans="2:7" hidden="1" x14ac:dyDescent="0.3">
      <c r="B84" s="28" t="s">
        <v>113</v>
      </c>
      <c r="C84" s="11">
        <f>ABS(SUMIFS(merged_analysis!$G$2:$G$1695,merged_analysis!$A$2:$A$1695,'Product Analysis'!$B84,merged_analysis!$H$2:$H$1695,'Product Analysis'!C$6))</f>
        <v>14</v>
      </c>
      <c r="D84" s="11">
        <f>ABS(SUMIFS(merged_analysis!$G$2:$G$1695,merged_analysis!$A$2:$A$1695,'Product Analysis'!$B84,merged_analysis!$H$2:$H$1695,'Product Analysis'!D$6))</f>
        <v>11</v>
      </c>
      <c r="E84" s="63">
        <f>SUM(C84:D84)</f>
        <v>25</v>
      </c>
      <c r="F84" s="70">
        <f>SUMIFS(ABC_XYZ_Segmentation!$H$2:$H$3190,ABC_XYZ_Segmentation!$B$2:$B$3190,'Product Analysis'!B84)</f>
        <v>19635</v>
      </c>
      <c r="G84" s="16" t="str">
        <f>VLOOKUP(B84,merged_analysis!A:M,13,0)</f>
        <v>Unstable Star</v>
      </c>
    </row>
    <row r="85" spans="2:7" hidden="1" x14ac:dyDescent="0.3">
      <c r="B85" s="28" t="s">
        <v>123</v>
      </c>
      <c r="C85" s="11">
        <f>ABS(SUMIFS(merged_analysis!$G$2:$G$1695,merged_analysis!$A$2:$A$1695,'Product Analysis'!$B85,merged_analysis!$H$2:$H$1695,'Product Analysis'!C$6))</f>
        <v>9</v>
      </c>
      <c r="D85" s="11">
        <f>ABS(SUMIFS(merged_analysis!$G$2:$G$1695,merged_analysis!$A$2:$A$1695,'Product Analysis'!$B85,merged_analysis!$H$2:$H$1695,'Product Analysis'!D$6))</f>
        <v>1</v>
      </c>
      <c r="E85" s="63">
        <f>SUM(C85:D85)</f>
        <v>10</v>
      </c>
      <c r="F85" s="70">
        <f>SUMIFS(ABC_XYZ_Segmentation!$H$2:$H$3190,ABC_XYZ_Segmentation!$B$2:$B$3190,'Product Analysis'!B85)</f>
        <v>1540</v>
      </c>
      <c r="G85" s="16" t="str">
        <f>VLOOKUP(B85,merged_analysis!A:M,13,0)</f>
        <v>Unstable Star</v>
      </c>
    </row>
    <row r="86" spans="2:7" hidden="1" x14ac:dyDescent="0.3">
      <c r="B86" s="28" t="s">
        <v>121</v>
      </c>
      <c r="C86" s="11">
        <f>ABS(SUMIFS(merged_analysis!$G$2:$G$1695,merged_analysis!$A$2:$A$1695,'Product Analysis'!$B86,merged_analysis!$H$2:$H$1695,'Product Analysis'!C$6))</f>
        <v>40</v>
      </c>
      <c r="D86" s="11">
        <f>ABS(SUMIFS(merged_analysis!$G$2:$G$1695,merged_analysis!$A$2:$A$1695,'Product Analysis'!$B86,merged_analysis!$H$2:$H$1695,'Product Analysis'!D$6))</f>
        <v>0</v>
      </c>
      <c r="E86" s="63">
        <f>SUM(C86:D86)</f>
        <v>40</v>
      </c>
      <c r="F86" s="70">
        <f>SUMIFS(ABC_XYZ_Segmentation!$H$2:$H$3190,ABC_XYZ_Segmentation!$B$2:$B$3190,'Product Analysis'!B86)</f>
        <v>7222</v>
      </c>
      <c r="G86" s="16" t="str">
        <f>VLOOKUP(B86,merged_analysis!A:M,13,0)</f>
        <v>Unstable Star</v>
      </c>
    </row>
    <row r="87" spans="2:7" hidden="1" x14ac:dyDescent="0.3">
      <c r="B87" s="28" t="s">
        <v>109</v>
      </c>
      <c r="C87" s="11">
        <f>ABS(SUMIFS(merged_analysis!$G$2:$G$1695,merged_analysis!$A$2:$A$1695,'Product Analysis'!$B87,merged_analysis!$H$2:$H$1695,'Product Analysis'!C$6))</f>
        <v>38</v>
      </c>
      <c r="D87" s="11">
        <f>ABS(SUMIFS(merged_analysis!$G$2:$G$1695,merged_analysis!$A$2:$A$1695,'Product Analysis'!$B87,merged_analysis!$H$2:$H$1695,'Product Analysis'!D$6))</f>
        <v>6</v>
      </c>
      <c r="E87" s="63">
        <f>SUM(C87:D87)</f>
        <v>44</v>
      </c>
      <c r="F87" s="70">
        <f>SUMIFS(ABC_XYZ_Segmentation!$H$2:$H$3190,ABC_XYZ_Segmentation!$B$2:$B$3190,'Product Analysis'!B87)</f>
        <v>840</v>
      </c>
      <c r="G87" s="16" t="str">
        <f>VLOOKUP(B87,merged_analysis!A:M,13,0)</f>
        <v>Unstable Star</v>
      </c>
    </row>
    <row r="88" spans="2:7" hidden="1" x14ac:dyDescent="0.3">
      <c r="B88" s="28" t="s">
        <v>116</v>
      </c>
      <c r="C88" s="11">
        <f>ABS(SUMIFS(merged_analysis!$G$2:$G$1695,merged_analysis!$A$2:$A$1695,'Product Analysis'!$B88,merged_analysis!$H$2:$H$1695,'Product Analysis'!C$6))</f>
        <v>1</v>
      </c>
      <c r="D88" s="11">
        <f>ABS(SUMIFS(merged_analysis!$G$2:$G$1695,merged_analysis!$A$2:$A$1695,'Product Analysis'!$B88,merged_analysis!$H$2:$H$1695,'Product Analysis'!D$6))</f>
        <v>1</v>
      </c>
      <c r="E88" s="63">
        <f>SUM(C88:D88)</f>
        <v>2</v>
      </c>
      <c r="F88" s="70">
        <f>SUMIFS(ABC_XYZ_Segmentation!$H$2:$H$3190,ABC_XYZ_Segmentation!$B$2:$B$3190,'Product Analysis'!B88)</f>
        <v>432</v>
      </c>
      <c r="G88" s="16" t="str">
        <f>VLOOKUP(B88,merged_analysis!A:M,13,0)</f>
        <v>Growth Driver</v>
      </c>
    </row>
    <row r="89" spans="2:7" hidden="1" x14ac:dyDescent="0.3">
      <c r="B89" s="28" t="s">
        <v>120</v>
      </c>
      <c r="C89" s="11">
        <f>ABS(SUMIFS(merged_analysis!$G$2:$G$1695,merged_analysis!$A$2:$A$1695,'Product Analysis'!$B89,merged_analysis!$H$2:$H$1695,'Product Analysis'!C$6))</f>
        <v>1</v>
      </c>
      <c r="D89" s="11">
        <f>ABS(SUMIFS(merged_analysis!$G$2:$G$1695,merged_analysis!$A$2:$A$1695,'Product Analysis'!$B89,merged_analysis!$H$2:$H$1695,'Product Analysis'!D$6))</f>
        <v>32</v>
      </c>
      <c r="E89" s="63">
        <f>SUM(C89:D89)</f>
        <v>33</v>
      </c>
      <c r="F89" s="70">
        <f>SUMIFS(ABC_XYZ_Segmentation!$H$2:$H$3190,ABC_XYZ_Segmentation!$B$2:$B$3190,'Product Analysis'!B89)</f>
        <v>6831</v>
      </c>
      <c r="G89" s="16" t="str">
        <f>VLOOKUP(B89,merged_analysis!A:M,13,0)</f>
        <v>Unstable Star</v>
      </c>
    </row>
    <row r="90" spans="2:7" hidden="1" x14ac:dyDescent="0.3">
      <c r="B90" s="28" t="s">
        <v>34</v>
      </c>
      <c r="C90" s="11">
        <f>ABS(SUMIFS(merged_analysis!$G$2:$G$1695,merged_analysis!$A$2:$A$1695,'Product Analysis'!$B90,merged_analysis!$H$2:$H$1695,'Product Analysis'!C$6))</f>
        <v>5</v>
      </c>
      <c r="D90" s="11">
        <f>ABS(SUMIFS(merged_analysis!$G$2:$G$1695,merged_analysis!$A$2:$A$1695,'Product Analysis'!$B90,merged_analysis!$H$2:$H$1695,'Product Analysis'!D$6))</f>
        <v>8</v>
      </c>
      <c r="E90" s="63">
        <f>SUM(C90:D90)</f>
        <v>13</v>
      </c>
      <c r="F90" s="70">
        <f>SUMIFS(ABC_XYZ_Segmentation!$H$2:$H$3190,ABC_XYZ_Segmentation!$B$2:$B$3190,'Product Analysis'!B90)</f>
        <v>1360</v>
      </c>
      <c r="G90" s="16" t="str">
        <f>VLOOKUP(B90,merged_analysis!A:M,13,0)</f>
        <v>Steady Opportunity</v>
      </c>
    </row>
    <row r="91" spans="2:7" hidden="1" x14ac:dyDescent="0.3">
      <c r="B91" s="28" t="s">
        <v>100</v>
      </c>
      <c r="C91" s="11">
        <f>ABS(SUMIFS(merged_analysis!$G$2:$G$1695,merged_analysis!$A$2:$A$1695,'Product Analysis'!$B91,merged_analysis!$H$2:$H$1695,'Product Analysis'!C$6))</f>
        <v>8</v>
      </c>
      <c r="D91" s="11">
        <f>ABS(SUMIFS(merged_analysis!$G$2:$G$1695,merged_analysis!$A$2:$A$1695,'Product Analysis'!$B91,merged_analysis!$H$2:$H$1695,'Product Analysis'!D$6))</f>
        <v>5</v>
      </c>
      <c r="E91" s="63">
        <f>SUM(C91:D91)</f>
        <v>13</v>
      </c>
      <c r="F91" s="70">
        <f>SUMIFS(ABC_XYZ_Segmentation!$H$2:$H$3190,ABC_XYZ_Segmentation!$B$2:$B$3190,'Product Analysis'!B91)</f>
        <v>1602</v>
      </c>
      <c r="G91" s="16" t="str">
        <f>VLOOKUP(B91,merged_analysis!A:M,13,0)</f>
        <v>Mid-Tier Performer</v>
      </c>
    </row>
    <row r="92" spans="2:7" hidden="1" x14ac:dyDescent="0.3">
      <c r="B92" s="28" t="s">
        <v>91</v>
      </c>
      <c r="C92" s="11">
        <f>ABS(SUMIFS(merged_analysis!$G$2:$G$1695,merged_analysis!$A$2:$A$1695,'Product Analysis'!$B92,merged_analysis!$H$2:$H$1695,'Product Analysis'!C$6))</f>
        <v>3</v>
      </c>
      <c r="D92" s="11">
        <f>ABS(SUMIFS(merged_analysis!$G$2:$G$1695,merged_analysis!$A$2:$A$1695,'Product Analysis'!$B92,merged_analysis!$H$2:$H$1695,'Product Analysis'!D$6))</f>
        <v>2</v>
      </c>
      <c r="E92" s="63">
        <f>SUM(C92:D92)</f>
        <v>5</v>
      </c>
      <c r="F92" s="70">
        <f>SUMIFS(ABC_XYZ_Segmentation!$H$2:$H$3190,ABC_XYZ_Segmentation!$B$2:$B$3190,'Product Analysis'!B92)</f>
        <v>441</v>
      </c>
      <c r="G92" s="16" t="str">
        <f>VLOOKUP(B92,merged_analysis!A:M,13,0)</f>
        <v>Slow Mover</v>
      </c>
    </row>
    <row r="93" spans="2:7" hidden="1" x14ac:dyDescent="0.3">
      <c r="B93" s="28" t="s">
        <v>66</v>
      </c>
      <c r="C93" s="11">
        <f>ABS(SUMIFS(merged_analysis!$G$2:$G$1695,merged_analysis!$A$2:$A$1695,'Product Analysis'!$B93,merged_analysis!$H$2:$H$1695,'Product Analysis'!C$6))</f>
        <v>32</v>
      </c>
      <c r="D93" s="11">
        <f>ABS(SUMIFS(merged_analysis!$G$2:$G$1695,merged_analysis!$A$2:$A$1695,'Product Analysis'!$B93,merged_analysis!$H$2:$H$1695,'Product Analysis'!D$6))</f>
        <v>42</v>
      </c>
      <c r="E93" s="63">
        <f>SUM(C93:D93)</f>
        <v>74</v>
      </c>
      <c r="F93" s="70">
        <f>SUMIFS(ABC_XYZ_Segmentation!$H$2:$H$3190,ABC_XYZ_Segmentation!$B$2:$B$3190,'Product Analysis'!B93)</f>
        <v>3025</v>
      </c>
      <c r="G93" s="16" t="str">
        <f>VLOOKUP(B93,merged_analysis!A:M,13,0)</f>
        <v>Slow Mover</v>
      </c>
    </row>
    <row r="94" spans="2:7" hidden="1" x14ac:dyDescent="0.3">
      <c r="B94" s="28" t="s">
        <v>64</v>
      </c>
      <c r="C94" s="11">
        <f>ABS(SUMIFS(merged_analysis!$G$2:$G$1695,merged_analysis!$A$2:$A$1695,'Product Analysis'!$B94,merged_analysis!$H$2:$H$1695,'Product Analysis'!C$6))</f>
        <v>68</v>
      </c>
      <c r="D94" s="11">
        <f>ABS(SUMIFS(merged_analysis!$G$2:$G$1695,merged_analysis!$A$2:$A$1695,'Product Analysis'!$B94,merged_analysis!$H$2:$H$1695,'Product Analysis'!D$6))</f>
        <v>40</v>
      </c>
      <c r="E94" s="63">
        <f>SUM(C94:D94)</f>
        <v>108</v>
      </c>
      <c r="F94" s="70">
        <f>SUMIFS(ABC_XYZ_Segmentation!$H$2:$H$3190,ABC_XYZ_Segmentation!$B$2:$B$3190,'Product Analysis'!B94)</f>
        <v>3410</v>
      </c>
      <c r="G94" s="16" t="str">
        <f>VLOOKUP(B94,merged_analysis!A:M,13,0)</f>
        <v>Uncertain Value</v>
      </c>
    </row>
    <row r="95" spans="2:7" hidden="1" x14ac:dyDescent="0.3">
      <c r="B95" s="28" t="s">
        <v>21</v>
      </c>
      <c r="C95" s="11">
        <f>ABS(SUMIFS(merged_analysis!$G$2:$G$1695,merged_analysis!$A$2:$A$1695,'Product Analysis'!$B95,merged_analysis!$H$2:$H$1695,'Product Analysis'!C$6))</f>
        <v>43</v>
      </c>
      <c r="D95" s="11">
        <f>ABS(SUMIFS(merged_analysis!$G$2:$G$1695,merged_analysis!$A$2:$A$1695,'Product Analysis'!$B95,merged_analysis!$H$2:$H$1695,'Product Analysis'!D$6))</f>
        <v>40</v>
      </c>
      <c r="E95" s="63">
        <f>SUM(C95:D95)</f>
        <v>83</v>
      </c>
      <c r="F95" s="70">
        <f>SUMIFS(ABC_XYZ_Segmentation!$H$2:$H$3190,ABC_XYZ_Segmentation!$B$2:$B$3190,'Product Analysis'!B95)</f>
        <v>2850</v>
      </c>
      <c r="G95" s="16" t="str">
        <f>VLOOKUP(B95,merged_analysis!A:M,13,0)</f>
        <v>Uncertain Value</v>
      </c>
    </row>
    <row r="96" spans="2:7" hidden="1" x14ac:dyDescent="0.3">
      <c r="B96" s="28" t="s">
        <v>96</v>
      </c>
      <c r="C96" s="11">
        <f>ABS(SUMIFS(merged_analysis!$G$2:$G$1695,merged_analysis!$A$2:$A$1695,'Product Analysis'!$B96,merged_analysis!$H$2:$H$1695,'Product Analysis'!C$6))</f>
        <v>29</v>
      </c>
      <c r="D96" s="11">
        <f>ABS(SUMIFS(merged_analysis!$G$2:$G$1695,merged_analysis!$A$2:$A$1695,'Product Analysis'!$B96,merged_analysis!$H$2:$H$1695,'Product Analysis'!D$6))</f>
        <v>30</v>
      </c>
      <c r="E96" s="63">
        <f>SUM(C96:D96)</f>
        <v>59</v>
      </c>
      <c r="F96" s="70">
        <f>SUMIFS(ABC_XYZ_Segmentation!$H$2:$H$3190,ABC_XYZ_Segmentation!$B$2:$B$3190,'Product Analysis'!B96)</f>
        <v>2475</v>
      </c>
      <c r="G96" s="16" t="str">
        <f>VLOOKUP(B96,merged_analysis!A:M,13,0)</f>
        <v>Uncertain Value</v>
      </c>
    </row>
    <row r="97" spans="2:7" hidden="1" x14ac:dyDescent="0.3">
      <c r="B97" s="28" t="s">
        <v>26</v>
      </c>
      <c r="C97" s="11">
        <f>ABS(SUMIFS(merged_analysis!$G$2:$G$1695,merged_analysis!$A$2:$A$1695,'Product Analysis'!$B97,merged_analysis!$H$2:$H$1695,'Product Analysis'!C$6))</f>
        <v>29</v>
      </c>
      <c r="D97" s="11">
        <f>ABS(SUMIFS(merged_analysis!$G$2:$G$1695,merged_analysis!$A$2:$A$1695,'Product Analysis'!$B97,merged_analysis!$H$2:$H$1695,'Product Analysis'!D$6))</f>
        <v>52</v>
      </c>
      <c r="E97" s="63">
        <f>SUM(C97:D97)</f>
        <v>81</v>
      </c>
      <c r="F97" s="70">
        <f>SUMIFS(ABC_XYZ_Segmentation!$H$2:$H$3190,ABC_XYZ_Segmentation!$B$2:$B$3190,'Product Analysis'!B97)</f>
        <v>3000</v>
      </c>
      <c r="G97" s="16" t="str">
        <f>VLOOKUP(B97,merged_analysis!A:M,13,0)</f>
        <v>Uncertain Value</v>
      </c>
    </row>
    <row r="98" spans="2:7" hidden="1" x14ac:dyDescent="0.3">
      <c r="B98" s="28" t="s">
        <v>18</v>
      </c>
      <c r="C98" s="11">
        <f>ABS(SUMIFS(merged_analysis!$G$2:$G$1695,merged_analysis!$A$2:$A$1695,'Product Analysis'!$B98,merged_analysis!$H$2:$H$1695,'Product Analysis'!C$6))</f>
        <v>25</v>
      </c>
      <c r="D98" s="11">
        <f>ABS(SUMIFS(merged_analysis!$G$2:$G$1695,merged_analysis!$A$2:$A$1695,'Product Analysis'!$B98,merged_analysis!$H$2:$H$1695,'Product Analysis'!D$6))</f>
        <v>58</v>
      </c>
      <c r="E98" s="63">
        <f>SUM(C98:D98)</f>
        <v>83</v>
      </c>
      <c r="F98" s="70">
        <f>SUMIFS(ABC_XYZ_Segmentation!$H$2:$H$3190,ABC_XYZ_Segmentation!$B$2:$B$3190,'Product Analysis'!B98)</f>
        <v>3306</v>
      </c>
      <c r="G98" s="16" t="str">
        <f>VLOOKUP(B98,merged_analysis!A:M,13,0)</f>
        <v>Uncertain Value</v>
      </c>
    </row>
    <row r="99" spans="2:7" hidden="1" x14ac:dyDescent="0.3">
      <c r="B99" s="28" t="s">
        <v>108</v>
      </c>
      <c r="C99" s="11">
        <f>ABS(SUMIFS(merged_analysis!$G$2:$G$1695,merged_analysis!$A$2:$A$1695,'Product Analysis'!$B99,merged_analysis!$H$2:$H$1695,'Product Analysis'!C$6))</f>
        <v>3</v>
      </c>
      <c r="D99" s="11">
        <f>ABS(SUMIFS(merged_analysis!$G$2:$G$1695,merged_analysis!$A$2:$A$1695,'Product Analysis'!$B99,merged_analysis!$H$2:$H$1695,'Product Analysis'!D$6))</f>
        <v>1</v>
      </c>
      <c r="E99" s="63">
        <f>SUM(C99:D99)</f>
        <v>4</v>
      </c>
      <c r="F99" s="70">
        <f>SUMIFS(ABC_XYZ_Segmentation!$H$2:$H$3190,ABC_XYZ_Segmentation!$B$2:$B$3190,'Product Analysis'!B99)</f>
        <v>880</v>
      </c>
      <c r="G99" s="16" t="str">
        <f>VLOOKUP(B99,merged_analysis!A:M,13,0)</f>
        <v>Volatile Opportunity</v>
      </c>
    </row>
    <row r="100" spans="2:7" hidden="1" x14ac:dyDescent="0.3">
      <c r="B100" s="28" t="s">
        <v>102</v>
      </c>
      <c r="C100" s="11">
        <f>ABS(SUMIFS(merged_analysis!$G$2:$G$1695,merged_analysis!$A$2:$A$1695,'Product Analysis'!$B100,merged_analysis!$H$2:$H$1695,'Product Analysis'!C$6))</f>
        <v>1</v>
      </c>
      <c r="D100" s="11">
        <f>ABS(SUMIFS(merged_analysis!$G$2:$G$1695,merged_analysis!$A$2:$A$1695,'Product Analysis'!$B100,merged_analysis!$H$2:$H$1695,'Product Analysis'!D$6))</f>
        <v>0</v>
      </c>
      <c r="E100" s="63">
        <f>SUM(C100:D100)</f>
        <v>1</v>
      </c>
      <c r="F100" s="70">
        <f>SUMIFS(ABC_XYZ_Segmentation!$H$2:$H$3190,ABC_XYZ_Segmentation!$B$2:$B$3190,'Product Analysis'!B100)</f>
        <v>705</v>
      </c>
      <c r="G100" s="16" t="str">
        <f>VLOOKUP(B100,merged_analysis!A:M,13,0)</f>
        <v>Steady Opportunity</v>
      </c>
    </row>
    <row r="101" spans="2:7" hidden="1" x14ac:dyDescent="0.3">
      <c r="B101" s="28" t="s">
        <v>22</v>
      </c>
      <c r="C101" s="11">
        <f>ABS(SUMIFS(merged_analysis!$G$2:$G$1695,merged_analysis!$A$2:$A$1695,'Product Analysis'!$B101,merged_analysis!$H$2:$H$1695,'Product Analysis'!C$6))</f>
        <v>43</v>
      </c>
      <c r="D101" s="11">
        <f>ABS(SUMIFS(merged_analysis!$G$2:$G$1695,merged_analysis!$A$2:$A$1695,'Product Analysis'!$B101,merged_analysis!$H$2:$H$1695,'Product Analysis'!D$6))</f>
        <v>31</v>
      </c>
      <c r="E101" s="63">
        <f>SUM(C101:D101)</f>
        <v>74</v>
      </c>
      <c r="F101" s="70">
        <f>SUMIFS(ABC_XYZ_Segmentation!$H$2:$H$3190,ABC_XYZ_Segmentation!$B$2:$B$3190,'Product Analysis'!B101)</f>
        <v>4000</v>
      </c>
      <c r="G101" s="16" t="str">
        <f>VLOOKUP(B101,merged_analysis!A:M,13,0)</f>
        <v>Uncertain Value</v>
      </c>
    </row>
    <row r="102" spans="2:7" hidden="1" x14ac:dyDescent="0.3">
      <c r="B102" s="28" t="s">
        <v>20</v>
      </c>
      <c r="C102" s="11">
        <f>ABS(SUMIFS(merged_analysis!$G$2:$G$1695,merged_analysis!$A$2:$A$1695,'Product Analysis'!$B102,merged_analysis!$H$2:$H$1695,'Product Analysis'!C$6))</f>
        <v>62</v>
      </c>
      <c r="D102" s="11">
        <f>ABS(SUMIFS(merged_analysis!$G$2:$G$1695,merged_analysis!$A$2:$A$1695,'Product Analysis'!$B102,merged_analysis!$H$2:$H$1695,'Product Analysis'!D$6))</f>
        <v>27</v>
      </c>
      <c r="E102" s="63">
        <f>SUM(C102:D102)</f>
        <v>89</v>
      </c>
      <c r="F102" s="70">
        <f>SUMIFS(ABC_XYZ_Segmentation!$H$2:$H$3190,ABC_XYZ_Segmentation!$B$2:$B$3190,'Product Analysis'!B102)</f>
        <v>5992</v>
      </c>
      <c r="G102" s="16" t="str">
        <f>VLOOKUP(B102,merged_analysis!A:M,13,0)</f>
        <v>Mid-Tier Performer</v>
      </c>
    </row>
    <row r="103" spans="2:7" hidden="1" x14ac:dyDescent="0.3">
      <c r="B103" s="28" t="s">
        <v>75</v>
      </c>
      <c r="C103" s="11">
        <f>ABS(SUMIFS(merged_analysis!$G$2:$G$1695,merged_analysis!$A$2:$A$1695,'Product Analysis'!$B103,merged_analysis!$H$2:$H$1695,'Product Analysis'!C$6))</f>
        <v>37</v>
      </c>
      <c r="D103" s="11">
        <f>ABS(SUMIFS(merged_analysis!$G$2:$G$1695,merged_analysis!$A$2:$A$1695,'Product Analysis'!$B103,merged_analysis!$H$2:$H$1695,'Product Analysis'!D$6))</f>
        <v>29</v>
      </c>
      <c r="E103" s="63">
        <f>SUM(C103:D103)</f>
        <v>66</v>
      </c>
      <c r="F103" s="70">
        <f>SUMIFS(ABC_XYZ_Segmentation!$H$2:$H$3190,ABC_XYZ_Segmentation!$B$2:$B$3190,'Product Analysis'!B103)</f>
        <v>4368</v>
      </c>
      <c r="G103" s="16" t="str">
        <f>VLOOKUP(B103,merged_analysis!A:M,13,0)</f>
        <v>Mid-Tier Performer</v>
      </c>
    </row>
    <row r="104" spans="2:7" hidden="1" x14ac:dyDescent="0.3">
      <c r="B104" s="28" t="s">
        <v>19</v>
      </c>
      <c r="C104" s="11">
        <f>ABS(SUMIFS(merged_analysis!$G$2:$G$1695,merged_analysis!$A$2:$A$1695,'Product Analysis'!$B104,merged_analysis!$H$2:$H$1695,'Product Analysis'!C$6))</f>
        <v>36</v>
      </c>
      <c r="D104" s="11">
        <f>ABS(SUMIFS(merged_analysis!$G$2:$G$1695,merged_analysis!$A$2:$A$1695,'Product Analysis'!$B104,merged_analysis!$H$2:$H$1695,'Product Analysis'!D$6))</f>
        <v>44</v>
      </c>
      <c r="E104" s="63">
        <f>SUM(C104:D104)</f>
        <v>80</v>
      </c>
      <c r="F104" s="70">
        <f>SUMIFS(ABC_XYZ_Segmentation!$H$2:$H$3190,ABC_XYZ_Segmentation!$B$2:$B$3190,'Product Analysis'!B104)</f>
        <v>6466</v>
      </c>
      <c r="G104" s="16" t="str">
        <f>VLOOKUP(B104,merged_analysis!A:M,13,0)</f>
        <v>Mid-Tier Performer</v>
      </c>
    </row>
    <row r="105" spans="2:7" hidden="1" x14ac:dyDescent="0.3">
      <c r="B105" s="28" t="s">
        <v>92</v>
      </c>
      <c r="C105" s="11">
        <f>ABS(SUMIFS(merged_analysis!$G$2:$G$1695,merged_analysis!$A$2:$A$1695,'Product Analysis'!$B105,merged_analysis!$H$2:$H$1695,'Product Analysis'!C$6))</f>
        <v>2</v>
      </c>
      <c r="D105" s="11">
        <f>ABS(SUMIFS(merged_analysis!$G$2:$G$1695,merged_analysis!$A$2:$A$1695,'Product Analysis'!$B105,merged_analysis!$H$2:$H$1695,'Product Analysis'!D$6))</f>
        <v>5</v>
      </c>
      <c r="E105" s="63">
        <f>SUM(C105:D105)</f>
        <v>7</v>
      </c>
      <c r="F105" s="70">
        <f>SUMIFS(ABC_XYZ_Segmentation!$H$2:$H$3190,ABC_XYZ_Segmentation!$B$2:$B$3190,'Product Analysis'!B105)</f>
        <v>896</v>
      </c>
      <c r="G105" s="16" t="str">
        <f>VLOOKUP(B105,merged_analysis!A:M,13,0)</f>
        <v>Steady Opportunity</v>
      </c>
    </row>
    <row r="106" spans="2:7" hidden="1" x14ac:dyDescent="0.3">
      <c r="B106" s="28" t="s">
        <v>65</v>
      </c>
      <c r="C106" s="11">
        <f>ABS(SUMIFS(merged_analysis!$G$2:$G$1695,merged_analysis!$A$2:$A$1695,'Product Analysis'!$B106,merged_analysis!$H$2:$H$1695,'Product Analysis'!C$6))</f>
        <v>46</v>
      </c>
      <c r="D106" s="11">
        <f>ABS(SUMIFS(merged_analysis!$G$2:$G$1695,merged_analysis!$A$2:$A$1695,'Product Analysis'!$B106,merged_analysis!$H$2:$H$1695,'Product Analysis'!D$6))</f>
        <v>29</v>
      </c>
      <c r="E106" s="63">
        <f>SUM(C106:D106)</f>
        <v>75</v>
      </c>
      <c r="F106" s="70">
        <f>SUMIFS(ABC_XYZ_Segmentation!$H$2:$H$3190,ABC_XYZ_Segmentation!$B$2:$B$3190,'Product Analysis'!B106)</f>
        <v>2115</v>
      </c>
      <c r="G106" s="16" t="str">
        <f>VLOOKUP(B106,merged_analysis!A:M,13,0)</f>
        <v>Mid-Tier Performer</v>
      </c>
    </row>
    <row r="107" spans="2:7" hidden="1" x14ac:dyDescent="0.3">
      <c r="B107" s="28" t="s">
        <v>97</v>
      </c>
      <c r="C107" s="11">
        <f>ABS(SUMIFS(merged_analysis!$G$2:$G$1695,merged_analysis!$A$2:$A$1695,'Product Analysis'!$B107,merged_analysis!$H$2:$H$1695,'Product Analysis'!C$6))</f>
        <v>0</v>
      </c>
      <c r="D107" s="11">
        <f>ABS(SUMIFS(merged_analysis!$G$2:$G$1695,merged_analysis!$A$2:$A$1695,'Product Analysis'!$B107,merged_analysis!$H$2:$H$1695,'Product Analysis'!D$6))</f>
        <v>4</v>
      </c>
      <c r="E107" s="63">
        <f>SUM(C107:D107)</f>
        <v>4</v>
      </c>
      <c r="F107" s="70">
        <f>SUMIFS(ABC_XYZ_Segmentation!$H$2:$H$3190,ABC_XYZ_Segmentation!$B$2:$B$3190,'Product Analysis'!B107)</f>
        <v>816</v>
      </c>
      <c r="G107" s="16" t="str">
        <f>VLOOKUP(B107,merged_analysis!A:M,13,0)</f>
        <v>Growth Driver</v>
      </c>
    </row>
    <row r="108" spans="2:7" hidden="1" x14ac:dyDescent="0.3">
      <c r="B108" s="28" t="s">
        <v>125</v>
      </c>
      <c r="C108" s="11">
        <f>ABS(SUMIFS(merged_analysis!$G$2:$G$1695,merged_analysis!$A$2:$A$1695,'Product Analysis'!$B108,merged_analysis!$H$2:$H$1695,'Product Analysis'!C$6))</f>
        <v>60</v>
      </c>
      <c r="D108" s="11">
        <f>ABS(SUMIFS(merged_analysis!$G$2:$G$1695,merged_analysis!$A$2:$A$1695,'Product Analysis'!$B108,merged_analysis!$H$2:$H$1695,'Product Analysis'!D$6))</f>
        <v>0</v>
      </c>
      <c r="E108" s="63">
        <f>SUM(C108:D108)</f>
        <v>60</v>
      </c>
      <c r="F108" s="70">
        <f>SUMIFS(ABC_XYZ_Segmentation!$H$2:$H$3190,ABC_XYZ_Segmentation!$B$2:$B$3190,'Product Analysis'!B108)</f>
        <v>438</v>
      </c>
      <c r="G108" s="16" t="str">
        <f>VLOOKUP(B108,merged_analysis!A:M,13,0)</f>
        <v>Unstable Star</v>
      </c>
    </row>
    <row r="109" spans="2:7" hidden="1" x14ac:dyDescent="0.3">
      <c r="B109" s="28" t="s">
        <v>53</v>
      </c>
      <c r="C109" s="11">
        <f>ABS(SUMIFS(merged_analysis!$G$2:$G$1695,merged_analysis!$A$2:$A$1695,'Product Analysis'!$B109,merged_analysis!$H$2:$H$1695,'Product Analysis'!C$6))</f>
        <v>18</v>
      </c>
      <c r="D109" s="11">
        <f>ABS(SUMIFS(merged_analysis!$G$2:$G$1695,merged_analysis!$A$2:$A$1695,'Product Analysis'!$B109,merged_analysis!$H$2:$H$1695,'Product Analysis'!D$6))</f>
        <v>28</v>
      </c>
      <c r="E109" s="63">
        <f>SUM(C109:D109)</f>
        <v>46</v>
      </c>
      <c r="F109" s="70">
        <f>SUMIFS(ABC_XYZ_Segmentation!$H$2:$H$3190,ABC_XYZ_Segmentation!$B$2:$B$3190,'Product Analysis'!B109)</f>
        <v>3760</v>
      </c>
      <c r="G109" s="16" t="str">
        <f>VLOOKUP(B109,merged_analysis!A:M,13,0)</f>
        <v>Mid-Tier Performer</v>
      </c>
    </row>
    <row r="110" spans="2:7" x14ac:dyDescent="0.3">
      <c r="B110" s="28" t="s">
        <v>48</v>
      </c>
      <c r="C110" s="11">
        <f>ABS(SUMIFS(merged_analysis!$G$2:$G$1695,merged_analysis!$A$2:$A$1695,'Product Analysis'!$B110,merged_analysis!$H$2:$H$1695,'Product Analysis'!C$6))</f>
        <v>1452</v>
      </c>
      <c r="D110" s="11">
        <f>ABS(SUMIFS(merged_analysis!$G$2:$G$1695,merged_analysis!$A$2:$A$1695,'Product Analysis'!$B110,merged_analysis!$H$2:$H$1695,'Product Analysis'!D$6))</f>
        <v>965</v>
      </c>
      <c r="E110" s="63">
        <f>SUM(C110:D110)</f>
        <v>2417</v>
      </c>
      <c r="F110" s="70">
        <f>SUMIFS(ABC_XYZ_Segmentation!$H$2:$H$3190,ABC_XYZ_Segmentation!$B$2:$B$3190,'Product Analysis'!B110)</f>
        <v>180420</v>
      </c>
      <c r="G110" s="16" t="str">
        <f>VLOOKUP(B110,merged_analysis!A:M,13,0)</f>
        <v>Mid-Tier Performer</v>
      </c>
    </row>
    <row r="111" spans="2:7" hidden="1" x14ac:dyDescent="0.3">
      <c r="B111" s="28" t="s">
        <v>39</v>
      </c>
      <c r="C111" s="11">
        <f>ABS(SUMIFS(merged_analysis!$G$2:$G$1695,merged_analysis!$A$2:$A$1695,'Product Analysis'!$B111,merged_analysis!$H$2:$H$1695,'Product Analysis'!C$6))</f>
        <v>40</v>
      </c>
      <c r="D111" s="11">
        <f>ABS(SUMIFS(merged_analysis!$G$2:$G$1695,merged_analysis!$A$2:$A$1695,'Product Analysis'!$B111,merged_analysis!$H$2:$H$1695,'Product Analysis'!D$6))</f>
        <v>27</v>
      </c>
      <c r="E111" s="63">
        <f>SUM(C111:D111)</f>
        <v>67</v>
      </c>
      <c r="F111" s="70">
        <f>SUMIFS(ABC_XYZ_Segmentation!$H$2:$H$3190,ABC_XYZ_Segmentation!$B$2:$B$3190,'Product Analysis'!B111)</f>
        <v>3498</v>
      </c>
      <c r="G111" s="16" t="str">
        <f>VLOOKUP(B111,merged_analysis!A:M,13,0)</f>
        <v>Uncertain Value</v>
      </c>
    </row>
    <row r="112" spans="2:7" hidden="1" x14ac:dyDescent="0.3">
      <c r="B112" s="28" t="s">
        <v>43</v>
      </c>
      <c r="C112" s="11">
        <f>ABS(SUMIFS(merged_analysis!$G$2:$G$1695,merged_analysis!$A$2:$A$1695,'Product Analysis'!$B112,merged_analysis!$H$2:$H$1695,'Product Analysis'!C$6))</f>
        <v>40</v>
      </c>
      <c r="D112" s="11">
        <f>ABS(SUMIFS(merged_analysis!$G$2:$G$1695,merged_analysis!$A$2:$A$1695,'Product Analysis'!$B112,merged_analysis!$H$2:$H$1695,'Product Analysis'!D$6))</f>
        <v>52</v>
      </c>
      <c r="E112" s="63">
        <f>SUM(C112:D112)</f>
        <v>92</v>
      </c>
      <c r="F112" s="70">
        <f>SUMIFS(ABC_XYZ_Segmentation!$H$2:$H$3190,ABC_XYZ_Segmentation!$B$2:$B$3190,'Product Analysis'!B112)</f>
        <v>2760</v>
      </c>
      <c r="G112" s="16" t="str">
        <f>VLOOKUP(B112,merged_analysis!A:M,13,0)</f>
        <v>Phase Out</v>
      </c>
    </row>
    <row r="113" spans="2:7" hidden="1" x14ac:dyDescent="0.3">
      <c r="B113" s="28" t="s">
        <v>61</v>
      </c>
      <c r="C113" s="11">
        <f>ABS(SUMIFS(merged_analysis!$G$2:$G$1695,merged_analysis!$A$2:$A$1695,'Product Analysis'!$B113,merged_analysis!$H$2:$H$1695,'Product Analysis'!C$6))</f>
        <v>38</v>
      </c>
      <c r="D113" s="11">
        <f>ABS(SUMIFS(merged_analysis!$G$2:$G$1695,merged_analysis!$A$2:$A$1695,'Product Analysis'!$B113,merged_analysis!$H$2:$H$1695,'Product Analysis'!D$6))</f>
        <v>49</v>
      </c>
      <c r="E113" s="63">
        <f>SUM(C113:D113)</f>
        <v>87</v>
      </c>
      <c r="F113" s="70">
        <f>SUMIFS(ABC_XYZ_Segmentation!$H$2:$H$3190,ABC_XYZ_Segmentation!$B$2:$B$3190,'Product Analysis'!B113)</f>
        <v>3888</v>
      </c>
      <c r="G113" s="16" t="str">
        <f>VLOOKUP(B113,merged_analysis!A:M,13,0)</f>
        <v>Mid-Tier Performer</v>
      </c>
    </row>
    <row r="114" spans="2:7" hidden="1" x14ac:dyDescent="0.3">
      <c r="B114" s="28" t="s">
        <v>40</v>
      </c>
      <c r="C114" s="11">
        <f>ABS(SUMIFS(merged_analysis!$G$2:$G$1695,merged_analysis!$A$2:$A$1695,'Product Analysis'!$B114,merged_analysis!$H$2:$H$1695,'Product Analysis'!C$6))</f>
        <v>30</v>
      </c>
      <c r="D114" s="11">
        <f>ABS(SUMIFS(merged_analysis!$G$2:$G$1695,merged_analysis!$A$2:$A$1695,'Product Analysis'!$B114,merged_analysis!$H$2:$H$1695,'Product Analysis'!D$6))</f>
        <v>35</v>
      </c>
      <c r="E114" s="63">
        <f>SUM(C114:D114)</f>
        <v>65</v>
      </c>
      <c r="F114" s="70">
        <f>SUMIFS(ABC_XYZ_Segmentation!$H$2:$H$3190,ABC_XYZ_Segmentation!$B$2:$B$3190,'Product Analysis'!B114)</f>
        <v>2773</v>
      </c>
      <c r="G114" s="16" t="str">
        <f>VLOOKUP(B114,merged_analysis!A:M,13,0)</f>
        <v>Uncertain Value</v>
      </c>
    </row>
    <row r="115" spans="2:7" hidden="1" x14ac:dyDescent="0.3">
      <c r="B115" s="28" t="s">
        <v>38</v>
      </c>
      <c r="C115" s="11">
        <f>ABS(SUMIFS(merged_analysis!$G$2:$G$1695,merged_analysis!$A$2:$A$1695,'Product Analysis'!$B115,merged_analysis!$H$2:$H$1695,'Product Analysis'!C$6))</f>
        <v>15</v>
      </c>
      <c r="D115" s="11">
        <f>ABS(SUMIFS(merged_analysis!$G$2:$G$1695,merged_analysis!$A$2:$A$1695,'Product Analysis'!$B115,merged_analysis!$H$2:$H$1695,'Product Analysis'!D$6))</f>
        <v>46</v>
      </c>
      <c r="E115" s="63">
        <f>SUM(C115:D115)</f>
        <v>61</v>
      </c>
      <c r="F115" s="70">
        <f>SUMIFS(ABC_XYZ_Segmentation!$H$2:$H$3190,ABC_XYZ_Segmentation!$B$2:$B$3190,'Product Analysis'!B115)</f>
        <v>3500</v>
      </c>
      <c r="G115" s="16" t="str">
        <f>VLOOKUP(B115,merged_analysis!A:M,13,0)</f>
        <v>Mid-Tier Performer</v>
      </c>
    </row>
    <row r="116" spans="2:7" hidden="1" x14ac:dyDescent="0.3">
      <c r="B116" s="28" t="s">
        <v>59</v>
      </c>
      <c r="C116" s="11">
        <f>ABS(SUMIFS(merged_analysis!$G$2:$G$1695,merged_analysis!$A$2:$A$1695,'Product Analysis'!$B116,merged_analysis!$H$2:$H$1695,'Product Analysis'!C$6))</f>
        <v>56</v>
      </c>
      <c r="D116" s="11">
        <f>ABS(SUMIFS(merged_analysis!$G$2:$G$1695,merged_analysis!$A$2:$A$1695,'Product Analysis'!$B116,merged_analysis!$H$2:$H$1695,'Product Analysis'!D$6))</f>
        <v>22</v>
      </c>
      <c r="E116" s="63">
        <f>SUM(C116:D116)</f>
        <v>78</v>
      </c>
      <c r="F116" s="70">
        <f>SUMIFS(ABC_XYZ_Segmentation!$H$2:$H$3190,ABC_XYZ_Segmentation!$B$2:$B$3190,'Product Analysis'!B116)</f>
        <v>4200</v>
      </c>
      <c r="G116" s="16" t="str">
        <f>VLOOKUP(B116,merged_analysis!A:M,13,0)</f>
        <v>Slow Mover</v>
      </c>
    </row>
    <row r="117" spans="2:7" hidden="1" x14ac:dyDescent="0.3">
      <c r="B117" s="28" t="s">
        <v>60</v>
      </c>
      <c r="C117" s="11">
        <f>ABS(SUMIFS(merged_analysis!$G$2:$G$1695,merged_analysis!$A$2:$A$1695,'Product Analysis'!$B117,merged_analysis!$H$2:$H$1695,'Product Analysis'!C$6))</f>
        <v>44</v>
      </c>
      <c r="D117" s="11">
        <f>ABS(SUMIFS(merged_analysis!$G$2:$G$1695,merged_analysis!$A$2:$A$1695,'Product Analysis'!$B117,merged_analysis!$H$2:$H$1695,'Product Analysis'!D$6))</f>
        <v>42</v>
      </c>
      <c r="E117" s="63">
        <f>SUM(C117:D117)</f>
        <v>86</v>
      </c>
      <c r="F117" s="70">
        <f>SUMIFS(ABC_XYZ_Segmentation!$H$2:$H$3190,ABC_XYZ_Segmentation!$B$2:$B$3190,'Product Analysis'!B117)</f>
        <v>4752</v>
      </c>
      <c r="G117" s="16" t="str">
        <f>VLOOKUP(B117,merged_analysis!A:M,13,0)</f>
        <v>Steady Opportunity</v>
      </c>
    </row>
    <row r="118" spans="2:7" x14ac:dyDescent="0.3">
      <c r="B118" s="28" t="s">
        <v>112</v>
      </c>
      <c r="C118" s="11">
        <f>ABS(SUMIFS(merged_analysis!$G$2:$G$1695,merged_analysis!$A$2:$A$1695,'Product Analysis'!$B118,merged_analysis!$H$2:$H$1695,'Product Analysis'!C$6))</f>
        <v>114</v>
      </c>
      <c r="D118" s="11">
        <f>ABS(SUMIFS(merged_analysis!$G$2:$G$1695,merged_analysis!$A$2:$A$1695,'Product Analysis'!$B118,merged_analysis!$H$2:$H$1695,'Product Analysis'!D$6))</f>
        <v>28</v>
      </c>
      <c r="E118" s="63">
        <f>SUM(C118:D118)</f>
        <v>142</v>
      </c>
      <c r="F118" s="70">
        <f>SUMIFS(ABC_XYZ_Segmentation!$H$2:$H$3190,ABC_XYZ_Segmentation!$B$2:$B$3190,'Product Analysis'!B118)</f>
        <v>41829</v>
      </c>
      <c r="G118" s="16" t="str">
        <f>VLOOKUP(B118,merged_analysis!A:M,13,0)</f>
        <v>Unstable Star</v>
      </c>
    </row>
    <row r="119" spans="2:7" hidden="1" x14ac:dyDescent="0.3">
      <c r="B119" s="28" t="s">
        <v>80</v>
      </c>
      <c r="C119" s="11">
        <f>ABS(SUMIFS(merged_analysis!$G$2:$G$1695,merged_analysis!$A$2:$A$1695,'Product Analysis'!$B119,merged_analysis!$H$2:$H$1695,'Product Analysis'!C$6))</f>
        <v>5</v>
      </c>
      <c r="D119" s="11">
        <f>ABS(SUMIFS(merged_analysis!$G$2:$G$1695,merged_analysis!$A$2:$A$1695,'Product Analysis'!$B119,merged_analysis!$H$2:$H$1695,'Product Analysis'!D$6))</f>
        <v>4</v>
      </c>
      <c r="E119" s="63">
        <f>SUM(C119:D119)</f>
        <v>9</v>
      </c>
      <c r="F119" s="70">
        <f>SUMIFS(ABC_XYZ_Segmentation!$H$2:$H$3190,ABC_XYZ_Segmentation!$B$2:$B$3190,'Product Analysis'!B119)</f>
        <v>1020</v>
      </c>
      <c r="G119" s="16" t="str">
        <f>VLOOKUP(B119,merged_analysis!A:M,13,0)</f>
        <v>Steady Opportunity</v>
      </c>
    </row>
    <row r="120" spans="2:7" ht="15" hidden="1" thickBot="1" x14ac:dyDescent="0.35">
      <c r="B120" s="29" t="s">
        <v>1872</v>
      </c>
      <c r="C120" s="30">
        <f>SUM(C7:C119)</f>
        <v>18126</v>
      </c>
      <c r="D120" s="30">
        <f>SUM(D7:D119)</f>
        <v>17195</v>
      </c>
      <c r="E120" s="30">
        <f>SUM(E7:E119)</f>
        <v>35321</v>
      </c>
      <c r="F120" s="30">
        <f>SUM(F7:F119)</f>
        <v>3994192</v>
      </c>
      <c r="G120" s="17"/>
    </row>
    <row r="122" spans="2:7" x14ac:dyDescent="0.3">
      <c r="B122" s="5"/>
    </row>
  </sheetData>
  <autoFilter ref="B6:G120" xr:uid="{92DD3FA4-6F87-4E86-A4B8-6874DEE6C147}">
    <filterColumn colId="3">
      <colorFilter dxfId="1" cellColor="0"/>
    </filterColumn>
  </autoFilter>
  <mergeCells count="1">
    <mergeCell ref="B2:I3"/>
  </mergeCells>
  <conditionalFormatting sqref="E7:E119">
    <cfRule type="top10" dxfId="0" priority="2" rank="10"/>
  </conditionalFormatting>
  <conditionalFormatting sqref="F7:F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48B0-0177-4DF8-A999-86E9DBC75E20}">
  <dimension ref="B3:AA44"/>
  <sheetViews>
    <sheetView showGridLines="0" zoomScale="90" zoomScaleNormal="90" workbookViewId="0"/>
  </sheetViews>
  <sheetFormatPr defaultRowHeight="14.4" x14ac:dyDescent="0.3"/>
  <cols>
    <col min="2" max="2" width="18.5546875" bestFit="1" customWidth="1"/>
    <col min="3" max="3" width="8.6640625" bestFit="1" customWidth="1"/>
    <col min="4" max="4" width="10.109375" bestFit="1" customWidth="1"/>
    <col min="5" max="5" width="11.33203125" bestFit="1" customWidth="1"/>
    <col min="24" max="24" width="19" bestFit="1" customWidth="1"/>
    <col min="25" max="25" width="8.77734375" bestFit="1" customWidth="1"/>
    <col min="26" max="26" width="10.109375" bestFit="1" customWidth="1"/>
    <col min="27" max="27" width="11.33203125" bestFit="1" customWidth="1"/>
  </cols>
  <sheetData>
    <row r="3" spans="2:27" ht="15.6" x14ac:dyDescent="0.3">
      <c r="B3" s="95" t="s">
        <v>1887</v>
      </c>
      <c r="E3" s="5"/>
    </row>
    <row r="4" spans="2:27" ht="15.6" x14ac:dyDescent="0.3">
      <c r="B4" s="95" t="s">
        <v>1888</v>
      </c>
      <c r="E4" s="5"/>
    </row>
    <row r="5" spans="2:27" ht="15.6" x14ac:dyDescent="0.3">
      <c r="B5" s="95" t="s">
        <v>1889</v>
      </c>
      <c r="E5" s="5"/>
    </row>
    <row r="6" spans="2:27" x14ac:dyDescent="0.3">
      <c r="E6" s="5"/>
    </row>
    <row r="7" spans="2:27" ht="15" thickBot="1" x14ac:dyDescent="0.35">
      <c r="F7" s="31"/>
    </row>
    <row r="8" spans="2:27" ht="15" thickBot="1" x14ac:dyDescent="0.35">
      <c r="F8" s="31"/>
      <c r="X8" s="18" t="s">
        <v>1869</v>
      </c>
      <c r="Y8" s="23" t="s">
        <v>12</v>
      </c>
      <c r="Z8" s="23" t="s">
        <v>10</v>
      </c>
      <c r="AA8" s="19" t="s">
        <v>9</v>
      </c>
    </row>
    <row r="9" spans="2:27" x14ac:dyDescent="0.3">
      <c r="F9" s="31"/>
      <c r="X9" s="35">
        <v>42005</v>
      </c>
      <c r="Y9" s="12">
        <f>COUNTIFS(merged_analysis!$B$2:$B$1695,'Time Analysis'!$X9,merged_analysis!$H$2:$H$1695,'Time Analysis'!Y$8)</f>
        <v>11</v>
      </c>
      <c r="Z9" s="12">
        <f>COUNTIFS(merged_analysis!$B$2:$B$1695,'Time Analysis'!$X9,merged_analysis!$H$2:$H$1695,'Time Analysis'!Z$8)</f>
        <v>20</v>
      </c>
      <c r="AA9" s="14">
        <f>COUNTIFS(merged_analysis!$B$2:$B$1695,'Time Analysis'!$X9,merged_analysis!$H$2:$H$1695,'Time Analysis'!AA$8)</f>
        <v>18</v>
      </c>
    </row>
    <row r="10" spans="2:27" x14ac:dyDescent="0.3">
      <c r="F10" s="31"/>
      <c r="X10" s="33">
        <v>42036</v>
      </c>
      <c r="Y10" s="11">
        <f>COUNTIFS(merged_analysis!$B$2:$B$1695,'Time Analysis'!$X10,merged_analysis!$H$2:$H$1695,'Time Analysis'!Y$8)</f>
        <v>12</v>
      </c>
      <c r="Z10" s="11">
        <f>COUNTIFS(merged_analysis!$B$2:$B$1695,'Time Analysis'!$X10,merged_analysis!$H$2:$H$1695,'Time Analysis'!Z$8)</f>
        <v>23</v>
      </c>
      <c r="AA10" s="16">
        <f>COUNTIFS(merged_analysis!$B$2:$B$1695,'Time Analysis'!$X10,merged_analysis!$H$2:$H$1695,'Time Analysis'!AA$8)</f>
        <v>14</v>
      </c>
    </row>
    <row r="11" spans="2:27" x14ac:dyDescent="0.3">
      <c r="F11" s="31"/>
      <c r="X11" s="33">
        <v>42064</v>
      </c>
      <c r="Y11" s="11">
        <f>COUNTIFS(merged_analysis!$B$2:$B$1695,'Time Analysis'!$X11,merged_analysis!$H$2:$H$1695,'Time Analysis'!Y$8)</f>
        <v>10</v>
      </c>
      <c r="Z11" s="11">
        <f>COUNTIFS(merged_analysis!$B$2:$B$1695,'Time Analysis'!$X11,merged_analysis!$H$2:$H$1695,'Time Analysis'!Z$8)</f>
        <v>21</v>
      </c>
      <c r="AA11" s="16">
        <f>COUNTIFS(merged_analysis!$B$2:$B$1695,'Time Analysis'!$X11,merged_analysis!$H$2:$H$1695,'Time Analysis'!AA$8)</f>
        <v>18</v>
      </c>
    </row>
    <row r="12" spans="2:27" x14ac:dyDescent="0.3">
      <c r="F12" s="31"/>
      <c r="X12" s="33">
        <v>42095</v>
      </c>
      <c r="Y12" s="11">
        <f>COUNTIFS(merged_analysis!$B$2:$B$1695,'Time Analysis'!$X12,merged_analysis!$H$2:$H$1695,'Time Analysis'!Y$8)</f>
        <v>12</v>
      </c>
      <c r="Z12" s="11">
        <f>COUNTIFS(merged_analysis!$B$2:$B$1695,'Time Analysis'!$X12,merged_analysis!$H$2:$H$1695,'Time Analysis'!Z$8)</f>
        <v>16</v>
      </c>
      <c r="AA12" s="16">
        <f>COUNTIFS(merged_analysis!$B$2:$B$1695,'Time Analysis'!$X12,merged_analysis!$H$2:$H$1695,'Time Analysis'!AA$8)</f>
        <v>17</v>
      </c>
    </row>
    <row r="13" spans="2:27" x14ac:dyDescent="0.3">
      <c r="F13" s="31"/>
      <c r="X13" s="33">
        <v>42125</v>
      </c>
      <c r="Y13" s="11">
        <f>COUNTIFS(merged_analysis!$B$2:$B$1695,'Time Analysis'!$X13,merged_analysis!$H$2:$H$1695,'Time Analysis'!Y$8)</f>
        <v>12</v>
      </c>
      <c r="Z13" s="11">
        <f>COUNTIFS(merged_analysis!$B$2:$B$1695,'Time Analysis'!$X13,merged_analysis!$H$2:$H$1695,'Time Analysis'!Z$8)</f>
        <v>15</v>
      </c>
      <c r="AA13" s="16">
        <f>COUNTIFS(merged_analysis!$B$2:$B$1695,'Time Analysis'!$X13,merged_analysis!$H$2:$H$1695,'Time Analysis'!AA$8)</f>
        <v>21</v>
      </c>
    </row>
    <row r="14" spans="2:27" x14ac:dyDescent="0.3">
      <c r="F14" s="31"/>
      <c r="X14" s="33">
        <v>42156</v>
      </c>
      <c r="Y14" s="11">
        <f>COUNTIFS(merged_analysis!$B$2:$B$1695,'Time Analysis'!$X14,merged_analysis!$H$2:$H$1695,'Time Analysis'!Y$8)</f>
        <v>8</v>
      </c>
      <c r="Z14" s="11">
        <f>COUNTIFS(merged_analysis!$B$2:$B$1695,'Time Analysis'!$X14,merged_analysis!$H$2:$H$1695,'Time Analysis'!Z$8)</f>
        <v>19</v>
      </c>
      <c r="AA14" s="16">
        <f>COUNTIFS(merged_analysis!$B$2:$B$1695,'Time Analysis'!$X14,merged_analysis!$H$2:$H$1695,'Time Analysis'!AA$8)</f>
        <v>20</v>
      </c>
    </row>
    <row r="15" spans="2:27" x14ac:dyDescent="0.3">
      <c r="F15" s="31"/>
      <c r="X15" s="33">
        <v>42186</v>
      </c>
      <c r="Y15" s="11">
        <f>COUNTIFS(merged_analysis!$B$2:$B$1695,'Time Analysis'!$X15,merged_analysis!$H$2:$H$1695,'Time Analysis'!Y$8)</f>
        <v>12</v>
      </c>
      <c r="Z15" s="11">
        <f>COUNTIFS(merged_analysis!$B$2:$B$1695,'Time Analysis'!$X15,merged_analysis!$H$2:$H$1695,'Time Analysis'!Z$8)</f>
        <v>15</v>
      </c>
      <c r="AA15" s="16">
        <f>COUNTIFS(merged_analysis!$B$2:$B$1695,'Time Analysis'!$X15,merged_analysis!$H$2:$H$1695,'Time Analysis'!AA$8)</f>
        <v>20</v>
      </c>
    </row>
    <row r="16" spans="2:27" x14ac:dyDescent="0.3">
      <c r="F16" s="31"/>
      <c r="X16" s="33">
        <v>42217</v>
      </c>
      <c r="Y16" s="11">
        <f>COUNTIFS(merged_analysis!$B$2:$B$1695,'Time Analysis'!$X16,merged_analysis!$H$2:$H$1695,'Time Analysis'!Y$8)</f>
        <v>3</v>
      </c>
      <c r="Z16" s="11">
        <f>COUNTIFS(merged_analysis!$B$2:$B$1695,'Time Analysis'!$X16,merged_analysis!$H$2:$H$1695,'Time Analysis'!Z$8)</f>
        <v>32</v>
      </c>
      <c r="AA16" s="16">
        <f>COUNTIFS(merged_analysis!$B$2:$B$1695,'Time Analysis'!$X16,merged_analysis!$H$2:$H$1695,'Time Analysis'!AA$8)</f>
        <v>18</v>
      </c>
    </row>
    <row r="17" spans="6:27" x14ac:dyDescent="0.3">
      <c r="F17" s="31"/>
      <c r="X17" s="33">
        <v>42248</v>
      </c>
      <c r="Y17" s="11">
        <f>COUNTIFS(merged_analysis!$B$2:$B$1695,'Time Analysis'!$X17,merged_analysis!$H$2:$H$1695,'Time Analysis'!Y$8)</f>
        <v>5</v>
      </c>
      <c r="Z17" s="11">
        <f>COUNTIFS(merged_analysis!$B$2:$B$1695,'Time Analysis'!$X17,merged_analysis!$H$2:$H$1695,'Time Analysis'!Z$8)</f>
        <v>21</v>
      </c>
      <c r="AA17" s="16">
        <f>COUNTIFS(merged_analysis!$B$2:$B$1695,'Time Analysis'!$X17,merged_analysis!$H$2:$H$1695,'Time Analysis'!AA$8)</f>
        <v>23</v>
      </c>
    </row>
    <row r="18" spans="6:27" x14ac:dyDescent="0.3">
      <c r="F18" s="31"/>
      <c r="X18" s="33">
        <v>42278</v>
      </c>
      <c r="Y18" s="11">
        <f>COUNTIFS(merged_analysis!$B$2:$B$1695,'Time Analysis'!$X18,merged_analysis!$H$2:$H$1695,'Time Analysis'!Y$8)</f>
        <v>7</v>
      </c>
      <c r="Z18" s="11">
        <f>COUNTIFS(merged_analysis!$B$2:$B$1695,'Time Analysis'!$X18,merged_analysis!$H$2:$H$1695,'Time Analysis'!Z$8)</f>
        <v>17</v>
      </c>
      <c r="AA18" s="16">
        <f>COUNTIFS(merged_analysis!$B$2:$B$1695,'Time Analysis'!$X18,merged_analysis!$H$2:$H$1695,'Time Analysis'!AA$8)</f>
        <v>25</v>
      </c>
    </row>
    <row r="19" spans="6:27" x14ac:dyDescent="0.3">
      <c r="F19" s="31"/>
      <c r="X19" s="33">
        <v>42309</v>
      </c>
      <c r="Y19" s="11">
        <f>COUNTIFS(merged_analysis!$B$2:$B$1695,'Time Analysis'!$X19,merged_analysis!$H$2:$H$1695,'Time Analysis'!Y$8)</f>
        <v>11</v>
      </c>
      <c r="Z19" s="11">
        <f>COUNTIFS(merged_analysis!$B$2:$B$1695,'Time Analysis'!$X19,merged_analysis!$H$2:$H$1695,'Time Analysis'!Z$8)</f>
        <v>19</v>
      </c>
      <c r="AA19" s="16">
        <f>COUNTIFS(merged_analysis!$B$2:$B$1695,'Time Analysis'!$X19,merged_analysis!$H$2:$H$1695,'Time Analysis'!AA$8)</f>
        <v>19</v>
      </c>
    </row>
    <row r="20" spans="6:27" x14ac:dyDescent="0.3">
      <c r="F20" s="31"/>
      <c r="X20" s="33">
        <v>42339</v>
      </c>
      <c r="Y20" s="11">
        <f>COUNTIFS(merged_analysis!$B$2:$B$1695,'Time Analysis'!$X20,merged_analysis!$H$2:$H$1695,'Time Analysis'!Y$8)</f>
        <v>6</v>
      </c>
      <c r="Z20" s="11">
        <f>COUNTIFS(merged_analysis!$B$2:$B$1695,'Time Analysis'!$X20,merged_analysis!$H$2:$H$1695,'Time Analysis'!Z$8)</f>
        <v>25</v>
      </c>
      <c r="AA20" s="16">
        <f>COUNTIFS(merged_analysis!$B$2:$B$1695,'Time Analysis'!$X20,merged_analysis!$H$2:$H$1695,'Time Analysis'!AA$8)</f>
        <v>23</v>
      </c>
    </row>
    <row r="21" spans="6:27" x14ac:dyDescent="0.3">
      <c r="F21" s="31"/>
      <c r="X21" s="33">
        <v>42370</v>
      </c>
      <c r="Y21" s="11">
        <f>COUNTIFS(merged_analysis!$B$2:$B$1695,'Time Analysis'!$X21,merged_analysis!$H$2:$H$1695,'Time Analysis'!Y$8)</f>
        <v>14</v>
      </c>
      <c r="Z21" s="11">
        <f>COUNTIFS(merged_analysis!$B$2:$B$1695,'Time Analysis'!$X21,merged_analysis!$H$2:$H$1695,'Time Analysis'!Z$8)</f>
        <v>19</v>
      </c>
      <c r="AA21" s="16">
        <f>COUNTIFS(merged_analysis!$B$2:$B$1695,'Time Analysis'!$X21,merged_analysis!$H$2:$H$1695,'Time Analysis'!AA$8)</f>
        <v>14</v>
      </c>
    </row>
    <row r="22" spans="6:27" x14ac:dyDescent="0.3">
      <c r="F22" s="31"/>
      <c r="X22" s="33">
        <v>42401</v>
      </c>
      <c r="Y22" s="11">
        <f>COUNTIFS(merged_analysis!$B$2:$B$1695,'Time Analysis'!$X22,merged_analysis!$H$2:$H$1695,'Time Analysis'!Y$8)</f>
        <v>7</v>
      </c>
      <c r="Z22" s="11">
        <f>COUNTIFS(merged_analysis!$B$2:$B$1695,'Time Analysis'!$X22,merged_analysis!$H$2:$H$1695,'Time Analysis'!Z$8)</f>
        <v>22</v>
      </c>
      <c r="AA22" s="16">
        <f>COUNTIFS(merged_analysis!$B$2:$B$1695,'Time Analysis'!$X22,merged_analysis!$H$2:$H$1695,'Time Analysis'!AA$8)</f>
        <v>23</v>
      </c>
    </row>
    <row r="23" spans="6:27" x14ac:dyDescent="0.3">
      <c r="F23" s="31"/>
      <c r="X23" s="33">
        <v>42430</v>
      </c>
      <c r="Y23" s="11">
        <f>COUNTIFS(merged_analysis!$B$2:$B$1695,'Time Analysis'!$X23,merged_analysis!$H$2:$H$1695,'Time Analysis'!Y$8)</f>
        <v>8</v>
      </c>
      <c r="Z23" s="11">
        <f>COUNTIFS(merged_analysis!$B$2:$B$1695,'Time Analysis'!$X23,merged_analysis!$H$2:$H$1695,'Time Analysis'!Z$8)</f>
        <v>25</v>
      </c>
      <c r="AA23" s="16">
        <f>COUNTIFS(merged_analysis!$B$2:$B$1695,'Time Analysis'!$X23,merged_analysis!$H$2:$H$1695,'Time Analysis'!AA$8)</f>
        <v>17</v>
      </c>
    </row>
    <row r="24" spans="6:27" x14ac:dyDescent="0.3">
      <c r="F24" s="31"/>
      <c r="X24" s="33">
        <v>42461</v>
      </c>
      <c r="Y24" s="11">
        <f>COUNTIFS(merged_analysis!$B$2:$B$1695,'Time Analysis'!$X24,merged_analysis!$H$2:$H$1695,'Time Analysis'!Y$8)</f>
        <v>7</v>
      </c>
      <c r="Z24" s="11">
        <f>COUNTIFS(merged_analysis!$B$2:$B$1695,'Time Analysis'!$X24,merged_analysis!$H$2:$H$1695,'Time Analysis'!Z$8)</f>
        <v>23</v>
      </c>
      <c r="AA24" s="16">
        <f>COUNTIFS(merged_analysis!$B$2:$B$1695,'Time Analysis'!$X24,merged_analysis!$H$2:$H$1695,'Time Analysis'!AA$8)</f>
        <v>15</v>
      </c>
    </row>
    <row r="25" spans="6:27" x14ac:dyDescent="0.3">
      <c r="F25" s="31"/>
      <c r="X25" s="33">
        <v>42491</v>
      </c>
      <c r="Y25" s="11">
        <f>COUNTIFS(merged_analysis!$B$2:$B$1695,'Time Analysis'!$X25,merged_analysis!$H$2:$H$1695,'Time Analysis'!Y$8)</f>
        <v>8</v>
      </c>
      <c r="Z25" s="11">
        <f>COUNTIFS(merged_analysis!$B$2:$B$1695,'Time Analysis'!$X25,merged_analysis!$H$2:$H$1695,'Time Analysis'!Z$8)</f>
        <v>15</v>
      </c>
      <c r="AA25" s="16">
        <f>COUNTIFS(merged_analysis!$B$2:$B$1695,'Time Analysis'!$X25,merged_analysis!$H$2:$H$1695,'Time Analysis'!AA$8)</f>
        <v>17</v>
      </c>
    </row>
    <row r="26" spans="6:27" x14ac:dyDescent="0.3">
      <c r="F26" s="31"/>
      <c r="X26" s="33">
        <v>42522</v>
      </c>
      <c r="Y26" s="11">
        <f>COUNTIFS(merged_analysis!$B$2:$B$1695,'Time Analysis'!$X26,merged_analysis!$H$2:$H$1695,'Time Analysis'!Y$8)</f>
        <v>10</v>
      </c>
      <c r="Z26" s="11">
        <f>COUNTIFS(merged_analysis!$B$2:$B$1695,'Time Analysis'!$X26,merged_analysis!$H$2:$H$1695,'Time Analysis'!Z$8)</f>
        <v>18</v>
      </c>
      <c r="AA26" s="16">
        <f>COUNTIFS(merged_analysis!$B$2:$B$1695,'Time Analysis'!$X26,merged_analysis!$H$2:$H$1695,'Time Analysis'!AA$8)</f>
        <v>21</v>
      </c>
    </row>
    <row r="27" spans="6:27" x14ac:dyDescent="0.3">
      <c r="F27" s="31"/>
      <c r="X27" s="33">
        <v>42552</v>
      </c>
      <c r="Y27" s="11">
        <f>COUNTIFS(merged_analysis!$B$2:$B$1695,'Time Analysis'!$X27,merged_analysis!$H$2:$H$1695,'Time Analysis'!Y$8)</f>
        <v>9</v>
      </c>
      <c r="Z27" s="11">
        <f>COUNTIFS(merged_analysis!$B$2:$B$1695,'Time Analysis'!$X27,merged_analysis!$H$2:$H$1695,'Time Analysis'!Z$8)</f>
        <v>21</v>
      </c>
      <c r="AA27" s="16">
        <f>COUNTIFS(merged_analysis!$B$2:$B$1695,'Time Analysis'!$X27,merged_analysis!$H$2:$H$1695,'Time Analysis'!AA$8)</f>
        <v>18</v>
      </c>
    </row>
    <row r="28" spans="6:27" x14ac:dyDescent="0.3">
      <c r="F28" s="31"/>
      <c r="X28" s="33">
        <v>42583</v>
      </c>
      <c r="Y28" s="11">
        <f>COUNTIFS(merged_analysis!$B$2:$B$1695,'Time Analysis'!$X28,merged_analysis!$H$2:$H$1695,'Time Analysis'!Y$8)</f>
        <v>11</v>
      </c>
      <c r="Z28" s="11">
        <f>COUNTIFS(merged_analysis!$B$2:$B$1695,'Time Analysis'!$X28,merged_analysis!$H$2:$H$1695,'Time Analysis'!Z$8)</f>
        <v>20</v>
      </c>
      <c r="AA28" s="16">
        <f>COUNTIFS(merged_analysis!$B$2:$B$1695,'Time Analysis'!$X28,merged_analysis!$H$2:$H$1695,'Time Analysis'!AA$8)</f>
        <v>20</v>
      </c>
    </row>
    <row r="29" spans="6:27" x14ac:dyDescent="0.3">
      <c r="F29" s="31"/>
      <c r="X29" s="33">
        <v>42614</v>
      </c>
      <c r="Y29" s="11">
        <f>COUNTIFS(merged_analysis!$B$2:$B$1695,'Time Analysis'!$X29,merged_analysis!$H$2:$H$1695,'Time Analysis'!Y$8)</f>
        <v>8</v>
      </c>
      <c r="Z29" s="11">
        <f>COUNTIFS(merged_analysis!$B$2:$B$1695,'Time Analysis'!$X29,merged_analysis!$H$2:$H$1695,'Time Analysis'!Z$8)</f>
        <v>14</v>
      </c>
      <c r="AA29" s="16">
        <f>COUNTIFS(merged_analysis!$B$2:$B$1695,'Time Analysis'!$X29,merged_analysis!$H$2:$H$1695,'Time Analysis'!AA$8)</f>
        <v>24</v>
      </c>
    </row>
    <row r="30" spans="6:27" x14ac:dyDescent="0.3">
      <c r="F30" s="31"/>
      <c r="X30" s="33">
        <v>42644</v>
      </c>
      <c r="Y30" s="11">
        <f>COUNTIFS(merged_analysis!$B$2:$B$1695,'Time Analysis'!$X30,merged_analysis!$H$2:$H$1695,'Time Analysis'!Y$8)</f>
        <v>10</v>
      </c>
      <c r="Z30" s="11">
        <f>COUNTIFS(merged_analysis!$B$2:$B$1695,'Time Analysis'!$X30,merged_analysis!$H$2:$H$1695,'Time Analysis'!Z$8)</f>
        <v>18</v>
      </c>
      <c r="AA30" s="16">
        <f>COUNTIFS(merged_analysis!$B$2:$B$1695,'Time Analysis'!$X30,merged_analysis!$H$2:$H$1695,'Time Analysis'!AA$8)</f>
        <v>24</v>
      </c>
    </row>
    <row r="31" spans="6:27" x14ac:dyDescent="0.3">
      <c r="F31" s="31"/>
      <c r="X31" s="33">
        <v>42675</v>
      </c>
      <c r="Y31" s="11">
        <f>COUNTIFS(merged_analysis!$B$2:$B$1695,'Time Analysis'!$X31,merged_analysis!$H$2:$H$1695,'Time Analysis'!Y$8)</f>
        <v>10</v>
      </c>
      <c r="Z31" s="11">
        <f>COUNTIFS(merged_analysis!$B$2:$B$1695,'Time Analysis'!$X31,merged_analysis!$H$2:$H$1695,'Time Analysis'!Z$8)</f>
        <v>17</v>
      </c>
      <c r="AA31" s="16">
        <f>COUNTIFS(merged_analysis!$B$2:$B$1695,'Time Analysis'!$X31,merged_analysis!$H$2:$H$1695,'Time Analysis'!AA$8)</f>
        <v>17</v>
      </c>
    </row>
    <row r="32" spans="6:27" x14ac:dyDescent="0.3">
      <c r="F32" s="31"/>
      <c r="X32" s="33">
        <v>42705</v>
      </c>
      <c r="Y32" s="11">
        <f>COUNTIFS(merged_analysis!$B$2:$B$1695,'Time Analysis'!$X32,merged_analysis!$H$2:$H$1695,'Time Analysis'!Y$8)</f>
        <v>12</v>
      </c>
      <c r="Z32" s="11">
        <f>COUNTIFS(merged_analysis!$B$2:$B$1695,'Time Analysis'!$X32,merged_analysis!$H$2:$H$1695,'Time Analysis'!Z$8)</f>
        <v>21</v>
      </c>
      <c r="AA32" s="16">
        <f>COUNTIFS(merged_analysis!$B$2:$B$1695,'Time Analysis'!$X32,merged_analysis!$H$2:$H$1695,'Time Analysis'!AA$8)</f>
        <v>18</v>
      </c>
    </row>
    <row r="33" spans="6:27" x14ac:dyDescent="0.3">
      <c r="F33" s="31"/>
      <c r="X33" s="33">
        <v>42736</v>
      </c>
      <c r="Y33" s="11">
        <f>COUNTIFS(merged_analysis!$B$2:$B$1695,'Time Analysis'!$X33,merged_analysis!$H$2:$H$1695,'Time Analysis'!Y$8)</f>
        <v>13</v>
      </c>
      <c r="Z33" s="11">
        <f>COUNTIFS(merged_analysis!$B$2:$B$1695,'Time Analysis'!$X33,merged_analysis!$H$2:$H$1695,'Time Analysis'!Z$8)</f>
        <v>17</v>
      </c>
      <c r="AA33" s="16">
        <f>COUNTIFS(merged_analysis!$B$2:$B$1695,'Time Analysis'!$X33,merged_analysis!$H$2:$H$1695,'Time Analysis'!AA$8)</f>
        <v>18</v>
      </c>
    </row>
    <row r="34" spans="6:27" x14ac:dyDescent="0.3">
      <c r="F34" s="31"/>
      <c r="X34" s="33">
        <v>42767</v>
      </c>
      <c r="Y34" s="11">
        <f>COUNTIFS(merged_analysis!$B$2:$B$1695,'Time Analysis'!$X34,merged_analysis!$H$2:$H$1695,'Time Analysis'!Y$8)</f>
        <v>10</v>
      </c>
      <c r="Z34" s="11">
        <f>COUNTIFS(merged_analysis!$B$2:$B$1695,'Time Analysis'!$X34,merged_analysis!$H$2:$H$1695,'Time Analysis'!Z$8)</f>
        <v>17</v>
      </c>
      <c r="AA34" s="16">
        <f>COUNTIFS(merged_analysis!$B$2:$B$1695,'Time Analysis'!$X34,merged_analysis!$H$2:$H$1695,'Time Analysis'!AA$8)</f>
        <v>24</v>
      </c>
    </row>
    <row r="35" spans="6:27" x14ac:dyDescent="0.3">
      <c r="F35" s="31"/>
      <c r="X35" s="33">
        <v>42795</v>
      </c>
      <c r="Y35" s="11">
        <f>COUNTIFS(merged_analysis!$B$2:$B$1695,'Time Analysis'!$X35,merged_analysis!$H$2:$H$1695,'Time Analysis'!Y$8)</f>
        <v>16</v>
      </c>
      <c r="Z35" s="11">
        <f>COUNTIFS(merged_analysis!$B$2:$B$1695,'Time Analysis'!$X35,merged_analysis!$H$2:$H$1695,'Time Analysis'!Z$8)</f>
        <v>21</v>
      </c>
      <c r="AA35" s="16">
        <f>COUNTIFS(merged_analysis!$B$2:$B$1695,'Time Analysis'!$X35,merged_analysis!$H$2:$H$1695,'Time Analysis'!AA$8)</f>
        <v>19</v>
      </c>
    </row>
    <row r="36" spans="6:27" x14ac:dyDescent="0.3">
      <c r="X36" s="33">
        <v>42826</v>
      </c>
      <c r="Y36" s="11">
        <f>COUNTIFS(merged_analysis!$B$2:$B$1695,'Time Analysis'!$X36,merged_analysis!$H$2:$H$1695,'Time Analysis'!Y$8)</f>
        <v>10</v>
      </c>
      <c r="Z36" s="11">
        <f>COUNTIFS(merged_analysis!$B$2:$B$1695,'Time Analysis'!$X36,merged_analysis!$H$2:$H$1695,'Time Analysis'!Z$8)</f>
        <v>22</v>
      </c>
      <c r="AA36" s="16">
        <f>COUNTIFS(merged_analysis!$B$2:$B$1695,'Time Analysis'!$X36,merged_analysis!$H$2:$H$1695,'Time Analysis'!AA$8)</f>
        <v>25</v>
      </c>
    </row>
    <row r="37" spans="6:27" x14ac:dyDescent="0.3">
      <c r="X37" s="33">
        <v>42856</v>
      </c>
      <c r="Y37" s="11">
        <f>COUNTIFS(merged_analysis!$B$2:$B$1695,'Time Analysis'!$X37,merged_analysis!$H$2:$H$1695,'Time Analysis'!Y$8)</f>
        <v>10</v>
      </c>
      <c r="Z37" s="11">
        <f>COUNTIFS(merged_analysis!$B$2:$B$1695,'Time Analysis'!$X37,merged_analysis!$H$2:$H$1695,'Time Analysis'!Z$8)</f>
        <v>18</v>
      </c>
      <c r="AA37" s="16">
        <f>COUNTIFS(merged_analysis!$B$2:$B$1695,'Time Analysis'!$X37,merged_analysis!$H$2:$H$1695,'Time Analysis'!AA$8)</f>
        <v>17</v>
      </c>
    </row>
    <row r="38" spans="6:27" x14ac:dyDescent="0.3">
      <c r="X38" s="33">
        <v>42887</v>
      </c>
      <c r="Y38" s="11">
        <f>COUNTIFS(merged_analysis!$B$2:$B$1695,'Time Analysis'!$X38,merged_analysis!$H$2:$H$1695,'Time Analysis'!Y$8)</f>
        <v>12</v>
      </c>
      <c r="Z38" s="11">
        <f>COUNTIFS(merged_analysis!$B$2:$B$1695,'Time Analysis'!$X38,merged_analysis!$H$2:$H$1695,'Time Analysis'!Z$8)</f>
        <v>17</v>
      </c>
      <c r="AA38" s="16">
        <f>COUNTIFS(merged_analysis!$B$2:$B$1695,'Time Analysis'!$X38,merged_analysis!$H$2:$H$1695,'Time Analysis'!AA$8)</f>
        <v>25</v>
      </c>
    </row>
    <row r="39" spans="6:27" x14ac:dyDescent="0.3">
      <c r="X39" s="33">
        <v>42917</v>
      </c>
      <c r="Y39" s="11">
        <f>COUNTIFS(merged_analysis!$B$2:$B$1695,'Time Analysis'!$X39,merged_analysis!$H$2:$H$1695,'Time Analysis'!Y$8)</f>
        <v>6</v>
      </c>
      <c r="Z39" s="11">
        <f>COUNTIFS(merged_analysis!$B$2:$B$1695,'Time Analysis'!$X39,merged_analysis!$H$2:$H$1695,'Time Analysis'!Z$8)</f>
        <v>17</v>
      </c>
      <c r="AA39" s="16">
        <f>COUNTIFS(merged_analysis!$B$2:$B$1695,'Time Analysis'!$X39,merged_analysis!$H$2:$H$1695,'Time Analysis'!AA$8)</f>
        <v>22</v>
      </c>
    </row>
    <row r="40" spans="6:27" x14ac:dyDescent="0.3">
      <c r="X40" s="33">
        <v>42948</v>
      </c>
      <c r="Y40" s="11">
        <f>COUNTIFS(merged_analysis!$B$2:$B$1695,'Time Analysis'!$X40,merged_analysis!$H$2:$H$1695,'Time Analysis'!Y$8)</f>
        <v>10</v>
      </c>
      <c r="Z40" s="11">
        <f>COUNTIFS(merged_analysis!$B$2:$B$1695,'Time Analysis'!$X40,merged_analysis!$H$2:$H$1695,'Time Analysis'!Z$8)</f>
        <v>24</v>
      </c>
      <c r="AA40" s="16">
        <f>COUNTIFS(merged_analysis!$B$2:$B$1695,'Time Analysis'!$X40,merged_analysis!$H$2:$H$1695,'Time Analysis'!AA$8)</f>
        <v>17</v>
      </c>
    </row>
    <row r="41" spans="6:27" x14ac:dyDescent="0.3">
      <c r="X41" s="33">
        <v>42979</v>
      </c>
      <c r="Y41" s="11">
        <f>COUNTIFS(merged_analysis!$B$2:$B$1695,'Time Analysis'!$X41,merged_analysis!$H$2:$H$1695,'Time Analysis'!Y$8)</f>
        <v>9</v>
      </c>
      <c r="Z41" s="11">
        <f>COUNTIFS(merged_analysis!$B$2:$B$1695,'Time Analysis'!$X41,merged_analysis!$H$2:$H$1695,'Time Analysis'!Z$8)</f>
        <v>20</v>
      </c>
      <c r="AA41" s="16">
        <f>COUNTIFS(merged_analysis!$B$2:$B$1695,'Time Analysis'!$X41,merged_analysis!$H$2:$H$1695,'Time Analysis'!AA$8)</f>
        <v>23</v>
      </c>
    </row>
    <row r="42" spans="6:27" x14ac:dyDescent="0.3">
      <c r="X42" s="33">
        <v>43009</v>
      </c>
      <c r="Y42" s="11">
        <f>COUNTIFS(merged_analysis!$B$2:$B$1695,'Time Analysis'!$X42,merged_analysis!$H$2:$H$1695,'Time Analysis'!Y$8)</f>
        <v>6</v>
      </c>
      <c r="Z42" s="11">
        <f>COUNTIFS(merged_analysis!$B$2:$B$1695,'Time Analysis'!$X42,merged_analysis!$H$2:$H$1695,'Time Analysis'!Z$8)</f>
        <v>12</v>
      </c>
      <c r="AA42" s="16">
        <f>COUNTIFS(merged_analysis!$B$2:$B$1695,'Time Analysis'!$X42,merged_analysis!$H$2:$H$1695,'Time Analysis'!AA$8)</f>
        <v>10</v>
      </c>
    </row>
    <row r="43" spans="6:27" x14ac:dyDescent="0.3">
      <c r="X43" s="33">
        <v>43040</v>
      </c>
      <c r="Y43" s="11">
        <f>COUNTIFS(merged_analysis!$B$2:$B$1695,'Time Analysis'!$X43,merged_analysis!$H$2:$H$1695,'Time Analysis'!Y$8)</f>
        <v>5</v>
      </c>
      <c r="Z43" s="11">
        <f>COUNTIFS(merged_analysis!$B$2:$B$1695,'Time Analysis'!$X43,merged_analysis!$H$2:$H$1695,'Time Analysis'!Z$8)</f>
        <v>9</v>
      </c>
      <c r="AA43" s="16">
        <f>COUNTIFS(merged_analysis!$B$2:$B$1695,'Time Analysis'!$X43,merged_analysis!$H$2:$H$1695,'Time Analysis'!AA$8)</f>
        <v>11</v>
      </c>
    </row>
    <row r="44" spans="6:27" ht="15" thickBot="1" x14ac:dyDescent="0.35">
      <c r="X44" s="34">
        <v>43070</v>
      </c>
      <c r="Y44" s="25">
        <f>COUNTIFS(merged_analysis!$B$2:$B$1695,'Time Analysis'!$X44,merged_analysis!$H$2:$H$1695,'Time Analysis'!Y$8)</f>
        <v>3</v>
      </c>
      <c r="Z44" s="25">
        <f>COUNTIFS(merged_analysis!$B$2:$B$1695,'Time Analysis'!$X44,merged_analysis!$H$2:$H$1695,'Time Analysis'!Z$8)</f>
        <v>6</v>
      </c>
      <c r="AA44" s="17">
        <f>COUNTIFS(merged_analysis!$B$2:$B$1695,'Time Analysis'!$X44,merged_analysis!$H$2:$H$1695,'Time Analysis'!AA$8)</f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B297-BBEB-471F-BAD3-36B5F37C4B9E}">
  <dimension ref="A1:G1695"/>
  <sheetViews>
    <sheetView workbookViewId="0">
      <selection activeCell="J18" sqref="J18"/>
    </sheetView>
  </sheetViews>
  <sheetFormatPr defaultRowHeight="14.4" x14ac:dyDescent="0.3"/>
  <cols>
    <col min="1" max="1" width="42.6640625" bestFit="1" customWidth="1"/>
    <col min="2" max="2" width="18.21875" bestFit="1" customWidth="1"/>
    <col min="3" max="3" width="9.44140625" bestFit="1" customWidth="1"/>
    <col min="4" max="4" width="12.6640625" bestFit="1" customWidth="1"/>
    <col min="5" max="5" width="16.33203125" bestFit="1" customWidth="1"/>
    <col min="6" max="6" width="17.33203125" bestFit="1" customWidth="1"/>
    <col min="7" max="7" width="13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201502</v>
      </c>
      <c r="C2" s="1" t="s">
        <v>8</v>
      </c>
      <c r="D2">
        <v>87</v>
      </c>
      <c r="E2">
        <v>7</v>
      </c>
      <c r="F2">
        <v>80</v>
      </c>
      <c r="G2" s="1" t="s">
        <v>9</v>
      </c>
    </row>
    <row r="3" spans="1:7" x14ac:dyDescent="0.3">
      <c r="A3" s="1" t="s">
        <v>7</v>
      </c>
      <c r="B3">
        <v>201503</v>
      </c>
      <c r="C3" s="1" t="s">
        <v>8</v>
      </c>
      <c r="D3">
        <v>85</v>
      </c>
      <c r="E3">
        <v>153</v>
      </c>
      <c r="F3">
        <v>-68</v>
      </c>
      <c r="G3" s="1" t="s">
        <v>10</v>
      </c>
    </row>
    <row r="4" spans="1:7" x14ac:dyDescent="0.3">
      <c r="A4" s="1" t="s">
        <v>7</v>
      </c>
      <c r="B4">
        <v>201504</v>
      </c>
      <c r="C4" s="1" t="s">
        <v>11</v>
      </c>
      <c r="D4">
        <v>87</v>
      </c>
      <c r="E4">
        <v>73</v>
      </c>
      <c r="F4">
        <v>14</v>
      </c>
      <c r="G4" s="1" t="s">
        <v>12</v>
      </c>
    </row>
    <row r="5" spans="1:7" x14ac:dyDescent="0.3">
      <c r="A5" s="1" t="s">
        <v>7</v>
      </c>
      <c r="B5">
        <v>201506</v>
      </c>
      <c r="C5" s="1" t="s">
        <v>11</v>
      </c>
      <c r="D5">
        <v>92</v>
      </c>
      <c r="E5">
        <v>76</v>
      </c>
      <c r="F5">
        <v>16</v>
      </c>
      <c r="G5" s="1" t="s">
        <v>12</v>
      </c>
    </row>
    <row r="6" spans="1:7" x14ac:dyDescent="0.3">
      <c r="A6" s="1" t="s">
        <v>7</v>
      </c>
      <c r="B6">
        <v>201510</v>
      </c>
      <c r="C6" s="1" t="s">
        <v>13</v>
      </c>
      <c r="D6">
        <v>92</v>
      </c>
      <c r="E6">
        <v>66</v>
      </c>
      <c r="F6">
        <v>26</v>
      </c>
      <c r="G6" s="1" t="s">
        <v>9</v>
      </c>
    </row>
    <row r="7" spans="1:7" x14ac:dyDescent="0.3">
      <c r="A7" s="1" t="s">
        <v>7</v>
      </c>
      <c r="B7">
        <v>201511</v>
      </c>
      <c r="C7" s="1" t="s">
        <v>13</v>
      </c>
      <c r="D7">
        <v>80</v>
      </c>
      <c r="E7">
        <v>106</v>
      </c>
      <c r="F7">
        <v>-26</v>
      </c>
      <c r="G7" s="1" t="s">
        <v>10</v>
      </c>
    </row>
    <row r="8" spans="1:7" x14ac:dyDescent="0.3">
      <c r="A8" s="1" t="s">
        <v>7</v>
      </c>
      <c r="B8">
        <v>201512</v>
      </c>
      <c r="C8" s="1" t="s">
        <v>13</v>
      </c>
      <c r="D8">
        <v>88</v>
      </c>
      <c r="E8">
        <v>30</v>
      </c>
      <c r="F8">
        <v>58</v>
      </c>
      <c r="G8" s="1" t="s">
        <v>9</v>
      </c>
    </row>
    <row r="9" spans="1:7" x14ac:dyDescent="0.3">
      <c r="A9" s="1" t="s">
        <v>7</v>
      </c>
      <c r="B9">
        <v>201601</v>
      </c>
      <c r="C9" s="1" t="s">
        <v>8</v>
      </c>
      <c r="D9">
        <v>90</v>
      </c>
      <c r="E9">
        <v>91</v>
      </c>
      <c r="F9">
        <v>-1</v>
      </c>
      <c r="G9" s="1" t="s">
        <v>12</v>
      </c>
    </row>
    <row r="10" spans="1:7" x14ac:dyDescent="0.3">
      <c r="A10" s="1" t="s">
        <v>7</v>
      </c>
      <c r="B10">
        <v>201602</v>
      </c>
      <c r="C10" s="1" t="s">
        <v>8</v>
      </c>
      <c r="D10">
        <v>85</v>
      </c>
      <c r="E10">
        <v>29</v>
      </c>
      <c r="F10">
        <v>56</v>
      </c>
      <c r="G10" s="1" t="s">
        <v>9</v>
      </c>
    </row>
    <row r="11" spans="1:7" x14ac:dyDescent="0.3">
      <c r="A11" s="1" t="s">
        <v>7</v>
      </c>
      <c r="B11">
        <v>201603</v>
      </c>
      <c r="C11" s="1" t="s">
        <v>8</v>
      </c>
      <c r="D11">
        <v>86</v>
      </c>
      <c r="E11">
        <v>32</v>
      </c>
      <c r="F11">
        <v>54</v>
      </c>
      <c r="G11" s="1" t="s">
        <v>9</v>
      </c>
    </row>
    <row r="12" spans="1:7" x14ac:dyDescent="0.3">
      <c r="A12" s="1" t="s">
        <v>7</v>
      </c>
      <c r="B12">
        <v>201605</v>
      </c>
      <c r="C12" s="1" t="s">
        <v>11</v>
      </c>
      <c r="D12">
        <v>80</v>
      </c>
      <c r="E12">
        <v>32</v>
      </c>
      <c r="F12">
        <v>48</v>
      </c>
      <c r="G12" s="1" t="s">
        <v>9</v>
      </c>
    </row>
    <row r="13" spans="1:7" x14ac:dyDescent="0.3">
      <c r="A13" s="1" t="s">
        <v>7</v>
      </c>
      <c r="B13">
        <v>201606</v>
      </c>
      <c r="C13" s="1" t="s">
        <v>11</v>
      </c>
      <c r="D13">
        <v>81</v>
      </c>
      <c r="E13">
        <v>131</v>
      </c>
      <c r="F13">
        <v>-50</v>
      </c>
      <c r="G13" s="1" t="s">
        <v>10</v>
      </c>
    </row>
    <row r="14" spans="1:7" x14ac:dyDescent="0.3">
      <c r="A14" s="1" t="s">
        <v>7</v>
      </c>
      <c r="B14">
        <v>201607</v>
      </c>
      <c r="C14" s="1" t="s">
        <v>14</v>
      </c>
      <c r="D14">
        <v>107</v>
      </c>
      <c r="E14">
        <v>16</v>
      </c>
      <c r="F14">
        <v>91</v>
      </c>
      <c r="G14" s="1" t="s">
        <v>9</v>
      </c>
    </row>
    <row r="15" spans="1:7" x14ac:dyDescent="0.3">
      <c r="A15" s="1" t="s">
        <v>7</v>
      </c>
      <c r="B15">
        <v>201608</v>
      </c>
      <c r="C15" s="1" t="s">
        <v>14</v>
      </c>
      <c r="D15">
        <v>108</v>
      </c>
      <c r="E15">
        <v>120</v>
      </c>
      <c r="F15">
        <v>-12</v>
      </c>
      <c r="G15" s="1" t="s">
        <v>12</v>
      </c>
    </row>
    <row r="16" spans="1:7" x14ac:dyDescent="0.3">
      <c r="A16" s="1" t="s">
        <v>7</v>
      </c>
      <c r="B16">
        <v>201609</v>
      </c>
      <c r="C16" s="1" t="s">
        <v>14</v>
      </c>
      <c r="D16">
        <v>86</v>
      </c>
      <c r="E16">
        <v>131</v>
      </c>
      <c r="F16">
        <v>-45</v>
      </c>
      <c r="G16" s="1" t="s">
        <v>10</v>
      </c>
    </row>
    <row r="17" spans="1:7" x14ac:dyDescent="0.3">
      <c r="A17" s="1" t="s">
        <v>7</v>
      </c>
      <c r="B17">
        <v>201612</v>
      </c>
      <c r="C17" s="1" t="s">
        <v>13</v>
      </c>
      <c r="D17">
        <v>87</v>
      </c>
      <c r="E17">
        <v>128</v>
      </c>
      <c r="F17">
        <v>-41</v>
      </c>
      <c r="G17" s="1" t="s">
        <v>10</v>
      </c>
    </row>
    <row r="18" spans="1:7" x14ac:dyDescent="0.3">
      <c r="A18" s="1" t="s">
        <v>7</v>
      </c>
      <c r="B18">
        <v>201702</v>
      </c>
      <c r="C18" s="1" t="s">
        <v>8</v>
      </c>
      <c r="D18">
        <v>83</v>
      </c>
      <c r="E18">
        <v>91</v>
      </c>
      <c r="F18">
        <v>-8</v>
      </c>
      <c r="G18" s="1" t="s">
        <v>12</v>
      </c>
    </row>
    <row r="19" spans="1:7" x14ac:dyDescent="0.3">
      <c r="A19" s="1" t="s">
        <v>7</v>
      </c>
      <c r="B19">
        <v>201703</v>
      </c>
      <c r="C19" s="1" t="s">
        <v>8</v>
      </c>
      <c r="D19">
        <v>77</v>
      </c>
      <c r="E19">
        <v>91</v>
      </c>
      <c r="F19">
        <v>-14</v>
      </c>
      <c r="G19" s="1" t="s">
        <v>12</v>
      </c>
    </row>
    <row r="20" spans="1:7" x14ac:dyDescent="0.3">
      <c r="A20" s="1" t="s">
        <v>7</v>
      </c>
      <c r="B20">
        <v>201705</v>
      </c>
      <c r="C20" s="1" t="s">
        <v>11</v>
      </c>
      <c r="D20">
        <v>82</v>
      </c>
      <c r="E20">
        <v>85</v>
      </c>
      <c r="F20">
        <v>-3</v>
      </c>
      <c r="G20" s="1" t="s">
        <v>12</v>
      </c>
    </row>
    <row r="21" spans="1:7" x14ac:dyDescent="0.3">
      <c r="A21" s="1" t="s">
        <v>7</v>
      </c>
      <c r="B21">
        <v>201707</v>
      </c>
      <c r="C21" s="1" t="s">
        <v>14</v>
      </c>
      <c r="D21">
        <v>85</v>
      </c>
      <c r="E21">
        <v>35</v>
      </c>
      <c r="F21">
        <v>50</v>
      </c>
      <c r="G21" s="1" t="s">
        <v>9</v>
      </c>
    </row>
    <row r="22" spans="1:7" x14ac:dyDescent="0.3">
      <c r="A22" s="1" t="s">
        <v>7</v>
      </c>
      <c r="B22">
        <v>201709</v>
      </c>
      <c r="C22" s="1" t="s">
        <v>14</v>
      </c>
      <c r="D22">
        <v>94</v>
      </c>
      <c r="E22">
        <v>8</v>
      </c>
      <c r="F22">
        <v>86</v>
      </c>
      <c r="G22" s="1" t="s">
        <v>9</v>
      </c>
    </row>
    <row r="23" spans="1:7" x14ac:dyDescent="0.3">
      <c r="A23" s="1" t="s">
        <v>7</v>
      </c>
      <c r="B23">
        <v>201708</v>
      </c>
      <c r="C23" s="1" t="s">
        <v>14</v>
      </c>
      <c r="D23">
        <v>87</v>
      </c>
      <c r="E23">
        <v>167</v>
      </c>
      <c r="F23">
        <v>-80</v>
      </c>
      <c r="G23" s="1" t="s">
        <v>10</v>
      </c>
    </row>
    <row r="24" spans="1:7" x14ac:dyDescent="0.3">
      <c r="A24" s="1" t="s">
        <v>7</v>
      </c>
      <c r="B24">
        <v>201508</v>
      </c>
      <c r="C24" s="1" t="s">
        <v>14</v>
      </c>
      <c r="D24">
        <v>91</v>
      </c>
      <c r="E24">
        <v>146</v>
      </c>
      <c r="F24">
        <v>-55</v>
      </c>
      <c r="G24" s="1" t="s">
        <v>10</v>
      </c>
    </row>
    <row r="25" spans="1:7" x14ac:dyDescent="0.3">
      <c r="A25" s="1" t="s">
        <v>7</v>
      </c>
      <c r="B25">
        <v>201610</v>
      </c>
      <c r="C25" s="1" t="s">
        <v>13</v>
      </c>
      <c r="D25">
        <v>80</v>
      </c>
      <c r="E25">
        <v>112</v>
      </c>
      <c r="F25">
        <v>-32</v>
      </c>
      <c r="G25" s="1" t="s">
        <v>10</v>
      </c>
    </row>
    <row r="26" spans="1:7" x14ac:dyDescent="0.3">
      <c r="A26" s="1" t="s">
        <v>7</v>
      </c>
      <c r="B26">
        <v>201611</v>
      </c>
      <c r="C26" s="1" t="s">
        <v>13</v>
      </c>
      <c r="D26">
        <v>104</v>
      </c>
      <c r="E26">
        <v>81</v>
      </c>
      <c r="F26">
        <v>23</v>
      </c>
      <c r="G26" s="1" t="s">
        <v>9</v>
      </c>
    </row>
    <row r="27" spans="1:7" x14ac:dyDescent="0.3">
      <c r="A27" s="1" t="s">
        <v>7</v>
      </c>
      <c r="B27">
        <v>201701</v>
      </c>
      <c r="C27" s="1" t="s">
        <v>8</v>
      </c>
      <c r="D27">
        <v>73</v>
      </c>
      <c r="E27">
        <v>32</v>
      </c>
      <c r="F27">
        <v>41</v>
      </c>
      <c r="G27" s="1" t="s">
        <v>9</v>
      </c>
    </row>
    <row r="28" spans="1:7" x14ac:dyDescent="0.3">
      <c r="A28" s="1" t="s">
        <v>7</v>
      </c>
      <c r="B28">
        <v>201706</v>
      </c>
      <c r="C28" s="1" t="s">
        <v>11</v>
      </c>
      <c r="D28">
        <v>91</v>
      </c>
      <c r="E28">
        <v>14</v>
      </c>
      <c r="F28">
        <v>77</v>
      </c>
      <c r="G28" s="1" t="s">
        <v>9</v>
      </c>
    </row>
    <row r="29" spans="1:7" x14ac:dyDescent="0.3">
      <c r="A29" s="1" t="s">
        <v>7</v>
      </c>
      <c r="B29">
        <v>201501</v>
      </c>
      <c r="C29" s="1" t="s">
        <v>8</v>
      </c>
      <c r="D29">
        <v>94</v>
      </c>
      <c r="E29">
        <v>141</v>
      </c>
      <c r="F29">
        <v>-47</v>
      </c>
      <c r="G29" s="1" t="s">
        <v>10</v>
      </c>
    </row>
    <row r="30" spans="1:7" x14ac:dyDescent="0.3">
      <c r="A30" s="1" t="s">
        <v>7</v>
      </c>
      <c r="B30">
        <v>201604</v>
      </c>
      <c r="C30" s="1" t="s">
        <v>11</v>
      </c>
      <c r="D30">
        <v>89</v>
      </c>
      <c r="E30">
        <v>154</v>
      </c>
      <c r="F30">
        <v>-65</v>
      </c>
      <c r="G30" s="1" t="s">
        <v>10</v>
      </c>
    </row>
    <row r="31" spans="1:7" x14ac:dyDescent="0.3">
      <c r="A31" s="1" t="s">
        <v>7</v>
      </c>
      <c r="B31">
        <v>201704</v>
      </c>
      <c r="C31" s="1" t="s">
        <v>11</v>
      </c>
      <c r="D31">
        <v>85</v>
      </c>
      <c r="E31">
        <v>8</v>
      </c>
      <c r="F31">
        <v>77</v>
      </c>
      <c r="G31" s="1" t="s">
        <v>9</v>
      </c>
    </row>
    <row r="32" spans="1:7" x14ac:dyDescent="0.3">
      <c r="A32" s="1" t="s">
        <v>7</v>
      </c>
      <c r="B32">
        <v>201509</v>
      </c>
      <c r="C32" s="1" t="s">
        <v>14</v>
      </c>
      <c r="D32">
        <v>77</v>
      </c>
      <c r="E32">
        <v>130</v>
      </c>
      <c r="F32">
        <v>-53</v>
      </c>
      <c r="G32" s="1" t="s">
        <v>10</v>
      </c>
    </row>
    <row r="33" spans="1:7" x14ac:dyDescent="0.3">
      <c r="A33" s="1" t="s">
        <v>7</v>
      </c>
      <c r="B33">
        <v>201505</v>
      </c>
      <c r="C33" s="1" t="s">
        <v>11</v>
      </c>
      <c r="D33">
        <v>87</v>
      </c>
      <c r="E33">
        <v>68</v>
      </c>
      <c r="F33">
        <v>19</v>
      </c>
      <c r="G33" s="1" t="s">
        <v>9</v>
      </c>
    </row>
    <row r="34" spans="1:7" x14ac:dyDescent="0.3">
      <c r="A34" s="1" t="s">
        <v>7</v>
      </c>
      <c r="B34">
        <v>201507</v>
      </c>
      <c r="C34" s="1" t="s">
        <v>14</v>
      </c>
      <c r="D34">
        <v>78</v>
      </c>
      <c r="E34">
        <v>46</v>
      </c>
      <c r="F34">
        <v>32</v>
      </c>
      <c r="G34" s="1" t="s">
        <v>9</v>
      </c>
    </row>
    <row r="35" spans="1:7" x14ac:dyDescent="0.3">
      <c r="A35" s="1" t="s">
        <v>15</v>
      </c>
      <c r="B35">
        <v>201501</v>
      </c>
      <c r="C35" s="1" t="s">
        <v>8</v>
      </c>
      <c r="D35">
        <v>86</v>
      </c>
      <c r="E35">
        <v>132</v>
      </c>
      <c r="F35">
        <v>-46</v>
      </c>
      <c r="G35" s="1" t="s">
        <v>10</v>
      </c>
    </row>
    <row r="36" spans="1:7" x14ac:dyDescent="0.3">
      <c r="A36" s="1" t="s">
        <v>15</v>
      </c>
      <c r="B36">
        <v>201504</v>
      </c>
      <c r="C36" s="1" t="s">
        <v>11</v>
      </c>
      <c r="D36">
        <v>84</v>
      </c>
      <c r="E36">
        <v>100</v>
      </c>
      <c r="F36">
        <v>-16</v>
      </c>
      <c r="G36" s="1" t="s">
        <v>12</v>
      </c>
    </row>
    <row r="37" spans="1:7" x14ac:dyDescent="0.3">
      <c r="A37" s="1" t="s">
        <v>15</v>
      </c>
      <c r="B37">
        <v>201506</v>
      </c>
      <c r="C37" s="1" t="s">
        <v>11</v>
      </c>
      <c r="D37">
        <v>67</v>
      </c>
      <c r="E37">
        <v>12</v>
      </c>
      <c r="F37">
        <v>55</v>
      </c>
      <c r="G37" s="1" t="s">
        <v>9</v>
      </c>
    </row>
    <row r="38" spans="1:7" x14ac:dyDescent="0.3">
      <c r="A38" s="1" t="s">
        <v>15</v>
      </c>
      <c r="B38">
        <v>201508</v>
      </c>
      <c r="C38" s="1" t="s">
        <v>14</v>
      </c>
      <c r="D38">
        <v>95</v>
      </c>
      <c r="E38">
        <v>105</v>
      </c>
      <c r="F38">
        <v>-10</v>
      </c>
      <c r="G38" s="1" t="s">
        <v>12</v>
      </c>
    </row>
    <row r="39" spans="1:7" x14ac:dyDescent="0.3">
      <c r="A39" s="1" t="s">
        <v>15</v>
      </c>
      <c r="B39">
        <v>201509</v>
      </c>
      <c r="C39" s="1" t="s">
        <v>14</v>
      </c>
      <c r="D39">
        <v>82</v>
      </c>
      <c r="E39">
        <v>22</v>
      </c>
      <c r="F39">
        <v>60</v>
      </c>
      <c r="G39" s="1" t="s">
        <v>9</v>
      </c>
    </row>
    <row r="40" spans="1:7" x14ac:dyDescent="0.3">
      <c r="A40" s="1" t="s">
        <v>15</v>
      </c>
      <c r="B40">
        <v>201511</v>
      </c>
      <c r="C40" s="1" t="s">
        <v>13</v>
      </c>
      <c r="D40">
        <v>66</v>
      </c>
      <c r="E40">
        <v>53</v>
      </c>
      <c r="F40">
        <v>13</v>
      </c>
      <c r="G40" s="1" t="s">
        <v>12</v>
      </c>
    </row>
    <row r="41" spans="1:7" x14ac:dyDescent="0.3">
      <c r="A41" s="1" t="s">
        <v>15</v>
      </c>
      <c r="B41">
        <v>201601</v>
      </c>
      <c r="C41" s="1" t="s">
        <v>8</v>
      </c>
      <c r="D41">
        <v>95</v>
      </c>
      <c r="E41">
        <v>106</v>
      </c>
      <c r="F41">
        <v>-11</v>
      </c>
      <c r="G41" s="1" t="s">
        <v>12</v>
      </c>
    </row>
    <row r="42" spans="1:7" x14ac:dyDescent="0.3">
      <c r="A42" s="1" t="s">
        <v>15</v>
      </c>
      <c r="B42">
        <v>201602</v>
      </c>
      <c r="C42" s="1" t="s">
        <v>8</v>
      </c>
      <c r="D42">
        <v>68</v>
      </c>
      <c r="E42">
        <v>22</v>
      </c>
      <c r="F42">
        <v>46</v>
      </c>
      <c r="G42" s="1" t="s">
        <v>9</v>
      </c>
    </row>
    <row r="43" spans="1:7" x14ac:dyDescent="0.3">
      <c r="A43" s="1" t="s">
        <v>15</v>
      </c>
      <c r="B43">
        <v>201609</v>
      </c>
      <c r="C43" s="1" t="s">
        <v>14</v>
      </c>
      <c r="D43">
        <v>84</v>
      </c>
      <c r="E43">
        <v>155</v>
      </c>
      <c r="F43">
        <v>-71</v>
      </c>
      <c r="G43" s="1" t="s">
        <v>10</v>
      </c>
    </row>
    <row r="44" spans="1:7" x14ac:dyDescent="0.3">
      <c r="A44" s="1" t="s">
        <v>15</v>
      </c>
      <c r="B44">
        <v>201701</v>
      </c>
      <c r="C44" s="1" t="s">
        <v>8</v>
      </c>
      <c r="D44">
        <v>60</v>
      </c>
      <c r="E44">
        <v>104</v>
      </c>
      <c r="F44">
        <v>-44</v>
      </c>
      <c r="G44" s="1" t="s">
        <v>10</v>
      </c>
    </row>
    <row r="45" spans="1:7" x14ac:dyDescent="0.3">
      <c r="A45" s="1" t="s">
        <v>15</v>
      </c>
      <c r="B45">
        <v>201702</v>
      </c>
      <c r="C45" s="1" t="s">
        <v>8</v>
      </c>
      <c r="D45">
        <v>68</v>
      </c>
      <c r="E45">
        <v>105</v>
      </c>
      <c r="F45">
        <v>-37</v>
      </c>
      <c r="G45" s="1" t="s">
        <v>10</v>
      </c>
    </row>
    <row r="46" spans="1:7" x14ac:dyDescent="0.3">
      <c r="A46" s="1" t="s">
        <v>15</v>
      </c>
      <c r="B46">
        <v>201705</v>
      </c>
      <c r="C46" s="1" t="s">
        <v>11</v>
      </c>
      <c r="D46">
        <v>79</v>
      </c>
      <c r="E46">
        <v>4</v>
      </c>
      <c r="F46">
        <v>75</v>
      </c>
      <c r="G46" s="1" t="s">
        <v>9</v>
      </c>
    </row>
    <row r="47" spans="1:7" x14ac:dyDescent="0.3">
      <c r="A47" s="1" t="s">
        <v>15</v>
      </c>
      <c r="B47">
        <v>201706</v>
      </c>
      <c r="C47" s="1" t="s">
        <v>11</v>
      </c>
      <c r="D47">
        <v>75</v>
      </c>
      <c r="E47">
        <v>84</v>
      </c>
      <c r="F47">
        <v>-9</v>
      </c>
      <c r="G47" s="1" t="s">
        <v>12</v>
      </c>
    </row>
    <row r="48" spans="1:7" x14ac:dyDescent="0.3">
      <c r="A48" s="1" t="s">
        <v>15</v>
      </c>
      <c r="B48">
        <v>201709</v>
      </c>
      <c r="C48" s="1" t="s">
        <v>14</v>
      </c>
      <c r="D48">
        <v>75</v>
      </c>
      <c r="E48">
        <v>29</v>
      </c>
      <c r="F48">
        <v>46</v>
      </c>
      <c r="G48" s="1" t="s">
        <v>9</v>
      </c>
    </row>
    <row r="49" spans="1:7" x14ac:dyDescent="0.3">
      <c r="A49" s="1" t="s">
        <v>15</v>
      </c>
      <c r="B49">
        <v>201503</v>
      </c>
      <c r="C49" s="1" t="s">
        <v>8</v>
      </c>
      <c r="D49">
        <v>68</v>
      </c>
      <c r="E49">
        <v>42</v>
      </c>
      <c r="F49">
        <v>26</v>
      </c>
      <c r="G49" s="1" t="s">
        <v>9</v>
      </c>
    </row>
    <row r="50" spans="1:7" x14ac:dyDescent="0.3">
      <c r="A50" s="1" t="s">
        <v>15</v>
      </c>
      <c r="B50">
        <v>201505</v>
      </c>
      <c r="C50" s="1" t="s">
        <v>11</v>
      </c>
      <c r="D50">
        <v>80</v>
      </c>
      <c r="E50">
        <v>35</v>
      </c>
      <c r="F50">
        <v>45</v>
      </c>
      <c r="G50" s="1" t="s">
        <v>9</v>
      </c>
    </row>
    <row r="51" spans="1:7" x14ac:dyDescent="0.3">
      <c r="A51" s="1" t="s">
        <v>15</v>
      </c>
      <c r="B51">
        <v>201507</v>
      </c>
      <c r="C51" s="1" t="s">
        <v>14</v>
      </c>
      <c r="D51">
        <v>71</v>
      </c>
      <c r="E51">
        <v>26</v>
      </c>
      <c r="F51">
        <v>45</v>
      </c>
      <c r="G51" s="1" t="s">
        <v>9</v>
      </c>
    </row>
    <row r="52" spans="1:7" x14ac:dyDescent="0.3">
      <c r="A52" s="1" t="s">
        <v>15</v>
      </c>
      <c r="B52">
        <v>201510</v>
      </c>
      <c r="C52" s="1" t="s">
        <v>13</v>
      </c>
      <c r="D52">
        <v>80</v>
      </c>
      <c r="E52">
        <v>138</v>
      </c>
      <c r="F52">
        <v>-58</v>
      </c>
      <c r="G52" s="1" t="s">
        <v>10</v>
      </c>
    </row>
    <row r="53" spans="1:7" x14ac:dyDescent="0.3">
      <c r="A53" s="1" t="s">
        <v>15</v>
      </c>
      <c r="B53">
        <v>201612</v>
      </c>
      <c r="C53" s="1" t="s">
        <v>13</v>
      </c>
      <c r="D53">
        <v>73</v>
      </c>
      <c r="E53">
        <v>81</v>
      </c>
      <c r="F53">
        <v>-8</v>
      </c>
      <c r="G53" s="1" t="s">
        <v>12</v>
      </c>
    </row>
    <row r="54" spans="1:7" x14ac:dyDescent="0.3">
      <c r="A54" s="1" t="s">
        <v>15</v>
      </c>
      <c r="B54">
        <v>201502</v>
      </c>
      <c r="C54" s="1" t="s">
        <v>8</v>
      </c>
      <c r="D54">
        <v>81</v>
      </c>
      <c r="E54">
        <v>32</v>
      </c>
      <c r="F54">
        <v>49</v>
      </c>
      <c r="G54" s="1" t="s">
        <v>9</v>
      </c>
    </row>
    <row r="55" spans="1:7" x14ac:dyDescent="0.3">
      <c r="A55" s="1" t="s">
        <v>15</v>
      </c>
      <c r="B55">
        <v>201606</v>
      </c>
      <c r="C55" s="1" t="s">
        <v>11</v>
      </c>
      <c r="D55">
        <v>68</v>
      </c>
      <c r="E55">
        <v>55</v>
      </c>
      <c r="F55">
        <v>13</v>
      </c>
      <c r="G55" s="1" t="s">
        <v>12</v>
      </c>
    </row>
    <row r="56" spans="1:7" x14ac:dyDescent="0.3">
      <c r="A56" s="1" t="s">
        <v>15</v>
      </c>
      <c r="B56">
        <v>201611</v>
      </c>
      <c r="C56" s="1" t="s">
        <v>13</v>
      </c>
      <c r="D56">
        <v>107</v>
      </c>
      <c r="E56">
        <v>121</v>
      </c>
      <c r="F56">
        <v>-14</v>
      </c>
      <c r="G56" s="1" t="s">
        <v>12</v>
      </c>
    </row>
    <row r="57" spans="1:7" x14ac:dyDescent="0.3">
      <c r="A57" s="1" t="s">
        <v>15</v>
      </c>
      <c r="B57">
        <v>201704</v>
      </c>
      <c r="C57" s="1" t="s">
        <v>11</v>
      </c>
      <c r="D57">
        <v>79</v>
      </c>
      <c r="E57">
        <v>23</v>
      </c>
      <c r="F57">
        <v>56</v>
      </c>
      <c r="G57" s="1" t="s">
        <v>9</v>
      </c>
    </row>
    <row r="58" spans="1:7" x14ac:dyDescent="0.3">
      <c r="A58" s="1" t="s">
        <v>15</v>
      </c>
      <c r="B58">
        <v>201707</v>
      </c>
      <c r="C58" s="1" t="s">
        <v>14</v>
      </c>
      <c r="D58">
        <v>82</v>
      </c>
      <c r="E58">
        <v>22</v>
      </c>
      <c r="F58">
        <v>60</v>
      </c>
      <c r="G58" s="1" t="s">
        <v>9</v>
      </c>
    </row>
    <row r="59" spans="1:7" x14ac:dyDescent="0.3">
      <c r="A59" s="1" t="s">
        <v>15</v>
      </c>
      <c r="B59">
        <v>201708</v>
      </c>
      <c r="C59" s="1" t="s">
        <v>14</v>
      </c>
      <c r="D59">
        <v>94</v>
      </c>
      <c r="E59">
        <v>129</v>
      </c>
      <c r="F59">
        <v>-35</v>
      </c>
      <c r="G59" s="1" t="s">
        <v>10</v>
      </c>
    </row>
    <row r="60" spans="1:7" x14ac:dyDescent="0.3">
      <c r="A60" s="1" t="s">
        <v>15</v>
      </c>
      <c r="B60">
        <v>201605</v>
      </c>
      <c r="C60" s="1" t="s">
        <v>11</v>
      </c>
      <c r="D60">
        <v>89</v>
      </c>
      <c r="E60">
        <v>95</v>
      </c>
      <c r="F60">
        <v>-6</v>
      </c>
      <c r="G60" s="1" t="s">
        <v>12</v>
      </c>
    </row>
    <row r="61" spans="1:7" x14ac:dyDescent="0.3">
      <c r="A61" s="1" t="s">
        <v>15</v>
      </c>
      <c r="B61">
        <v>201607</v>
      </c>
      <c r="C61" s="1" t="s">
        <v>14</v>
      </c>
      <c r="D61">
        <v>100</v>
      </c>
      <c r="E61">
        <v>74</v>
      </c>
      <c r="F61">
        <v>26</v>
      </c>
      <c r="G61" s="1" t="s">
        <v>9</v>
      </c>
    </row>
    <row r="62" spans="1:7" x14ac:dyDescent="0.3">
      <c r="A62" s="1" t="s">
        <v>15</v>
      </c>
      <c r="B62">
        <v>201703</v>
      </c>
      <c r="C62" s="1" t="s">
        <v>8</v>
      </c>
      <c r="D62">
        <v>96</v>
      </c>
      <c r="E62">
        <v>100</v>
      </c>
      <c r="F62">
        <v>-4</v>
      </c>
      <c r="G62" s="1" t="s">
        <v>12</v>
      </c>
    </row>
    <row r="63" spans="1:7" x14ac:dyDescent="0.3">
      <c r="A63" s="1" t="s">
        <v>15</v>
      </c>
      <c r="B63">
        <v>201604</v>
      </c>
      <c r="C63" s="1" t="s">
        <v>11</v>
      </c>
      <c r="D63">
        <v>75</v>
      </c>
      <c r="E63">
        <v>9</v>
      </c>
      <c r="F63">
        <v>66</v>
      </c>
      <c r="G63" s="1" t="s">
        <v>9</v>
      </c>
    </row>
    <row r="64" spans="1:7" x14ac:dyDescent="0.3">
      <c r="A64" s="1" t="s">
        <v>15</v>
      </c>
      <c r="B64">
        <v>201608</v>
      </c>
      <c r="C64" s="1" t="s">
        <v>14</v>
      </c>
      <c r="D64">
        <v>89</v>
      </c>
      <c r="E64">
        <v>78</v>
      </c>
      <c r="F64">
        <v>11</v>
      </c>
      <c r="G64" s="1" t="s">
        <v>12</v>
      </c>
    </row>
    <row r="65" spans="1:7" x14ac:dyDescent="0.3">
      <c r="A65" s="1" t="s">
        <v>15</v>
      </c>
      <c r="B65">
        <v>201512</v>
      </c>
      <c r="C65" s="1" t="s">
        <v>13</v>
      </c>
      <c r="D65">
        <v>97</v>
      </c>
      <c r="E65">
        <v>55</v>
      </c>
      <c r="F65">
        <v>42</v>
      </c>
      <c r="G65" s="1" t="s">
        <v>9</v>
      </c>
    </row>
    <row r="66" spans="1:7" x14ac:dyDescent="0.3">
      <c r="A66" s="1" t="s">
        <v>15</v>
      </c>
      <c r="B66">
        <v>201603</v>
      </c>
      <c r="C66" s="1" t="s">
        <v>8</v>
      </c>
      <c r="D66">
        <v>75</v>
      </c>
      <c r="E66">
        <v>125</v>
      </c>
      <c r="F66">
        <v>-50</v>
      </c>
      <c r="G66" s="1" t="s">
        <v>10</v>
      </c>
    </row>
    <row r="67" spans="1:7" x14ac:dyDescent="0.3">
      <c r="A67" s="1" t="s">
        <v>16</v>
      </c>
      <c r="B67">
        <v>201502</v>
      </c>
      <c r="C67" s="1" t="s">
        <v>8</v>
      </c>
      <c r="D67">
        <v>85</v>
      </c>
      <c r="E67">
        <v>101</v>
      </c>
      <c r="F67">
        <v>-16</v>
      </c>
      <c r="G67" s="1" t="s">
        <v>12</v>
      </c>
    </row>
    <row r="68" spans="1:7" x14ac:dyDescent="0.3">
      <c r="A68" s="1" t="s">
        <v>16</v>
      </c>
      <c r="B68">
        <v>201503</v>
      </c>
      <c r="C68" s="1" t="s">
        <v>8</v>
      </c>
      <c r="D68">
        <v>71</v>
      </c>
      <c r="E68">
        <v>97</v>
      </c>
      <c r="F68">
        <v>-26</v>
      </c>
      <c r="G68" s="1" t="s">
        <v>10</v>
      </c>
    </row>
    <row r="69" spans="1:7" x14ac:dyDescent="0.3">
      <c r="A69" s="1" t="s">
        <v>16</v>
      </c>
      <c r="B69">
        <v>201504</v>
      </c>
      <c r="C69" s="1" t="s">
        <v>11</v>
      </c>
      <c r="D69">
        <v>76</v>
      </c>
      <c r="E69">
        <v>72</v>
      </c>
      <c r="F69">
        <v>4</v>
      </c>
      <c r="G69" s="1" t="s">
        <v>12</v>
      </c>
    </row>
    <row r="70" spans="1:7" x14ac:dyDescent="0.3">
      <c r="A70" s="1" t="s">
        <v>16</v>
      </c>
      <c r="B70">
        <v>201509</v>
      </c>
      <c r="C70" s="1" t="s">
        <v>14</v>
      </c>
      <c r="D70">
        <v>79</v>
      </c>
      <c r="E70">
        <v>39</v>
      </c>
      <c r="F70">
        <v>40</v>
      </c>
      <c r="G70" s="1" t="s">
        <v>9</v>
      </c>
    </row>
    <row r="71" spans="1:7" x14ac:dyDescent="0.3">
      <c r="A71" s="1" t="s">
        <v>16</v>
      </c>
      <c r="B71">
        <v>201605</v>
      </c>
      <c r="C71" s="1" t="s">
        <v>11</v>
      </c>
      <c r="D71">
        <v>83</v>
      </c>
      <c r="E71">
        <v>39</v>
      </c>
      <c r="F71">
        <v>44</v>
      </c>
      <c r="G71" s="1" t="s">
        <v>9</v>
      </c>
    </row>
    <row r="72" spans="1:7" x14ac:dyDescent="0.3">
      <c r="A72" s="1" t="s">
        <v>16</v>
      </c>
      <c r="B72">
        <v>201606</v>
      </c>
      <c r="C72" s="1" t="s">
        <v>11</v>
      </c>
      <c r="D72">
        <v>76</v>
      </c>
      <c r="E72">
        <v>109</v>
      </c>
      <c r="F72">
        <v>-33</v>
      </c>
      <c r="G72" s="1" t="s">
        <v>10</v>
      </c>
    </row>
    <row r="73" spans="1:7" x14ac:dyDescent="0.3">
      <c r="A73" s="1" t="s">
        <v>16</v>
      </c>
      <c r="B73">
        <v>201611</v>
      </c>
      <c r="C73" s="1" t="s">
        <v>13</v>
      </c>
      <c r="D73">
        <v>84</v>
      </c>
      <c r="E73">
        <v>149</v>
      </c>
      <c r="F73">
        <v>-65</v>
      </c>
      <c r="G73" s="1" t="s">
        <v>10</v>
      </c>
    </row>
    <row r="74" spans="1:7" x14ac:dyDescent="0.3">
      <c r="A74" s="1" t="s">
        <v>16</v>
      </c>
      <c r="B74">
        <v>201702</v>
      </c>
      <c r="C74" s="1" t="s">
        <v>8</v>
      </c>
      <c r="D74">
        <v>81</v>
      </c>
      <c r="E74">
        <v>81</v>
      </c>
      <c r="F74">
        <v>0</v>
      </c>
      <c r="G74" s="1" t="s">
        <v>12</v>
      </c>
    </row>
    <row r="75" spans="1:7" x14ac:dyDescent="0.3">
      <c r="A75" s="1" t="s">
        <v>16</v>
      </c>
      <c r="B75">
        <v>201706</v>
      </c>
      <c r="C75" s="1" t="s">
        <v>11</v>
      </c>
      <c r="D75">
        <v>73</v>
      </c>
      <c r="E75">
        <v>113</v>
      </c>
      <c r="F75">
        <v>-40</v>
      </c>
      <c r="G75" s="1" t="s">
        <v>10</v>
      </c>
    </row>
    <row r="76" spans="1:7" x14ac:dyDescent="0.3">
      <c r="A76" s="1" t="s">
        <v>16</v>
      </c>
      <c r="B76">
        <v>201707</v>
      </c>
      <c r="C76" s="1" t="s">
        <v>14</v>
      </c>
      <c r="D76">
        <v>71</v>
      </c>
      <c r="E76">
        <v>90</v>
      </c>
      <c r="F76">
        <v>-19</v>
      </c>
      <c r="G76" s="1" t="s">
        <v>10</v>
      </c>
    </row>
    <row r="77" spans="1:7" x14ac:dyDescent="0.3">
      <c r="A77" s="1" t="s">
        <v>16</v>
      </c>
      <c r="B77">
        <v>201506</v>
      </c>
      <c r="C77" s="1" t="s">
        <v>11</v>
      </c>
      <c r="D77">
        <v>79</v>
      </c>
      <c r="E77">
        <v>103</v>
      </c>
      <c r="F77">
        <v>-24</v>
      </c>
      <c r="G77" s="1" t="s">
        <v>10</v>
      </c>
    </row>
    <row r="78" spans="1:7" x14ac:dyDescent="0.3">
      <c r="A78" s="1" t="s">
        <v>16</v>
      </c>
      <c r="B78">
        <v>201511</v>
      </c>
      <c r="C78" s="1" t="s">
        <v>13</v>
      </c>
      <c r="D78">
        <v>66</v>
      </c>
      <c r="E78">
        <v>101</v>
      </c>
      <c r="F78">
        <v>-35</v>
      </c>
      <c r="G78" s="1" t="s">
        <v>10</v>
      </c>
    </row>
    <row r="79" spans="1:7" x14ac:dyDescent="0.3">
      <c r="A79" s="1" t="s">
        <v>16</v>
      </c>
      <c r="B79">
        <v>201607</v>
      </c>
      <c r="C79" s="1" t="s">
        <v>14</v>
      </c>
      <c r="D79">
        <v>68</v>
      </c>
      <c r="E79">
        <v>123</v>
      </c>
      <c r="F79">
        <v>-55</v>
      </c>
      <c r="G79" s="1" t="s">
        <v>10</v>
      </c>
    </row>
    <row r="80" spans="1:7" x14ac:dyDescent="0.3">
      <c r="A80" s="1" t="s">
        <v>16</v>
      </c>
      <c r="B80">
        <v>201609</v>
      </c>
      <c r="C80" s="1" t="s">
        <v>14</v>
      </c>
      <c r="D80">
        <v>71</v>
      </c>
      <c r="E80">
        <v>42</v>
      </c>
      <c r="F80">
        <v>29</v>
      </c>
      <c r="G80" s="1" t="s">
        <v>9</v>
      </c>
    </row>
    <row r="81" spans="1:7" x14ac:dyDescent="0.3">
      <c r="A81" s="1" t="s">
        <v>16</v>
      </c>
      <c r="B81">
        <v>201708</v>
      </c>
      <c r="C81" s="1" t="s">
        <v>14</v>
      </c>
      <c r="D81">
        <v>69</v>
      </c>
      <c r="E81">
        <v>6</v>
      </c>
      <c r="F81">
        <v>63</v>
      </c>
      <c r="G81" s="1" t="s">
        <v>9</v>
      </c>
    </row>
    <row r="82" spans="1:7" x14ac:dyDescent="0.3">
      <c r="A82" s="1" t="s">
        <v>16</v>
      </c>
      <c r="B82">
        <v>201709</v>
      </c>
      <c r="C82" s="1" t="s">
        <v>14</v>
      </c>
      <c r="D82">
        <v>75</v>
      </c>
      <c r="E82">
        <v>34</v>
      </c>
      <c r="F82">
        <v>41</v>
      </c>
      <c r="G82" s="1" t="s">
        <v>9</v>
      </c>
    </row>
    <row r="83" spans="1:7" x14ac:dyDescent="0.3">
      <c r="A83" s="1" t="s">
        <v>16</v>
      </c>
      <c r="B83">
        <v>201501</v>
      </c>
      <c r="C83" s="1" t="s">
        <v>8</v>
      </c>
      <c r="D83">
        <v>74</v>
      </c>
      <c r="E83">
        <v>82</v>
      </c>
      <c r="F83">
        <v>-8</v>
      </c>
      <c r="G83" s="1" t="s">
        <v>12</v>
      </c>
    </row>
    <row r="84" spans="1:7" x14ac:dyDescent="0.3">
      <c r="A84" s="1" t="s">
        <v>16</v>
      </c>
      <c r="B84">
        <v>201610</v>
      </c>
      <c r="C84" s="1" t="s">
        <v>13</v>
      </c>
      <c r="D84">
        <v>90</v>
      </c>
      <c r="E84">
        <v>2</v>
      </c>
      <c r="F84">
        <v>88</v>
      </c>
      <c r="G84" s="1" t="s">
        <v>9</v>
      </c>
    </row>
    <row r="85" spans="1:7" x14ac:dyDescent="0.3">
      <c r="A85" s="1" t="s">
        <v>16</v>
      </c>
      <c r="B85">
        <v>201701</v>
      </c>
      <c r="C85" s="1" t="s">
        <v>8</v>
      </c>
      <c r="D85">
        <v>66</v>
      </c>
      <c r="E85">
        <v>15</v>
      </c>
      <c r="F85">
        <v>51</v>
      </c>
      <c r="G85" s="1" t="s">
        <v>9</v>
      </c>
    </row>
    <row r="86" spans="1:7" x14ac:dyDescent="0.3">
      <c r="A86" s="1" t="s">
        <v>16</v>
      </c>
      <c r="B86">
        <v>201507</v>
      </c>
      <c r="C86" s="1" t="s">
        <v>14</v>
      </c>
      <c r="D86">
        <v>75</v>
      </c>
      <c r="E86">
        <v>125</v>
      </c>
      <c r="F86">
        <v>-50</v>
      </c>
      <c r="G86" s="1" t="s">
        <v>10</v>
      </c>
    </row>
    <row r="87" spans="1:7" x14ac:dyDescent="0.3">
      <c r="A87" s="1" t="s">
        <v>16</v>
      </c>
      <c r="B87">
        <v>201602</v>
      </c>
      <c r="C87" s="1" t="s">
        <v>8</v>
      </c>
      <c r="D87">
        <v>66</v>
      </c>
      <c r="E87">
        <v>90</v>
      </c>
      <c r="F87">
        <v>-24</v>
      </c>
      <c r="G87" s="1" t="s">
        <v>10</v>
      </c>
    </row>
    <row r="88" spans="1:7" x14ac:dyDescent="0.3">
      <c r="A88" s="1" t="s">
        <v>16</v>
      </c>
      <c r="B88">
        <v>201603</v>
      </c>
      <c r="C88" s="1" t="s">
        <v>8</v>
      </c>
      <c r="D88">
        <v>71</v>
      </c>
      <c r="E88">
        <v>31</v>
      </c>
      <c r="F88">
        <v>40</v>
      </c>
      <c r="G88" s="1" t="s">
        <v>9</v>
      </c>
    </row>
    <row r="89" spans="1:7" x14ac:dyDescent="0.3">
      <c r="A89" s="1" t="s">
        <v>16</v>
      </c>
      <c r="B89">
        <v>201608</v>
      </c>
      <c r="C89" s="1" t="s">
        <v>14</v>
      </c>
      <c r="D89">
        <v>72</v>
      </c>
      <c r="E89">
        <v>56</v>
      </c>
      <c r="F89">
        <v>16</v>
      </c>
      <c r="G89" s="1" t="s">
        <v>9</v>
      </c>
    </row>
    <row r="90" spans="1:7" x14ac:dyDescent="0.3">
      <c r="A90" s="1" t="s">
        <v>16</v>
      </c>
      <c r="B90">
        <v>201612</v>
      </c>
      <c r="C90" s="1" t="s">
        <v>13</v>
      </c>
      <c r="D90">
        <v>71</v>
      </c>
      <c r="E90">
        <v>87</v>
      </c>
      <c r="F90">
        <v>-16</v>
      </c>
      <c r="G90" s="1" t="s">
        <v>10</v>
      </c>
    </row>
    <row r="91" spans="1:7" x14ac:dyDescent="0.3">
      <c r="A91" s="1" t="s">
        <v>16</v>
      </c>
      <c r="B91">
        <v>201512</v>
      </c>
      <c r="C91" s="1" t="s">
        <v>13</v>
      </c>
      <c r="D91">
        <v>65</v>
      </c>
      <c r="E91">
        <v>76</v>
      </c>
      <c r="F91">
        <v>-11</v>
      </c>
      <c r="G91" s="1" t="s">
        <v>12</v>
      </c>
    </row>
    <row r="92" spans="1:7" x14ac:dyDescent="0.3">
      <c r="A92" s="1" t="s">
        <v>16</v>
      </c>
      <c r="B92">
        <v>201703</v>
      </c>
      <c r="C92" s="1" t="s">
        <v>8</v>
      </c>
      <c r="D92">
        <v>62</v>
      </c>
      <c r="E92">
        <v>11</v>
      </c>
      <c r="F92">
        <v>51</v>
      </c>
      <c r="G92" s="1" t="s">
        <v>9</v>
      </c>
    </row>
    <row r="93" spans="1:7" x14ac:dyDescent="0.3">
      <c r="A93" s="1" t="s">
        <v>16</v>
      </c>
      <c r="B93">
        <v>201508</v>
      </c>
      <c r="C93" s="1" t="s">
        <v>14</v>
      </c>
      <c r="D93">
        <v>74</v>
      </c>
      <c r="E93">
        <v>132</v>
      </c>
      <c r="F93">
        <v>-58</v>
      </c>
      <c r="G93" s="1" t="s">
        <v>10</v>
      </c>
    </row>
    <row r="94" spans="1:7" x14ac:dyDescent="0.3">
      <c r="A94" s="1" t="s">
        <v>16</v>
      </c>
      <c r="B94">
        <v>201604</v>
      </c>
      <c r="C94" s="1" t="s">
        <v>11</v>
      </c>
      <c r="D94">
        <v>68</v>
      </c>
      <c r="E94">
        <v>42</v>
      </c>
      <c r="F94">
        <v>26</v>
      </c>
      <c r="G94" s="1" t="s">
        <v>9</v>
      </c>
    </row>
    <row r="95" spans="1:7" x14ac:dyDescent="0.3">
      <c r="A95" s="1" t="s">
        <v>16</v>
      </c>
      <c r="B95">
        <v>201704</v>
      </c>
      <c r="C95" s="1" t="s">
        <v>11</v>
      </c>
      <c r="D95">
        <v>71</v>
      </c>
      <c r="E95">
        <v>91</v>
      </c>
      <c r="F95">
        <v>-20</v>
      </c>
      <c r="G95" s="1" t="s">
        <v>10</v>
      </c>
    </row>
    <row r="96" spans="1:7" x14ac:dyDescent="0.3">
      <c r="A96" s="1" t="s">
        <v>16</v>
      </c>
      <c r="B96">
        <v>201505</v>
      </c>
      <c r="C96" s="1" t="s">
        <v>11</v>
      </c>
      <c r="D96">
        <v>54</v>
      </c>
      <c r="E96">
        <v>59</v>
      </c>
      <c r="F96">
        <v>-5</v>
      </c>
      <c r="G96" s="1" t="s">
        <v>12</v>
      </c>
    </row>
    <row r="97" spans="1:7" x14ac:dyDescent="0.3">
      <c r="A97" s="1" t="s">
        <v>16</v>
      </c>
      <c r="B97">
        <v>201510</v>
      </c>
      <c r="C97" s="1" t="s">
        <v>13</v>
      </c>
      <c r="D97">
        <v>83</v>
      </c>
      <c r="E97">
        <v>101</v>
      </c>
      <c r="F97">
        <v>-18</v>
      </c>
      <c r="G97" s="1" t="s">
        <v>10</v>
      </c>
    </row>
    <row r="98" spans="1:7" x14ac:dyDescent="0.3">
      <c r="A98" s="1" t="s">
        <v>16</v>
      </c>
      <c r="B98">
        <v>201601</v>
      </c>
      <c r="C98" s="1" t="s">
        <v>8</v>
      </c>
      <c r="D98">
        <v>87</v>
      </c>
      <c r="E98">
        <v>62</v>
      </c>
      <c r="F98">
        <v>25</v>
      </c>
      <c r="G98" s="1" t="s">
        <v>9</v>
      </c>
    </row>
    <row r="99" spans="1:7" x14ac:dyDescent="0.3">
      <c r="A99" s="1" t="s">
        <v>16</v>
      </c>
      <c r="B99">
        <v>201705</v>
      </c>
      <c r="C99" s="1" t="s">
        <v>11</v>
      </c>
      <c r="D99">
        <v>70</v>
      </c>
      <c r="E99">
        <v>97</v>
      </c>
      <c r="F99">
        <v>-27</v>
      </c>
      <c r="G99" s="1" t="s">
        <v>10</v>
      </c>
    </row>
    <row r="100" spans="1:7" x14ac:dyDescent="0.3">
      <c r="A100" s="1" t="s">
        <v>17</v>
      </c>
      <c r="B100">
        <v>201501</v>
      </c>
      <c r="C100" s="1" t="s">
        <v>8</v>
      </c>
      <c r="D100">
        <v>400</v>
      </c>
      <c r="E100">
        <v>442</v>
      </c>
      <c r="F100">
        <v>-42</v>
      </c>
      <c r="G100" s="1" t="s">
        <v>12</v>
      </c>
    </row>
    <row r="101" spans="1:7" x14ac:dyDescent="0.3">
      <c r="A101" s="1" t="s">
        <v>17</v>
      </c>
      <c r="B101">
        <v>201503</v>
      </c>
      <c r="C101" s="1" t="s">
        <v>8</v>
      </c>
      <c r="D101">
        <v>355</v>
      </c>
      <c r="E101">
        <v>589</v>
      </c>
      <c r="F101">
        <v>-234</v>
      </c>
      <c r="G101" s="1" t="s">
        <v>10</v>
      </c>
    </row>
    <row r="102" spans="1:7" x14ac:dyDescent="0.3">
      <c r="A102" s="1" t="s">
        <v>17</v>
      </c>
      <c r="B102">
        <v>201504</v>
      </c>
      <c r="C102" s="1" t="s">
        <v>11</v>
      </c>
      <c r="D102">
        <v>329</v>
      </c>
      <c r="E102">
        <v>116</v>
      </c>
      <c r="F102">
        <v>213</v>
      </c>
      <c r="G102" s="1" t="s">
        <v>9</v>
      </c>
    </row>
    <row r="103" spans="1:7" x14ac:dyDescent="0.3">
      <c r="A103" s="1" t="s">
        <v>17</v>
      </c>
      <c r="B103">
        <v>201505</v>
      </c>
      <c r="C103" s="1" t="s">
        <v>11</v>
      </c>
      <c r="D103">
        <v>218</v>
      </c>
      <c r="E103">
        <v>399</v>
      </c>
      <c r="F103">
        <v>-181</v>
      </c>
      <c r="G103" s="1" t="s">
        <v>10</v>
      </c>
    </row>
    <row r="104" spans="1:7" x14ac:dyDescent="0.3">
      <c r="A104" s="1" t="s">
        <v>17</v>
      </c>
      <c r="B104">
        <v>201506</v>
      </c>
      <c r="C104" s="1" t="s">
        <v>11</v>
      </c>
      <c r="D104">
        <v>277</v>
      </c>
      <c r="E104">
        <v>430</v>
      </c>
      <c r="F104">
        <v>-153</v>
      </c>
      <c r="G104" s="1" t="s">
        <v>10</v>
      </c>
    </row>
    <row r="105" spans="1:7" x14ac:dyDescent="0.3">
      <c r="A105" s="1" t="s">
        <v>17</v>
      </c>
      <c r="B105">
        <v>201507</v>
      </c>
      <c r="C105" s="1" t="s">
        <v>14</v>
      </c>
      <c r="D105">
        <v>284</v>
      </c>
      <c r="E105">
        <v>22</v>
      </c>
      <c r="F105">
        <v>262</v>
      </c>
      <c r="G105" s="1" t="s">
        <v>9</v>
      </c>
    </row>
    <row r="106" spans="1:7" x14ac:dyDescent="0.3">
      <c r="A106" s="1" t="s">
        <v>17</v>
      </c>
      <c r="B106">
        <v>201508</v>
      </c>
      <c r="C106" s="1" t="s">
        <v>14</v>
      </c>
      <c r="D106">
        <v>230</v>
      </c>
      <c r="E106">
        <v>58</v>
      </c>
      <c r="F106">
        <v>172</v>
      </c>
      <c r="G106" s="1" t="s">
        <v>9</v>
      </c>
    </row>
    <row r="107" spans="1:7" x14ac:dyDescent="0.3">
      <c r="A107" s="1" t="s">
        <v>17</v>
      </c>
      <c r="B107">
        <v>201512</v>
      </c>
      <c r="C107" s="1" t="s">
        <v>13</v>
      </c>
      <c r="D107">
        <v>346</v>
      </c>
      <c r="E107">
        <v>326</v>
      </c>
      <c r="F107">
        <v>20</v>
      </c>
      <c r="G107" s="1" t="s">
        <v>12</v>
      </c>
    </row>
    <row r="108" spans="1:7" x14ac:dyDescent="0.3">
      <c r="A108" s="1" t="s">
        <v>17</v>
      </c>
      <c r="B108">
        <v>201601</v>
      </c>
      <c r="C108" s="1" t="s">
        <v>8</v>
      </c>
      <c r="D108">
        <v>332</v>
      </c>
      <c r="E108">
        <v>56</v>
      </c>
      <c r="F108">
        <v>276</v>
      </c>
      <c r="G108" s="1" t="s">
        <v>9</v>
      </c>
    </row>
    <row r="109" spans="1:7" x14ac:dyDescent="0.3">
      <c r="A109" s="1" t="s">
        <v>17</v>
      </c>
      <c r="B109">
        <v>201602</v>
      </c>
      <c r="C109" s="1" t="s">
        <v>8</v>
      </c>
      <c r="D109">
        <v>336</v>
      </c>
      <c r="E109">
        <v>132</v>
      </c>
      <c r="F109">
        <v>204</v>
      </c>
      <c r="G109" s="1" t="s">
        <v>9</v>
      </c>
    </row>
    <row r="110" spans="1:7" x14ac:dyDescent="0.3">
      <c r="A110" s="1" t="s">
        <v>17</v>
      </c>
      <c r="B110">
        <v>201604</v>
      </c>
      <c r="C110" s="1" t="s">
        <v>11</v>
      </c>
      <c r="D110">
        <v>283</v>
      </c>
      <c r="E110">
        <v>470</v>
      </c>
      <c r="F110">
        <v>-187</v>
      </c>
      <c r="G110" s="1" t="s">
        <v>10</v>
      </c>
    </row>
    <row r="111" spans="1:7" x14ac:dyDescent="0.3">
      <c r="A111" s="1" t="s">
        <v>17</v>
      </c>
      <c r="B111">
        <v>201605</v>
      </c>
      <c r="C111" s="1" t="s">
        <v>11</v>
      </c>
      <c r="D111">
        <v>375</v>
      </c>
      <c r="E111">
        <v>136</v>
      </c>
      <c r="F111">
        <v>239</v>
      </c>
      <c r="G111" s="1" t="s">
        <v>9</v>
      </c>
    </row>
    <row r="112" spans="1:7" x14ac:dyDescent="0.3">
      <c r="A112" s="1" t="s">
        <v>17</v>
      </c>
      <c r="B112">
        <v>201608</v>
      </c>
      <c r="C112" s="1" t="s">
        <v>14</v>
      </c>
      <c r="D112">
        <v>303</v>
      </c>
      <c r="E112">
        <v>528</v>
      </c>
      <c r="F112">
        <v>-225</v>
      </c>
      <c r="G112" s="1" t="s">
        <v>10</v>
      </c>
    </row>
    <row r="113" spans="1:7" x14ac:dyDescent="0.3">
      <c r="A113" s="1" t="s">
        <v>17</v>
      </c>
      <c r="B113">
        <v>201610</v>
      </c>
      <c r="C113" s="1" t="s">
        <v>13</v>
      </c>
      <c r="D113">
        <v>406</v>
      </c>
      <c r="E113">
        <v>135</v>
      </c>
      <c r="F113">
        <v>271</v>
      </c>
      <c r="G113" s="1" t="s">
        <v>9</v>
      </c>
    </row>
    <row r="114" spans="1:7" x14ac:dyDescent="0.3">
      <c r="A114" s="1" t="s">
        <v>17</v>
      </c>
      <c r="B114">
        <v>201612</v>
      </c>
      <c r="C114" s="1" t="s">
        <v>13</v>
      </c>
      <c r="D114">
        <v>328</v>
      </c>
      <c r="E114">
        <v>460</v>
      </c>
      <c r="F114">
        <v>-132</v>
      </c>
      <c r="G114" s="1" t="s">
        <v>10</v>
      </c>
    </row>
    <row r="115" spans="1:7" x14ac:dyDescent="0.3">
      <c r="A115" s="1" t="s">
        <v>17</v>
      </c>
      <c r="B115">
        <v>201701</v>
      </c>
      <c r="C115" s="1" t="s">
        <v>8</v>
      </c>
      <c r="D115">
        <v>288</v>
      </c>
      <c r="E115">
        <v>491</v>
      </c>
      <c r="F115">
        <v>-203</v>
      </c>
      <c r="G115" s="1" t="s">
        <v>10</v>
      </c>
    </row>
    <row r="116" spans="1:7" x14ac:dyDescent="0.3">
      <c r="A116" s="1" t="s">
        <v>17</v>
      </c>
      <c r="B116">
        <v>201702</v>
      </c>
      <c r="C116" s="1" t="s">
        <v>8</v>
      </c>
      <c r="D116">
        <v>337</v>
      </c>
      <c r="E116">
        <v>189</v>
      </c>
      <c r="F116">
        <v>148</v>
      </c>
      <c r="G116" s="1" t="s">
        <v>9</v>
      </c>
    </row>
    <row r="117" spans="1:7" x14ac:dyDescent="0.3">
      <c r="A117" s="1" t="s">
        <v>17</v>
      </c>
      <c r="B117">
        <v>201703</v>
      </c>
      <c r="C117" s="1" t="s">
        <v>8</v>
      </c>
      <c r="D117">
        <v>287</v>
      </c>
      <c r="E117">
        <v>175</v>
      </c>
      <c r="F117">
        <v>112</v>
      </c>
      <c r="G117" s="1" t="s">
        <v>9</v>
      </c>
    </row>
    <row r="118" spans="1:7" x14ac:dyDescent="0.3">
      <c r="A118" s="1" t="s">
        <v>17</v>
      </c>
      <c r="B118">
        <v>201705</v>
      </c>
      <c r="C118" s="1" t="s">
        <v>11</v>
      </c>
      <c r="D118">
        <v>335</v>
      </c>
      <c r="E118">
        <v>599</v>
      </c>
      <c r="F118">
        <v>-264</v>
      </c>
      <c r="G118" s="1" t="s">
        <v>10</v>
      </c>
    </row>
    <row r="119" spans="1:7" x14ac:dyDescent="0.3">
      <c r="A119" s="1" t="s">
        <v>17</v>
      </c>
      <c r="B119">
        <v>201509</v>
      </c>
      <c r="C119" s="1" t="s">
        <v>14</v>
      </c>
      <c r="D119">
        <v>349</v>
      </c>
      <c r="E119">
        <v>414</v>
      </c>
      <c r="F119">
        <v>-65</v>
      </c>
      <c r="G119" s="1" t="s">
        <v>12</v>
      </c>
    </row>
    <row r="120" spans="1:7" x14ac:dyDescent="0.3">
      <c r="A120" s="1" t="s">
        <v>17</v>
      </c>
      <c r="B120">
        <v>201511</v>
      </c>
      <c r="C120" s="1" t="s">
        <v>13</v>
      </c>
      <c r="D120">
        <v>329</v>
      </c>
      <c r="E120">
        <v>64</v>
      </c>
      <c r="F120">
        <v>265</v>
      </c>
      <c r="G120" s="1" t="s">
        <v>9</v>
      </c>
    </row>
    <row r="121" spans="1:7" x14ac:dyDescent="0.3">
      <c r="A121" s="1" t="s">
        <v>17</v>
      </c>
      <c r="B121">
        <v>201603</v>
      </c>
      <c r="C121" s="1" t="s">
        <v>8</v>
      </c>
      <c r="D121">
        <v>298</v>
      </c>
      <c r="E121">
        <v>83</v>
      </c>
      <c r="F121">
        <v>215</v>
      </c>
      <c r="G121" s="1" t="s">
        <v>9</v>
      </c>
    </row>
    <row r="122" spans="1:7" x14ac:dyDescent="0.3">
      <c r="A122" s="1" t="s">
        <v>17</v>
      </c>
      <c r="B122">
        <v>201606</v>
      </c>
      <c r="C122" s="1" t="s">
        <v>11</v>
      </c>
      <c r="D122">
        <v>283</v>
      </c>
      <c r="E122">
        <v>190</v>
      </c>
      <c r="F122">
        <v>93</v>
      </c>
      <c r="G122" s="1" t="s">
        <v>9</v>
      </c>
    </row>
    <row r="123" spans="1:7" x14ac:dyDescent="0.3">
      <c r="A123" s="1" t="s">
        <v>17</v>
      </c>
      <c r="B123">
        <v>201607</v>
      </c>
      <c r="C123" s="1" t="s">
        <v>14</v>
      </c>
      <c r="D123">
        <v>383</v>
      </c>
      <c r="E123">
        <v>24</v>
      </c>
      <c r="F123">
        <v>359</v>
      </c>
      <c r="G123" s="1" t="s">
        <v>9</v>
      </c>
    </row>
    <row r="124" spans="1:7" x14ac:dyDescent="0.3">
      <c r="A124" s="1" t="s">
        <v>17</v>
      </c>
      <c r="B124">
        <v>201704</v>
      </c>
      <c r="C124" s="1" t="s">
        <v>11</v>
      </c>
      <c r="D124">
        <v>316</v>
      </c>
      <c r="E124">
        <v>583</v>
      </c>
      <c r="F124">
        <v>-267</v>
      </c>
      <c r="G124" s="1" t="s">
        <v>10</v>
      </c>
    </row>
    <row r="125" spans="1:7" x14ac:dyDescent="0.3">
      <c r="A125" s="1" t="s">
        <v>18</v>
      </c>
      <c r="B125">
        <v>201502</v>
      </c>
      <c r="C125" s="1" t="s">
        <v>8</v>
      </c>
      <c r="D125">
        <v>13</v>
      </c>
      <c r="E125">
        <v>19</v>
      </c>
      <c r="F125">
        <v>-6</v>
      </c>
      <c r="G125" s="1" t="s">
        <v>10</v>
      </c>
    </row>
    <row r="126" spans="1:7" x14ac:dyDescent="0.3">
      <c r="A126" s="1" t="s">
        <v>19</v>
      </c>
      <c r="B126">
        <v>201508</v>
      </c>
      <c r="C126" s="1" t="s">
        <v>14</v>
      </c>
      <c r="D126">
        <v>6</v>
      </c>
      <c r="E126">
        <v>4</v>
      </c>
      <c r="F126">
        <v>2</v>
      </c>
      <c r="G126" s="1" t="s">
        <v>9</v>
      </c>
    </row>
    <row r="127" spans="1:7" x14ac:dyDescent="0.3">
      <c r="A127" s="1" t="s">
        <v>20</v>
      </c>
      <c r="B127">
        <v>201512</v>
      </c>
      <c r="C127" s="1" t="s">
        <v>13</v>
      </c>
      <c r="D127">
        <v>7</v>
      </c>
      <c r="E127">
        <v>3</v>
      </c>
      <c r="F127">
        <v>4</v>
      </c>
      <c r="G127" s="1" t="s">
        <v>9</v>
      </c>
    </row>
    <row r="128" spans="1:7" x14ac:dyDescent="0.3">
      <c r="A128" s="1" t="s">
        <v>21</v>
      </c>
      <c r="B128">
        <v>201603</v>
      </c>
      <c r="C128" s="1" t="s">
        <v>8</v>
      </c>
      <c r="D128">
        <v>1</v>
      </c>
      <c r="E128">
        <v>0</v>
      </c>
      <c r="F128">
        <v>1</v>
      </c>
      <c r="G128" s="1" t="s">
        <v>9</v>
      </c>
    </row>
    <row r="129" spans="1:7" x14ac:dyDescent="0.3">
      <c r="A129" s="1" t="s">
        <v>22</v>
      </c>
      <c r="B129">
        <v>201608</v>
      </c>
      <c r="C129" s="1" t="s">
        <v>14</v>
      </c>
      <c r="D129">
        <v>1</v>
      </c>
      <c r="E129">
        <v>2</v>
      </c>
      <c r="F129">
        <v>-1</v>
      </c>
      <c r="G129" s="1" t="s">
        <v>10</v>
      </c>
    </row>
    <row r="130" spans="1:7" x14ac:dyDescent="0.3">
      <c r="A130" s="1" t="s">
        <v>21</v>
      </c>
      <c r="B130">
        <v>201612</v>
      </c>
      <c r="C130" s="1" t="s">
        <v>13</v>
      </c>
      <c r="D130">
        <v>1</v>
      </c>
      <c r="E130">
        <v>0</v>
      </c>
      <c r="F130">
        <v>1</v>
      </c>
      <c r="G130" s="1" t="s">
        <v>9</v>
      </c>
    </row>
    <row r="131" spans="1:7" x14ac:dyDescent="0.3">
      <c r="A131" s="1" t="s">
        <v>23</v>
      </c>
      <c r="B131">
        <v>201706</v>
      </c>
      <c r="C131" s="1" t="s">
        <v>11</v>
      </c>
      <c r="D131">
        <v>3</v>
      </c>
      <c r="E131">
        <v>3</v>
      </c>
      <c r="F131">
        <v>0</v>
      </c>
      <c r="G131" s="1" t="s">
        <v>12</v>
      </c>
    </row>
    <row r="132" spans="1:7" x14ac:dyDescent="0.3">
      <c r="A132" s="1" t="s">
        <v>24</v>
      </c>
      <c r="B132">
        <v>201706</v>
      </c>
      <c r="C132" s="1" t="s">
        <v>11</v>
      </c>
      <c r="D132">
        <v>10</v>
      </c>
      <c r="E132">
        <v>15</v>
      </c>
      <c r="F132">
        <v>-5</v>
      </c>
      <c r="G132" s="1" t="s">
        <v>10</v>
      </c>
    </row>
    <row r="133" spans="1:7" x14ac:dyDescent="0.3">
      <c r="A133" s="1" t="s">
        <v>25</v>
      </c>
      <c r="B133">
        <v>201708</v>
      </c>
      <c r="C133" s="1" t="s">
        <v>14</v>
      </c>
      <c r="D133">
        <v>6</v>
      </c>
      <c r="E133">
        <v>1</v>
      </c>
      <c r="F133">
        <v>5</v>
      </c>
      <c r="G133" s="1" t="s">
        <v>9</v>
      </c>
    </row>
    <row r="134" spans="1:7" x14ac:dyDescent="0.3">
      <c r="A134" s="1" t="s">
        <v>26</v>
      </c>
      <c r="B134">
        <v>201502</v>
      </c>
      <c r="C134" s="1" t="s">
        <v>8</v>
      </c>
      <c r="D134">
        <v>4</v>
      </c>
      <c r="E134">
        <v>2</v>
      </c>
      <c r="F134">
        <v>2</v>
      </c>
      <c r="G134" s="1" t="s">
        <v>9</v>
      </c>
    </row>
    <row r="135" spans="1:7" x14ac:dyDescent="0.3">
      <c r="A135" s="1" t="s">
        <v>27</v>
      </c>
      <c r="B135">
        <v>201506</v>
      </c>
      <c r="C135" s="1" t="s">
        <v>11</v>
      </c>
      <c r="D135">
        <v>1</v>
      </c>
      <c r="E135">
        <v>1</v>
      </c>
      <c r="F135">
        <v>0</v>
      </c>
      <c r="G135" s="1" t="s">
        <v>12</v>
      </c>
    </row>
    <row r="136" spans="1:7" x14ac:dyDescent="0.3">
      <c r="A136" s="1" t="s">
        <v>28</v>
      </c>
      <c r="B136">
        <v>201509</v>
      </c>
      <c r="C136" s="1" t="s">
        <v>14</v>
      </c>
      <c r="D136">
        <v>8</v>
      </c>
      <c r="E136">
        <v>13</v>
      </c>
      <c r="F136">
        <v>-5</v>
      </c>
      <c r="G136" s="1" t="s">
        <v>10</v>
      </c>
    </row>
    <row r="137" spans="1:7" x14ac:dyDescent="0.3">
      <c r="A137" s="1" t="s">
        <v>29</v>
      </c>
      <c r="B137">
        <v>201510</v>
      </c>
      <c r="C137" s="1" t="s">
        <v>13</v>
      </c>
      <c r="D137">
        <v>8</v>
      </c>
      <c r="E137">
        <v>8</v>
      </c>
      <c r="F137">
        <v>0</v>
      </c>
      <c r="G137" s="1" t="s">
        <v>12</v>
      </c>
    </row>
    <row r="138" spans="1:7" x14ac:dyDescent="0.3">
      <c r="A138" s="1" t="s">
        <v>30</v>
      </c>
      <c r="B138">
        <v>201511</v>
      </c>
      <c r="C138" s="1" t="s">
        <v>13</v>
      </c>
      <c r="D138">
        <v>1</v>
      </c>
      <c r="E138">
        <v>2</v>
      </c>
      <c r="F138">
        <v>-1</v>
      </c>
      <c r="G138" s="1" t="s">
        <v>10</v>
      </c>
    </row>
    <row r="139" spans="1:7" x14ac:dyDescent="0.3">
      <c r="A139" s="1" t="s">
        <v>31</v>
      </c>
      <c r="B139">
        <v>201602</v>
      </c>
      <c r="C139" s="1" t="s">
        <v>8</v>
      </c>
      <c r="D139">
        <v>11</v>
      </c>
      <c r="E139">
        <v>2</v>
      </c>
      <c r="F139">
        <v>9</v>
      </c>
      <c r="G139" s="1" t="s">
        <v>9</v>
      </c>
    </row>
    <row r="140" spans="1:7" x14ac:dyDescent="0.3">
      <c r="A140" s="1" t="s">
        <v>32</v>
      </c>
      <c r="B140">
        <v>201605</v>
      </c>
      <c r="C140" s="1" t="s">
        <v>11</v>
      </c>
      <c r="D140">
        <v>4</v>
      </c>
      <c r="E140">
        <v>1</v>
      </c>
      <c r="F140">
        <v>3</v>
      </c>
      <c r="G140" s="1" t="s">
        <v>9</v>
      </c>
    </row>
    <row r="141" spans="1:7" x14ac:dyDescent="0.3">
      <c r="A141" s="1" t="s">
        <v>33</v>
      </c>
      <c r="B141">
        <v>201705</v>
      </c>
      <c r="C141" s="1" t="s">
        <v>11</v>
      </c>
      <c r="D141">
        <v>3</v>
      </c>
      <c r="E141">
        <v>4</v>
      </c>
      <c r="F141">
        <v>-1</v>
      </c>
      <c r="G141" s="1" t="s">
        <v>10</v>
      </c>
    </row>
    <row r="142" spans="1:7" x14ac:dyDescent="0.3">
      <c r="A142" s="1" t="s">
        <v>34</v>
      </c>
      <c r="B142">
        <v>201705</v>
      </c>
      <c r="C142" s="1" t="s">
        <v>11</v>
      </c>
      <c r="D142">
        <v>3</v>
      </c>
      <c r="E142">
        <v>5</v>
      </c>
      <c r="F142">
        <v>-2</v>
      </c>
      <c r="G142" s="1" t="s">
        <v>10</v>
      </c>
    </row>
    <row r="143" spans="1:7" x14ac:dyDescent="0.3">
      <c r="A143" s="1" t="s">
        <v>35</v>
      </c>
      <c r="B143">
        <v>201706</v>
      </c>
      <c r="C143" s="1" t="s">
        <v>11</v>
      </c>
      <c r="D143">
        <v>2</v>
      </c>
      <c r="E143">
        <v>1</v>
      </c>
      <c r="F143">
        <v>1</v>
      </c>
      <c r="G143" s="1" t="s">
        <v>9</v>
      </c>
    </row>
    <row r="144" spans="1:7" x14ac:dyDescent="0.3">
      <c r="A144" s="1" t="s">
        <v>36</v>
      </c>
      <c r="B144">
        <v>201708</v>
      </c>
      <c r="C144" s="1" t="s">
        <v>14</v>
      </c>
      <c r="D144">
        <v>1</v>
      </c>
      <c r="E144">
        <v>1</v>
      </c>
      <c r="F144">
        <v>0</v>
      </c>
      <c r="G144" s="1" t="s">
        <v>12</v>
      </c>
    </row>
    <row r="145" spans="1:7" x14ac:dyDescent="0.3">
      <c r="A145" s="1" t="s">
        <v>23</v>
      </c>
      <c r="B145">
        <v>201709</v>
      </c>
      <c r="C145" s="1" t="s">
        <v>14</v>
      </c>
      <c r="D145">
        <v>3</v>
      </c>
      <c r="E145">
        <v>3</v>
      </c>
      <c r="F145">
        <v>0</v>
      </c>
      <c r="G145" s="1" t="s">
        <v>12</v>
      </c>
    </row>
    <row r="146" spans="1:7" x14ac:dyDescent="0.3">
      <c r="A146" s="1" t="s">
        <v>37</v>
      </c>
      <c r="B146">
        <v>201506</v>
      </c>
      <c r="C146" s="1" t="s">
        <v>11</v>
      </c>
      <c r="D146">
        <v>8</v>
      </c>
      <c r="E146">
        <v>16</v>
      </c>
      <c r="F146">
        <v>-8</v>
      </c>
      <c r="G146" s="1" t="s">
        <v>10</v>
      </c>
    </row>
    <row r="147" spans="1:7" x14ac:dyDescent="0.3">
      <c r="A147" s="1" t="s">
        <v>38</v>
      </c>
      <c r="B147">
        <v>201511</v>
      </c>
      <c r="C147" s="1" t="s">
        <v>13</v>
      </c>
      <c r="D147">
        <v>17</v>
      </c>
      <c r="E147">
        <v>17</v>
      </c>
      <c r="F147">
        <v>0</v>
      </c>
      <c r="G147" s="1" t="s">
        <v>12</v>
      </c>
    </row>
    <row r="148" spans="1:7" x14ac:dyDescent="0.3">
      <c r="A148" s="1" t="s">
        <v>39</v>
      </c>
      <c r="B148">
        <v>201511</v>
      </c>
      <c r="C148" s="1" t="s">
        <v>13</v>
      </c>
      <c r="D148">
        <v>1</v>
      </c>
      <c r="E148">
        <v>2</v>
      </c>
      <c r="F148">
        <v>-1</v>
      </c>
      <c r="G148" s="1" t="s">
        <v>10</v>
      </c>
    </row>
    <row r="149" spans="1:7" x14ac:dyDescent="0.3">
      <c r="A149" s="1" t="s">
        <v>40</v>
      </c>
      <c r="B149">
        <v>201511</v>
      </c>
      <c r="C149" s="1" t="s">
        <v>13</v>
      </c>
      <c r="D149">
        <v>1</v>
      </c>
      <c r="E149">
        <v>1</v>
      </c>
      <c r="F149">
        <v>0</v>
      </c>
      <c r="G149" s="1" t="s">
        <v>12</v>
      </c>
    </row>
    <row r="150" spans="1:7" x14ac:dyDescent="0.3">
      <c r="A150" s="1" t="s">
        <v>41</v>
      </c>
      <c r="B150">
        <v>201602</v>
      </c>
      <c r="C150" s="1" t="s">
        <v>8</v>
      </c>
      <c r="D150">
        <v>3</v>
      </c>
      <c r="E150">
        <v>0</v>
      </c>
      <c r="F150">
        <v>3</v>
      </c>
      <c r="G150" s="1" t="s">
        <v>9</v>
      </c>
    </row>
    <row r="151" spans="1:7" x14ac:dyDescent="0.3">
      <c r="A151" s="1" t="s">
        <v>39</v>
      </c>
      <c r="B151">
        <v>201603</v>
      </c>
      <c r="C151" s="1" t="s">
        <v>8</v>
      </c>
      <c r="D151">
        <v>2</v>
      </c>
      <c r="E151">
        <v>2</v>
      </c>
      <c r="F151">
        <v>0</v>
      </c>
      <c r="G151" s="1" t="s">
        <v>12</v>
      </c>
    </row>
    <row r="152" spans="1:7" x14ac:dyDescent="0.3">
      <c r="A152" s="1" t="s">
        <v>42</v>
      </c>
      <c r="B152">
        <v>201606</v>
      </c>
      <c r="C152" s="1" t="s">
        <v>11</v>
      </c>
      <c r="D152">
        <v>1</v>
      </c>
      <c r="E152">
        <v>1</v>
      </c>
      <c r="F152">
        <v>0</v>
      </c>
      <c r="G152" s="1" t="s">
        <v>12</v>
      </c>
    </row>
    <row r="153" spans="1:7" x14ac:dyDescent="0.3">
      <c r="A153" s="1" t="s">
        <v>43</v>
      </c>
      <c r="B153">
        <v>201607</v>
      </c>
      <c r="C153" s="1" t="s">
        <v>14</v>
      </c>
      <c r="D153">
        <v>1</v>
      </c>
      <c r="E153">
        <v>2</v>
      </c>
      <c r="F153">
        <v>-1</v>
      </c>
      <c r="G153" s="1" t="s">
        <v>10</v>
      </c>
    </row>
    <row r="154" spans="1:7" x14ac:dyDescent="0.3">
      <c r="A154" s="1" t="s">
        <v>41</v>
      </c>
      <c r="B154">
        <v>201608</v>
      </c>
      <c r="C154" s="1" t="s">
        <v>14</v>
      </c>
      <c r="D154">
        <v>13</v>
      </c>
      <c r="E154">
        <v>1</v>
      </c>
      <c r="F154">
        <v>12</v>
      </c>
      <c r="G154" s="1" t="s">
        <v>9</v>
      </c>
    </row>
    <row r="155" spans="1:7" x14ac:dyDescent="0.3">
      <c r="A155" s="1" t="s">
        <v>44</v>
      </c>
      <c r="B155">
        <v>201702</v>
      </c>
      <c r="C155" s="1" t="s">
        <v>8</v>
      </c>
      <c r="D155">
        <v>9</v>
      </c>
      <c r="E155">
        <v>0</v>
      </c>
      <c r="F155">
        <v>9</v>
      </c>
      <c r="G155" s="1" t="s">
        <v>9</v>
      </c>
    </row>
    <row r="156" spans="1:7" x14ac:dyDescent="0.3">
      <c r="A156" s="1" t="s">
        <v>45</v>
      </c>
      <c r="B156">
        <v>201705</v>
      </c>
      <c r="C156" s="1" t="s">
        <v>11</v>
      </c>
      <c r="D156">
        <v>4</v>
      </c>
      <c r="E156">
        <v>5</v>
      </c>
      <c r="F156">
        <v>-1</v>
      </c>
      <c r="G156" s="1" t="s">
        <v>10</v>
      </c>
    </row>
    <row r="157" spans="1:7" x14ac:dyDescent="0.3">
      <c r="A157" s="1" t="s">
        <v>46</v>
      </c>
      <c r="B157">
        <v>201707</v>
      </c>
      <c r="C157" s="1" t="s">
        <v>14</v>
      </c>
      <c r="D157">
        <v>1</v>
      </c>
      <c r="E157">
        <v>2</v>
      </c>
      <c r="F157">
        <v>-1</v>
      </c>
      <c r="G157" s="1" t="s">
        <v>10</v>
      </c>
    </row>
    <row r="158" spans="1:7" x14ac:dyDescent="0.3">
      <c r="A158" s="1" t="s">
        <v>47</v>
      </c>
      <c r="B158">
        <v>201503</v>
      </c>
      <c r="C158" s="1" t="s">
        <v>8</v>
      </c>
      <c r="D158">
        <v>181</v>
      </c>
      <c r="E158">
        <v>190</v>
      </c>
      <c r="F158">
        <v>-9</v>
      </c>
      <c r="G158" s="1" t="s">
        <v>12</v>
      </c>
    </row>
    <row r="159" spans="1:7" x14ac:dyDescent="0.3">
      <c r="A159" s="1" t="s">
        <v>47</v>
      </c>
      <c r="B159">
        <v>201509</v>
      </c>
      <c r="C159" s="1" t="s">
        <v>14</v>
      </c>
      <c r="D159">
        <v>137</v>
      </c>
      <c r="E159">
        <v>28</v>
      </c>
      <c r="F159">
        <v>109</v>
      </c>
      <c r="G159" s="1" t="s">
        <v>9</v>
      </c>
    </row>
    <row r="160" spans="1:7" x14ac:dyDescent="0.3">
      <c r="A160" s="1" t="s">
        <v>47</v>
      </c>
      <c r="B160">
        <v>201602</v>
      </c>
      <c r="C160" s="1" t="s">
        <v>8</v>
      </c>
      <c r="D160">
        <v>130</v>
      </c>
      <c r="E160">
        <v>163</v>
      </c>
      <c r="F160">
        <v>-33</v>
      </c>
      <c r="G160" s="1" t="s">
        <v>10</v>
      </c>
    </row>
    <row r="161" spans="1:7" x14ac:dyDescent="0.3">
      <c r="A161" s="1" t="s">
        <v>47</v>
      </c>
      <c r="B161">
        <v>201610</v>
      </c>
      <c r="C161" s="1" t="s">
        <v>13</v>
      </c>
      <c r="D161">
        <v>207</v>
      </c>
      <c r="E161">
        <v>148</v>
      </c>
      <c r="F161">
        <v>59</v>
      </c>
      <c r="G161" s="1" t="s">
        <v>9</v>
      </c>
    </row>
    <row r="162" spans="1:7" x14ac:dyDescent="0.3">
      <c r="A162" s="1" t="s">
        <v>47</v>
      </c>
      <c r="B162">
        <v>201707</v>
      </c>
      <c r="C162" s="1" t="s">
        <v>14</v>
      </c>
      <c r="D162">
        <v>204</v>
      </c>
      <c r="E162">
        <v>329</v>
      </c>
      <c r="F162">
        <v>-125</v>
      </c>
      <c r="G162" s="1" t="s">
        <v>10</v>
      </c>
    </row>
    <row r="163" spans="1:7" x14ac:dyDescent="0.3">
      <c r="A163" s="1" t="s">
        <v>47</v>
      </c>
      <c r="B163">
        <v>201501</v>
      </c>
      <c r="C163" s="1" t="s">
        <v>8</v>
      </c>
      <c r="D163">
        <v>244</v>
      </c>
      <c r="E163">
        <v>18</v>
      </c>
      <c r="F163">
        <v>226</v>
      </c>
      <c r="G163" s="1" t="s">
        <v>9</v>
      </c>
    </row>
    <row r="164" spans="1:7" x14ac:dyDescent="0.3">
      <c r="A164" s="1" t="s">
        <v>47</v>
      </c>
      <c r="B164">
        <v>201502</v>
      </c>
      <c r="C164" s="1" t="s">
        <v>8</v>
      </c>
      <c r="D164">
        <v>208</v>
      </c>
      <c r="E164">
        <v>97</v>
      </c>
      <c r="F164">
        <v>111</v>
      </c>
      <c r="G164" s="1" t="s">
        <v>9</v>
      </c>
    </row>
    <row r="165" spans="1:7" x14ac:dyDescent="0.3">
      <c r="A165" s="1" t="s">
        <v>47</v>
      </c>
      <c r="B165">
        <v>201505</v>
      </c>
      <c r="C165" s="1" t="s">
        <v>11</v>
      </c>
      <c r="D165">
        <v>217</v>
      </c>
      <c r="E165">
        <v>252</v>
      </c>
      <c r="F165">
        <v>-35</v>
      </c>
      <c r="G165" s="1" t="s">
        <v>12</v>
      </c>
    </row>
    <row r="166" spans="1:7" x14ac:dyDescent="0.3">
      <c r="A166" s="1" t="s">
        <v>47</v>
      </c>
      <c r="B166">
        <v>201506</v>
      </c>
      <c r="C166" s="1" t="s">
        <v>11</v>
      </c>
      <c r="D166">
        <v>179</v>
      </c>
      <c r="E166">
        <v>29</v>
      </c>
      <c r="F166">
        <v>150</v>
      </c>
      <c r="G166" s="1" t="s">
        <v>9</v>
      </c>
    </row>
    <row r="167" spans="1:7" x14ac:dyDescent="0.3">
      <c r="A167" s="1" t="s">
        <v>47</v>
      </c>
      <c r="B167">
        <v>201512</v>
      </c>
      <c r="C167" s="1" t="s">
        <v>13</v>
      </c>
      <c r="D167">
        <v>191</v>
      </c>
      <c r="E167">
        <v>370</v>
      </c>
      <c r="F167">
        <v>-179</v>
      </c>
      <c r="G167" s="1" t="s">
        <v>10</v>
      </c>
    </row>
    <row r="168" spans="1:7" x14ac:dyDescent="0.3">
      <c r="A168" s="1" t="s">
        <v>47</v>
      </c>
      <c r="B168">
        <v>201605</v>
      </c>
      <c r="C168" s="1" t="s">
        <v>11</v>
      </c>
      <c r="D168">
        <v>150</v>
      </c>
      <c r="E168">
        <v>261</v>
      </c>
      <c r="F168">
        <v>-111</v>
      </c>
      <c r="G168" s="1" t="s">
        <v>10</v>
      </c>
    </row>
    <row r="169" spans="1:7" x14ac:dyDescent="0.3">
      <c r="A169" s="1" t="s">
        <v>47</v>
      </c>
      <c r="B169">
        <v>201701</v>
      </c>
      <c r="C169" s="1" t="s">
        <v>8</v>
      </c>
      <c r="D169">
        <v>166</v>
      </c>
      <c r="E169">
        <v>17</v>
      </c>
      <c r="F169">
        <v>149</v>
      </c>
      <c r="G169" s="1" t="s">
        <v>9</v>
      </c>
    </row>
    <row r="170" spans="1:7" x14ac:dyDescent="0.3">
      <c r="A170" s="1" t="s">
        <v>47</v>
      </c>
      <c r="B170">
        <v>201706</v>
      </c>
      <c r="C170" s="1" t="s">
        <v>11</v>
      </c>
      <c r="D170">
        <v>206</v>
      </c>
      <c r="E170">
        <v>80</v>
      </c>
      <c r="F170">
        <v>126</v>
      </c>
      <c r="G170" s="1" t="s">
        <v>9</v>
      </c>
    </row>
    <row r="171" spans="1:7" x14ac:dyDescent="0.3">
      <c r="A171" s="1" t="s">
        <v>47</v>
      </c>
      <c r="B171">
        <v>201709</v>
      </c>
      <c r="C171" s="1" t="s">
        <v>14</v>
      </c>
      <c r="D171">
        <v>243</v>
      </c>
      <c r="E171">
        <v>105</v>
      </c>
      <c r="F171">
        <v>138</v>
      </c>
      <c r="G171" s="1" t="s">
        <v>9</v>
      </c>
    </row>
    <row r="172" spans="1:7" x14ac:dyDescent="0.3">
      <c r="A172" s="1" t="s">
        <v>48</v>
      </c>
      <c r="B172">
        <v>201511</v>
      </c>
      <c r="C172" s="1" t="s">
        <v>13</v>
      </c>
      <c r="D172">
        <v>161</v>
      </c>
      <c r="E172">
        <v>267</v>
      </c>
      <c r="F172">
        <v>-106</v>
      </c>
      <c r="G172" s="1" t="s">
        <v>10</v>
      </c>
    </row>
    <row r="173" spans="1:7" x14ac:dyDescent="0.3">
      <c r="A173" s="1" t="s">
        <v>48</v>
      </c>
      <c r="B173">
        <v>201601</v>
      </c>
      <c r="C173" s="1" t="s">
        <v>8</v>
      </c>
      <c r="D173">
        <v>183</v>
      </c>
      <c r="E173">
        <v>57</v>
      </c>
      <c r="F173">
        <v>126</v>
      </c>
      <c r="G173" s="1" t="s">
        <v>9</v>
      </c>
    </row>
    <row r="174" spans="1:7" x14ac:dyDescent="0.3">
      <c r="A174" s="1" t="s">
        <v>48</v>
      </c>
      <c r="B174">
        <v>201603</v>
      </c>
      <c r="C174" s="1" t="s">
        <v>8</v>
      </c>
      <c r="D174">
        <v>138</v>
      </c>
      <c r="E174">
        <v>189</v>
      </c>
      <c r="F174">
        <v>-51</v>
      </c>
      <c r="G174" s="1" t="s">
        <v>10</v>
      </c>
    </row>
    <row r="175" spans="1:7" x14ac:dyDescent="0.3">
      <c r="A175" s="1" t="s">
        <v>48</v>
      </c>
      <c r="B175">
        <v>201610</v>
      </c>
      <c r="C175" s="1" t="s">
        <v>13</v>
      </c>
      <c r="D175">
        <v>166</v>
      </c>
      <c r="E175">
        <v>244</v>
      </c>
      <c r="F175">
        <v>-78</v>
      </c>
      <c r="G175" s="1" t="s">
        <v>10</v>
      </c>
    </row>
    <row r="176" spans="1:7" x14ac:dyDescent="0.3">
      <c r="A176" s="1" t="s">
        <v>48</v>
      </c>
      <c r="B176">
        <v>201701</v>
      </c>
      <c r="C176" s="1" t="s">
        <v>8</v>
      </c>
      <c r="D176">
        <v>227</v>
      </c>
      <c r="E176">
        <v>222</v>
      </c>
      <c r="F176">
        <v>5</v>
      </c>
      <c r="G176" s="1" t="s">
        <v>12</v>
      </c>
    </row>
    <row r="177" spans="1:7" x14ac:dyDescent="0.3">
      <c r="A177" s="1" t="s">
        <v>48</v>
      </c>
      <c r="B177">
        <v>201703</v>
      </c>
      <c r="C177" s="1" t="s">
        <v>8</v>
      </c>
      <c r="D177">
        <v>184</v>
      </c>
      <c r="E177">
        <v>176</v>
      </c>
      <c r="F177">
        <v>8</v>
      </c>
      <c r="G177" s="1" t="s">
        <v>12</v>
      </c>
    </row>
    <row r="178" spans="1:7" x14ac:dyDescent="0.3">
      <c r="A178" s="1" t="s">
        <v>48</v>
      </c>
      <c r="B178">
        <v>201704</v>
      </c>
      <c r="C178" s="1" t="s">
        <v>11</v>
      </c>
      <c r="D178">
        <v>182</v>
      </c>
      <c r="E178">
        <v>141</v>
      </c>
      <c r="F178">
        <v>41</v>
      </c>
      <c r="G178" s="1" t="s">
        <v>9</v>
      </c>
    </row>
    <row r="179" spans="1:7" x14ac:dyDescent="0.3">
      <c r="A179" s="1" t="s">
        <v>48</v>
      </c>
      <c r="B179">
        <v>201706</v>
      </c>
      <c r="C179" s="1" t="s">
        <v>11</v>
      </c>
      <c r="D179">
        <v>161</v>
      </c>
      <c r="E179">
        <v>187</v>
      </c>
      <c r="F179">
        <v>-26</v>
      </c>
      <c r="G179" s="1" t="s">
        <v>12</v>
      </c>
    </row>
    <row r="180" spans="1:7" x14ac:dyDescent="0.3">
      <c r="A180" s="1" t="s">
        <v>48</v>
      </c>
      <c r="B180">
        <v>201502</v>
      </c>
      <c r="C180" s="1" t="s">
        <v>8</v>
      </c>
      <c r="D180">
        <v>181</v>
      </c>
      <c r="E180">
        <v>155</v>
      </c>
      <c r="F180">
        <v>26</v>
      </c>
      <c r="G180" s="1" t="s">
        <v>12</v>
      </c>
    </row>
    <row r="181" spans="1:7" x14ac:dyDescent="0.3">
      <c r="A181" s="1" t="s">
        <v>48</v>
      </c>
      <c r="B181">
        <v>201505</v>
      </c>
      <c r="C181" s="1" t="s">
        <v>11</v>
      </c>
      <c r="D181">
        <v>187</v>
      </c>
      <c r="E181">
        <v>43</v>
      </c>
      <c r="F181">
        <v>144</v>
      </c>
      <c r="G181" s="1" t="s">
        <v>9</v>
      </c>
    </row>
    <row r="182" spans="1:7" x14ac:dyDescent="0.3">
      <c r="A182" s="1" t="s">
        <v>48</v>
      </c>
      <c r="B182">
        <v>201508</v>
      </c>
      <c r="C182" s="1" t="s">
        <v>14</v>
      </c>
      <c r="D182">
        <v>173</v>
      </c>
      <c r="E182">
        <v>289</v>
      </c>
      <c r="F182">
        <v>-116</v>
      </c>
      <c r="G182" s="1" t="s">
        <v>10</v>
      </c>
    </row>
    <row r="183" spans="1:7" x14ac:dyDescent="0.3">
      <c r="A183" s="1" t="s">
        <v>48</v>
      </c>
      <c r="B183">
        <v>201510</v>
      </c>
      <c r="C183" s="1" t="s">
        <v>13</v>
      </c>
      <c r="D183">
        <v>137</v>
      </c>
      <c r="E183">
        <v>99</v>
      </c>
      <c r="F183">
        <v>38</v>
      </c>
      <c r="G183" s="1" t="s">
        <v>9</v>
      </c>
    </row>
    <row r="184" spans="1:7" x14ac:dyDescent="0.3">
      <c r="A184" s="1" t="s">
        <v>48</v>
      </c>
      <c r="B184">
        <v>201602</v>
      </c>
      <c r="C184" s="1" t="s">
        <v>8</v>
      </c>
      <c r="D184">
        <v>129</v>
      </c>
      <c r="E184">
        <v>37</v>
      </c>
      <c r="F184">
        <v>92</v>
      </c>
      <c r="G184" s="1" t="s">
        <v>9</v>
      </c>
    </row>
    <row r="185" spans="1:7" x14ac:dyDescent="0.3">
      <c r="A185" s="1" t="s">
        <v>48</v>
      </c>
      <c r="B185">
        <v>201606</v>
      </c>
      <c r="C185" s="1" t="s">
        <v>11</v>
      </c>
      <c r="D185">
        <v>127</v>
      </c>
      <c r="E185">
        <v>81</v>
      </c>
      <c r="F185">
        <v>46</v>
      </c>
      <c r="G185" s="1" t="s">
        <v>9</v>
      </c>
    </row>
    <row r="186" spans="1:7" x14ac:dyDescent="0.3">
      <c r="A186" s="1" t="s">
        <v>48</v>
      </c>
      <c r="B186">
        <v>201607</v>
      </c>
      <c r="C186" s="1" t="s">
        <v>14</v>
      </c>
      <c r="D186">
        <v>145</v>
      </c>
      <c r="E186">
        <v>280</v>
      </c>
      <c r="F186">
        <v>-135</v>
      </c>
      <c r="G186" s="1" t="s">
        <v>10</v>
      </c>
    </row>
    <row r="187" spans="1:7" x14ac:dyDescent="0.3">
      <c r="A187" s="1" t="s">
        <v>48</v>
      </c>
      <c r="B187">
        <v>201608</v>
      </c>
      <c r="C187" s="1" t="s">
        <v>14</v>
      </c>
      <c r="D187">
        <v>191</v>
      </c>
      <c r="E187">
        <v>139</v>
      </c>
      <c r="F187">
        <v>52</v>
      </c>
      <c r="G187" s="1" t="s">
        <v>9</v>
      </c>
    </row>
    <row r="188" spans="1:7" x14ac:dyDescent="0.3">
      <c r="A188" s="1" t="s">
        <v>48</v>
      </c>
      <c r="B188">
        <v>201609</v>
      </c>
      <c r="C188" s="1" t="s">
        <v>14</v>
      </c>
      <c r="D188">
        <v>185</v>
      </c>
      <c r="E188">
        <v>108</v>
      </c>
      <c r="F188">
        <v>77</v>
      </c>
      <c r="G188" s="1" t="s">
        <v>9</v>
      </c>
    </row>
    <row r="189" spans="1:7" x14ac:dyDescent="0.3">
      <c r="A189" s="1" t="s">
        <v>48</v>
      </c>
      <c r="B189">
        <v>201707</v>
      </c>
      <c r="C189" s="1" t="s">
        <v>14</v>
      </c>
      <c r="D189">
        <v>183</v>
      </c>
      <c r="E189">
        <v>353</v>
      </c>
      <c r="F189">
        <v>-170</v>
      </c>
      <c r="G189" s="1" t="s">
        <v>10</v>
      </c>
    </row>
    <row r="190" spans="1:7" x14ac:dyDescent="0.3">
      <c r="A190" s="1" t="s">
        <v>48</v>
      </c>
      <c r="B190">
        <v>201708</v>
      </c>
      <c r="C190" s="1" t="s">
        <v>14</v>
      </c>
      <c r="D190">
        <v>178</v>
      </c>
      <c r="E190">
        <v>329</v>
      </c>
      <c r="F190">
        <v>-151</v>
      </c>
      <c r="G190" s="1" t="s">
        <v>10</v>
      </c>
    </row>
    <row r="191" spans="1:7" x14ac:dyDescent="0.3">
      <c r="A191" s="1" t="s">
        <v>49</v>
      </c>
      <c r="B191">
        <v>201503</v>
      </c>
      <c r="C191" s="1" t="s">
        <v>8</v>
      </c>
      <c r="D191">
        <v>376</v>
      </c>
      <c r="E191">
        <v>11</v>
      </c>
      <c r="F191">
        <v>365</v>
      </c>
      <c r="G191" s="1" t="s">
        <v>9</v>
      </c>
    </row>
    <row r="192" spans="1:7" x14ac:dyDescent="0.3">
      <c r="A192" s="1" t="s">
        <v>49</v>
      </c>
      <c r="B192">
        <v>201504</v>
      </c>
      <c r="C192" s="1" t="s">
        <v>11</v>
      </c>
      <c r="D192">
        <v>344</v>
      </c>
      <c r="E192">
        <v>625</v>
      </c>
      <c r="F192">
        <v>-281</v>
      </c>
      <c r="G192" s="1" t="s">
        <v>10</v>
      </c>
    </row>
    <row r="193" spans="1:7" x14ac:dyDescent="0.3">
      <c r="A193" s="1" t="s">
        <v>49</v>
      </c>
      <c r="B193">
        <v>201512</v>
      </c>
      <c r="C193" s="1" t="s">
        <v>13</v>
      </c>
      <c r="D193">
        <v>252</v>
      </c>
      <c r="E193">
        <v>37</v>
      </c>
      <c r="F193">
        <v>215</v>
      </c>
      <c r="G193" s="1" t="s">
        <v>9</v>
      </c>
    </row>
    <row r="194" spans="1:7" x14ac:dyDescent="0.3">
      <c r="A194" s="1" t="s">
        <v>49</v>
      </c>
      <c r="B194">
        <v>201601</v>
      </c>
      <c r="C194" s="1" t="s">
        <v>8</v>
      </c>
      <c r="D194">
        <v>361</v>
      </c>
      <c r="E194">
        <v>596</v>
      </c>
      <c r="F194">
        <v>-235</v>
      </c>
      <c r="G194" s="1" t="s">
        <v>10</v>
      </c>
    </row>
    <row r="195" spans="1:7" x14ac:dyDescent="0.3">
      <c r="A195" s="1" t="s">
        <v>49</v>
      </c>
      <c r="B195">
        <v>201603</v>
      </c>
      <c r="C195" s="1" t="s">
        <v>8</v>
      </c>
      <c r="D195">
        <v>289</v>
      </c>
      <c r="E195">
        <v>78</v>
      </c>
      <c r="F195">
        <v>211</v>
      </c>
      <c r="G195" s="1" t="s">
        <v>9</v>
      </c>
    </row>
    <row r="196" spans="1:7" x14ac:dyDescent="0.3">
      <c r="A196" s="1" t="s">
        <v>49</v>
      </c>
      <c r="B196">
        <v>201604</v>
      </c>
      <c r="C196" s="1" t="s">
        <v>11</v>
      </c>
      <c r="D196">
        <v>283</v>
      </c>
      <c r="E196">
        <v>156</v>
      </c>
      <c r="F196">
        <v>127</v>
      </c>
      <c r="G196" s="1" t="s">
        <v>9</v>
      </c>
    </row>
    <row r="197" spans="1:7" x14ac:dyDescent="0.3">
      <c r="A197" s="1" t="s">
        <v>49</v>
      </c>
      <c r="B197">
        <v>201608</v>
      </c>
      <c r="C197" s="1" t="s">
        <v>14</v>
      </c>
      <c r="D197">
        <v>385</v>
      </c>
      <c r="E197">
        <v>103</v>
      </c>
      <c r="F197">
        <v>282</v>
      </c>
      <c r="G197" s="1" t="s">
        <v>9</v>
      </c>
    </row>
    <row r="198" spans="1:7" x14ac:dyDescent="0.3">
      <c r="A198" s="1" t="s">
        <v>49</v>
      </c>
      <c r="B198">
        <v>201609</v>
      </c>
      <c r="C198" s="1" t="s">
        <v>14</v>
      </c>
      <c r="D198">
        <v>321</v>
      </c>
      <c r="E198">
        <v>137</v>
      </c>
      <c r="F198">
        <v>184</v>
      </c>
      <c r="G198" s="1" t="s">
        <v>9</v>
      </c>
    </row>
    <row r="199" spans="1:7" x14ac:dyDescent="0.3">
      <c r="A199" s="1" t="s">
        <v>49</v>
      </c>
      <c r="B199">
        <v>201610</v>
      </c>
      <c r="C199" s="1" t="s">
        <v>13</v>
      </c>
      <c r="D199">
        <v>401</v>
      </c>
      <c r="E199">
        <v>251</v>
      </c>
      <c r="F199">
        <v>150</v>
      </c>
      <c r="G199" s="1" t="s">
        <v>9</v>
      </c>
    </row>
    <row r="200" spans="1:7" x14ac:dyDescent="0.3">
      <c r="A200" s="1" t="s">
        <v>49</v>
      </c>
      <c r="B200">
        <v>201702</v>
      </c>
      <c r="C200" s="1" t="s">
        <v>8</v>
      </c>
      <c r="D200">
        <v>383</v>
      </c>
      <c r="E200">
        <v>302</v>
      </c>
      <c r="F200">
        <v>81</v>
      </c>
      <c r="G200" s="1" t="s">
        <v>9</v>
      </c>
    </row>
    <row r="201" spans="1:7" x14ac:dyDescent="0.3">
      <c r="A201" s="1" t="s">
        <v>49</v>
      </c>
      <c r="B201">
        <v>201703</v>
      </c>
      <c r="C201" s="1" t="s">
        <v>8</v>
      </c>
      <c r="D201">
        <v>337</v>
      </c>
      <c r="E201">
        <v>619</v>
      </c>
      <c r="F201">
        <v>-282</v>
      </c>
      <c r="G201" s="1" t="s">
        <v>10</v>
      </c>
    </row>
    <row r="202" spans="1:7" x14ac:dyDescent="0.3">
      <c r="A202" s="1" t="s">
        <v>49</v>
      </c>
      <c r="B202">
        <v>201708</v>
      </c>
      <c r="C202" s="1" t="s">
        <v>14</v>
      </c>
      <c r="D202">
        <v>336</v>
      </c>
      <c r="E202">
        <v>154</v>
      </c>
      <c r="F202">
        <v>182</v>
      </c>
      <c r="G202" s="1" t="s">
        <v>9</v>
      </c>
    </row>
    <row r="203" spans="1:7" x14ac:dyDescent="0.3">
      <c r="A203" s="1" t="s">
        <v>49</v>
      </c>
      <c r="B203">
        <v>201501</v>
      </c>
      <c r="C203" s="1" t="s">
        <v>8</v>
      </c>
      <c r="D203">
        <v>312</v>
      </c>
      <c r="E203">
        <v>164</v>
      </c>
      <c r="F203">
        <v>148</v>
      </c>
      <c r="G203" s="1" t="s">
        <v>9</v>
      </c>
    </row>
    <row r="204" spans="1:7" x14ac:dyDescent="0.3">
      <c r="A204" s="1" t="s">
        <v>49</v>
      </c>
      <c r="B204">
        <v>201506</v>
      </c>
      <c r="C204" s="1" t="s">
        <v>11</v>
      </c>
      <c r="D204">
        <v>373</v>
      </c>
      <c r="E204">
        <v>520</v>
      </c>
      <c r="F204">
        <v>-147</v>
      </c>
      <c r="G204" s="1" t="s">
        <v>10</v>
      </c>
    </row>
    <row r="205" spans="1:7" x14ac:dyDescent="0.3">
      <c r="A205" s="1" t="s">
        <v>49</v>
      </c>
      <c r="B205">
        <v>201508</v>
      </c>
      <c r="C205" s="1" t="s">
        <v>14</v>
      </c>
      <c r="D205">
        <v>278</v>
      </c>
      <c r="E205">
        <v>111</v>
      </c>
      <c r="F205">
        <v>167</v>
      </c>
      <c r="G205" s="1" t="s">
        <v>9</v>
      </c>
    </row>
    <row r="206" spans="1:7" x14ac:dyDescent="0.3">
      <c r="A206" s="1" t="s">
        <v>49</v>
      </c>
      <c r="B206">
        <v>201509</v>
      </c>
      <c r="C206" s="1" t="s">
        <v>14</v>
      </c>
      <c r="D206">
        <v>290</v>
      </c>
      <c r="E206">
        <v>139</v>
      </c>
      <c r="F206">
        <v>151</v>
      </c>
      <c r="G206" s="1" t="s">
        <v>9</v>
      </c>
    </row>
    <row r="207" spans="1:7" x14ac:dyDescent="0.3">
      <c r="A207" s="1" t="s">
        <v>49</v>
      </c>
      <c r="B207">
        <v>201510</v>
      </c>
      <c r="C207" s="1" t="s">
        <v>13</v>
      </c>
      <c r="D207">
        <v>333</v>
      </c>
      <c r="E207">
        <v>505</v>
      </c>
      <c r="F207">
        <v>-172</v>
      </c>
      <c r="G207" s="1" t="s">
        <v>10</v>
      </c>
    </row>
    <row r="208" spans="1:7" x14ac:dyDescent="0.3">
      <c r="A208" s="1" t="s">
        <v>49</v>
      </c>
      <c r="B208">
        <v>201511</v>
      </c>
      <c r="C208" s="1" t="s">
        <v>13</v>
      </c>
      <c r="D208">
        <v>294</v>
      </c>
      <c r="E208">
        <v>455</v>
      </c>
      <c r="F208">
        <v>-161</v>
      </c>
      <c r="G208" s="1" t="s">
        <v>10</v>
      </c>
    </row>
    <row r="209" spans="1:7" x14ac:dyDescent="0.3">
      <c r="A209" s="1" t="s">
        <v>49</v>
      </c>
      <c r="B209">
        <v>201605</v>
      </c>
      <c r="C209" s="1" t="s">
        <v>11</v>
      </c>
      <c r="D209">
        <v>371</v>
      </c>
      <c r="E209">
        <v>204</v>
      </c>
      <c r="F209">
        <v>167</v>
      </c>
      <c r="G209" s="1" t="s">
        <v>9</v>
      </c>
    </row>
    <row r="210" spans="1:7" x14ac:dyDescent="0.3">
      <c r="A210" s="1" t="s">
        <v>49</v>
      </c>
      <c r="B210">
        <v>201606</v>
      </c>
      <c r="C210" s="1" t="s">
        <v>11</v>
      </c>
      <c r="D210">
        <v>300</v>
      </c>
      <c r="E210">
        <v>417</v>
      </c>
      <c r="F210">
        <v>-117</v>
      </c>
      <c r="G210" s="1" t="s">
        <v>10</v>
      </c>
    </row>
    <row r="211" spans="1:7" x14ac:dyDescent="0.3">
      <c r="A211" s="1" t="s">
        <v>49</v>
      </c>
      <c r="B211">
        <v>201611</v>
      </c>
      <c r="C211" s="1" t="s">
        <v>13</v>
      </c>
      <c r="D211">
        <v>401</v>
      </c>
      <c r="E211">
        <v>248</v>
      </c>
      <c r="F211">
        <v>153</v>
      </c>
      <c r="G211" s="1" t="s">
        <v>9</v>
      </c>
    </row>
    <row r="212" spans="1:7" x14ac:dyDescent="0.3">
      <c r="A212" s="1" t="s">
        <v>49</v>
      </c>
      <c r="B212">
        <v>201701</v>
      </c>
      <c r="C212" s="1" t="s">
        <v>8</v>
      </c>
      <c r="D212">
        <v>350</v>
      </c>
      <c r="E212">
        <v>13</v>
      </c>
      <c r="F212">
        <v>337</v>
      </c>
      <c r="G212" s="1" t="s">
        <v>9</v>
      </c>
    </row>
    <row r="213" spans="1:7" x14ac:dyDescent="0.3">
      <c r="A213" s="1" t="s">
        <v>49</v>
      </c>
      <c r="B213">
        <v>201704</v>
      </c>
      <c r="C213" s="1" t="s">
        <v>11</v>
      </c>
      <c r="D213">
        <v>246</v>
      </c>
      <c r="E213">
        <v>159</v>
      </c>
      <c r="F213">
        <v>87</v>
      </c>
      <c r="G213" s="1" t="s">
        <v>9</v>
      </c>
    </row>
    <row r="214" spans="1:7" x14ac:dyDescent="0.3">
      <c r="A214" s="1" t="s">
        <v>49</v>
      </c>
      <c r="B214">
        <v>201707</v>
      </c>
      <c r="C214" s="1" t="s">
        <v>14</v>
      </c>
      <c r="D214">
        <v>322</v>
      </c>
      <c r="E214">
        <v>619</v>
      </c>
      <c r="F214">
        <v>-297</v>
      </c>
      <c r="G214" s="1" t="s">
        <v>10</v>
      </c>
    </row>
    <row r="215" spans="1:7" x14ac:dyDescent="0.3">
      <c r="A215" s="1" t="s">
        <v>49</v>
      </c>
      <c r="B215">
        <v>201709</v>
      </c>
      <c r="C215" s="1" t="s">
        <v>14</v>
      </c>
      <c r="D215">
        <v>348</v>
      </c>
      <c r="E215">
        <v>531</v>
      </c>
      <c r="F215">
        <v>-183</v>
      </c>
      <c r="G215" s="1" t="s">
        <v>10</v>
      </c>
    </row>
    <row r="216" spans="1:7" x14ac:dyDescent="0.3">
      <c r="A216" s="1" t="s">
        <v>50</v>
      </c>
      <c r="B216">
        <v>201506</v>
      </c>
      <c r="C216" s="1" t="s">
        <v>11</v>
      </c>
      <c r="D216">
        <v>371</v>
      </c>
      <c r="E216">
        <v>462</v>
      </c>
      <c r="F216">
        <v>-91</v>
      </c>
      <c r="G216" s="1" t="s">
        <v>10</v>
      </c>
    </row>
    <row r="217" spans="1:7" x14ac:dyDescent="0.3">
      <c r="A217" s="1" t="s">
        <v>50</v>
      </c>
      <c r="B217">
        <v>201508</v>
      </c>
      <c r="C217" s="1" t="s">
        <v>14</v>
      </c>
      <c r="D217">
        <v>374</v>
      </c>
      <c r="E217">
        <v>508</v>
      </c>
      <c r="F217">
        <v>-134</v>
      </c>
      <c r="G217" s="1" t="s">
        <v>10</v>
      </c>
    </row>
    <row r="218" spans="1:7" x14ac:dyDescent="0.3">
      <c r="A218" s="1" t="s">
        <v>50</v>
      </c>
      <c r="B218">
        <v>201509</v>
      </c>
      <c r="C218" s="1" t="s">
        <v>14</v>
      </c>
      <c r="D218">
        <v>339</v>
      </c>
      <c r="E218">
        <v>550</v>
      </c>
      <c r="F218">
        <v>-211</v>
      </c>
      <c r="G218" s="1" t="s">
        <v>10</v>
      </c>
    </row>
    <row r="219" spans="1:7" x14ac:dyDescent="0.3">
      <c r="A219" s="1" t="s">
        <v>50</v>
      </c>
      <c r="B219">
        <v>201510</v>
      </c>
      <c r="C219" s="1" t="s">
        <v>13</v>
      </c>
      <c r="D219">
        <v>328</v>
      </c>
      <c r="E219">
        <v>48</v>
      </c>
      <c r="F219">
        <v>280</v>
      </c>
      <c r="G219" s="1" t="s">
        <v>9</v>
      </c>
    </row>
    <row r="220" spans="1:7" x14ac:dyDescent="0.3">
      <c r="A220" s="1" t="s">
        <v>50</v>
      </c>
      <c r="B220">
        <v>201603</v>
      </c>
      <c r="C220" s="1" t="s">
        <v>8</v>
      </c>
      <c r="D220">
        <v>487</v>
      </c>
      <c r="E220">
        <v>543</v>
      </c>
      <c r="F220">
        <v>-56</v>
      </c>
      <c r="G220" s="1" t="s">
        <v>12</v>
      </c>
    </row>
    <row r="221" spans="1:7" x14ac:dyDescent="0.3">
      <c r="A221" s="1" t="s">
        <v>50</v>
      </c>
      <c r="B221">
        <v>201605</v>
      </c>
      <c r="C221" s="1" t="s">
        <v>11</v>
      </c>
      <c r="D221">
        <v>492</v>
      </c>
      <c r="E221">
        <v>884</v>
      </c>
      <c r="F221">
        <v>-392</v>
      </c>
      <c r="G221" s="1" t="s">
        <v>10</v>
      </c>
    </row>
    <row r="222" spans="1:7" x14ac:dyDescent="0.3">
      <c r="A222" s="1" t="s">
        <v>50</v>
      </c>
      <c r="B222">
        <v>201608</v>
      </c>
      <c r="C222" s="1" t="s">
        <v>14</v>
      </c>
      <c r="D222">
        <v>478</v>
      </c>
      <c r="E222">
        <v>931</v>
      </c>
      <c r="F222">
        <v>-453</v>
      </c>
      <c r="G222" s="1" t="s">
        <v>10</v>
      </c>
    </row>
    <row r="223" spans="1:7" x14ac:dyDescent="0.3">
      <c r="A223" s="1" t="s">
        <v>50</v>
      </c>
      <c r="B223">
        <v>201609</v>
      </c>
      <c r="C223" s="1" t="s">
        <v>14</v>
      </c>
      <c r="D223">
        <v>399</v>
      </c>
      <c r="E223">
        <v>582</v>
      </c>
      <c r="F223">
        <v>-183</v>
      </c>
      <c r="G223" s="1" t="s">
        <v>10</v>
      </c>
    </row>
    <row r="224" spans="1:7" x14ac:dyDescent="0.3">
      <c r="A224" s="1" t="s">
        <v>50</v>
      </c>
      <c r="B224">
        <v>201612</v>
      </c>
      <c r="C224" s="1" t="s">
        <v>13</v>
      </c>
      <c r="D224">
        <v>403</v>
      </c>
      <c r="E224">
        <v>674</v>
      </c>
      <c r="F224">
        <v>-271</v>
      </c>
      <c r="G224" s="1" t="s">
        <v>10</v>
      </c>
    </row>
    <row r="225" spans="1:7" x14ac:dyDescent="0.3">
      <c r="A225" s="1" t="s">
        <v>50</v>
      </c>
      <c r="B225">
        <v>201708</v>
      </c>
      <c r="C225" s="1" t="s">
        <v>14</v>
      </c>
      <c r="D225">
        <v>396</v>
      </c>
      <c r="E225">
        <v>158</v>
      </c>
      <c r="F225">
        <v>238</v>
      </c>
      <c r="G225" s="1" t="s">
        <v>9</v>
      </c>
    </row>
    <row r="226" spans="1:7" x14ac:dyDescent="0.3">
      <c r="A226" s="1" t="s">
        <v>50</v>
      </c>
      <c r="B226">
        <v>201709</v>
      </c>
      <c r="C226" s="1" t="s">
        <v>14</v>
      </c>
      <c r="D226">
        <v>391</v>
      </c>
      <c r="E226">
        <v>536</v>
      </c>
      <c r="F226">
        <v>-145</v>
      </c>
      <c r="G226" s="1" t="s">
        <v>10</v>
      </c>
    </row>
    <row r="227" spans="1:7" x14ac:dyDescent="0.3">
      <c r="A227" s="1" t="s">
        <v>50</v>
      </c>
      <c r="B227">
        <v>201504</v>
      </c>
      <c r="C227" s="1" t="s">
        <v>11</v>
      </c>
      <c r="D227">
        <v>403</v>
      </c>
      <c r="E227">
        <v>633</v>
      </c>
      <c r="F227">
        <v>-230</v>
      </c>
      <c r="G227" s="1" t="s">
        <v>10</v>
      </c>
    </row>
    <row r="228" spans="1:7" x14ac:dyDescent="0.3">
      <c r="A228" s="1" t="s">
        <v>50</v>
      </c>
      <c r="B228">
        <v>201505</v>
      </c>
      <c r="C228" s="1" t="s">
        <v>11</v>
      </c>
      <c r="D228">
        <v>330</v>
      </c>
      <c r="E228">
        <v>624</v>
      </c>
      <c r="F228">
        <v>-294</v>
      </c>
      <c r="G228" s="1" t="s">
        <v>10</v>
      </c>
    </row>
    <row r="229" spans="1:7" x14ac:dyDescent="0.3">
      <c r="A229" s="1" t="s">
        <v>50</v>
      </c>
      <c r="B229">
        <v>201507</v>
      </c>
      <c r="C229" s="1" t="s">
        <v>14</v>
      </c>
      <c r="D229">
        <v>398</v>
      </c>
      <c r="E229">
        <v>1</v>
      </c>
      <c r="F229">
        <v>397</v>
      </c>
      <c r="G229" s="1" t="s">
        <v>9</v>
      </c>
    </row>
    <row r="230" spans="1:7" x14ac:dyDescent="0.3">
      <c r="A230" s="1" t="s">
        <v>50</v>
      </c>
      <c r="B230">
        <v>201511</v>
      </c>
      <c r="C230" s="1" t="s">
        <v>13</v>
      </c>
      <c r="D230">
        <v>392</v>
      </c>
      <c r="E230">
        <v>391</v>
      </c>
      <c r="F230">
        <v>1</v>
      </c>
      <c r="G230" s="1" t="s">
        <v>12</v>
      </c>
    </row>
    <row r="231" spans="1:7" x14ac:dyDescent="0.3">
      <c r="A231" s="1" t="s">
        <v>50</v>
      </c>
      <c r="B231">
        <v>201602</v>
      </c>
      <c r="C231" s="1" t="s">
        <v>8</v>
      </c>
      <c r="D231">
        <v>341</v>
      </c>
      <c r="E231">
        <v>261</v>
      </c>
      <c r="F231">
        <v>80</v>
      </c>
      <c r="G231" s="1" t="s">
        <v>9</v>
      </c>
    </row>
    <row r="232" spans="1:7" x14ac:dyDescent="0.3">
      <c r="A232" s="1" t="s">
        <v>50</v>
      </c>
      <c r="B232">
        <v>201606</v>
      </c>
      <c r="C232" s="1" t="s">
        <v>11</v>
      </c>
      <c r="D232">
        <v>423</v>
      </c>
      <c r="E232">
        <v>211</v>
      </c>
      <c r="F232">
        <v>212</v>
      </c>
      <c r="G232" s="1" t="s">
        <v>9</v>
      </c>
    </row>
    <row r="233" spans="1:7" x14ac:dyDescent="0.3">
      <c r="A233" s="1" t="s">
        <v>50</v>
      </c>
      <c r="B233">
        <v>201607</v>
      </c>
      <c r="C233" s="1" t="s">
        <v>14</v>
      </c>
      <c r="D233">
        <v>387</v>
      </c>
      <c r="E233">
        <v>51</v>
      </c>
      <c r="F233">
        <v>336</v>
      </c>
      <c r="G233" s="1" t="s">
        <v>9</v>
      </c>
    </row>
    <row r="234" spans="1:7" x14ac:dyDescent="0.3">
      <c r="A234" s="1" t="s">
        <v>50</v>
      </c>
      <c r="B234">
        <v>201703</v>
      </c>
      <c r="C234" s="1" t="s">
        <v>8</v>
      </c>
      <c r="D234">
        <v>345</v>
      </c>
      <c r="E234">
        <v>57</v>
      </c>
      <c r="F234">
        <v>288</v>
      </c>
      <c r="G234" s="1" t="s">
        <v>9</v>
      </c>
    </row>
    <row r="235" spans="1:7" x14ac:dyDescent="0.3">
      <c r="A235" s="1" t="s">
        <v>50</v>
      </c>
      <c r="B235">
        <v>201704</v>
      </c>
      <c r="C235" s="1" t="s">
        <v>11</v>
      </c>
      <c r="D235">
        <v>406</v>
      </c>
      <c r="E235">
        <v>621</v>
      </c>
      <c r="F235">
        <v>-215</v>
      </c>
      <c r="G235" s="1" t="s">
        <v>10</v>
      </c>
    </row>
    <row r="236" spans="1:7" x14ac:dyDescent="0.3">
      <c r="A236" s="1" t="s">
        <v>50</v>
      </c>
      <c r="B236">
        <v>201706</v>
      </c>
      <c r="C236" s="1" t="s">
        <v>11</v>
      </c>
      <c r="D236">
        <v>317</v>
      </c>
      <c r="E236">
        <v>288</v>
      </c>
      <c r="F236">
        <v>29</v>
      </c>
      <c r="G236" s="1" t="s">
        <v>12</v>
      </c>
    </row>
    <row r="237" spans="1:7" x14ac:dyDescent="0.3">
      <c r="A237" s="1" t="s">
        <v>51</v>
      </c>
      <c r="B237">
        <v>201705</v>
      </c>
      <c r="C237" s="1" t="s">
        <v>11</v>
      </c>
      <c r="D237">
        <v>1</v>
      </c>
      <c r="E237">
        <v>1</v>
      </c>
      <c r="F237">
        <v>0</v>
      </c>
      <c r="G237" s="1" t="s">
        <v>12</v>
      </c>
    </row>
    <row r="238" spans="1:7" x14ac:dyDescent="0.3">
      <c r="A238" s="1" t="s">
        <v>51</v>
      </c>
      <c r="B238">
        <v>201707</v>
      </c>
      <c r="C238" s="1" t="s">
        <v>14</v>
      </c>
      <c r="D238">
        <v>3</v>
      </c>
      <c r="E238">
        <v>3</v>
      </c>
      <c r="F238">
        <v>0</v>
      </c>
      <c r="G238" s="1" t="s">
        <v>12</v>
      </c>
    </row>
    <row r="239" spans="1:7" x14ac:dyDescent="0.3">
      <c r="A239" s="1" t="s">
        <v>52</v>
      </c>
      <c r="B239">
        <v>201507</v>
      </c>
      <c r="C239" s="1" t="s">
        <v>14</v>
      </c>
      <c r="D239">
        <v>121</v>
      </c>
      <c r="E239">
        <v>216</v>
      </c>
      <c r="F239">
        <v>-95</v>
      </c>
      <c r="G239" s="1" t="s">
        <v>10</v>
      </c>
    </row>
    <row r="240" spans="1:7" x14ac:dyDescent="0.3">
      <c r="A240" s="1" t="s">
        <v>52</v>
      </c>
      <c r="B240">
        <v>201511</v>
      </c>
      <c r="C240" s="1" t="s">
        <v>13</v>
      </c>
      <c r="D240">
        <v>111</v>
      </c>
      <c r="E240">
        <v>125</v>
      </c>
      <c r="F240">
        <v>-14</v>
      </c>
      <c r="G240" s="1" t="s">
        <v>12</v>
      </c>
    </row>
    <row r="241" spans="1:7" x14ac:dyDescent="0.3">
      <c r="A241" s="1" t="s">
        <v>52</v>
      </c>
      <c r="B241">
        <v>201603</v>
      </c>
      <c r="C241" s="1" t="s">
        <v>8</v>
      </c>
      <c r="D241">
        <v>119</v>
      </c>
      <c r="E241">
        <v>199</v>
      </c>
      <c r="F241">
        <v>-80</v>
      </c>
      <c r="G241" s="1" t="s">
        <v>10</v>
      </c>
    </row>
    <row r="242" spans="1:7" x14ac:dyDescent="0.3">
      <c r="A242" s="1" t="s">
        <v>52</v>
      </c>
      <c r="B242">
        <v>201604</v>
      </c>
      <c r="C242" s="1" t="s">
        <v>11</v>
      </c>
      <c r="D242">
        <v>125</v>
      </c>
      <c r="E242">
        <v>233</v>
      </c>
      <c r="F242">
        <v>-108</v>
      </c>
      <c r="G242" s="1" t="s">
        <v>10</v>
      </c>
    </row>
    <row r="243" spans="1:7" x14ac:dyDescent="0.3">
      <c r="A243" s="1" t="s">
        <v>52</v>
      </c>
      <c r="B243">
        <v>201610</v>
      </c>
      <c r="C243" s="1" t="s">
        <v>13</v>
      </c>
      <c r="D243">
        <v>141</v>
      </c>
      <c r="E243">
        <v>182</v>
      </c>
      <c r="F243">
        <v>-41</v>
      </c>
      <c r="G243" s="1" t="s">
        <v>10</v>
      </c>
    </row>
    <row r="244" spans="1:7" x14ac:dyDescent="0.3">
      <c r="A244" s="1" t="s">
        <v>52</v>
      </c>
      <c r="B244">
        <v>201707</v>
      </c>
      <c r="C244" s="1" t="s">
        <v>14</v>
      </c>
      <c r="D244">
        <v>126</v>
      </c>
      <c r="E244">
        <v>194</v>
      </c>
      <c r="F244">
        <v>-68</v>
      </c>
      <c r="G244" s="1" t="s">
        <v>10</v>
      </c>
    </row>
    <row r="245" spans="1:7" x14ac:dyDescent="0.3">
      <c r="A245" s="1" t="s">
        <v>52</v>
      </c>
      <c r="B245">
        <v>201709</v>
      </c>
      <c r="C245" s="1" t="s">
        <v>14</v>
      </c>
      <c r="D245">
        <v>127</v>
      </c>
      <c r="E245">
        <v>106</v>
      </c>
      <c r="F245">
        <v>21</v>
      </c>
      <c r="G245" s="1" t="s">
        <v>12</v>
      </c>
    </row>
    <row r="246" spans="1:7" x14ac:dyDescent="0.3">
      <c r="A246" s="1" t="s">
        <v>52</v>
      </c>
      <c r="B246">
        <v>201501</v>
      </c>
      <c r="C246" s="1" t="s">
        <v>8</v>
      </c>
      <c r="D246">
        <v>104</v>
      </c>
      <c r="E246">
        <v>6</v>
      </c>
      <c r="F246">
        <v>98</v>
      </c>
      <c r="G246" s="1" t="s">
        <v>9</v>
      </c>
    </row>
    <row r="247" spans="1:7" x14ac:dyDescent="0.3">
      <c r="A247" s="1" t="s">
        <v>52</v>
      </c>
      <c r="B247">
        <v>201502</v>
      </c>
      <c r="C247" s="1" t="s">
        <v>8</v>
      </c>
      <c r="D247">
        <v>100</v>
      </c>
      <c r="E247">
        <v>108</v>
      </c>
      <c r="F247">
        <v>-8</v>
      </c>
      <c r="G247" s="1" t="s">
        <v>12</v>
      </c>
    </row>
    <row r="248" spans="1:7" x14ac:dyDescent="0.3">
      <c r="A248" s="1" t="s">
        <v>52</v>
      </c>
      <c r="B248">
        <v>201503</v>
      </c>
      <c r="C248" s="1" t="s">
        <v>8</v>
      </c>
      <c r="D248">
        <v>107</v>
      </c>
      <c r="E248">
        <v>169</v>
      </c>
      <c r="F248">
        <v>-62</v>
      </c>
      <c r="G248" s="1" t="s">
        <v>10</v>
      </c>
    </row>
    <row r="249" spans="1:7" x14ac:dyDescent="0.3">
      <c r="A249" s="1" t="s">
        <v>52</v>
      </c>
      <c r="B249">
        <v>201504</v>
      </c>
      <c r="C249" s="1" t="s">
        <v>11</v>
      </c>
      <c r="D249">
        <v>127</v>
      </c>
      <c r="E249">
        <v>98</v>
      </c>
      <c r="F249">
        <v>29</v>
      </c>
      <c r="G249" s="1" t="s">
        <v>9</v>
      </c>
    </row>
    <row r="250" spans="1:7" x14ac:dyDescent="0.3">
      <c r="A250" s="1" t="s">
        <v>52</v>
      </c>
      <c r="B250">
        <v>201508</v>
      </c>
      <c r="C250" s="1" t="s">
        <v>14</v>
      </c>
      <c r="D250">
        <v>120</v>
      </c>
      <c r="E250">
        <v>170</v>
      </c>
      <c r="F250">
        <v>-50</v>
      </c>
      <c r="G250" s="1" t="s">
        <v>10</v>
      </c>
    </row>
    <row r="251" spans="1:7" x14ac:dyDescent="0.3">
      <c r="A251" s="1" t="s">
        <v>52</v>
      </c>
      <c r="B251">
        <v>201510</v>
      </c>
      <c r="C251" s="1" t="s">
        <v>13</v>
      </c>
      <c r="D251">
        <v>114</v>
      </c>
      <c r="E251">
        <v>200</v>
      </c>
      <c r="F251">
        <v>-86</v>
      </c>
      <c r="G251" s="1" t="s">
        <v>10</v>
      </c>
    </row>
    <row r="252" spans="1:7" x14ac:dyDescent="0.3">
      <c r="A252" s="1" t="s">
        <v>52</v>
      </c>
      <c r="B252">
        <v>201601</v>
      </c>
      <c r="C252" s="1" t="s">
        <v>8</v>
      </c>
      <c r="D252">
        <v>150</v>
      </c>
      <c r="E252">
        <v>172</v>
      </c>
      <c r="F252">
        <v>-22</v>
      </c>
      <c r="G252" s="1" t="s">
        <v>12</v>
      </c>
    </row>
    <row r="253" spans="1:7" x14ac:dyDescent="0.3">
      <c r="A253" s="1" t="s">
        <v>52</v>
      </c>
      <c r="B253">
        <v>201605</v>
      </c>
      <c r="C253" s="1" t="s">
        <v>11</v>
      </c>
      <c r="D253">
        <v>112</v>
      </c>
      <c r="E253">
        <v>17</v>
      </c>
      <c r="F253">
        <v>95</v>
      </c>
      <c r="G253" s="1" t="s">
        <v>9</v>
      </c>
    </row>
    <row r="254" spans="1:7" x14ac:dyDescent="0.3">
      <c r="A254" s="1" t="s">
        <v>52</v>
      </c>
      <c r="B254">
        <v>201701</v>
      </c>
      <c r="C254" s="1" t="s">
        <v>8</v>
      </c>
      <c r="D254">
        <v>112</v>
      </c>
      <c r="E254">
        <v>188</v>
      </c>
      <c r="F254">
        <v>-76</v>
      </c>
      <c r="G254" s="1" t="s">
        <v>10</v>
      </c>
    </row>
    <row r="255" spans="1:7" x14ac:dyDescent="0.3">
      <c r="A255" s="1" t="s">
        <v>52</v>
      </c>
      <c r="B255">
        <v>201705</v>
      </c>
      <c r="C255" s="1" t="s">
        <v>11</v>
      </c>
      <c r="D255">
        <v>115</v>
      </c>
      <c r="E255">
        <v>4</v>
      </c>
      <c r="F255">
        <v>111</v>
      </c>
      <c r="G255" s="1" t="s">
        <v>9</v>
      </c>
    </row>
    <row r="256" spans="1:7" x14ac:dyDescent="0.3">
      <c r="A256" s="1" t="s">
        <v>52</v>
      </c>
      <c r="B256">
        <v>201706</v>
      </c>
      <c r="C256" s="1" t="s">
        <v>11</v>
      </c>
      <c r="D256">
        <v>133</v>
      </c>
      <c r="E256">
        <v>70</v>
      </c>
      <c r="F256">
        <v>63</v>
      </c>
      <c r="G256" s="1" t="s">
        <v>9</v>
      </c>
    </row>
    <row r="257" spans="1:7" x14ac:dyDescent="0.3">
      <c r="A257" s="1" t="s">
        <v>52</v>
      </c>
      <c r="B257">
        <v>201506</v>
      </c>
      <c r="C257" s="1" t="s">
        <v>11</v>
      </c>
      <c r="D257">
        <v>111</v>
      </c>
      <c r="E257">
        <v>74</v>
      </c>
      <c r="F257">
        <v>37</v>
      </c>
      <c r="G257" s="1" t="s">
        <v>9</v>
      </c>
    </row>
    <row r="258" spans="1:7" x14ac:dyDescent="0.3">
      <c r="A258" s="1" t="s">
        <v>52</v>
      </c>
      <c r="B258">
        <v>201606</v>
      </c>
      <c r="C258" s="1" t="s">
        <v>11</v>
      </c>
      <c r="D258">
        <v>117</v>
      </c>
      <c r="E258">
        <v>82</v>
      </c>
      <c r="F258">
        <v>35</v>
      </c>
      <c r="G258" s="1" t="s">
        <v>9</v>
      </c>
    </row>
    <row r="259" spans="1:7" x14ac:dyDescent="0.3">
      <c r="A259" s="1" t="s">
        <v>52</v>
      </c>
      <c r="B259">
        <v>201609</v>
      </c>
      <c r="C259" s="1" t="s">
        <v>14</v>
      </c>
      <c r="D259">
        <v>98</v>
      </c>
      <c r="E259">
        <v>34</v>
      </c>
      <c r="F259">
        <v>64</v>
      </c>
      <c r="G259" s="1" t="s">
        <v>9</v>
      </c>
    </row>
    <row r="260" spans="1:7" x14ac:dyDescent="0.3">
      <c r="A260" s="1" t="s">
        <v>52</v>
      </c>
      <c r="B260">
        <v>201612</v>
      </c>
      <c r="C260" s="1" t="s">
        <v>13</v>
      </c>
      <c r="D260">
        <v>131</v>
      </c>
      <c r="E260">
        <v>119</v>
      </c>
      <c r="F260">
        <v>12</v>
      </c>
      <c r="G260" s="1" t="s">
        <v>12</v>
      </c>
    </row>
    <row r="261" spans="1:7" x14ac:dyDescent="0.3">
      <c r="A261" s="1" t="s">
        <v>52</v>
      </c>
      <c r="B261">
        <v>201509</v>
      </c>
      <c r="C261" s="1" t="s">
        <v>14</v>
      </c>
      <c r="D261">
        <v>98</v>
      </c>
      <c r="E261">
        <v>36</v>
      </c>
      <c r="F261">
        <v>62</v>
      </c>
      <c r="G261" s="1" t="s">
        <v>9</v>
      </c>
    </row>
    <row r="262" spans="1:7" x14ac:dyDescent="0.3">
      <c r="A262" s="1" t="s">
        <v>52</v>
      </c>
      <c r="B262">
        <v>201602</v>
      </c>
      <c r="C262" s="1" t="s">
        <v>8</v>
      </c>
      <c r="D262">
        <v>100</v>
      </c>
      <c r="E262">
        <v>80</v>
      </c>
      <c r="F262">
        <v>20</v>
      </c>
      <c r="G262" s="1" t="s">
        <v>12</v>
      </c>
    </row>
    <row r="263" spans="1:7" x14ac:dyDescent="0.3">
      <c r="A263" s="1" t="s">
        <v>52</v>
      </c>
      <c r="B263">
        <v>201608</v>
      </c>
      <c r="C263" s="1" t="s">
        <v>14</v>
      </c>
      <c r="D263">
        <v>137</v>
      </c>
      <c r="E263">
        <v>261</v>
      </c>
      <c r="F263">
        <v>-124</v>
      </c>
      <c r="G263" s="1" t="s">
        <v>10</v>
      </c>
    </row>
    <row r="264" spans="1:7" x14ac:dyDescent="0.3">
      <c r="A264" s="1" t="s">
        <v>52</v>
      </c>
      <c r="B264">
        <v>201611</v>
      </c>
      <c r="C264" s="1" t="s">
        <v>13</v>
      </c>
      <c r="D264">
        <v>116</v>
      </c>
      <c r="E264">
        <v>166</v>
      </c>
      <c r="F264">
        <v>-50</v>
      </c>
      <c r="G264" s="1" t="s">
        <v>10</v>
      </c>
    </row>
    <row r="265" spans="1:7" x14ac:dyDescent="0.3">
      <c r="A265" s="1" t="s">
        <v>52</v>
      </c>
      <c r="B265">
        <v>201703</v>
      </c>
      <c r="C265" s="1" t="s">
        <v>8</v>
      </c>
      <c r="D265">
        <v>137</v>
      </c>
      <c r="E265">
        <v>101</v>
      </c>
      <c r="F265">
        <v>36</v>
      </c>
      <c r="G265" s="1" t="s">
        <v>9</v>
      </c>
    </row>
    <row r="266" spans="1:7" x14ac:dyDescent="0.3">
      <c r="A266" s="1" t="s">
        <v>52</v>
      </c>
      <c r="B266">
        <v>201704</v>
      </c>
      <c r="C266" s="1" t="s">
        <v>11</v>
      </c>
      <c r="D266">
        <v>110</v>
      </c>
      <c r="E266">
        <v>93</v>
      </c>
      <c r="F266">
        <v>17</v>
      </c>
      <c r="G266" s="1" t="s">
        <v>12</v>
      </c>
    </row>
    <row r="267" spans="1:7" x14ac:dyDescent="0.3">
      <c r="A267" s="1" t="s">
        <v>52</v>
      </c>
      <c r="B267">
        <v>201708</v>
      </c>
      <c r="C267" s="1" t="s">
        <v>14</v>
      </c>
      <c r="D267">
        <v>102</v>
      </c>
      <c r="E267">
        <v>52</v>
      </c>
      <c r="F267">
        <v>50</v>
      </c>
      <c r="G267" s="1" t="s">
        <v>9</v>
      </c>
    </row>
    <row r="268" spans="1:7" x14ac:dyDescent="0.3">
      <c r="A268" s="1" t="s">
        <v>52</v>
      </c>
      <c r="B268">
        <v>201512</v>
      </c>
      <c r="C268" s="1" t="s">
        <v>13</v>
      </c>
      <c r="D268">
        <v>101</v>
      </c>
      <c r="E268">
        <v>98</v>
      </c>
      <c r="F268">
        <v>3</v>
      </c>
      <c r="G268" s="1" t="s">
        <v>12</v>
      </c>
    </row>
    <row r="269" spans="1:7" x14ac:dyDescent="0.3">
      <c r="A269" s="1" t="s">
        <v>52</v>
      </c>
      <c r="B269">
        <v>201607</v>
      </c>
      <c r="C269" s="1" t="s">
        <v>14</v>
      </c>
      <c r="D269">
        <v>130</v>
      </c>
      <c r="E269">
        <v>206</v>
      </c>
      <c r="F269">
        <v>-76</v>
      </c>
      <c r="G269" s="1" t="s">
        <v>10</v>
      </c>
    </row>
    <row r="270" spans="1:7" x14ac:dyDescent="0.3">
      <c r="A270" s="1" t="s">
        <v>52</v>
      </c>
      <c r="B270">
        <v>201702</v>
      </c>
      <c r="C270" s="1" t="s">
        <v>8</v>
      </c>
      <c r="D270">
        <v>98</v>
      </c>
      <c r="E270">
        <v>99</v>
      </c>
      <c r="F270">
        <v>-1</v>
      </c>
      <c r="G270" s="1" t="s">
        <v>12</v>
      </c>
    </row>
    <row r="271" spans="1:7" x14ac:dyDescent="0.3">
      <c r="A271" s="1" t="s">
        <v>52</v>
      </c>
      <c r="B271">
        <v>201505</v>
      </c>
      <c r="C271" s="1" t="s">
        <v>11</v>
      </c>
      <c r="D271">
        <v>104</v>
      </c>
      <c r="E271">
        <v>161</v>
      </c>
      <c r="F271">
        <v>-57</v>
      </c>
      <c r="G271" s="1" t="s">
        <v>10</v>
      </c>
    </row>
    <row r="272" spans="1:7" x14ac:dyDescent="0.3">
      <c r="A272" s="1" t="s">
        <v>48</v>
      </c>
      <c r="B272">
        <v>201501</v>
      </c>
      <c r="C272" s="1" t="s">
        <v>8</v>
      </c>
      <c r="D272">
        <v>203</v>
      </c>
      <c r="E272">
        <v>381</v>
      </c>
      <c r="F272">
        <v>-178</v>
      </c>
      <c r="G272" s="1" t="s">
        <v>10</v>
      </c>
    </row>
    <row r="273" spans="1:7" x14ac:dyDescent="0.3">
      <c r="A273" s="1" t="s">
        <v>48</v>
      </c>
      <c r="B273">
        <v>201507</v>
      </c>
      <c r="C273" s="1" t="s">
        <v>14</v>
      </c>
      <c r="D273">
        <v>181</v>
      </c>
      <c r="E273">
        <v>171</v>
      </c>
      <c r="F273">
        <v>10</v>
      </c>
      <c r="G273" s="1" t="s">
        <v>12</v>
      </c>
    </row>
    <row r="274" spans="1:7" x14ac:dyDescent="0.3">
      <c r="A274" s="1" t="s">
        <v>48</v>
      </c>
      <c r="B274">
        <v>201604</v>
      </c>
      <c r="C274" s="1" t="s">
        <v>11</v>
      </c>
      <c r="D274">
        <v>217</v>
      </c>
      <c r="E274">
        <v>367</v>
      </c>
      <c r="F274">
        <v>-150</v>
      </c>
      <c r="G274" s="1" t="s">
        <v>10</v>
      </c>
    </row>
    <row r="275" spans="1:7" x14ac:dyDescent="0.3">
      <c r="A275" s="1" t="s">
        <v>48</v>
      </c>
      <c r="B275">
        <v>201605</v>
      </c>
      <c r="C275" s="1" t="s">
        <v>11</v>
      </c>
      <c r="D275">
        <v>160</v>
      </c>
      <c r="E275">
        <v>212</v>
      </c>
      <c r="F275">
        <v>-52</v>
      </c>
      <c r="G275" s="1" t="s">
        <v>10</v>
      </c>
    </row>
    <row r="276" spans="1:7" x14ac:dyDescent="0.3">
      <c r="A276" s="1" t="s">
        <v>48</v>
      </c>
      <c r="B276">
        <v>201705</v>
      </c>
      <c r="C276" s="1" t="s">
        <v>11</v>
      </c>
      <c r="D276">
        <v>170</v>
      </c>
      <c r="E276">
        <v>256</v>
      </c>
      <c r="F276">
        <v>-86</v>
      </c>
      <c r="G276" s="1" t="s">
        <v>10</v>
      </c>
    </row>
    <row r="277" spans="1:7" x14ac:dyDescent="0.3">
      <c r="A277" s="1" t="s">
        <v>48</v>
      </c>
      <c r="B277">
        <v>201709</v>
      </c>
      <c r="C277" s="1" t="s">
        <v>14</v>
      </c>
      <c r="D277">
        <v>163</v>
      </c>
      <c r="E277">
        <v>165</v>
      </c>
      <c r="F277">
        <v>-2</v>
      </c>
      <c r="G277" s="1" t="s">
        <v>12</v>
      </c>
    </row>
    <row r="278" spans="1:7" x14ac:dyDescent="0.3">
      <c r="A278" s="1" t="s">
        <v>48</v>
      </c>
      <c r="B278">
        <v>201504</v>
      </c>
      <c r="C278" s="1" t="s">
        <v>11</v>
      </c>
      <c r="D278">
        <v>195</v>
      </c>
      <c r="E278">
        <v>217</v>
      </c>
      <c r="F278">
        <v>-22</v>
      </c>
      <c r="G278" s="1" t="s">
        <v>12</v>
      </c>
    </row>
    <row r="279" spans="1:7" x14ac:dyDescent="0.3">
      <c r="A279" s="1" t="s">
        <v>48</v>
      </c>
      <c r="B279">
        <v>201611</v>
      </c>
      <c r="C279" s="1" t="s">
        <v>13</v>
      </c>
      <c r="D279">
        <v>176</v>
      </c>
      <c r="E279">
        <v>113</v>
      </c>
      <c r="F279">
        <v>63</v>
      </c>
      <c r="G279" s="1" t="s">
        <v>9</v>
      </c>
    </row>
    <row r="280" spans="1:7" x14ac:dyDescent="0.3">
      <c r="A280" s="1" t="s">
        <v>48</v>
      </c>
      <c r="B280">
        <v>201702</v>
      </c>
      <c r="C280" s="1" t="s">
        <v>8</v>
      </c>
      <c r="D280">
        <v>190</v>
      </c>
      <c r="E280">
        <v>235</v>
      </c>
      <c r="F280">
        <v>-45</v>
      </c>
      <c r="G280" s="1" t="s">
        <v>10</v>
      </c>
    </row>
    <row r="281" spans="1:7" x14ac:dyDescent="0.3">
      <c r="A281" s="1" t="s">
        <v>48</v>
      </c>
      <c r="B281">
        <v>201503</v>
      </c>
      <c r="C281" s="1" t="s">
        <v>8</v>
      </c>
      <c r="D281">
        <v>200</v>
      </c>
      <c r="E281">
        <v>84</v>
      </c>
      <c r="F281">
        <v>116</v>
      </c>
      <c r="G281" s="1" t="s">
        <v>9</v>
      </c>
    </row>
    <row r="282" spans="1:7" x14ac:dyDescent="0.3">
      <c r="A282" s="1" t="s">
        <v>48</v>
      </c>
      <c r="B282">
        <v>201509</v>
      </c>
      <c r="C282" s="1" t="s">
        <v>14</v>
      </c>
      <c r="D282">
        <v>165</v>
      </c>
      <c r="E282">
        <v>290</v>
      </c>
      <c r="F282">
        <v>-125</v>
      </c>
      <c r="G282" s="1" t="s">
        <v>10</v>
      </c>
    </row>
    <row r="283" spans="1:7" x14ac:dyDescent="0.3">
      <c r="A283" s="1" t="s">
        <v>48</v>
      </c>
      <c r="B283">
        <v>201512</v>
      </c>
      <c r="C283" s="1" t="s">
        <v>13</v>
      </c>
      <c r="D283">
        <v>132</v>
      </c>
      <c r="E283">
        <v>81</v>
      </c>
      <c r="F283">
        <v>51</v>
      </c>
      <c r="G283" s="1" t="s">
        <v>9</v>
      </c>
    </row>
    <row r="284" spans="1:7" x14ac:dyDescent="0.3">
      <c r="A284" s="1" t="s">
        <v>48</v>
      </c>
      <c r="B284">
        <v>201506</v>
      </c>
      <c r="C284" s="1" t="s">
        <v>11</v>
      </c>
      <c r="D284">
        <v>136</v>
      </c>
      <c r="E284">
        <v>66</v>
      </c>
      <c r="F284">
        <v>70</v>
      </c>
      <c r="G284" s="1" t="s">
        <v>9</v>
      </c>
    </row>
    <row r="285" spans="1:7" x14ac:dyDescent="0.3">
      <c r="A285" s="1" t="s">
        <v>53</v>
      </c>
      <c r="B285">
        <v>201506</v>
      </c>
      <c r="C285" s="1" t="s">
        <v>11</v>
      </c>
      <c r="D285">
        <v>12</v>
      </c>
      <c r="E285">
        <v>11</v>
      </c>
      <c r="F285">
        <v>1</v>
      </c>
      <c r="G285" s="1" t="s">
        <v>12</v>
      </c>
    </row>
    <row r="286" spans="1:7" x14ac:dyDescent="0.3">
      <c r="A286" s="1" t="s">
        <v>54</v>
      </c>
      <c r="B286">
        <v>201512</v>
      </c>
      <c r="C286" s="1" t="s">
        <v>13</v>
      </c>
      <c r="D286">
        <v>3</v>
      </c>
      <c r="E286">
        <v>0</v>
      </c>
      <c r="F286">
        <v>3</v>
      </c>
      <c r="G286" s="1" t="s">
        <v>9</v>
      </c>
    </row>
    <row r="287" spans="1:7" x14ac:dyDescent="0.3">
      <c r="A287" s="1" t="s">
        <v>55</v>
      </c>
      <c r="B287">
        <v>201502</v>
      </c>
      <c r="C287" s="1" t="s">
        <v>8</v>
      </c>
      <c r="D287">
        <v>3</v>
      </c>
      <c r="E287">
        <v>5</v>
      </c>
      <c r="F287">
        <v>-2</v>
      </c>
      <c r="G287" s="1" t="s">
        <v>10</v>
      </c>
    </row>
    <row r="288" spans="1:7" x14ac:dyDescent="0.3">
      <c r="A288" s="1" t="s">
        <v>56</v>
      </c>
      <c r="B288">
        <v>201502</v>
      </c>
      <c r="C288" s="1" t="s">
        <v>8</v>
      </c>
      <c r="D288">
        <v>2</v>
      </c>
      <c r="E288">
        <v>4</v>
      </c>
      <c r="F288">
        <v>-2</v>
      </c>
      <c r="G288" s="1" t="s">
        <v>10</v>
      </c>
    </row>
    <row r="289" spans="1:7" x14ac:dyDescent="0.3">
      <c r="A289" s="1" t="s">
        <v>44</v>
      </c>
      <c r="B289">
        <v>201503</v>
      </c>
      <c r="C289" s="1" t="s">
        <v>8</v>
      </c>
      <c r="D289">
        <v>5</v>
      </c>
      <c r="E289">
        <v>7</v>
      </c>
      <c r="F289">
        <v>-2</v>
      </c>
      <c r="G289" s="1" t="s">
        <v>10</v>
      </c>
    </row>
    <row r="290" spans="1:7" x14ac:dyDescent="0.3">
      <c r="A290" s="1" t="s">
        <v>44</v>
      </c>
      <c r="B290">
        <v>201504</v>
      </c>
      <c r="C290" s="1" t="s">
        <v>11</v>
      </c>
      <c r="D290">
        <v>3</v>
      </c>
      <c r="E290">
        <v>0</v>
      </c>
      <c r="F290">
        <v>3</v>
      </c>
      <c r="G290" s="1" t="s">
        <v>9</v>
      </c>
    </row>
    <row r="291" spans="1:7" x14ac:dyDescent="0.3">
      <c r="A291" s="1" t="s">
        <v>44</v>
      </c>
      <c r="B291">
        <v>201506</v>
      </c>
      <c r="C291" s="1" t="s">
        <v>11</v>
      </c>
      <c r="D291">
        <v>4</v>
      </c>
      <c r="E291">
        <v>7</v>
      </c>
      <c r="F291">
        <v>-3</v>
      </c>
      <c r="G291" s="1" t="s">
        <v>10</v>
      </c>
    </row>
    <row r="292" spans="1:7" x14ac:dyDescent="0.3">
      <c r="A292" s="1" t="s">
        <v>44</v>
      </c>
      <c r="B292">
        <v>201507</v>
      </c>
      <c r="C292" s="1" t="s">
        <v>14</v>
      </c>
      <c r="D292">
        <v>9</v>
      </c>
      <c r="E292">
        <v>6</v>
      </c>
      <c r="F292">
        <v>3</v>
      </c>
      <c r="G292" s="1" t="s">
        <v>9</v>
      </c>
    </row>
    <row r="293" spans="1:7" x14ac:dyDescent="0.3">
      <c r="A293" s="1" t="s">
        <v>37</v>
      </c>
      <c r="B293">
        <v>201508</v>
      </c>
      <c r="C293" s="1" t="s">
        <v>14</v>
      </c>
      <c r="D293">
        <v>8</v>
      </c>
      <c r="E293">
        <v>15</v>
      </c>
      <c r="F293">
        <v>-7</v>
      </c>
      <c r="G293" s="1" t="s">
        <v>10</v>
      </c>
    </row>
    <row r="294" spans="1:7" x14ac:dyDescent="0.3">
      <c r="A294" s="1" t="s">
        <v>55</v>
      </c>
      <c r="B294">
        <v>201601</v>
      </c>
      <c r="C294" s="1" t="s">
        <v>8</v>
      </c>
      <c r="D294">
        <v>5</v>
      </c>
      <c r="E294">
        <v>3</v>
      </c>
      <c r="F294">
        <v>2</v>
      </c>
      <c r="G294" s="1" t="s">
        <v>9</v>
      </c>
    </row>
    <row r="295" spans="1:7" x14ac:dyDescent="0.3">
      <c r="A295" s="1" t="s">
        <v>56</v>
      </c>
      <c r="B295">
        <v>201606</v>
      </c>
      <c r="C295" s="1" t="s">
        <v>11</v>
      </c>
      <c r="D295">
        <v>10</v>
      </c>
      <c r="E295">
        <v>13</v>
      </c>
      <c r="F295">
        <v>-3</v>
      </c>
      <c r="G295" s="1" t="s">
        <v>10</v>
      </c>
    </row>
    <row r="296" spans="1:7" x14ac:dyDescent="0.3">
      <c r="A296" s="1" t="s">
        <v>37</v>
      </c>
      <c r="B296">
        <v>201607</v>
      </c>
      <c r="C296" s="1" t="s">
        <v>14</v>
      </c>
      <c r="D296">
        <v>5</v>
      </c>
      <c r="E296">
        <v>5</v>
      </c>
      <c r="F296">
        <v>0</v>
      </c>
      <c r="G296" s="1" t="s">
        <v>12</v>
      </c>
    </row>
    <row r="297" spans="1:7" x14ac:dyDescent="0.3">
      <c r="A297" s="1" t="s">
        <v>56</v>
      </c>
      <c r="B297">
        <v>201608</v>
      </c>
      <c r="C297" s="1" t="s">
        <v>14</v>
      </c>
      <c r="D297">
        <v>5</v>
      </c>
      <c r="E297">
        <v>2</v>
      </c>
      <c r="F297">
        <v>3</v>
      </c>
      <c r="G297" s="1" t="s">
        <v>9</v>
      </c>
    </row>
    <row r="298" spans="1:7" x14ac:dyDescent="0.3">
      <c r="A298" s="1" t="s">
        <v>57</v>
      </c>
      <c r="B298">
        <v>201611</v>
      </c>
      <c r="C298" s="1" t="s">
        <v>13</v>
      </c>
      <c r="D298">
        <v>7</v>
      </c>
      <c r="E298">
        <v>11</v>
      </c>
      <c r="F298">
        <v>-4</v>
      </c>
      <c r="G298" s="1" t="s">
        <v>10</v>
      </c>
    </row>
    <row r="299" spans="1:7" x14ac:dyDescent="0.3">
      <c r="A299" s="1" t="s">
        <v>44</v>
      </c>
      <c r="B299">
        <v>201612</v>
      </c>
      <c r="C299" s="1" t="s">
        <v>13</v>
      </c>
      <c r="D299">
        <v>14</v>
      </c>
      <c r="E299">
        <v>16</v>
      </c>
      <c r="F299">
        <v>-2</v>
      </c>
      <c r="G299" s="1" t="s">
        <v>12</v>
      </c>
    </row>
    <row r="300" spans="1:7" x14ac:dyDescent="0.3">
      <c r="A300" s="1" t="s">
        <v>37</v>
      </c>
      <c r="B300">
        <v>201706</v>
      </c>
      <c r="C300" s="1" t="s">
        <v>11</v>
      </c>
      <c r="D300">
        <v>4</v>
      </c>
      <c r="E300">
        <v>0</v>
      </c>
      <c r="F300">
        <v>4</v>
      </c>
      <c r="G300" s="1" t="s">
        <v>9</v>
      </c>
    </row>
    <row r="301" spans="1:7" x14ac:dyDescent="0.3">
      <c r="A301" s="1" t="s">
        <v>42</v>
      </c>
      <c r="B301">
        <v>201502</v>
      </c>
      <c r="C301" s="1" t="s">
        <v>8</v>
      </c>
      <c r="D301">
        <v>3</v>
      </c>
      <c r="E301">
        <v>2</v>
      </c>
      <c r="F301">
        <v>1</v>
      </c>
      <c r="G301" s="1" t="s">
        <v>9</v>
      </c>
    </row>
    <row r="302" spans="1:7" x14ac:dyDescent="0.3">
      <c r="A302" s="1" t="s">
        <v>42</v>
      </c>
      <c r="B302">
        <v>201505</v>
      </c>
      <c r="C302" s="1" t="s">
        <v>11</v>
      </c>
      <c r="D302">
        <v>5</v>
      </c>
      <c r="E302">
        <v>9</v>
      </c>
      <c r="F302">
        <v>-4</v>
      </c>
      <c r="G302" s="1" t="s">
        <v>10</v>
      </c>
    </row>
    <row r="303" spans="1:7" x14ac:dyDescent="0.3">
      <c r="A303" s="1" t="s">
        <v>42</v>
      </c>
      <c r="B303">
        <v>201511</v>
      </c>
      <c r="C303" s="1" t="s">
        <v>13</v>
      </c>
      <c r="D303">
        <v>18</v>
      </c>
      <c r="E303">
        <v>30</v>
      </c>
      <c r="F303">
        <v>-12</v>
      </c>
      <c r="G303" s="1" t="s">
        <v>10</v>
      </c>
    </row>
    <row r="304" spans="1:7" x14ac:dyDescent="0.3">
      <c r="A304" s="1" t="s">
        <v>42</v>
      </c>
      <c r="B304">
        <v>201604</v>
      </c>
      <c r="C304" s="1" t="s">
        <v>11</v>
      </c>
      <c r="D304">
        <v>20</v>
      </c>
      <c r="E304">
        <v>20</v>
      </c>
      <c r="F304">
        <v>0</v>
      </c>
      <c r="G304" s="1" t="s">
        <v>12</v>
      </c>
    </row>
    <row r="305" spans="1:7" x14ac:dyDescent="0.3">
      <c r="A305" s="1" t="s">
        <v>58</v>
      </c>
      <c r="B305">
        <v>201609</v>
      </c>
      <c r="C305" s="1" t="s">
        <v>14</v>
      </c>
      <c r="D305">
        <v>6</v>
      </c>
      <c r="E305">
        <v>4</v>
      </c>
      <c r="F305">
        <v>2</v>
      </c>
      <c r="G305" s="1" t="s">
        <v>9</v>
      </c>
    </row>
    <row r="306" spans="1:7" x14ac:dyDescent="0.3">
      <c r="A306" s="1" t="s">
        <v>40</v>
      </c>
      <c r="B306">
        <v>201703</v>
      </c>
      <c r="C306" s="1" t="s">
        <v>8</v>
      </c>
      <c r="D306">
        <v>12</v>
      </c>
      <c r="E306">
        <v>19</v>
      </c>
      <c r="F306">
        <v>-7</v>
      </c>
      <c r="G306" s="1" t="s">
        <v>10</v>
      </c>
    </row>
    <row r="307" spans="1:7" x14ac:dyDescent="0.3">
      <c r="A307" s="1" t="s">
        <v>42</v>
      </c>
      <c r="B307">
        <v>201703</v>
      </c>
      <c r="C307" s="1" t="s">
        <v>8</v>
      </c>
      <c r="D307">
        <v>9</v>
      </c>
      <c r="E307">
        <v>6</v>
      </c>
      <c r="F307">
        <v>3</v>
      </c>
      <c r="G307" s="1" t="s">
        <v>9</v>
      </c>
    </row>
    <row r="308" spans="1:7" x14ac:dyDescent="0.3">
      <c r="A308" s="1" t="s">
        <v>42</v>
      </c>
      <c r="B308">
        <v>201704</v>
      </c>
      <c r="C308" s="1" t="s">
        <v>11</v>
      </c>
      <c r="D308">
        <v>5</v>
      </c>
      <c r="E308">
        <v>5</v>
      </c>
      <c r="F308">
        <v>0</v>
      </c>
      <c r="G308" s="1" t="s">
        <v>12</v>
      </c>
    </row>
    <row r="309" spans="1:7" x14ac:dyDescent="0.3">
      <c r="A309" s="1" t="s">
        <v>38</v>
      </c>
      <c r="B309">
        <v>201502</v>
      </c>
      <c r="C309" s="1" t="s">
        <v>8</v>
      </c>
      <c r="D309">
        <v>4</v>
      </c>
      <c r="E309">
        <v>4</v>
      </c>
      <c r="F309">
        <v>0</v>
      </c>
      <c r="G309" s="1" t="s">
        <v>12</v>
      </c>
    </row>
    <row r="310" spans="1:7" x14ac:dyDescent="0.3">
      <c r="A310" s="1" t="s">
        <v>39</v>
      </c>
      <c r="B310">
        <v>201504</v>
      </c>
      <c r="C310" s="1" t="s">
        <v>11</v>
      </c>
      <c r="D310">
        <v>16</v>
      </c>
      <c r="E310">
        <v>15</v>
      </c>
      <c r="F310">
        <v>1</v>
      </c>
      <c r="G310" s="1" t="s">
        <v>12</v>
      </c>
    </row>
    <row r="311" spans="1:7" x14ac:dyDescent="0.3">
      <c r="A311" s="1" t="s">
        <v>41</v>
      </c>
      <c r="B311">
        <v>201504</v>
      </c>
      <c r="C311" s="1" t="s">
        <v>11</v>
      </c>
      <c r="D311">
        <v>10</v>
      </c>
      <c r="E311">
        <v>5</v>
      </c>
      <c r="F311">
        <v>5</v>
      </c>
      <c r="G311" s="1" t="s">
        <v>9</v>
      </c>
    </row>
    <row r="312" spans="1:7" x14ac:dyDescent="0.3">
      <c r="A312" s="1" t="s">
        <v>59</v>
      </c>
      <c r="B312">
        <v>201505</v>
      </c>
      <c r="C312" s="1" t="s">
        <v>11</v>
      </c>
      <c r="D312">
        <v>2</v>
      </c>
      <c r="E312">
        <v>2</v>
      </c>
      <c r="F312">
        <v>0</v>
      </c>
      <c r="G312" s="1" t="s">
        <v>12</v>
      </c>
    </row>
    <row r="313" spans="1:7" x14ac:dyDescent="0.3">
      <c r="A313" s="1" t="s">
        <v>60</v>
      </c>
      <c r="B313">
        <v>201509</v>
      </c>
      <c r="C313" s="1" t="s">
        <v>14</v>
      </c>
      <c r="D313">
        <v>7</v>
      </c>
      <c r="E313">
        <v>1</v>
      </c>
      <c r="F313">
        <v>6</v>
      </c>
      <c r="G313" s="1" t="s">
        <v>9</v>
      </c>
    </row>
    <row r="314" spans="1:7" x14ac:dyDescent="0.3">
      <c r="A314" s="1" t="s">
        <v>61</v>
      </c>
      <c r="B314">
        <v>201510</v>
      </c>
      <c r="C314" s="1" t="s">
        <v>13</v>
      </c>
      <c r="D314">
        <v>5</v>
      </c>
      <c r="E314">
        <v>3</v>
      </c>
      <c r="F314">
        <v>2</v>
      </c>
      <c r="G314" s="1" t="s">
        <v>9</v>
      </c>
    </row>
    <row r="315" spans="1:7" x14ac:dyDescent="0.3">
      <c r="A315" s="1" t="s">
        <v>41</v>
      </c>
      <c r="B315">
        <v>201510</v>
      </c>
      <c r="C315" s="1" t="s">
        <v>13</v>
      </c>
      <c r="D315">
        <v>8</v>
      </c>
      <c r="E315">
        <v>1</v>
      </c>
      <c r="F315">
        <v>7</v>
      </c>
      <c r="G315" s="1" t="s">
        <v>9</v>
      </c>
    </row>
    <row r="316" spans="1:7" x14ac:dyDescent="0.3">
      <c r="A316" s="1" t="s">
        <v>41</v>
      </c>
      <c r="B316">
        <v>201601</v>
      </c>
      <c r="C316" s="1" t="s">
        <v>8</v>
      </c>
      <c r="D316">
        <v>4</v>
      </c>
      <c r="E316">
        <v>6</v>
      </c>
      <c r="F316">
        <v>-2</v>
      </c>
      <c r="G316" s="1" t="s">
        <v>10</v>
      </c>
    </row>
    <row r="317" spans="1:7" x14ac:dyDescent="0.3">
      <c r="A317" s="1" t="s">
        <v>61</v>
      </c>
      <c r="B317">
        <v>201602</v>
      </c>
      <c r="C317" s="1" t="s">
        <v>8</v>
      </c>
      <c r="D317">
        <v>14</v>
      </c>
      <c r="E317">
        <v>23</v>
      </c>
      <c r="F317">
        <v>-9</v>
      </c>
      <c r="G317" s="1" t="s">
        <v>10</v>
      </c>
    </row>
    <row r="318" spans="1:7" x14ac:dyDescent="0.3">
      <c r="A318" s="1" t="s">
        <v>43</v>
      </c>
      <c r="B318">
        <v>201605</v>
      </c>
      <c r="C318" s="1" t="s">
        <v>11</v>
      </c>
      <c r="D318">
        <v>20</v>
      </c>
      <c r="E318">
        <v>31</v>
      </c>
      <c r="F318">
        <v>-11</v>
      </c>
      <c r="G318" s="1" t="s">
        <v>10</v>
      </c>
    </row>
    <row r="319" spans="1:7" x14ac:dyDescent="0.3">
      <c r="A319" s="1" t="s">
        <v>39</v>
      </c>
      <c r="B319">
        <v>201608</v>
      </c>
      <c r="C319" s="1" t="s">
        <v>14</v>
      </c>
      <c r="D319">
        <v>14</v>
      </c>
      <c r="E319">
        <v>20</v>
      </c>
      <c r="F319">
        <v>-6</v>
      </c>
      <c r="G319" s="1" t="s">
        <v>10</v>
      </c>
    </row>
    <row r="320" spans="1:7" x14ac:dyDescent="0.3">
      <c r="A320" s="1" t="s">
        <v>59</v>
      </c>
      <c r="B320">
        <v>201609</v>
      </c>
      <c r="C320" s="1" t="s">
        <v>14</v>
      </c>
      <c r="D320">
        <v>7</v>
      </c>
      <c r="E320">
        <v>12</v>
      </c>
      <c r="F320">
        <v>-5</v>
      </c>
      <c r="G320" s="1" t="s">
        <v>10</v>
      </c>
    </row>
    <row r="321" spans="1:7" x14ac:dyDescent="0.3">
      <c r="A321" s="1" t="s">
        <v>38</v>
      </c>
      <c r="B321">
        <v>201612</v>
      </c>
      <c r="C321" s="1" t="s">
        <v>13</v>
      </c>
      <c r="D321">
        <v>3</v>
      </c>
      <c r="E321">
        <v>0</v>
      </c>
      <c r="F321">
        <v>3</v>
      </c>
      <c r="G321" s="1" t="s">
        <v>9</v>
      </c>
    </row>
    <row r="322" spans="1:7" x14ac:dyDescent="0.3">
      <c r="A322" s="1" t="s">
        <v>41</v>
      </c>
      <c r="B322">
        <v>201704</v>
      </c>
      <c r="C322" s="1" t="s">
        <v>11</v>
      </c>
      <c r="D322">
        <v>12</v>
      </c>
      <c r="E322">
        <v>0</v>
      </c>
      <c r="F322">
        <v>12</v>
      </c>
      <c r="G322" s="1" t="s">
        <v>9</v>
      </c>
    </row>
    <row r="323" spans="1:7" x14ac:dyDescent="0.3">
      <c r="A323" s="1" t="s">
        <v>62</v>
      </c>
      <c r="B323">
        <v>201707</v>
      </c>
      <c r="C323" s="1" t="s">
        <v>14</v>
      </c>
      <c r="D323">
        <v>5</v>
      </c>
      <c r="E323">
        <v>7</v>
      </c>
      <c r="F323">
        <v>-2</v>
      </c>
      <c r="G323" s="1" t="s">
        <v>10</v>
      </c>
    </row>
    <row r="324" spans="1:7" x14ac:dyDescent="0.3">
      <c r="A324" s="1" t="s">
        <v>63</v>
      </c>
      <c r="B324">
        <v>201501</v>
      </c>
      <c r="C324" s="1" t="s">
        <v>8</v>
      </c>
      <c r="D324">
        <v>14</v>
      </c>
      <c r="E324">
        <v>0</v>
      </c>
      <c r="F324">
        <v>14</v>
      </c>
      <c r="G324" s="1" t="s">
        <v>9</v>
      </c>
    </row>
    <row r="325" spans="1:7" x14ac:dyDescent="0.3">
      <c r="A325" s="1" t="s">
        <v>27</v>
      </c>
      <c r="B325">
        <v>201502</v>
      </c>
      <c r="C325" s="1" t="s">
        <v>8</v>
      </c>
      <c r="D325">
        <v>6</v>
      </c>
      <c r="E325">
        <v>0</v>
      </c>
      <c r="F325">
        <v>6</v>
      </c>
      <c r="G325" s="1" t="s">
        <v>9</v>
      </c>
    </row>
    <row r="326" spans="1:7" x14ac:dyDescent="0.3">
      <c r="A326" s="1" t="s">
        <v>31</v>
      </c>
      <c r="B326">
        <v>201503</v>
      </c>
      <c r="C326" s="1" t="s">
        <v>8</v>
      </c>
      <c r="D326">
        <v>20</v>
      </c>
      <c r="E326">
        <v>38</v>
      </c>
      <c r="F326">
        <v>-18</v>
      </c>
      <c r="G326" s="1" t="s">
        <v>10</v>
      </c>
    </row>
    <row r="327" spans="1:7" x14ac:dyDescent="0.3">
      <c r="A327" s="1" t="s">
        <v>64</v>
      </c>
      <c r="B327">
        <v>201505</v>
      </c>
      <c r="C327" s="1" t="s">
        <v>11</v>
      </c>
      <c r="D327">
        <v>5</v>
      </c>
      <c r="E327">
        <v>2</v>
      </c>
      <c r="F327">
        <v>3</v>
      </c>
      <c r="G327" s="1" t="s">
        <v>9</v>
      </c>
    </row>
    <row r="328" spans="1:7" x14ac:dyDescent="0.3">
      <c r="A328" s="1" t="s">
        <v>65</v>
      </c>
      <c r="B328">
        <v>201510</v>
      </c>
      <c r="C328" s="1" t="s">
        <v>13</v>
      </c>
      <c r="D328">
        <v>9</v>
      </c>
      <c r="E328">
        <v>1</v>
      </c>
      <c r="F328">
        <v>8</v>
      </c>
      <c r="G328" s="1" t="s">
        <v>9</v>
      </c>
    </row>
    <row r="329" spans="1:7" x14ac:dyDescent="0.3">
      <c r="A329" s="1" t="s">
        <v>21</v>
      </c>
      <c r="B329">
        <v>201510</v>
      </c>
      <c r="C329" s="1" t="s">
        <v>13</v>
      </c>
      <c r="D329">
        <v>18</v>
      </c>
      <c r="E329">
        <v>22</v>
      </c>
      <c r="F329">
        <v>-4</v>
      </c>
      <c r="G329" s="1" t="s">
        <v>10</v>
      </c>
    </row>
    <row r="330" spans="1:7" x14ac:dyDescent="0.3">
      <c r="A330" s="1" t="s">
        <v>18</v>
      </c>
      <c r="B330">
        <v>201511</v>
      </c>
      <c r="C330" s="1" t="s">
        <v>13</v>
      </c>
      <c r="D330">
        <v>13</v>
      </c>
      <c r="E330">
        <v>4</v>
      </c>
      <c r="F330">
        <v>9</v>
      </c>
      <c r="G330" s="1" t="s">
        <v>9</v>
      </c>
    </row>
    <row r="331" spans="1:7" x14ac:dyDescent="0.3">
      <c r="A331" s="1" t="s">
        <v>66</v>
      </c>
      <c r="B331">
        <v>201512</v>
      </c>
      <c r="C331" s="1" t="s">
        <v>13</v>
      </c>
      <c r="D331">
        <v>2</v>
      </c>
      <c r="E331">
        <v>3</v>
      </c>
      <c r="F331">
        <v>-1</v>
      </c>
      <c r="G331" s="1" t="s">
        <v>10</v>
      </c>
    </row>
    <row r="332" spans="1:7" x14ac:dyDescent="0.3">
      <c r="A332" s="1" t="s">
        <v>67</v>
      </c>
      <c r="B332">
        <v>201602</v>
      </c>
      <c r="C332" s="1" t="s">
        <v>8</v>
      </c>
      <c r="D332">
        <v>9</v>
      </c>
      <c r="E332">
        <v>17</v>
      </c>
      <c r="F332">
        <v>-8</v>
      </c>
      <c r="G332" s="1" t="s">
        <v>10</v>
      </c>
    </row>
    <row r="333" spans="1:7" x14ac:dyDescent="0.3">
      <c r="A333" s="1" t="s">
        <v>64</v>
      </c>
      <c r="B333">
        <v>201603</v>
      </c>
      <c r="C333" s="1" t="s">
        <v>8</v>
      </c>
      <c r="D333">
        <v>20</v>
      </c>
      <c r="E333">
        <v>32</v>
      </c>
      <c r="F333">
        <v>-12</v>
      </c>
      <c r="G333" s="1" t="s">
        <v>10</v>
      </c>
    </row>
    <row r="334" spans="1:7" x14ac:dyDescent="0.3">
      <c r="A334" s="1" t="s">
        <v>30</v>
      </c>
      <c r="B334">
        <v>201605</v>
      </c>
      <c r="C334" s="1" t="s">
        <v>11</v>
      </c>
      <c r="D334">
        <v>12</v>
      </c>
      <c r="E334">
        <v>17</v>
      </c>
      <c r="F334">
        <v>-5</v>
      </c>
      <c r="G334" s="1" t="s">
        <v>10</v>
      </c>
    </row>
    <row r="335" spans="1:7" x14ac:dyDescent="0.3">
      <c r="A335" s="1" t="s">
        <v>26</v>
      </c>
      <c r="B335">
        <v>201607</v>
      </c>
      <c r="C335" s="1" t="s">
        <v>14</v>
      </c>
      <c r="D335">
        <v>10</v>
      </c>
      <c r="E335">
        <v>15</v>
      </c>
      <c r="F335">
        <v>-5</v>
      </c>
      <c r="G335" s="1" t="s">
        <v>10</v>
      </c>
    </row>
    <row r="336" spans="1:7" x14ac:dyDescent="0.3">
      <c r="A336" s="1" t="s">
        <v>68</v>
      </c>
      <c r="B336">
        <v>201608</v>
      </c>
      <c r="C336" s="1" t="s">
        <v>14</v>
      </c>
      <c r="D336">
        <v>5</v>
      </c>
      <c r="E336">
        <v>2</v>
      </c>
      <c r="F336">
        <v>3</v>
      </c>
      <c r="G336" s="1" t="s">
        <v>9</v>
      </c>
    </row>
    <row r="337" spans="1:7" x14ac:dyDescent="0.3">
      <c r="A337" s="1" t="s">
        <v>31</v>
      </c>
      <c r="B337">
        <v>201609</v>
      </c>
      <c r="C337" s="1" t="s">
        <v>14</v>
      </c>
      <c r="D337">
        <v>8</v>
      </c>
      <c r="E337">
        <v>11</v>
      </c>
      <c r="F337">
        <v>-3</v>
      </c>
      <c r="G337" s="1" t="s">
        <v>10</v>
      </c>
    </row>
    <row r="338" spans="1:7" x14ac:dyDescent="0.3">
      <c r="A338" s="1" t="s">
        <v>69</v>
      </c>
      <c r="B338">
        <v>201609</v>
      </c>
      <c r="C338" s="1" t="s">
        <v>14</v>
      </c>
      <c r="D338">
        <v>8</v>
      </c>
      <c r="E338">
        <v>4</v>
      </c>
      <c r="F338">
        <v>4</v>
      </c>
      <c r="G338" s="1" t="s">
        <v>9</v>
      </c>
    </row>
    <row r="339" spans="1:7" x14ac:dyDescent="0.3">
      <c r="A339" s="1" t="s">
        <v>32</v>
      </c>
      <c r="B339">
        <v>201611</v>
      </c>
      <c r="C339" s="1" t="s">
        <v>13</v>
      </c>
      <c r="D339">
        <v>7</v>
      </c>
      <c r="E339">
        <v>5</v>
      </c>
      <c r="F339">
        <v>2</v>
      </c>
      <c r="G339" s="1" t="s">
        <v>9</v>
      </c>
    </row>
    <row r="340" spans="1:7" x14ac:dyDescent="0.3">
      <c r="A340" s="1" t="s">
        <v>69</v>
      </c>
      <c r="B340">
        <v>201612</v>
      </c>
      <c r="C340" s="1" t="s">
        <v>13</v>
      </c>
      <c r="D340">
        <v>8</v>
      </c>
      <c r="E340">
        <v>9</v>
      </c>
      <c r="F340">
        <v>-1</v>
      </c>
      <c r="G340" s="1" t="s">
        <v>12</v>
      </c>
    </row>
    <row r="341" spans="1:7" x14ac:dyDescent="0.3">
      <c r="A341" s="1" t="s">
        <v>69</v>
      </c>
      <c r="B341">
        <v>201501</v>
      </c>
      <c r="C341" s="1" t="s">
        <v>8</v>
      </c>
      <c r="D341">
        <v>5</v>
      </c>
      <c r="E341">
        <v>1</v>
      </c>
      <c r="F341">
        <v>4</v>
      </c>
      <c r="G341" s="1" t="s">
        <v>9</v>
      </c>
    </row>
    <row r="342" spans="1:7" x14ac:dyDescent="0.3">
      <c r="A342" s="1" t="s">
        <v>64</v>
      </c>
      <c r="B342">
        <v>201501</v>
      </c>
      <c r="C342" s="1" t="s">
        <v>8</v>
      </c>
      <c r="D342">
        <v>6</v>
      </c>
      <c r="E342">
        <v>10</v>
      </c>
      <c r="F342">
        <v>-4</v>
      </c>
      <c r="G342" s="1" t="s">
        <v>10</v>
      </c>
    </row>
    <row r="343" spans="1:7" x14ac:dyDescent="0.3">
      <c r="A343" s="1" t="s">
        <v>21</v>
      </c>
      <c r="B343">
        <v>201502</v>
      </c>
      <c r="C343" s="1" t="s">
        <v>8</v>
      </c>
      <c r="D343">
        <v>15</v>
      </c>
      <c r="E343">
        <v>16</v>
      </c>
      <c r="F343">
        <v>-1</v>
      </c>
      <c r="G343" s="1" t="s">
        <v>12</v>
      </c>
    </row>
    <row r="344" spans="1:7" x14ac:dyDescent="0.3">
      <c r="A344" s="1" t="s">
        <v>26</v>
      </c>
      <c r="B344">
        <v>201503</v>
      </c>
      <c r="C344" s="1" t="s">
        <v>8</v>
      </c>
      <c r="D344">
        <v>4</v>
      </c>
      <c r="E344">
        <v>2</v>
      </c>
      <c r="F344">
        <v>2</v>
      </c>
      <c r="G344" s="1" t="s">
        <v>9</v>
      </c>
    </row>
    <row r="345" spans="1:7" x14ac:dyDescent="0.3">
      <c r="A345" s="1" t="s">
        <v>65</v>
      </c>
      <c r="B345">
        <v>201503</v>
      </c>
      <c r="C345" s="1" t="s">
        <v>8</v>
      </c>
      <c r="D345">
        <v>6</v>
      </c>
      <c r="E345">
        <v>5</v>
      </c>
      <c r="F345">
        <v>1</v>
      </c>
      <c r="G345" s="1" t="s">
        <v>12</v>
      </c>
    </row>
    <row r="346" spans="1:7" x14ac:dyDescent="0.3">
      <c r="A346" s="1" t="s">
        <v>64</v>
      </c>
      <c r="B346">
        <v>201504</v>
      </c>
      <c r="C346" s="1" t="s">
        <v>11</v>
      </c>
      <c r="D346">
        <v>16</v>
      </c>
      <c r="E346">
        <v>25</v>
      </c>
      <c r="F346">
        <v>-9</v>
      </c>
      <c r="G346" s="1" t="s">
        <v>10</v>
      </c>
    </row>
    <row r="347" spans="1:7" x14ac:dyDescent="0.3">
      <c r="A347" s="1" t="s">
        <v>65</v>
      </c>
      <c r="B347">
        <v>201508</v>
      </c>
      <c r="C347" s="1" t="s">
        <v>14</v>
      </c>
      <c r="D347">
        <v>17</v>
      </c>
      <c r="E347">
        <v>22</v>
      </c>
      <c r="F347">
        <v>-5</v>
      </c>
      <c r="G347" s="1" t="s">
        <v>10</v>
      </c>
    </row>
    <row r="348" spans="1:7" x14ac:dyDescent="0.3">
      <c r="A348" s="1" t="s">
        <v>67</v>
      </c>
      <c r="B348">
        <v>201512</v>
      </c>
      <c r="C348" s="1" t="s">
        <v>13</v>
      </c>
      <c r="D348">
        <v>3</v>
      </c>
      <c r="E348">
        <v>2</v>
      </c>
      <c r="F348">
        <v>1</v>
      </c>
      <c r="G348" s="1" t="s">
        <v>9</v>
      </c>
    </row>
    <row r="349" spans="1:7" x14ac:dyDescent="0.3">
      <c r="A349" s="1" t="s">
        <v>64</v>
      </c>
      <c r="B349">
        <v>201605</v>
      </c>
      <c r="C349" s="1" t="s">
        <v>11</v>
      </c>
      <c r="D349">
        <v>11</v>
      </c>
      <c r="E349">
        <v>16</v>
      </c>
      <c r="F349">
        <v>-5</v>
      </c>
      <c r="G349" s="1" t="s">
        <v>10</v>
      </c>
    </row>
    <row r="350" spans="1:7" x14ac:dyDescent="0.3">
      <c r="A350" s="1" t="s">
        <v>70</v>
      </c>
      <c r="B350">
        <v>201608</v>
      </c>
      <c r="C350" s="1" t="s">
        <v>14</v>
      </c>
      <c r="D350">
        <v>8</v>
      </c>
      <c r="E350">
        <v>12</v>
      </c>
      <c r="F350">
        <v>-4</v>
      </c>
      <c r="G350" s="1" t="s">
        <v>10</v>
      </c>
    </row>
    <row r="351" spans="1:7" x14ac:dyDescent="0.3">
      <c r="A351" s="1" t="s">
        <v>63</v>
      </c>
      <c r="B351">
        <v>201608</v>
      </c>
      <c r="C351" s="1" t="s">
        <v>14</v>
      </c>
      <c r="D351">
        <v>4</v>
      </c>
      <c r="E351">
        <v>8</v>
      </c>
      <c r="F351">
        <v>-4</v>
      </c>
      <c r="G351" s="1" t="s">
        <v>10</v>
      </c>
    </row>
    <row r="352" spans="1:7" x14ac:dyDescent="0.3">
      <c r="A352" s="1" t="s">
        <v>21</v>
      </c>
      <c r="B352">
        <v>201610</v>
      </c>
      <c r="C352" s="1" t="s">
        <v>13</v>
      </c>
      <c r="D352">
        <v>8</v>
      </c>
      <c r="E352">
        <v>14</v>
      </c>
      <c r="F352">
        <v>-6</v>
      </c>
      <c r="G352" s="1" t="s">
        <v>10</v>
      </c>
    </row>
    <row r="353" spans="1:7" x14ac:dyDescent="0.3">
      <c r="A353" s="1" t="s">
        <v>26</v>
      </c>
      <c r="B353">
        <v>201612</v>
      </c>
      <c r="C353" s="1" t="s">
        <v>13</v>
      </c>
      <c r="D353">
        <v>11</v>
      </c>
      <c r="E353">
        <v>8</v>
      </c>
      <c r="F353">
        <v>3</v>
      </c>
      <c r="G353" s="1" t="s">
        <v>9</v>
      </c>
    </row>
    <row r="354" spans="1:7" x14ac:dyDescent="0.3">
      <c r="A354" s="1" t="s">
        <v>30</v>
      </c>
      <c r="B354">
        <v>201701</v>
      </c>
      <c r="C354" s="1" t="s">
        <v>8</v>
      </c>
      <c r="D354">
        <v>2</v>
      </c>
      <c r="E354">
        <v>1</v>
      </c>
      <c r="F354">
        <v>1</v>
      </c>
      <c r="G354" s="1" t="s">
        <v>9</v>
      </c>
    </row>
    <row r="355" spans="1:7" x14ac:dyDescent="0.3">
      <c r="A355" s="1" t="s">
        <v>71</v>
      </c>
      <c r="B355">
        <v>201701</v>
      </c>
      <c r="C355" s="1" t="s">
        <v>8</v>
      </c>
      <c r="D355">
        <v>7</v>
      </c>
      <c r="E355">
        <v>9</v>
      </c>
      <c r="F355">
        <v>-2</v>
      </c>
      <c r="G355" s="1" t="s">
        <v>10</v>
      </c>
    </row>
    <row r="356" spans="1:7" x14ac:dyDescent="0.3">
      <c r="A356" s="1" t="s">
        <v>26</v>
      </c>
      <c r="B356">
        <v>201702</v>
      </c>
      <c r="C356" s="1" t="s">
        <v>8</v>
      </c>
      <c r="D356">
        <v>13</v>
      </c>
      <c r="E356">
        <v>8</v>
      </c>
      <c r="F356">
        <v>5</v>
      </c>
      <c r="G356" s="1" t="s">
        <v>9</v>
      </c>
    </row>
    <row r="357" spans="1:7" x14ac:dyDescent="0.3">
      <c r="A357" s="1" t="s">
        <v>72</v>
      </c>
      <c r="B357">
        <v>201705</v>
      </c>
      <c r="C357" s="1" t="s">
        <v>11</v>
      </c>
      <c r="D357">
        <v>6</v>
      </c>
      <c r="E357">
        <v>0</v>
      </c>
      <c r="F357">
        <v>6</v>
      </c>
      <c r="G357" s="1" t="s">
        <v>9</v>
      </c>
    </row>
    <row r="358" spans="1:7" x14ac:dyDescent="0.3">
      <c r="A358" s="1" t="s">
        <v>72</v>
      </c>
      <c r="B358">
        <v>201706</v>
      </c>
      <c r="C358" s="1" t="s">
        <v>11</v>
      </c>
      <c r="D358">
        <v>2</v>
      </c>
      <c r="E358">
        <v>2</v>
      </c>
      <c r="F358">
        <v>0</v>
      </c>
      <c r="G358" s="1" t="s">
        <v>12</v>
      </c>
    </row>
    <row r="359" spans="1:7" x14ac:dyDescent="0.3">
      <c r="A359" s="1" t="s">
        <v>73</v>
      </c>
      <c r="B359">
        <v>201708</v>
      </c>
      <c r="C359" s="1" t="s">
        <v>14</v>
      </c>
      <c r="D359">
        <v>3</v>
      </c>
      <c r="E359">
        <v>4</v>
      </c>
      <c r="F359">
        <v>-1</v>
      </c>
      <c r="G359" s="1" t="s">
        <v>10</v>
      </c>
    </row>
    <row r="360" spans="1:7" x14ac:dyDescent="0.3">
      <c r="A360" s="1" t="s">
        <v>22</v>
      </c>
      <c r="B360">
        <v>201501</v>
      </c>
      <c r="C360" s="1" t="s">
        <v>8</v>
      </c>
      <c r="D360">
        <v>8</v>
      </c>
      <c r="E360">
        <v>0</v>
      </c>
      <c r="F360">
        <v>8</v>
      </c>
      <c r="G360" s="1" t="s">
        <v>9</v>
      </c>
    </row>
    <row r="361" spans="1:7" x14ac:dyDescent="0.3">
      <c r="A361" s="1" t="s">
        <v>74</v>
      </c>
      <c r="B361">
        <v>201507</v>
      </c>
      <c r="C361" s="1" t="s">
        <v>14</v>
      </c>
      <c r="D361">
        <v>10</v>
      </c>
      <c r="E361">
        <v>20</v>
      </c>
      <c r="F361">
        <v>-10</v>
      </c>
      <c r="G361" s="1" t="s">
        <v>10</v>
      </c>
    </row>
    <row r="362" spans="1:7" x14ac:dyDescent="0.3">
      <c r="A362" s="1" t="s">
        <v>28</v>
      </c>
      <c r="B362">
        <v>201508</v>
      </c>
      <c r="C362" s="1" t="s">
        <v>14</v>
      </c>
      <c r="D362">
        <v>11</v>
      </c>
      <c r="E362">
        <v>5</v>
      </c>
      <c r="F362">
        <v>6</v>
      </c>
      <c r="G362" s="1" t="s">
        <v>9</v>
      </c>
    </row>
    <row r="363" spans="1:7" x14ac:dyDescent="0.3">
      <c r="A363" s="1" t="s">
        <v>19</v>
      </c>
      <c r="B363">
        <v>201511</v>
      </c>
      <c r="C363" s="1" t="s">
        <v>13</v>
      </c>
      <c r="D363">
        <v>16</v>
      </c>
      <c r="E363">
        <v>30</v>
      </c>
      <c r="F363">
        <v>-14</v>
      </c>
      <c r="G363" s="1" t="s">
        <v>10</v>
      </c>
    </row>
    <row r="364" spans="1:7" x14ac:dyDescent="0.3">
      <c r="A364" s="1" t="s">
        <v>75</v>
      </c>
      <c r="B364">
        <v>201512</v>
      </c>
      <c r="C364" s="1" t="s">
        <v>13</v>
      </c>
      <c r="D364">
        <v>12</v>
      </c>
      <c r="E364">
        <v>3</v>
      </c>
      <c r="F364">
        <v>9</v>
      </c>
      <c r="G364" s="1" t="s">
        <v>9</v>
      </c>
    </row>
    <row r="365" spans="1:7" x14ac:dyDescent="0.3">
      <c r="A365" s="1" t="s">
        <v>19</v>
      </c>
      <c r="B365">
        <v>201602</v>
      </c>
      <c r="C365" s="1" t="s">
        <v>8</v>
      </c>
      <c r="D365">
        <v>8</v>
      </c>
      <c r="E365">
        <v>12</v>
      </c>
      <c r="F365">
        <v>-4</v>
      </c>
      <c r="G365" s="1" t="s">
        <v>10</v>
      </c>
    </row>
    <row r="366" spans="1:7" x14ac:dyDescent="0.3">
      <c r="A366" s="1" t="s">
        <v>22</v>
      </c>
      <c r="B366">
        <v>201603</v>
      </c>
      <c r="C366" s="1" t="s">
        <v>8</v>
      </c>
      <c r="D366">
        <v>6</v>
      </c>
      <c r="E366">
        <v>8</v>
      </c>
      <c r="F366">
        <v>-2</v>
      </c>
      <c r="G366" s="1" t="s">
        <v>10</v>
      </c>
    </row>
    <row r="367" spans="1:7" x14ac:dyDescent="0.3">
      <c r="A367" s="1" t="s">
        <v>19</v>
      </c>
      <c r="B367">
        <v>201611</v>
      </c>
      <c r="C367" s="1" t="s">
        <v>13</v>
      </c>
      <c r="D367">
        <v>7</v>
      </c>
      <c r="E367">
        <v>12</v>
      </c>
      <c r="F367">
        <v>-5</v>
      </c>
      <c r="G367" s="1" t="s">
        <v>10</v>
      </c>
    </row>
    <row r="368" spans="1:7" x14ac:dyDescent="0.3">
      <c r="A368" s="1" t="s">
        <v>19</v>
      </c>
      <c r="B368">
        <v>201701</v>
      </c>
      <c r="C368" s="1" t="s">
        <v>8</v>
      </c>
      <c r="D368">
        <v>14</v>
      </c>
      <c r="E368">
        <v>10</v>
      </c>
      <c r="F368">
        <v>4</v>
      </c>
      <c r="G368" s="1" t="s">
        <v>9</v>
      </c>
    </row>
    <row r="369" spans="1:7" x14ac:dyDescent="0.3">
      <c r="A369" s="1" t="s">
        <v>20</v>
      </c>
      <c r="B369">
        <v>201703</v>
      </c>
      <c r="C369" s="1" t="s">
        <v>8</v>
      </c>
      <c r="D369">
        <v>13</v>
      </c>
      <c r="E369">
        <v>18</v>
      </c>
      <c r="F369">
        <v>-5</v>
      </c>
      <c r="G369" s="1" t="s">
        <v>10</v>
      </c>
    </row>
    <row r="370" spans="1:7" x14ac:dyDescent="0.3">
      <c r="A370" s="1" t="s">
        <v>76</v>
      </c>
      <c r="B370">
        <v>201709</v>
      </c>
      <c r="C370" s="1" t="s">
        <v>14</v>
      </c>
      <c r="D370">
        <v>5</v>
      </c>
      <c r="E370">
        <v>10</v>
      </c>
      <c r="F370">
        <v>-5</v>
      </c>
      <c r="G370" s="1" t="s">
        <v>10</v>
      </c>
    </row>
    <row r="371" spans="1:7" x14ac:dyDescent="0.3">
      <c r="A371" s="1" t="s">
        <v>77</v>
      </c>
      <c r="B371">
        <v>201709</v>
      </c>
      <c r="C371" s="1" t="s">
        <v>14</v>
      </c>
      <c r="D371">
        <v>2</v>
      </c>
      <c r="E371">
        <v>3</v>
      </c>
      <c r="F371">
        <v>-1</v>
      </c>
      <c r="G371" s="1" t="s">
        <v>10</v>
      </c>
    </row>
    <row r="372" spans="1:7" x14ac:dyDescent="0.3">
      <c r="A372" s="1" t="s">
        <v>47</v>
      </c>
      <c r="B372">
        <v>201603</v>
      </c>
      <c r="C372" s="1" t="s">
        <v>8</v>
      </c>
      <c r="D372">
        <v>171</v>
      </c>
      <c r="E372">
        <v>333</v>
      </c>
      <c r="F372">
        <v>-162</v>
      </c>
      <c r="G372" s="1" t="s">
        <v>10</v>
      </c>
    </row>
    <row r="373" spans="1:7" x14ac:dyDescent="0.3">
      <c r="A373" s="1" t="s">
        <v>47</v>
      </c>
      <c r="B373">
        <v>201606</v>
      </c>
      <c r="C373" s="1" t="s">
        <v>11</v>
      </c>
      <c r="D373">
        <v>171</v>
      </c>
      <c r="E373">
        <v>307</v>
      </c>
      <c r="F373">
        <v>-136</v>
      </c>
      <c r="G373" s="1" t="s">
        <v>10</v>
      </c>
    </row>
    <row r="374" spans="1:7" x14ac:dyDescent="0.3">
      <c r="A374" s="1" t="s">
        <v>47</v>
      </c>
      <c r="B374">
        <v>201608</v>
      </c>
      <c r="C374" s="1" t="s">
        <v>14</v>
      </c>
      <c r="D374">
        <v>242</v>
      </c>
      <c r="E374">
        <v>3</v>
      </c>
      <c r="F374">
        <v>239</v>
      </c>
      <c r="G374" s="1" t="s">
        <v>9</v>
      </c>
    </row>
    <row r="375" spans="1:7" x14ac:dyDescent="0.3">
      <c r="A375" s="1" t="s">
        <v>47</v>
      </c>
      <c r="B375">
        <v>201612</v>
      </c>
      <c r="C375" s="1" t="s">
        <v>13</v>
      </c>
      <c r="D375">
        <v>176</v>
      </c>
      <c r="E375">
        <v>352</v>
      </c>
      <c r="F375">
        <v>-176</v>
      </c>
      <c r="G375" s="1" t="s">
        <v>10</v>
      </c>
    </row>
    <row r="376" spans="1:7" x14ac:dyDescent="0.3">
      <c r="A376" s="1" t="s">
        <v>47</v>
      </c>
      <c r="B376">
        <v>201703</v>
      </c>
      <c r="C376" s="1" t="s">
        <v>8</v>
      </c>
      <c r="D376">
        <v>162</v>
      </c>
      <c r="E376">
        <v>97</v>
      </c>
      <c r="F376">
        <v>65</v>
      </c>
      <c r="G376" s="1" t="s">
        <v>9</v>
      </c>
    </row>
    <row r="377" spans="1:7" x14ac:dyDescent="0.3">
      <c r="A377" s="1" t="s">
        <v>47</v>
      </c>
      <c r="B377">
        <v>201704</v>
      </c>
      <c r="C377" s="1" t="s">
        <v>11</v>
      </c>
      <c r="D377">
        <v>183</v>
      </c>
      <c r="E377">
        <v>159</v>
      </c>
      <c r="F377">
        <v>24</v>
      </c>
      <c r="G377" s="1" t="s">
        <v>12</v>
      </c>
    </row>
    <row r="378" spans="1:7" x14ac:dyDescent="0.3">
      <c r="A378" s="1" t="s">
        <v>47</v>
      </c>
      <c r="B378">
        <v>201705</v>
      </c>
      <c r="C378" s="1" t="s">
        <v>11</v>
      </c>
      <c r="D378">
        <v>199</v>
      </c>
      <c r="E378">
        <v>253</v>
      </c>
      <c r="F378">
        <v>-54</v>
      </c>
      <c r="G378" s="1" t="s">
        <v>10</v>
      </c>
    </row>
    <row r="379" spans="1:7" x14ac:dyDescent="0.3">
      <c r="A379" s="1" t="s">
        <v>47</v>
      </c>
      <c r="B379">
        <v>201507</v>
      </c>
      <c r="C379" s="1" t="s">
        <v>14</v>
      </c>
      <c r="D379">
        <v>162</v>
      </c>
      <c r="E379">
        <v>161</v>
      </c>
      <c r="F379">
        <v>1</v>
      </c>
      <c r="G379" s="1" t="s">
        <v>12</v>
      </c>
    </row>
    <row r="380" spans="1:7" x14ac:dyDescent="0.3">
      <c r="A380" s="1" t="s">
        <v>47</v>
      </c>
      <c r="B380">
        <v>201511</v>
      </c>
      <c r="C380" s="1" t="s">
        <v>13</v>
      </c>
      <c r="D380">
        <v>196</v>
      </c>
      <c r="E380">
        <v>231</v>
      </c>
      <c r="F380">
        <v>-35</v>
      </c>
      <c r="G380" s="1" t="s">
        <v>12</v>
      </c>
    </row>
    <row r="381" spans="1:7" x14ac:dyDescent="0.3">
      <c r="A381" s="1" t="s">
        <v>47</v>
      </c>
      <c r="B381">
        <v>201601</v>
      </c>
      <c r="C381" s="1" t="s">
        <v>8</v>
      </c>
      <c r="D381">
        <v>200</v>
      </c>
      <c r="E381">
        <v>282</v>
      </c>
      <c r="F381">
        <v>-82</v>
      </c>
      <c r="G381" s="1" t="s">
        <v>10</v>
      </c>
    </row>
    <row r="382" spans="1:7" x14ac:dyDescent="0.3">
      <c r="A382" s="1" t="s">
        <v>47</v>
      </c>
      <c r="B382">
        <v>201604</v>
      </c>
      <c r="C382" s="1" t="s">
        <v>11</v>
      </c>
      <c r="D382">
        <v>205</v>
      </c>
      <c r="E382">
        <v>343</v>
      </c>
      <c r="F382">
        <v>-138</v>
      </c>
      <c r="G382" s="1" t="s">
        <v>10</v>
      </c>
    </row>
    <row r="383" spans="1:7" x14ac:dyDescent="0.3">
      <c r="A383" s="1" t="s">
        <v>47</v>
      </c>
      <c r="B383">
        <v>201702</v>
      </c>
      <c r="C383" s="1" t="s">
        <v>8</v>
      </c>
      <c r="D383">
        <v>227</v>
      </c>
      <c r="E383">
        <v>147</v>
      </c>
      <c r="F383">
        <v>80</v>
      </c>
      <c r="G383" s="1" t="s">
        <v>9</v>
      </c>
    </row>
    <row r="384" spans="1:7" x14ac:dyDescent="0.3">
      <c r="A384" s="1" t="s">
        <v>47</v>
      </c>
      <c r="B384">
        <v>201504</v>
      </c>
      <c r="C384" s="1" t="s">
        <v>11</v>
      </c>
      <c r="D384">
        <v>218</v>
      </c>
      <c r="E384">
        <v>280</v>
      </c>
      <c r="F384">
        <v>-62</v>
      </c>
      <c r="G384" s="1" t="s">
        <v>10</v>
      </c>
    </row>
    <row r="385" spans="1:7" x14ac:dyDescent="0.3">
      <c r="A385" s="1" t="s">
        <v>47</v>
      </c>
      <c r="B385">
        <v>201510</v>
      </c>
      <c r="C385" s="1" t="s">
        <v>13</v>
      </c>
      <c r="D385">
        <v>238</v>
      </c>
      <c r="E385">
        <v>407</v>
      </c>
      <c r="F385">
        <v>-169</v>
      </c>
      <c r="G385" s="1" t="s">
        <v>10</v>
      </c>
    </row>
    <row r="386" spans="1:7" x14ac:dyDescent="0.3">
      <c r="A386" s="1" t="s">
        <v>47</v>
      </c>
      <c r="B386">
        <v>201607</v>
      </c>
      <c r="C386" s="1" t="s">
        <v>14</v>
      </c>
      <c r="D386">
        <v>257</v>
      </c>
      <c r="E386">
        <v>111</v>
      </c>
      <c r="F386">
        <v>146</v>
      </c>
      <c r="G386" s="1" t="s">
        <v>9</v>
      </c>
    </row>
    <row r="387" spans="1:7" x14ac:dyDescent="0.3">
      <c r="A387" s="1" t="s">
        <v>47</v>
      </c>
      <c r="B387">
        <v>201708</v>
      </c>
      <c r="C387" s="1" t="s">
        <v>14</v>
      </c>
      <c r="D387">
        <v>159</v>
      </c>
      <c r="E387">
        <v>234</v>
      </c>
      <c r="F387">
        <v>-75</v>
      </c>
      <c r="G387" s="1" t="s">
        <v>10</v>
      </c>
    </row>
    <row r="388" spans="1:7" x14ac:dyDescent="0.3">
      <c r="A388" s="1" t="s">
        <v>47</v>
      </c>
      <c r="B388">
        <v>201609</v>
      </c>
      <c r="C388" s="1" t="s">
        <v>14</v>
      </c>
      <c r="D388">
        <v>207</v>
      </c>
      <c r="E388">
        <v>87</v>
      </c>
      <c r="F388">
        <v>120</v>
      </c>
      <c r="G388" s="1" t="s">
        <v>9</v>
      </c>
    </row>
    <row r="389" spans="1:7" x14ac:dyDescent="0.3">
      <c r="A389" s="1" t="s">
        <v>47</v>
      </c>
      <c r="B389">
        <v>201508</v>
      </c>
      <c r="C389" s="1" t="s">
        <v>14</v>
      </c>
      <c r="D389">
        <v>187</v>
      </c>
      <c r="E389">
        <v>363</v>
      </c>
      <c r="F389">
        <v>-176</v>
      </c>
      <c r="G389" s="1" t="s">
        <v>10</v>
      </c>
    </row>
    <row r="390" spans="1:7" x14ac:dyDescent="0.3">
      <c r="A390" s="1" t="s">
        <v>17</v>
      </c>
      <c r="B390">
        <v>201502</v>
      </c>
      <c r="C390" s="1" t="s">
        <v>8</v>
      </c>
      <c r="D390">
        <v>277</v>
      </c>
      <c r="E390">
        <v>144</v>
      </c>
      <c r="F390">
        <v>133</v>
      </c>
      <c r="G390" s="1" t="s">
        <v>9</v>
      </c>
    </row>
    <row r="391" spans="1:7" x14ac:dyDescent="0.3">
      <c r="A391" s="1" t="s">
        <v>17</v>
      </c>
      <c r="B391">
        <v>201609</v>
      </c>
      <c r="C391" s="1" t="s">
        <v>14</v>
      </c>
      <c r="D391">
        <v>262</v>
      </c>
      <c r="E391">
        <v>339</v>
      </c>
      <c r="F391">
        <v>-77</v>
      </c>
      <c r="G391" s="1" t="s">
        <v>10</v>
      </c>
    </row>
    <row r="392" spans="1:7" x14ac:dyDescent="0.3">
      <c r="A392" s="1" t="s">
        <v>17</v>
      </c>
      <c r="B392">
        <v>201706</v>
      </c>
      <c r="C392" s="1" t="s">
        <v>11</v>
      </c>
      <c r="D392">
        <v>258</v>
      </c>
      <c r="E392">
        <v>477</v>
      </c>
      <c r="F392">
        <v>-219</v>
      </c>
      <c r="G392" s="1" t="s">
        <v>10</v>
      </c>
    </row>
    <row r="393" spans="1:7" x14ac:dyDescent="0.3">
      <c r="A393" s="1" t="s">
        <v>17</v>
      </c>
      <c r="B393">
        <v>201611</v>
      </c>
      <c r="C393" s="1" t="s">
        <v>13</v>
      </c>
      <c r="D393">
        <v>282</v>
      </c>
      <c r="E393">
        <v>438</v>
      </c>
      <c r="F393">
        <v>-156</v>
      </c>
      <c r="G393" s="1" t="s">
        <v>10</v>
      </c>
    </row>
    <row r="394" spans="1:7" x14ac:dyDescent="0.3">
      <c r="A394" s="1" t="s">
        <v>17</v>
      </c>
      <c r="B394">
        <v>201707</v>
      </c>
      <c r="C394" s="1" t="s">
        <v>14</v>
      </c>
      <c r="D394">
        <v>337</v>
      </c>
      <c r="E394">
        <v>91</v>
      </c>
      <c r="F394">
        <v>246</v>
      </c>
      <c r="G394" s="1" t="s">
        <v>9</v>
      </c>
    </row>
    <row r="395" spans="1:7" x14ac:dyDescent="0.3">
      <c r="A395" s="1" t="s">
        <v>17</v>
      </c>
      <c r="B395">
        <v>201708</v>
      </c>
      <c r="C395" s="1" t="s">
        <v>14</v>
      </c>
      <c r="D395">
        <v>248</v>
      </c>
      <c r="E395">
        <v>436</v>
      </c>
      <c r="F395">
        <v>-188</v>
      </c>
      <c r="G395" s="1" t="s">
        <v>10</v>
      </c>
    </row>
    <row r="396" spans="1:7" x14ac:dyDescent="0.3">
      <c r="A396" s="1" t="s">
        <v>17</v>
      </c>
      <c r="B396">
        <v>201709</v>
      </c>
      <c r="C396" s="1" t="s">
        <v>14</v>
      </c>
      <c r="D396">
        <v>254</v>
      </c>
      <c r="E396">
        <v>150</v>
      </c>
      <c r="F396">
        <v>104</v>
      </c>
      <c r="G396" s="1" t="s">
        <v>9</v>
      </c>
    </row>
    <row r="397" spans="1:7" x14ac:dyDescent="0.3">
      <c r="A397" s="1" t="s">
        <v>49</v>
      </c>
      <c r="B397">
        <v>201502</v>
      </c>
      <c r="C397" s="1" t="s">
        <v>8</v>
      </c>
      <c r="D397">
        <v>313</v>
      </c>
      <c r="E397">
        <v>497</v>
      </c>
      <c r="F397">
        <v>-184</v>
      </c>
      <c r="G397" s="1" t="s">
        <v>10</v>
      </c>
    </row>
    <row r="398" spans="1:7" x14ac:dyDescent="0.3">
      <c r="A398" s="1" t="s">
        <v>49</v>
      </c>
      <c r="B398">
        <v>201607</v>
      </c>
      <c r="C398" s="1" t="s">
        <v>14</v>
      </c>
      <c r="D398">
        <v>352</v>
      </c>
      <c r="E398">
        <v>561</v>
      </c>
      <c r="F398">
        <v>-209</v>
      </c>
      <c r="G398" s="1" t="s">
        <v>10</v>
      </c>
    </row>
    <row r="399" spans="1:7" x14ac:dyDescent="0.3">
      <c r="A399" s="1" t="s">
        <v>49</v>
      </c>
      <c r="B399">
        <v>201507</v>
      </c>
      <c r="C399" s="1" t="s">
        <v>14</v>
      </c>
      <c r="D399">
        <v>363</v>
      </c>
      <c r="E399">
        <v>656</v>
      </c>
      <c r="F399">
        <v>-293</v>
      </c>
      <c r="G399" s="1" t="s">
        <v>10</v>
      </c>
    </row>
    <row r="400" spans="1:7" x14ac:dyDescent="0.3">
      <c r="A400" s="1" t="s">
        <v>49</v>
      </c>
      <c r="B400">
        <v>201602</v>
      </c>
      <c r="C400" s="1" t="s">
        <v>8</v>
      </c>
      <c r="D400">
        <v>307</v>
      </c>
      <c r="E400">
        <v>11</v>
      </c>
      <c r="F400">
        <v>296</v>
      </c>
      <c r="G400" s="1" t="s">
        <v>9</v>
      </c>
    </row>
    <row r="401" spans="1:7" x14ac:dyDescent="0.3">
      <c r="A401" s="1" t="s">
        <v>49</v>
      </c>
      <c r="B401">
        <v>201612</v>
      </c>
      <c r="C401" s="1" t="s">
        <v>13</v>
      </c>
      <c r="D401">
        <v>313</v>
      </c>
      <c r="E401">
        <v>471</v>
      </c>
      <c r="F401">
        <v>-158</v>
      </c>
      <c r="G401" s="1" t="s">
        <v>10</v>
      </c>
    </row>
    <row r="402" spans="1:7" x14ac:dyDescent="0.3">
      <c r="A402" s="1" t="s">
        <v>49</v>
      </c>
      <c r="B402">
        <v>201705</v>
      </c>
      <c r="C402" s="1" t="s">
        <v>11</v>
      </c>
      <c r="D402">
        <v>330</v>
      </c>
      <c r="E402">
        <v>618</v>
      </c>
      <c r="F402">
        <v>-288</v>
      </c>
      <c r="G402" s="1" t="s">
        <v>10</v>
      </c>
    </row>
    <row r="403" spans="1:7" x14ac:dyDescent="0.3">
      <c r="A403" s="1" t="s">
        <v>49</v>
      </c>
      <c r="B403">
        <v>201706</v>
      </c>
      <c r="C403" s="1" t="s">
        <v>11</v>
      </c>
      <c r="D403">
        <v>320</v>
      </c>
      <c r="E403">
        <v>638</v>
      </c>
      <c r="F403">
        <v>-318</v>
      </c>
      <c r="G403" s="1" t="s">
        <v>10</v>
      </c>
    </row>
    <row r="404" spans="1:7" x14ac:dyDescent="0.3">
      <c r="A404" s="1" t="s">
        <v>49</v>
      </c>
      <c r="B404">
        <v>201505</v>
      </c>
      <c r="C404" s="1" t="s">
        <v>11</v>
      </c>
      <c r="D404">
        <v>275</v>
      </c>
      <c r="E404">
        <v>65</v>
      </c>
      <c r="F404">
        <v>210</v>
      </c>
      <c r="G404" s="1" t="s">
        <v>9</v>
      </c>
    </row>
    <row r="405" spans="1:7" x14ac:dyDescent="0.3">
      <c r="A405" s="1" t="s">
        <v>50</v>
      </c>
      <c r="B405">
        <v>201501</v>
      </c>
      <c r="C405" s="1" t="s">
        <v>8</v>
      </c>
      <c r="D405">
        <v>456</v>
      </c>
      <c r="E405">
        <v>254</v>
      </c>
      <c r="F405">
        <v>202</v>
      </c>
      <c r="G405" s="1" t="s">
        <v>9</v>
      </c>
    </row>
    <row r="406" spans="1:7" x14ac:dyDescent="0.3">
      <c r="A406" s="1" t="s">
        <v>50</v>
      </c>
      <c r="B406">
        <v>201503</v>
      </c>
      <c r="C406" s="1" t="s">
        <v>8</v>
      </c>
      <c r="D406">
        <v>442</v>
      </c>
      <c r="E406">
        <v>542</v>
      </c>
      <c r="F406">
        <v>-100</v>
      </c>
      <c r="G406" s="1" t="s">
        <v>10</v>
      </c>
    </row>
    <row r="407" spans="1:7" x14ac:dyDescent="0.3">
      <c r="A407" s="1" t="s">
        <v>50</v>
      </c>
      <c r="B407">
        <v>201512</v>
      </c>
      <c r="C407" s="1" t="s">
        <v>13</v>
      </c>
      <c r="D407">
        <v>320</v>
      </c>
      <c r="E407">
        <v>495</v>
      </c>
      <c r="F407">
        <v>-175</v>
      </c>
      <c r="G407" s="1" t="s">
        <v>10</v>
      </c>
    </row>
    <row r="408" spans="1:7" x14ac:dyDescent="0.3">
      <c r="A408" s="1" t="s">
        <v>50</v>
      </c>
      <c r="B408">
        <v>201601</v>
      </c>
      <c r="C408" s="1" t="s">
        <v>8</v>
      </c>
      <c r="D408">
        <v>378</v>
      </c>
      <c r="E408">
        <v>613</v>
      </c>
      <c r="F408">
        <v>-235</v>
      </c>
      <c r="G408" s="1" t="s">
        <v>10</v>
      </c>
    </row>
    <row r="409" spans="1:7" x14ac:dyDescent="0.3">
      <c r="A409" s="1" t="s">
        <v>50</v>
      </c>
      <c r="B409">
        <v>201610</v>
      </c>
      <c r="C409" s="1" t="s">
        <v>13</v>
      </c>
      <c r="D409">
        <v>427</v>
      </c>
      <c r="E409">
        <v>12</v>
      </c>
      <c r="F409">
        <v>415</v>
      </c>
      <c r="G409" s="1" t="s">
        <v>9</v>
      </c>
    </row>
    <row r="410" spans="1:7" x14ac:dyDescent="0.3">
      <c r="A410" s="1" t="s">
        <v>50</v>
      </c>
      <c r="B410">
        <v>201611</v>
      </c>
      <c r="C410" s="1" t="s">
        <v>13</v>
      </c>
      <c r="D410">
        <v>384</v>
      </c>
      <c r="E410">
        <v>411</v>
      </c>
      <c r="F410">
        <v>-27</v>
      </c>
      <c r="G410" s="1" t="s">
        <v>12</v>
      </c>
    </row>
    <row r="411" spans="1:7" x14ac:dyDescent="0.3">
      <c r="A411" s="1" t="s">
        <v>50</v>
      </c>
      <c r="B411">
        <v>201705</v>
      </c>
      <c r="C411" s="1" t="s">
        <v>11</v>
      </c>
      <c r="D411">
        <v>406</v>
      </c>
      <c r="E411">
        <v>730</v>
      </c>
      <c r="F411">
        <v>-324</v>
      </c>
      <c r="G411" s="1" t="s">
        <v>10</v>
      </c>
    </row>
    <row r="412" spans="1:7" x14ac:dyDescent="0.3">
      <c r="A412" s="1" t="s">
        <v>50</v>
      </c>
      <c r="B412">
        <v>201707</v>
      </c>
      <c r="C412" s="1" t="s">
        <v>14</v>
      </c>
      <c r="D412">
        <v>339</v>
      </c>
      <c r="E412">
        <v>37</v>
      </c>
      <c r="F412">
        <v>302</v>
      </c>
      <c r="G412" s="1" t="s">
        <v>9</v>
      </c>
    </row>
    <row r="413" spans="1:7" x14ac:dyDescent="0.3">
      <c r="A413" s="1" t="s">
        <v>50</v>
      </c>
      <c r="B413">
        <v>201502</v>
      </c>
      <c r="C413" s="1" t="s">
        <v>8</v>
      </c>
      <c r="D413">
        <v>378</v>
      </c>
      <c r="E413">
        <v>675</v>
      </c>
      <c r="F413">
        <v>-297</v>
      </c>
      <c r="G413" s="1" t="s">
        <v>10</v>
      </c>
    </row>
    <row r="414" spans="1:7" x14ac:dyDescent="0.3">
      <c r="A414" s="1" t="s">
        <v>50</v>
      </c>
      <c r="B414">
        <v>201604</v>
      </c>
      <c r="C414" s="1" t="s">
        <v>11</v>
      </c>
      <c r="D414">
        <v>400</v>
      </c>
      <c r="E414">
        <v>481</v>
      </c>
      <c r="F414">
        <v>-81</v>
      </c>
      <c r="G414" s="1" t="s">
        <v>10</v>
      </c>
    </row>
    <row r="415" spans="1:7" x14ac:dyDescent="0.3">
      <c r="A415" s="1" t="s">
        <v>50</v>
      </c>
      <c r="B415">
        <v>201701</v>
      </c>
      <c r="C415" s="1" t="s">
        <v>8</v>
      </c>
      <c r="D415">
        <v>357</v>
      </c>
      <c r="E415">
        <v>529</v>
      </c>
      <c r="F415">
        <v>-172</v>
      </c>
      <c r="G415" s="1" t="s">
        <v>10</v>
      </c>
    </row>
    <row r="416" spans="1:7" x14ac:dyDescent="0.3">
      <c r="A416" s="1" t="s">
        <v>50</v>
      </c>
      <c r="B416">
        <v>201702</v>
      </c>
      <c r="C416" s="1" t="s">
        <v>8</v>
      </c>
      <c r="D416">
        <v>436</v>
      </c>
      <c r="E416">
        <v>679</v>
      </c>
      <c r="F416">
        <v>-243</v>
      </c>
      <c r="G416" s="1" t="s">
        <v>10</v>
      </c>
    </row>
    <row r="417" spans="1:7" x14ac:dyDescent="0.3">
      <c r="A417" s="1" t="s">
        <v>78</v>
      </c>
      <c r="B417">
        <v>201505</v>
      </c>
      <c r="C417" s="1" t="s">
        <v>11</v>
      </c>
      <c r="D417">
        <v>9</v>
      </c>
      <c r="E417">
        <v>5</v>
      </c>
      <c r="F417">
        <v>4</v>
      </c>
      <c r="G417" s="1" t="s">
        <v>9</v>
      </c>
    </row>
    <row r="418" spans="1:7" x14ac:dyDescent="0.3">
      <c r="A418" s="1" t="s">
        <v>76</v>
      </c>
      <c r="B418">
        <v>201706</v>
      </c>
      <c r="C418" s="1" t="s">
        <v>11</v>
      </c>
      <c r="D418">
        <v>12</v>
      </c>
      <c r="E418">
        <v>18</v>
      </c>
      <c r="F418">
        <v>-6</v>
      </c>
      <c r="G418" s="1" t="s">
        <v>10</v>
      </c>
    </row>
    <row r="419" spans="1:7" x14ac:dyDescent="0.3">
      <c r="A419" s="1" t="s">
        <v>77</v>
      </c>
      <c r="B419">
        <v>201707</v>
      </c>
      <c r="C419" s="1" t="s">
        <v>14</v>
      </c>
      <c r="D419">
        <v>13</v>
      </c>
      <c r="E419">
        <v>9</v>
      </c>
      <c r="F419">
        <v>4</v>
      </c>
      <c r="G419" s="1" t="s">
        <v>9</v>
      </c>
    </row>
    <row r="420" spans="1:7" x14ac:dyDescent="0.3">
      <c r="A420" s="1" t="s">
        <v>79</v>
      </c>
      <c r="B420">
        <v>201708</v>
      </c>
      <c r="C420" s="1" t="s">
        <v>14</v>
      </c>
      <c r="D420">
        <v>7</v>
      </c>
      <c r="E420">
        <v>12</v>
      </c>
      <c r="F420">
        <v>-5</v>
      </c>
      <c r="G420" s="1" t="s">
        <v>10</v>
      </c>
    </row>
    <row r="421" spans="1:7" x14ac:dyDescent="0.3">
      <c r="A421" s="1" t="s">
        <v>47</v>
      </c>
      <c r="B421">
        <v>201611</v>
      </c>
      <c r="C421" s="1" t="s">
        <v>13</v>
      </c>
      <c r="D421">
        <v>218</v>
      </c>
      <c r="E421">
        <v>262</v>
      </c>
      <c r="F421">
        <v>-44</v>
      </c>
      <c r="G421" s="1" t="s">
        <v>10</v>
      </c>
    </row>
    <row r="422" spans="1:7" x14ac:dyDescent="0.3">
      <c r="A422" s="1" t="s">
        <v>48</v>
      </c>
      <c r="B422">
        <v>201612</v>
      </c>
      <c r="C422" s="1" t="s">
        <v>13</v>
      </c>
      <c r="D422">
        <v>172</v>
      </c>
      <c r="E422">
        <v>124</v>
      </c>
      <c r="F422">
        <v>48</v>
      </c>
      <c r="G422" s="1" t="s">
        <v>9</v>
      </c>
    </row>
    <row r="423" spans="1:7" x14ac:dyDescent="0.3">
      <c r="A423" s="1" t="s">
        <v>54</v>
      </c>
      <c r="B423">
        <v>201503</v>
      </c>
      <c r="C423" s="1" t="s">
        <v>8</v>
      </c>
      <c r="D423">
        <v>3</v>
      </c>
      <c r="E423">
        <v>1</v>
      </c>
      <c r="F423">
        <v>2</v>
      </c>
      <c r="G423" s="1" t="s">
        <v>9</v>
      </c>
    </row>
    <row r="424" spans="1:7" x14ac:dyDescent="0.3">
      <c r="A424" s="1" t="s">
        <v>53</v>
      </c>
      <c r="B424">
        <v>201601</v>
      </c>
      <c r="C424" s="1" t="s">
        <v>8</v>
      </c>
      <c r="D424">
        <v>5</v>
      </c>
      <c r="E424">
        <v>2</v>
      </c>
      <c r="F424">
        <v>3</v>
      </c>
      <c r="G424" s="1" t="s">
        <v>9</v>
      </c>
    </row>
    <row r="425" spans="1:7" x14ac:dyDescent="0.3">
      <c r="A425" s="1" t="s">
        <v>54</v>
      </c>
      <c r="B425">
        <v>201604</v>
      </c>
      <c r="C425" s="1" t="s">
        <v>11</v>
      </c>
      <c r="D425">
        <v>8</v>
      </c>
      <c r="E425">
        <v>0</v>
      </c>
      <c r="F425">
        <v>8</v>
      </c>
      <c r="G425" s="1" t="s">
        <v>9</v>
      </c>
    </row>
    <row r="426" spans="1:7" x14ac:dyDescent="0.3">
      <c r="A426" s="1" t="s">
        <v>53</v>
      </c>
      <c r="B426">
        <v>201604</v>
      </c>
      <c r="C426" s="1" t="s">
        <v>11</v>
      </c>
      <c r="D426">
        <v>14</v>
      </c>
      <c r="E426">
        <v>14</v>
      </c>
      <c r="F426">
        <v>0</v>
      </c>
      <c r="G426" s="1" t="s">
        <v>12</v>
      </c>
    </row>
    <row r="427" spans="1:7" x14ac:dyDescent="0.3">
      <c r="A427" s="1" t="s">
        <v>54</v>
      </c>
      <c r="B427">
        <v>201606</v>
      </c>
      <c r="C427" s="1" t="s">
        <v>11</v>
      </c>
      <c r="D427">
        <v>13</v>
      </c>
      <c r="E427">
        <v>13</v>
      </c>
      <c r="F427">
        <v>0</v>
      </c>
      <c r="G427" s="1" t="s">
        <v>12</v>
      </c>
    </row>
    <row r="428" spans="1:7" x14ac:dyDescent="0.3">
      <c r="A428" s="1" t="s">
        <v>53</v>
      </c>
      <c r="B428">
        <v>201606</v>
      </c>
      <c r="C428" s="1" t="s">
        <v>11</v>
      </c>
      <c r="D428">
        <v>9</v>
      </c>
      <c r="E428">
        <v>9</v>
      </c>
      <c r="F428">
        <v>0</v>
      </c>
      <c r="G428" s="1" t="s">
        <v>12</v>
      </c>
    </row>
    <row r="429" spans="1:7" x14ac:dyDescent="0.3">
      <c r="A429" s="1" t="s">
        <v>54</v>
      </c>
      <c r="B429">
        <v>201610</v>
      </c>
      <c r="C429" s="1" t="s">
        <v>13</v>
      </c>
      <c r="D429">
        <v>17</v>
      </c>
      <c r="E429">
        <v>30</v>
      </c>
      <c r="F429">
        <v>-13</v>
      </c>
      <c r="G429" s="1" t="s">
        <v>10</v>
      </c>
    </row>
    <row r="430" spans="1:7" x14ac:dyDescent="0.3">
      <c r="A430" s="1" t="s">
        <v>54</v>
      </c>
      <c r="B430">
        <v>201701</v>
      </c>
      <c r="C430" s="1" t="s">
        <v>8</v>
      </c>
      <c r="D430">
        <v>8</v>
      </c>
      <c r="E430">
        <v>7</v>
      </c>
      <c r="F430">
        <v>1</v>
      </c>
      <c r="G430" s="1" t="s">
        <v>12</v>
      </c>
    </row>
    <row r="431" spans="1:7" x14ac:dyDescent="0.3">
      <c r="A431" s="1" t="s">
        <v>37</v>
      </c>
      <c r="B431">
        <v>201502</v>
      </c>
      <c r="C431" s="1" t="s">
        <v>8</v>
      </c>
      <c r="D431">
        <v>6</v>
      </c>
      <c r="E431">
        <v>10</v>
      </c>
      <c r="F431">
        <v>-4</v>
      </c>
      <c r="G431" s="1" t="s">
        <v>10</v>
      </c>
    </row>
    <row r="432" spans="1:7" x14ac:dyDescent="0.3">
      <c r="A432" s="1" t="s">
        <v>57</v>
      </c>
      <c r="B432">
        <v>201508</v>
      </c>
      <c r="C432" s="1" t="s">
        <v>14</v>
      </c>
      <c r="D432">
        <v>1</v>
      </c>
      <c r="E432">
        <v>2</v>
      </c>
      <c r="F432">
        <v>-1</v>
      </c>
      <c r="G432" s="1" t="s">
        <v>10</v>
      </c>
    </row>
    <row r="433" spans="1:7" x14ac:dyDescent="0.3">
      <c r="A433" s="1" t="s">
        <v>37</v>
      </c>
      <c r="B433">
        <v>201608</v>
      </c>
      <c r="C433" s="1" t="s">
        <v>14</v>
      </c>
      <c r="D433">
        <v>3</v>
      </c>
      <c r="E433">
        <v>6</v>
      </c>
      <c r="F433">
        <v>-3</v>
      </c>
      <c r="G433" s="1" t="s">
        <v>10</v>
      </c>
    </row>
    <row r="434" spans="1:7" x14ac:dyDescent="0.3">
      <c r="A434" s="1" t="s">
        <v>44</v>
      </c>
      <c r="B434">
        <v>201609</v>
      </c>
      <c r="C434" s="1" t="s">
        <v>14</v>
      </c>
      <c r="D434">
        <v>1</v>
      </c>
      <c r="E434">
        <v>0</v>
      </c>
      <c r="F434">
        <v>1</v>
      </c>
      <c r="G434" s="1" t="s">
        <v>9</v>
      </c>
    </row>
    <row r="435" spans="1:7" x14ac:dyDescent="0.3">
      <c r="A435" s="1" t="s">
        <v>57</v>
      </c>
      <c r="B435">
        <v>201703</v>
      </c>
      <c r="C435" s="1" t="s">
        <v>8</v>
      </c>
      <c r="D435">
        <v>17</v>
      </c>
      <c r="E435">
        <v>26</v>
      </c>
      <c r="F435">
        <v>-9</v>
      </c>
      <c r="G435" s="1" t="s">
        <v>10</v>
      </c>
    </row>
    <row r="436" spans="1:7" x14ac:dyDescent="0.3">
      <c r="A436" s="1" t="s">
        <v>44</v>
      </c>
      <c r="B436">
        <v>201704</v>
      </c>
      <c r="C436" s="1" t="s">
        <v>11</v>
      </c>
      <c r="D436">
        <v>9</v>
      </c>
      <c r="E436">
        <v>1</v>
      </c>
      <c r="F436">
        <v>8</v>
      </c>
      <c r="G436" s="1" t="s">
        <v>9</v>
      </c>
    </row>
    <row r="437" spans="1:7" x14ac:dyDescent="0.3">
      <c r="A437" s="1" t="s">
        <v>37</v>
      </c>
      <c r="B437">
        <v>201704</v>
      </c>
      <c r="C437" s="1" t="s">
        <v>11</v>
      </c>
      <c r="D437">
        <v>12</v>
      </c>
      <c r="E437">
        <v>5</v>
      </c>
      <c r="F437">
        <v>7</v>
      </c>
      <c r="G437" s="1" t="s">
        <v>9</v>
      </c>
    </row>
    <row r="438" spans="1:7" x14ac:dyDescent="0.3">
      <c r="A438" s="1" t="s">
        <v>44</v>
      </c>
      <c r="B438">
        <v>201501</v>
      </c>
      <c r="C438" s="1" t="s">
        <v>8</v>
      </c>
      <c r="D438">
        <v>8</v>
      </c>
      <c r="E438">
        <v>5</v>
      </c>
      <c r="F438">
        <v>3</v>
      </c>
      <c r="G438" s="1" t="s">
        <v>9</v>
      </c>
    </row>
    <row r="439" spans="1:7" x14ac:dyDescent="0.3">
      <c r="A439" s="1" t="s">
        <v>37</v>
      </c>
      <c r="B439">
        <v>201507</v>
      </c>
      <c r="C439" s="1" t="s">
        <v>14</v>
      </c>
      <c r="D439">
        <v>1</v>
      </c>
      <c r="E439">
        <v>1</v>
      </c>
      <c r="F439">
        <v>0</v>
      </c>
      <c r="G439" s="1" t="s">
        <v>12</v>
      </c>
    </row>
    <row r="440" spans="1:7" x14ac:dyDescent="0.3">
      <c r="A440" s="1" t="s">
        <v>44</v>
      </c>
      <c r="B440">
        <v>201511</v>
      </c>
      <c r="C440" s="1" t="s">
        <v>13</v>
      </c>
      <c r="D440">
        <v>10</v>
      </c>
      <c r="E440">
        <v>16</v>
      </c>
      <c r="F440">
        <v>-6</v>
      </c>
      <c r="G440" s="1" t="s">
        <v>10</v>
      </c>
    </row>
    <row r="441" spans="1:7" x14ac:dyDescent="0.3">
      <c r="A441" s="1" t="s">
        <v>57</v>
      </c>
      <c r="B441">
        <v>201602</v>
      </c>
      <c r="C441" s="1" t="s">
        <v>8</v>
      </c>
      <c r="D441">
        <v>8</v>
      </c>
      <c r="E441">
        <v>16</v>
      </c>
      <c r="F441">
        <v>-8</v>
      </c>
      <c r="G441" s="1" t="s">
        <v>10</v>
      </c>
    </row>
    <row r="442" spans="1:7" x14ac:dyDescent="0.3">
      <c r="A442" s="1" t="s">
        <v>57</v>
      </c>
      <c r="B442">
        <v>201606</v>
      </c>
      <c r="C442" s="1" t="s">
        <v>11</v>
      </c>
      <c r="D442">
        <v>3</v>
      </c>
      <c r="E442">
        <v>2</v>
      </c>
      <c r="F442">
        <v>1</v>
      </c>
      <c r="G442" s="1" t="s">
        <v>9</v>
      </c>
    </row>
    <row r="443" spans="1:7" x14ac:dyDescent="0.3">
      <c r="A443" s="1" t="s">
        <v>44</v>
      </c>
      <c r="B443">
        <v>201608</v>
      </c>
      <c r="C443" s="1" t="s">
        <v>14</v>
      </c>
      <c r="D443">
        <v>13</v>
      </c>
      <c r="E443">
        <v>25</v>
      </c>
      <c r="F443">
        <v>-12</v>
      </c>
      <c r="G443" s="1" t="s">
        <v>10</v>
      </c>
    </row>
    <row r="444" spans="1:7" x14ac:dyDescent="0.3">
      <c r="A444" s="1" t="s">
        <v>44</v>
      </c>
      <c r="B444">
        <v>201610</v>
      </c>
      <c r="C444" s="1" t="s">
        <v>13</v>
      </c>
      <c r="D444">
        <v>12</v>
      </c>
      <c r="E444">
        <v>22</v>
      </c>
      <c r="F444">
        <v>-10</v>
      </c>
      <c r="G444" s="1" t="s">
        <v>10</v>
      </c>
    </row>
    <row r="445" spans="1:7" x14ac:dyDescent="0.3">
      <c r="A445" s="1" t="s">
        <v>57</v>
      </c>
      <c r="B445">
        <v>201612</v>
      </c>
      <c r="C445" s="1" t="s">
        <v>13</v>
      </c>
      <c r="D445">
        <v>9</v>
      </c>
      <c r="E445">
        <v>9</v>
      </c>
      <c r="F445">
        <v>0</v>
      </c>
      <c r="G445" s="1" t="s">
        <v>12</v>
      </c>
    </row>
    <row r="446" spans="1:7" x14ac:dyDescent="0.3">
      <c r="A446" s="1" t="s">
        <v>45</v>
      </c>
      <c r="B446">
        <v>201706</v>
      </c>
      <c r="C446" s="1" t="s">
        <v>11</v>
      </c>
      <c r="D446">
        <v>4</v>
      </c>
      <c r="E446">
        <v>2</v>
      </c>
      <c r="F446">
        <v>2</v>
      </c>
      <c r="G446" s="1" t="s">
        <v>9</v>
      </c>
    </row>
    <row r="447" spans="1:7" x14ac:dyDescent="0.3">
      <c r="A447" s="1" t="s">
        <v>59</v>
      </c>
      <c r="B447">
        <v>201504</v>
      </c>
      <c r="C447" s="1" t="s">
        <v>11</v>
      </c>
      <c r="D447">
        <v>8</v>
      </c>
      <c r="E447">
        <v>14</v>
      </c>
      <c r="F447">
        <v>-6</v>
      </c>
      <c r="G447" s="1" t="s">
        <v>10</v>
      </c>
    </row>
    <row r="448" spans="1:7" x14ac:dyDescent="0.3">
      <c r="A448" s="1" t="s">
        <v>59</v>
      </c>
      <c r="B448">
        <v>201710</v>
      </c>
      <c r="C448" s="1" t="s">
        <v>13</v>
      </c>
      <c r="D448">
        <v>3</v>
      </c>
      <c r="E448">
        <v>0</v>
      </c>
      <c r="F448">
        <v>3</v>
      </c>
      <c r="G448" s="1" t="s">
        <v>9</v>
      </c>
    </row>
    <row r="449" spans="1:7" x14ac:dyDescent="0.3">
      <c r="A449" s="1" t="s">
        <v>59</v>
      </c>
      <c r="B449">
        <v>201501</v>
      </c>
      <c r="C449" s="1" t="s">
        <v>8</v>
      </c>
      <c r="D449">
        <v>14</v>
      </c>
      <c r="E449">
        <v>18</v>
      </c>
      <c r="F449">
        <v>-4</v>
      </c>
      <c r="G449" s="1" t="s">
        <v>10</v>
      </c>
    </row>
    <row r="450" spans="1:7" x14ac:dyDescent="0.3">
      <c r="A450" s="1" t="s">
        <v>41</v>
      </c>
      <c r="B450">
        <v>201502</v>
      </c>
      <c r="C450" s="1" t="s">
        <v>8</v>
      </c>
      <c r="D450">
        <v>8</v>
      </c>
      <c r="E450">
        <v>11</v>
      </c>
      <c r="F450">
        <v>-3</v>
      </c>
      <c r="G450" s="1" t="s">
        <v>10</v>
      </c>
    </row>
    <row r="451" spans="1:7" x14ac:dyDescent="0.3">
      <c r="A451" s="1" t="s">
        <v>61</v>
      </c>
      <c r="B451">
        <v>201503</v>
      </c>
      <c r="C451" s="1" t="s">
        <v>8</v>
      </c>
      <c r="D451">
        <v>10</v>
      </c>
      <c r="E451">
        <v>1</v>
      </c>
      <c r="F451">
        <v>9</v>
      </c>
      <c r="G451" s="1" t="s">
        <v>9</v>
      </c>
    </row>
    <row r="452" spans="1:7" x14ac:dyDescent="0.3">
      <c r="A452" s="1" t="s">
        <v>39</v>
      </c>
      <c r="B452">
        <v>201503</v>
      </c>
      <c r="C452" s="1" t="s">
        <v>8</v>
      </c>
      <c r="D452">
        <v>4</v>
      </c>
      <c r="E452">
        <v>2</v>
      </c>
      <c r="F452">
        <v>2</v>
      </c>
      <c r="G452" s="1" t="s">
        <v>9</v>
      </c>
    </row>
    <row r="453" spans="1:7" x14ac:dyDescent="0.3">
      <c r="A453" s="1" t="s">
        <v>41</v>
      </c>
      <c r="B453">
        <v>201503</v>
      </c>
      <c r="C453" s="1" t="s">
        <v>8</v>
      </c>
      <c r="D453">
        <v>5</v>
      </c>
      <c r="E453">
        <v>7</v>
      </c>
      <c r="F453">
        <v>-2</v>
      </c>
      <c r="G453" s="1" t="s">
        <v>10</v>
      </c>
    </row>
    <row r="454" spans="1:7" x14ac:dyDescent="0.3">
      <c r="A454" s="1" t="s">
        <v>38</v>
      </c>
      <c r="B454">
        <v>201503</v>
      </c>
      <c r="C454" s="1" t="s">
        <v>8</v>
      </c>
      <c r="D454">
        <v>10</v>
      </c>
      <c r="E454">
        <v>1</v>
      </c>
      <c r="F454">
        <v>9</v>
      </c>
      <c r="G454" s="1" t="s">
        <v>9</v>
      </c>
    </row>
    <row r="455" spans="1:7" x14ac:dyDescent="0.3">
      <c r="A455" s="1" t="s">
        <v>39</v>
      </c>
      <c r="B455">
        <v>201505</v>
      </c>
      <c r="C455" s="1" t="s">
        <v>11</v>
      </c>
      <c r="D455">
        <v>6</v>
      </c>
      <c r="E455">
        <v>6</v>
      </c>
      <c r="F455">
        <v>0</v>
      </c>
      <c r="G455" s="1" t="s">
        <v>12</v>
      </c>
    </row>
    <row r="456" spans="1:7" x14ac:dyDescent="0.3">
      <c r="A456" s="1" t="s">
        <v>59</v>
      </c>
      <c r="B456">
        <v>201509</v>
      </c>
      <c r="C456" s="1" t="s">
        <v>14</v>
      </c>
      <c r="D456">
        <v>5</v>
      </c>
      <c r="E456">
        <v>9</v>
      </c>
      <c r="F456">
        <v>-4</v>
      </c>
      <c r="G456" s="1" t="s">
        <v>10</v>
      </c>
    </row>
    <row r="457" spans="1:7" x14ac:dyDescent="0.3">
      <c r="A457" s="1" t="s">
        <v>61</v>
      </c>
      <c r="B457">
        <v>201511</v>
      </c>
      <c r="C457" s="1" t="s">
        <v>13</v>
      </c>
      <c r="D457">
        <v>14</v>
      </c>
      <c r="E457">
        <v>23</v>
      </c>
      <c r="F457">
        <v>-9</v>
      </c>
      <c r="G457" s="1" t="s">
        <v>10</v>
      </c>
    </row>
    <row r="458" spans="1:7" x14ac:dyDescent="0.3">
      <c r="A458" s="1" t="s">
        <v>80</v>
      </c>
      <c r="B458">
        <v>201511</v>
      </c>
      <c r="C458" s="1" t="s">
        <v>13</v>
      </c>
      <c r="D458">
        <v>1</v>
      </c>
      <c r="E458">
        <v>0</v>
      </c>
      <c r="F458">
        <v>1</v>
      </c>
      <c r="G458" s="1" t="s">
        <v>9</v>
      </c>
    </row>
    <row r="459" spans="1:7" x14ac:dyDescent="0.3">
      <c r="A459" s="1" t="s">
        <v>62</v>
      </c>
      <c r="B459">
        <v>201512</v>
      </c>
      <c r="C459" s="1" t="s">
        <v>13</v>
      </c>
      <c r="D459">
        <v>2</v>
      </c>
      <c r="E459">
        <v>3</v>
      </c>
      <c r="F459">
        <v>-1</v>
      </c>
      <c r="G459" s="1" t="s">
        <v>10</v>
      </c>
    </row>
    <row r="460" spans="1:7" x14ac:dyDescent="0.3">
      <c r="A460" s="1" t="s">
        <v>41</v>
      </c>
      <c r="B460">
        <v>201606</v>
      </c>
      <c r="C460" s="1" t="s">
        <v>11</v>
      </c>
      <c r="D460">
        <v>8</v>
      </c>
      <c r="E460">
        <v>1</v>
      </c>
      <c r="F460">
        <v>7</v>
      </c>
      <c r="G460" s="1" t="s">
        <v>9</v>
      </c>
    </row>
    <row r="461" spans="1:7" x14ac:dyDescent="0.3">
      <c r="A461" s="1" t="s">
        <v>39</v>
      </c>
      <c r="B461">
        <v>201607</v>
      </c>
      <c r="C461" s="1" t="s">
        <v>14</v>
      </c>
      <c r="D461">
        <v>13</v>
      </c>
      <c r="E461">
        <v>21</v>
      </c>
      <c r="F461">
        <v>-8</v>
      </c>
      <c r="G461" s="1" t="s">
        <v>10</v>
      </c>
    </row>
    <row r="462" spans="1:7" x14ac:dyDescent="0.3">
      <c r="A462" s="1" t="s">
        <v>60</v>
      </c>
      <c r="B462">
        <v>201607</v>
      </c>
      <c r="C462" s="1" t="s">
        <v>14</v>
      </c>
      <c r="D462">
        <v>7</v>
      </c>
      <c r="E462">
        <v>13</v>
      </c>
      <c r="F462">
        <v>-6</v>
      </c>
      <c r="G462" s="1" t="s">
        <v>10</v>
      </c>
    </row>
    <row r="463" spans="1:7" x14ac:dyDescent="0.3">
      <c r="A463" s="1" t="s">
        <v>38</v>
      </c>
      <c r="B463">
        <v>201608</v>
      </c>
      <c r="C463" s="1" t="s">
        <v>14</v>
      </c>
      <c r="D463">
        <v>10</v>
      </c>
      <c r="E463">
        <v>16</v>
      </c>
      <c r="F463">
        <v>-6</v>
      </c>
      <c r="G463" s="1" t="s">
        <v>10</v>
      </c>
    </row>
    <row r="464" spans="1:7" x14ac:dyDescent="0.3">
      <c r="A464" s="1" t="s">
        <v>59</v>
      </c>
      <c r="B464">
        <v>201612</v>
      </c>
      <c r="C464" s="1" t="s">
        <v>13</v>
      </c>
      <c r="D464">
        <v>17</v>
      </c>
      <c r="E464">
        <v>24</v>
      </c>
      <c r="F464">
        <v>-7</v>
      </c>
      <c r="G464" s="1" t="s">
        <v>10</v>
      </c>
    </row>
    <row r="465" spans="1:7" x14ac:dyDescent="0.3">
      <c r="A465" s="1" t="s">
        <v>59</v>
      </c>
      <c r="B465">
        <v>201706</v>
      </c>
      <c r="C465" s="1" t="s">
        <v>11</v>
      </c>
      <c r="D465">
        <v>1</v>
      </c>
      <c r="E465">
        <v>1</v>
      </c>
      <c r="F465">
        <v>0</v>
      </c>
      <c r="G465" s="1" t="s">
        <v>12</v>
      </c>
    </row>
    <row r="466" spans="1:7" x14ac:dyDescent="0.3">
      <c r="A466" s="1" t="s">
        <v>41</v>
      </c>
      <c r="B466">
        <v>201707</v>
      </c>
      <c r="C466" s="1" t="s">
        <v>14</v>
      </c>
      <c r="D466">
        <v>4</v>
      </c>
      <c r="E466">
        <v>2</v>
      </c>
      <c r="F466">
        <v>2</v>
      </c>
      <c r="G466" s="1" t="s">
        <v>9</v>
      </c>
    </row>
    <row r="467" spans="1:7" x14ac:dyDescent="0.3">
      <c r="A467" s="1" t="s">
        <v>39</v>
      </c>
      <c r="B467">
        <v>201701</v>
      </c>
      <c r="C467" s="1" t="s">
        <v>8</v>
      </c>
      <c r="D467">
        <v>6</v>
      </c>
      <c r="E467">
        <v>12</v>
      </c>
      <c r="F467">
        <v>-6</v>
      </c>
      <c r="G467" s="1" t="s">
        <v>10</v>
      </c>
    </row>
    <row r="468" spans="1:7" x14ac:dyDescent="0.3">
      <c r="A468" s="1" t="s">
        <v>59</v>
      </c>
      <c r="B468">
        <v>201503</v>
      </c>
      <c r="C468" s="1" t="s">
        <v>8</v>
      </c>
      <c r="D468">
        <v>7</v>
      </c>
      <c r="E468">
        <v>8</v>
      </c>
      <c r="F468">
        <v>-1</v>
      </c>
      <c r="G468" s="1" t="s">
        <v>12</v>
      </c>
    </row>
    <row r="469" spans="1:7" x14ac:dyDescent="0.3">
      <c r="A469" s="1" t="s">
        <v>62</v>
      </c>
      <c r="B469">
        <v>201506</v>
      </c>
      <c r="C469" s="1" t="s">
        <v>11</v>
      </c>
      <c r="D469">
        <v>4</v>
      </c>
      <c r="E469">
        <v>1</v>
      </c>
      <c r="F469">
        <v>3</v>
      </c>
      <c r="G469" s="1" t="s">
        <v>9</v>
      </c>
    </row>
    <row r="470" spans="1:7" x14ac:dyDescent="0.3">
      <c r="A470" s="1" t="s">
        <v>41</v>
      </c>
      <c r="B470">
        <v>201509</v>
      </c>
      <c r="C470" s="1" t="s">
        <v>14</v>
      </c>
      <c r="D470">
        <v>9</v>
      </c>
      <c r="E470">
        <v>5</v>
      </c>
      <c r="F470">
        <v>4</v>
      </c>
      <c r="G470" s="1" t="s">
        <v>9</v>
      </c>
    </row>
    <row r="471" spans="1:7" x14ac:dyDescent="0.3">
      <c r="A471" s="1" t="s">
        <v>39</v>
      </c>
      <c r="B471">
        <v>201510</v>
      </c>
      <c r="C471" s="1" t="s">
        <v>13</v>
      </c>
      <c r="D471">
        <v>7</v>
      </c>
      <c r="E471">
        <v>6</v>
      </c>
      <c r="F471">
        <v>1</v>
      </c>
      <c r="G471" s="1" t="s">
        <v>12</v>
      </c>
    </row>
    <row r="472" spans="1:7" x14ac:dyDescent="0.3">
      <c r="A472" s="1" t="s">
        <v>59</v>
      </c>
      <c r="B472">
        <v>201511</v>
      </c>
      <c r="C472" s="1" t="s">
        <v>13</v>
      </c>
      <c r="D472">
        <v>13</v>
      </c>
      <c r="E472">
        <v>3</v>
      </c>
      <c r="F472">
        <v>10</v>
      </c>
      <c r="G472" s="1" t="s">
        <v>9</v>
      </c>
    </row>
    <row r="473" spans="1:7" x14ac:dyDescent="0.3">
      <c r="A473" s="1" t="s">
        <v>39</v>
      </c>
      <c r="B473">
        <v>201512</v>
      </c>
      <c r="C473" s="1" t="s">
        <v>13</v>
      </c>
      <c r="D473">
        <v>2</v>
      </c>
      <c r="E473">
        <v>1</v>
      </c>
      <c r="F473">
        <v>1</v>
      </c>
      <c r="G473" s="1" t="s">
        <v>9</v>
      </c>
    </row>
    <row r="474" spans="1:7" x14ac:dyDescent="0.3">
      <c r="A474" s="1" t="s">
        <v>59</v>
      </c>
      <c r="B474">
        <v>201602</v>
      </c>
      <c r="C474" s="1" t="s">
        <v>8</v>
      </c>
      <c r="D474">
        <v>18</v>
      </c>
      <c r="E474">
        <v>24</v>
      </c>
      <c r="F474">
        <v>-6</v>
      </c>
      <c r="G474" s="1" t="s">
        <v>10</v>
      </c>
    </row>
    <row r="475" spans="1:7" x14ac:dyDescent="0.3">
      <c r="A475" s="1" t="s">
        <v>41</v>
      </c>
      <c r="B475">
        <v>201607</v>
      </c>
      <c r="C475" s="1" t="s">
        <v>14</v>
      </c>
      <c r="D475">
        <v>1</v>
      </c>
      <c r="E475">
        <v>2</v>
      </c>
      <c r="F475">
        <v>-1</v>
      </c>
      <c r="G475" s="1" t="s">
        <v>10</v>
      </c>
    </row>
    <row r="476" spans="1:7" x14ac:dyDescent="0.3">
      <c r="A476" s="1" t="s">
        <v>60</v>
      </c>
      <c r="B476">
        <v>201608</v>
      </c>
      <c r="C476" s="1" t="s">
        <v>14</v>
      </c>
      <c r="D476">
        <v>7</v>
      </c>
      <c r="E476">
        <v>11</v>
      </c>
      <c r="F476">
        <v>-4</v>
      </c>
      <c r="G476" s="1" t="s">
        <v>10</v>
      </c>
    </row>
    <row r="477" spans="1:7" x14ac:dyDescent="0.3">
      <c r="A477" s="1" t="s">
        <v>38</v>
      </c>
      <c r="B477">
        <v>201610</v>
      </c>
      <c r="C477" s="1" t="s">
        <v>13</v>
      </c>
      <c r="D477">
        <v>8</v>
      </c>
      <c r="E477">
        <v>4</v>
      </c>
      <c r="F477">
        <v>4</v>
      </c>
      <c r="G477" s="1" t="s">
        <v>9</v>
      </c>
    </row>
    <row r="478" spans="1:7" x14ac:dyDescent="0.3">
      <c r="A478" s="1" t="s">
        <v>61</v>
      </c>
      <c r="B478">
        <v>201611</v>
      </c>
      <c r="C478" s="1" t="s">
        <v>13</v>
      </c>
      <c r="D478">
        <v>10</v>
      </c>
      <c r="E478">
        <v>0</v>
      </c>
      <c r="F478">
        <v>10</v>
      </c>
      <c r="G478" s="1" t="s">
        <v>9</v>
      </c>
    </row>
    <row r="479" spans="1:7" x14ac:dyDescent="0.3">
      <c r="A479" s="1" t="s">
        <v>38</v>
      </c>
      <c r="B479">
        <v>201706</v>
      </c>
      <c r="C479" s="1" t="s">
        <v>11</v>
      </c>
      <c r="D479">
        <v>3</v>
      </c>
      <c r="E479">
        <v>1</v>
      </c>
      <c r="F479">
        <v>2</v>
      </c>
      <c r="G479" s="1" t="s">
        <v>9</v>
      </c>
    </row>
    <row r="480" spans="1:7" x14ac:dyDescent="0.3">
      <c r="A480" s="1" t="s">
        <v>80</v>
      </c>
      <c r="B480">
        <v>201707</v>
      </c>
      <c r="C480" s="1" t="s">
        <v>14</v>
      </c>
      <c r="D480">
        <v>2</v>
      </c>
      <c r="E480">
        <v>3</v>
      </c>
      <c r="F480">
        <v>-1</v>
      </c>
      <c r="G480" s="1" t="s">
        <v>10</v>
      </c>
    </row>
    <row r="481" spans="1:7" x14ac:dyDescent="0.3">
      <c r="A481" s="1" t="s">
        <v>81</v>
      </c>
      <c r="B481">
        <v>201707</v>
      </c>
      <c r="C481" s="1" t="s">
        <v>14</v>
      </c>
      <c r="D481">
        <v>9</v>
      </c>
      <c r="E481">
        <v>3</v>
      </c>
      <c r="F481">
        <v>6</v>
      </c>
      <c r="G481" s="1" t="s">
        <v>9</v>
      </c>
    </row>
    <row r="482" spans="1:7" x14ac:dyDescent="0.3">
      <c r="A482" s="1" t="s">
        <v>81</v>
      </c>
      <c r="B482">
        <v>201709</v>
      </c>
      <c r="C482" s="1" t="s">
        <v>14</v>
      </c>
      <c r="D482">
        <v>4</v>
      </c>
      <c r="E482">
        <v>8</v>
      </c>
      <c r="F482">
        <v>-4</v>
      </c>
      <c r="G482" s="1" t="s">
        <v>10</v>
      </c>
    </row>
    <row r="483" spans="1:7" x14ac:dyDescent="0.3">
      <c r="A483" s="1" t="s">
        <v>82</v>
      </c>
      <c r="B483">
        <v>201501</v>
      </c>
      <c r="C483" s="1" t="s">
        <v>8</v>
      </c>
      <c r="D483">
        <v>10</v>
      </c>
      <c r="E483">
        <v>10</v>
      </c>
      <c r="F483">
        <v>0</v>
      </c>
      <c r="G483" s="1" t="s">
        <v>12</v>
      </c>
    </row>
    <row r="484" spans="1:7" x14ac:dyDescent="0.3">
      <c r="A484" s="1" t="s">
        <v>42</v>
      </c>
      <c r="B484">
        <v>201503</v>
      </c>
      <c r="C484" s="1" t="s">
        <v>8</v>
      </c>
      <c r="D484">
        <v>6</v>
      </c>
      <c r="E484">
        <v>9</v>
      </c>
      <c r="F484">
        <v>-3</v>
      </c>
      <c r="G484" s="1" t="s">
        <v>10</v>
      </c>
    </row>
    <row r="485" spans="1:7" x14ac:dyDescent="0.3">
      <c r="A485" s="1" t="s">
        <v>82</v>
      </c>
      <c r="B485">
        <v>201505</v>
      </c>
      <c r="C485" s="1" t="s">
        <v>11</v>
      </c>
      <c r="D485">
        <v>5</v>
      </c>
      <c r="E485">
        <v>1</v>
      </c>
      <c r="F485">
        <v>4</v>
      </c>
      <c r="G485" s="1" t="s">
        <v>9</v>
      </c>
    </row>
    <row r="486" spans="1:7" x14ac:dyDescent="0.3">
      <c r="A486" s="1" t="s">
        <v>58</v>
      </c>
      <c r="B486">
        <v>201505</v>
      </c>
      <c r="C486" s="1" t="s">
        <v>11</v>
      </c>
      <c r="D486">
        <v>12</v>
      </c>
      <c r="E486">
        <v>22</v>
      </c>
      <c r="F486">
        <v>-10</v>
      </c>
      <c r="G486" s="1" t="s">
        <v>10</v>
      </c>
    </row>
    <row r="487" spans="1:7" x14ac:dyDescent="0.3">
      <c r="A487" s="1" t="s">
        <v>58</v>
      </c>
      <c r="B487">
        <v>201507</v>
      </c>
      <c r="C487" s="1" t="s">
        <v>14</v>
      </c>
      <c r="D487">
        <v>4</v>
      </c>
      <c r="E487">
        <v>4</v>
      </c>
      <c r="F487">
        <v>0</v>
      </c>
      <c r="G487" s="1" t="s">
        <v>12</v>
      </c>
    </row>
    <row r="488" spans="1:7" x14ac:dyDescent="0.3">
      <c r="A488" s="1" t="s">
        <v>78</v>
      </c>
      <c r="B488">
        <v>201507</v>
      </c>
      <c r="C488" s="1" t="s">
        <v>14</v>
      </c>
      <c r="D488">
        <v>8</v>
      </c>
      <c r="E488">
        <v>11</v>
      </c>
      <c r="F488">
        <v>-3</v>
      </c>
      <c r="G488" s="1" t="s">
        <v>10</v>
      </c>
    </row>
    <row r="489" spans="1:7" x14ac:dyDescent="0.3">
      <c r="A489" s="1" t="s">
        <v>82</v>
      </c>
      <c r="B489">
        <v>201507</v>
      </c>
      <c r="C489" s="1" t="s">
        <v>14</v>
      </c>
      <c r="D489">
        <v>6</v>
      </c>
      <c r="E489">
        <v>11</v>
      </c>
      <c r="F489">
        <v>-5</v>
      </c>
      <c r="G489" s="1" t="s">
        <v>10</v>
      </c>
    </row>
    <row r="490" spans="1:7" x14ac:dyDescent="0.3">
      <c r="A490" s="1" t="s">
        <v>42</v>
      </c>
      <c r="B490">
        <v>201508</v>
      </c>
      <c r="C490" s="1" t="s">
        <v>14</v>
      </c>
      <c r="D490">
        <v>8</v>
      </c>
      <c r="E490">
        <v>10</v>
      </c>
      <c r="F490">
        <v>-2</v>
      </c>
      <c r="G490" s="1" t="s">
        <v>10</v>
      </c>
    </row>
    <row r="491" spans="1:7" x14ac:dyDescent="0.3">
      <c r="A491" s="1" t="s">
        <v>82</v>
      </c>
      <c r="B491">
        <v>201509</v>
      </c>
      <c r="C491" s="1" t="s">
        <v>14</v>
      </c>
      <c r="D491">
        <v>7</v>
      </c>
      <c r="E491">
        <v>11</v>
      </c>
      <c r="F491">
        <v>-4</v>
      </c>
      <c r="G491" s="1" t="s">
        <v>10</v>
      </c>
    </row>
    <row r="492" spans="1:7" x14ac:dyDescent="0.3">
      <c r="A492" s="1" t="s">
        <v>42</v>
      </c>
      <c r="B492">
        <v>201510</v>
      </c>
      <c r="C492" s="1" t="s">
        <v>13</v>
      </c>
      <c r="D492">
        <v>6</v>
      </c>
      <c r="E492">
        <v>2</v>
      </c>
      <c r="F492">
        <v>4</v>
      </c>
      <c r="G492" s="1" t="s">
        <v>9</v>
      </c>
    </row>
    <row r="493" spans="1:7" x14ac:dyDescent="0.3">
      <c r="A493" s="1" t="s">
        <v>78</v>
      </c>
      <c r="B493">
        <v>201510</v>
      </c>
      <c r="C493" s="1" t="s">
        <v>13</v>
      </c>
      <c r="D493">
        <v>5</v>
      </c>
      <c r="E493">
        <v>3</v>
      </c>
      <c r="F493">
        <v>2</v>
      </c>
      <c r="G493" s="1" t="s">
        <v>9</v>
      </c>
    </row>
    <row r="494" spans="1:7" x14ac:dyDescent="0.3">
      <c r="A494" s="1" t="s">
        <v>82</v>
      </c>
      <c r="B494">
        <v>201510</v>
      </c>
      <c r="C494" s="1" t="s">
        <v>13</v>
      </c>
      <c r="D494">
        <v>7</v>
      </c>
      <c r="E494">
        <v>6</v>
      </c>
      <c r="F494">
        <v>1</v>
      </c>
      <c r="G494" s="1" t="s">
        <v>12</v>
      </c>
    </row>
    <row r="495" spans="1:7" x14ac:dyDescent="0.3">
      <c r="A495" s="1" t="s">
        <v>83</v>
      </c>
      <c r="B495">
        <v>201512</v>
      </c>
      <c r="C495" s="1" t="s">
        <v>13</v>
      </c>
      <c r="D495">
        <v>2</v>
      </c>
      <c r="E495">
        <v>4</v>
      </c>
      <c r="F495">
        <v>-2</v>
      </c>
      <c r="G495" s="1" t="s">
        <v>10</v>
      </c>
    </row>
    <row r="496" spans="1:7" x14ac:dyDescent="0.3">
      <c r="A496" s="1" t="s">
        <v>42</v>
      </c>
      <c r="B496">
        <v>201601</v>
      </c>
      <c r="C496" s="1" t="s">
        <v>8</v>
      </c>
      <c r="D496">
        <v>2</v>
      </c>
      <c r="E496">
        <v>3</v>
      </c>
      <c r="F496">
        <v>-1</v>
      </c>
      <c r="G496" s="1" t="s">
        <v>10</v>
      </c>
    </row>
    <row r="497" spans="1:7" x14ac:dyDescent="0.3">
      <c r="A497" s="1" t="s">
        <v>82</v>
      </c>
      <c r="B497">
        <v>201603</v>
      </c>
      <c r="C497" s="1" t="s">
        <v>8</v>
      </c>
      <c r="D497">
        <v>1</v>
      </c>
      <c r="E497">
        <v>2</v>
      </c>
      <c r="F497">
        <v>-1</v>
      </c>
      <c r="G497" s="1" t="s">
        <v>10</v>
      </c>
    </row>
    <row r="498" spans="1:7" x14ac:dyDescent="0.3">
      <c r="A498" s="1" t="s">
        <v>58</v>
      </c>
      <c r="B498">
        <v>201603</v>
      </c>
      <c r="C498" s="1" t="s">
        <v>8</v>
      </c>
      <c r="D498">
        <v>4</v>
      </c>
      <c r="E498">
        <v>7</v>
      </c>
      <c r="F498">
        <v>-3</v>
      </c>
      <c r="G498" s="1" t="s">
        <v>10</v>
      </c>
    </row>
    <row r="499" spans="1:7" x14ac:dyDescent="0.3">
      <c r="A499" s="1" t="s">
        <v>78</v>
      </c>
      <c r="B499">
        <v>201605</v>
      </c>
      <c r="C499" s="1" t="s">
        <v>11</v>
      </c>
      <c r="D499">
        <v>22</v>
      </c>
      <c r="E499">
        <v>34</v>
      </c>
      <c r="F499">
        <v>-12</v>
      </c>
      <c r="G499" s="1" t="s">
        <v>10</v>
      </c>
    </row>
    <row r="500" spans="1:7" x14ac:dyDescent="0.3">
      <c r="A500" s="1" t="s">
        <v>82</v>
      </c>
      <c r="B500">
        <v>201605</v>
      </c>
      <c r="C500" s="1" t="s">
        <v>11</v>
      </c>
      <c r="D500">
        <v>7</v>
      </c>
      <c r="E500">
        <v>2</v>
      </c>
      <c r="F500">
        <v>5</v>
      </c>
      <c r="G500" s="1" t="s">
        <v>9</v>
      </c>
    </row>
    <row r="501" spans="1:7" x14ac:dyDescent="0.3">
      <c r="A501" s="1" t="s">
        <v>40</v>
      </c>
      <c r="B501">
        <v>201606</v>
      </c>
      <c r="C501" s="1" t="s">
        <v>11</v>
      </c>
      <c r="D501">
        <v>3</v>
      </c>
      <c r="E501">
        <v>1</v>
      </c>
      <c r="F501">
        <v>2</v>
      </c>
      <c r="G501" s="1" t="s">
        <v>9</v>
      </c>
    </row>
    <row r="502" spans="1:7" x14ac:dyDescent="0.3">
      <c r="A502" s="1" t="s">
        <v>58</v>
      </c>
      <c r="B502">
        <v>201607</v>
      </c>
      <c r="C502" s="1" t="s">
        <v>14</v>
      </c>
      <c r="D502">
        <v>3</v>
      </c>
      <c r="E502">
        <v>2</v>
      </c>
      <c r="F502">
        <v>1</v>
      </c>
      <c r="G502" s="1" t="s">
        <v>9</v>
      </c>
    </row>
    <row r="503" spans="1:7" x14ac:dyDescent="0.3">
      <c r="A503" s="1" t="s">
        <v>82</v>
      </c>
      <c r="B503">
        <v>201608</v>
      </c>
      <c r="C503" s="1" t="s">
        <v>14</v>
      </c>
      <c r="D503">
        <v>11</v>
      </c>
      <c r="E503">
        <v>19</v>
      </c>
      <c r="F503">
        <v>-8</v>
      </c>
      <c r="G503" s="1" t="s">
        <v>10</v>
      </c>
    </row>
    <row r="504" spans="1:7" x14ac:dyDescent="0.3">
      <c r="A504" s="1" t="s">
        <v>78</v>
      </c>
      <c r="B504">
        <v>201610</v>
      </c>
      <c r="C504" s="1" t="s">
        <v>13</v>
      </c>
      <c r="D504">
        <v>10</v>
      </c>
      <c r="E504">
        <v>8</v>
      </c>
      <c r="F504">
        <v>2</v>
      </c>
      <c r="G504" s="1" t="s">
        <v>12</v>
      </c>
    </row>
    <row r="505" spans="1:7" x14ac:dyDescent="0.3">
      <c r="A505" s="1" t="s">
        <v>83</v>
      </c>
      <c r="B505">
        <v>201611</v>
      </c>
      <c r="C505" s="1" t="s">
        <v>13</v>
      </c>
      <c r="D505">
        <v>7</v>
      </c>
      <c r="E505">
        <v>5</v>
      </c>
      <c r="F505">
        <v>2</v>
      </c>
      <c r="G505" s="1" t="s">
        <v>9</v>
      </c>
    </row>
    <row r="506" spans="1:7" x14ac:dyDescent="0.3">
      <c r="A506" s="1" t="s">
        <v>83</v>
      </c>
      <c r="B506">
        <v>201701</v>
      </c>
      <c r="C506" s="1" t="s">
        <v>8</v>
      </c>
      <c r="D506">
        <v>5</v>
      </c>
      <c r="E506">
        <v>10</v>
      </c>
      <c r="F506">
        <v>-5</v>
      </c>
      <c r="G506" s="1" t="s">
        <v>10</v>
      </c>
    </row>
    <row r="507" spans="1:7" x14ac:dyDescent="0.3">
      <c r="A507" s="1" t="s">
        <v>42</v>
      </c>
      <c r="B507">
        <v>201701</v>
      </c>
      <c r="C507" s="1" t="s">
        <v>8</v>
      </c>
      <c r="D507">
        <v>8</v>
      </c>
      <c r="E507">
        <v>1</v>
      </c>
      <c r="F507">
        <v>7</v>
      </c>
      <c r="G507" s="1" t="s">
        <v>9</v>
      </c>
    </row>
    <row r="508" spans="1:7" x14ac:dyDescent="0.3">
      <c r="A508" s="1" t="s">
        <v>78</v>
      </c>
      <c r="B508">
        <v>201702</v>
      </c>
      <c r="C508" s="1" t="s">
        <v>8</v>
      </c>
      <c r="D508">
        <v>5</v>
      </c>
      <c r="E508">
        <v>5</v>
      </c>
      <c r="F508">
        <v>0</v>
      </c>
      <c r="G508" s="1" t="s">
        <v>12</v>
      </c>
    </row>
    <row r="509" spans="1:7" x14ac:dyDescent="0.3">
      <c r="A509" s="1" t="s">
        <v>78</v>
      </c>
      <c r="B509">
        <v>201703</v>
      </c>
      <c r="C509" s="1" t="s">
        <v>8</v>
      </c>
      <c r="D509">
        <v>6</v>
      </c>
      <c r="E509">
        <v>11</v>
      </c>
      <c r="F509">
        <v>-5</v>
      </c>
      <c r="G509" s="1" t="s">
        <v>10</v>
      </c>
    </row>
    <row r="510" spans="1:7" x14ac:dyDescent="0.3">
      <c r="A510" s="1" t="s">
        <v>83</v>
      </c>
      <c r="B510">
        <v>201703</v>
      </c>
      <c r="C510" s="1" t="s">
        <v>8</v>
      </c>
      <c r="D510">
        <v>1</v>
      </c>
      <c r="E510">
        <v>1</v>
      </c>
      <c r="F510">
        <v>0</v>
      </c>
      <c r="G510" s="1" t="s">
        <v>12</v>
      </c>
    </row>
    <row r="511" spans="1:7" x14ac:dyDescent="0.3">
      <c r="A511" s="1" t="s">
        <v>78</v>
      </c>
      <c r="B511">
        <v>201704</v>
      </c>
      <c r="C511" s="1" t="s">
        <v>11</v>
      </c>
      <c r="D511">
        <v>6</v>
      </c>
      <c r="E511">
        <v>12</v>
      </c>
      <c r="F511">
        <v>-6</v>
      </c>
      <c r="G511" s="1" t="s">
        <v>10</v>
      </c>
    </row>
    <row r="512" spans="1:7" x14ac:dyDescent="0.3">
      <c r="A512" s="1" t="s">
        <v>84</v>
      </c>
      <c r="B512">
        <v>201705</v>
      </c>
      <c r="C512" s="1" t="s">
        <v>11</v>
      </c>
      <c r="D512">
        <v>19</v>
      </c>
      <c r="E512">
        <v>21</v>
      </c>
      <c r="F512">
        <v>-2</v>
      </c>
      <c r="G512" s="1" t="s">
        <v>12</v>
      </c>
    </row>
    <row r="513" spans="1:7" x14ac:dyDescent="0.3">
      <c r="A513" s="1" t="s">
        <v>85</v>
      </c>
      <c r="B513">
        <v>201706</v>
      </c>
      <c r="C513" s="1" t="s">
        <v>11</v>
      </c>
      <c r="D513">
        <v>2</v>
      </c>
      <c r="E513">
        <v>2</v>
      </c>
      <c r="F513">
        <v>0</v>
      </c>
      <c r="G513" s="1" t="s">
        <v>12</v>
      </c>
    </row>
    <row r="514" spans="1:7" x14ac:dyDescent="0.3">
      <c r="A514" s="1" t="s">
        <v>86</v>
      </c>
      <c r="B514">
        <v>201709</v>
      </c>
      <c r="C514" s="1" t="s">
        <v>14</v>
      </c>
      <c r="D514">
        <v>5</v>
      </c>
      <c r="E514">
        <v>2</v>
      </c>
      <c r="F514">
        <v>3</v>
      </c>
      <c r="G514" s="1" t="s">
        <v>9</v>
      </c>
    </row>
    <row r="515" spans="1:7" x14ac:dyDescent="0.3">
      <c r="A515" s="1" t="s">
        <v>71</v>
      </c>
      <c r="B515">
        <v>201501</v>
      </c>
      <c r="C515" s="1" t="s">
        <v>8</v>
      </c>
      <c r="D515">
        <v>5</v>
      </c>
      <c r="E515">
        <v>1</v>
      </c>
      <c r="F515">
        <v>4</v>
      </c>
      <c r="G515" s="1" t="s">
        <v>9</v>
      </c>
    </row>
    <row r="516" spans="1:7" x14ac:dyDescent="0.3">
      <c r="A516" s="1" t="s">
        <v>30</v>
      </c>
      <c r="B516">
        <v>201504</v>
      </c>
      <c r="C516" s="1" t="s">
        <v>11</v>
      </c>
      <c r="D516">
        <v>14</v>
      </c>
      <c r="E516">
        <v>16</v>
      </c>
      <c r="F516">
        <v>-2</v>
      </c>
      <c r="G516" s="1" t="s">
        <v>12</v>
      </c>
    </row>
    <row r="517" spans="1:7" x14ac:dyDescent="0.3">
      <c r="A517" s="1" t="s">
        <v>65</v>
      </c>
      <c r="B517">
        <v>201505</v>
      </c>
      <c r="C517" s="1" t="s">
        <v>11</v>
      </c>
      <c r="D517">
        <v>7</v>
      </c>
      <c r="E517">
        <v>10</v>
      </c>
      <c r="F517">
        <v>-3</v>
      </c>
      <c r="G517" s="1" t="s">
        <v>10</v>
      </c>
    </row>
    <row r="518" spans="1:7" x14ac:dyDescent="0.3">
      <c r="A518" s="1" t="s">
        <v>71</v>
      </c>
      <c r="B518">
        <v>201507</v>
      </c>
      <c r="C518" s="1" t="s">
        <v>14</v>
      </c>
      <c r="D518">
        <v>12</v>
      </c>
      <c r="E518">
        <v>12</v>
      </c>
      <c r="F518">
        <v>0</v>
      </c>
      <c r="G518" s="1" t="s">
        <v>12</v>
      </c>
    </row>
    <row r="519" spans="1:7" x14ac:dyDescent="0.3">
      <c r="A519" s="1" t="s">
        <v>71</v>
      </c>
      <c r="B519">
        <v>201512</v>
      </c>
      <c r="C519" s="1" t="s">
        <v>13</v>
      </c>
      <c r="D519">
        <v>6</v>
      </c>
      <c r="E519">
        <v>8</v>
      </c>
      <c r="F519">
        <v>-2</v>
      </c>
      <c r="G519" s="1" t="s">
        <v>10</v>
      </c>
    </row>
    <row r="520" spans="1:7" x14ac:dyDescent="0.3">
      <c r="A520" s="1" t="s">
        <v>65</v>
      </c>
      <c r="B520">
        <v>201604</v>
      </c>
      <c r="C520" s="1" t="s">
        <v>11</v>
      </c>
      <c r="D520">
        <v>8</v>
      </c>
      <c r="E520">
        <v>11</v>
      </c>
      <c r="F520">
        <v>-3</v>
      </c>
      <c r="G520" s="1" t="s">
        <v>10</v>
      </c>
    </row>
    <row r="521" spans="1:7" x14ac:dyDescent="0.3">
      <c r="A521" s="1" t="s">
        <v>30</v>
      </c>
      <c r="B521">
        <v>201608</v>
      </c>
      <c r="C521" s="1" t="s">
        <v>14</v>
      </c>
      <c r="D521">
        <v>11</v>
      </c>
      <c r="E521">
        <v>20</v>
      </c>
      <c r="F521">
        <v>-9</v>
      </c>
      <c r="G521" s="1" t="s">
        <v>10</v>
      </c>
    </row>
    <row r="522" spans="1:7" x14ac:dyDescent="0.3">
      <c r="A522" s="1" t="s">
        <v>65</v>
      </c>
      <c r="B522">
        <v>201609</v>
      </c>
      <c r="C522" s="1" t="s">
        <v>14</v>
      </c>
      <c r="D522">
        <v>13</v>
      </c>
      <c r="E522">
        <v>16</v>
      </c>
      <c r="F522">
        <v>-3</v>
      </c>
      <c r="G522" s="1" t="s">
        <v>10</v>
      </c>
    </row>
    <row r="523" spans="1:7" x14ac:dyDescent="0.3">
      <c r="A523" s="1" t="s">
        <v>24</v>
      </c>
      <c r="B523">
        <v>201705</v>
      </c>
      <c r="C523" s="1" t="s">
        <v>11</v>
      </c>
      <c r="D523">
        <v>10</v>
      </c>
      <c r="E523">
        <v>7</v>
      </c>
      <c r="F523">
        <v>3</v>
      </c>
      <c r="G523" s="1" t="s">
        <v>9</v>
      </c>
    </row>
    <row r="524" spans="1:7" x14ac:dyDescent="0.3">
      <c r="A524" s="1" t="s">
        <v>87</v>
      </c>
      <c r="B524">
        <v>201705</v>
      </c>
      <c r="C524" s="1" t="s">
        <v>11</v>
      </c>
      <c r="D524">
        <v>6</v>
      </c>
      <c r="E524">
        <v>8</v>
      </c>
      <c r="F524">
        <v>-2</v>
      </c>
      <c r="G524" s="1" t="s">
        <v>10</v>
      </c>
    </row>
    <row r="525" spans="1:7" x14ac:dyDescent="0.3">
      <c r="A525" s="1" t="s">
        <v>72</v>
      </c>
      <c r="B525">
        <v>201707</v>
      </c>
      <c r="C525" s="1" t="s">
        <v>14</v>
      </c>
      <c r="D525">
        <v>8</v>
      </c>
      <c r="E525">
        <v>1</v>
      </c>
      <c r="F525">
        <v>7</v>
      </c>
      <c r="G525" s="1" t="s">
        <v>9</v>
      </c>
    </row>
    <row r="526" spans="1:7" x14ac:dyDescent="0.3">
      <c r="A526" s="1" t="s">
        <v>72</v>
      </c>
      <c r="B526">
        <v>201708</v>
      </c>
      <c r="C526" s="1" t="s">
        <v>14</v>
      </c>
      <c r="D526">
        <v>5</v>
      </c>
      <c r="E526">
        <v>9</v>
      </c>
      <c r="F526">
        <v>-4</v>
      </c>
      <c r="G526" s="1" t="s">
        <v>10</v>
      </c>
    </row>
    <row r="527" spans="1:7" x14ac:dyDescent="0.3">
      <c r="A527" s="1" t="s">
        <v>88</v>
      </c>
      <c r="B527">
        <v>201708</v>
      </c>
      <c r="C527" s="1" t="s">
        <v>14</v>
      </c>
      <c r="D527">
        <v>4</v>
      </c>
      <c r="E527">
        <v>5</v>
      </c>
      <c r="F527">
        <v>-1</v>
      </c>
      <c r="G527" s="1" t="s">
        <v>10</v>
      </c>
    </row>
    <row r="528" spans="1:7" x14ac:dyDescent="0.3">
      <c r="A528" s="1" t="s">
        <v>51</v>
      </c>
      <c r="B528">
        <v>201610</v>
      </c>
      <c r="C528" s="1" t="s">
        <v>13</v>
      </c>
      <c r="D528">
        <v>1</v>
      </c>
      <c r="E528">
        <v>0</v>
      </c>
      <c r="F528">
        <v>1</v>
      </c>
      <c r="G528" s="1" t="s">
        <v>9</v>
      </c>
    </row>
    <row r="529" spans="1:7" x14ac:dyDescent="0.3">
      <c r="A529" s="1" t="s">
        <v>89</v>
      </c>
      <c r="B529">
        <v>201701</v>
      </c>
      <c r="C529" s="1" t="s">
        <v>8</v>
      </c>
      <c r="D529">
        <v>1</v>
      </c>
      <c r="E529">
        <v>1</v>
      </c>
      <c r="F529">
        <v>0</v>
      </c>
      <c r="G529" s="1" t="s">
        <v>12</v>
      </c>
    </row>
    <row r="530" spans="1:7" x14ac:dyDescent="0.3">
      <c r="A530" s="1" t="s">
        <v>72</v>
      </c>
      <c r="B530">
        <v>201703</v>
      </c>
      <c r="C530" s="1" t="s">
        <v>8</v>
      </c>
      <c r="D530">
        <v>6</v>
      </c>
      <c r="E530">
        <v>0</v>
      </c>
      <c r="F530">
        <v>6</v>
      </c>
      <c r="G530" s="1" t="s">
        <v>9</v>
      </c>
    </row>
    <row r="531" spans="1:7" x14ac:dyDescent="0.3">
      <c r="A531" s="1" t="s">
        <v>34</v>
      </c>
      <c r="B531">
        <v>201704</v>
      </c>
      <c r="C531" s="1" t="s">
        <v>11</v>
      </c>
      <c r="D531">
        <v>3</v>
      </c>
      <c r="E531">
        <v>6</v>
      </c>
      <c r="F531">
        <v>-3</v>
      </c>
      <c r="G531" s="1" t="s">
        <v>10</v>
      </c>
    </row>
    <row r="532" spans="1:7" x14ac:dyDescent="0.3">
      <c r="A532" s="1" t="s">
        <v>90</v>
      </c>
      <c r="B532">
        <v>201704</v>
      </c>
      <c r="C532" s="1" t="s">
        <v>11</v>
      </c>
      <c r="D532">
        <v>1</v>
      </c>
      <c r="E532">
        <v>2</v>
      </c>
      <c r="F532">
        <v>-1</v>
      </c>
      <c r="G532" s="1" t="s">
        <v>10</v>
      </c>
    </row>
    <row r="533" spans="1:7" x14ac:dyDescent="0.3">
      <c r="A533" s="1" t="s">
        <v>89</v>
      </c>
      <c r="B533">
        <v>201705</v>
      </c>
      <c r="C533" s="1" t="s">
        <v>11</v>
      </c>
      <c r="D533">
        <v>6</v>
      </c>
      <c r="E533">
        <v>9</v>
      </c>
      <c r="F533">
        <v>-3</v>
      </c>
      <c r="G533" s="1" t="s">
        <v>10</v>
      </c>
    </row>
    <row r="534" spans="1:7" x14ac:dyDescent="0.3">
      <c r="A534" s="1" t="s">
        <v>91</v>
      </c>
      <c r="B534">
        <v>201705</v>
      </c>
      <c r="C534" s="1" t="s">
        <v>11</v>
      </c>
      <c r="D534">
        <v>1</v>
      </c>
      <c r="E534">
        <v>0</v>
      </c>
      <c r="F534">
        <v>1</v>
      </c>
      <c r="G534" s="1" t="s">
        <v>9</v>
      </c>
    </row>
    <row r="535" spans="1:7" x14ac:dyDescent="0.3">
      <c r="A535" s="1" t="s">
        <v>65</v>
      </c>
      <c r="B535">
        <v>201706</v>
      </c>
      <c r="C535" s="1" t="s">
        <v>11</v>
      </c>
      <c r="D535">
        <v>2</v>
      </c>
      <c r="E535">
        <v>2</v>
      </c>
      <c r="F535">
        <v>0</v>
      </c>
      <c r="G535" s="1" t="s">
        <v>12</v>
      </c>
    </row>
    <row r="536" spans="1:7" x14ac:dyDescent="0.3">
      <c r="A536" s="1" t="s">
        <v>30</v>
      </c>
      <c r="B536">
        <v>201706</v>
      </c>
      <c r="C536" s="1" t="s">
        <v>11</v>
      </c>
      <c r="D536">
        <v>3</v>
      </c>
      <c r="E536">
        <v>0</v>
      </c>
      <c r="F536">
        <v>3</v>
      </c>
      <c r="G536" s="1" t="s">
        <v>9</v>
      </c>
    </row>
    <row r="537" spans="1:7" x14ac:dyDescent="0.3">
      <c r="A537" s="1" t="s">
        <v>34</v>
      </c>
      <c r="B537">
        <v>201706</v>
      </c>
      <c r="C537" s="1" t="s">
        <v>11</v>
      </c>
      <c r="D537">
        <v>3</v>
      </c>
      <c r="E537">
        <v>1</v>
      </c>
      <c r="F537">
        <v>2</v>
      </c>
      <c r="G537" s="1" t="s">
        <v>9</v>
      </c>
    </row>
    <row r="538" spans="1:7" x14ac:dyDescent="0.3">
      <c r="A538" s="1" t="s">
        <v>33</v>
      </c>
      <c r="B538">
        <v>201707</v>
      </c>
      <c r="C538" s="1" t="s">
        <v>14</v>
      </c>
      <c r="D538">
        <v>3</v>
      </c>
      <c r="E538">
        <v>3</v>
      </c>
      <c r="F538">
        <v>0</v>
      </c>
      <c r="G538" s="1" t="s">
        <v>12</v>
      </c>
    </row>
    <row r="539" spans="1:7" x14ac:dyDescent="0.3">
      <c r="A539" s="1" t="s">
        <v>23</v>
      </c>
      <c r="B539">
        <v>201708</v>
      </c>
      <c r="C539" s="1" t="s">
        <v>14</v>
      </c>
      <c r="D539">
        <v>3</v>
      </c>
      <c r="E539">
        <v>5</v>
      </c>
      <c r="F539">
        <v>-2</v>
      </c>
      <c r="G539" s="1" t="s">
        <v>10</v>
      </c>
    </row>
    <row r="540" spans="1:7" x14ac:dyDescent="0.3">
      <c r="A540" s="1" t="s">
        <v>92</v>
      </c>
      <c r="B540">
        <v>201708</v>
      </c>
      <c r="C540" s="1" t="s">
        <v>14</v>
      </c>
      <c r="D540">
        <v>2</v>
      </c>
      <c r="E540">
        <v>1</v>
      </c>
      <c r="F540">
        <v>1</v>
      </c>
      <c r="G540" s="1" t="s">
        <v>9</v>
      </c>
    </row>
    <row r="541" spans="1:7" x14ac:dyDescent="0.3">
      <c r="A541" s="1" t="s">
        <v>90</v>
      </c>
      <c r="B541">
        <v>201708</v>
      </c>
      <c r="C541" s="1" t="s">
        <v>14</v>
      </c>
      <c r="D541">
        <v>3</v>
      </c>
      <c r="E541">
        <v>4</v>
      </c>
      <c r="F541">
        <v>-1</v>
      </c>
      <c r="G541" s="1" t="s">
        <v>10</v>
      </c>
    </row>
    <row r="542" spans="1:7" x14ac:dyDescent="0.3">
      <c r="A542" s="1" t="s">
        <v>91</v>
      </c>
      <c r="B542">
        <v>201708</v>
      </c>
      <c r="C542" s="1" t="s">
        <v>14</v>
      </c>
      <c r="D542">
        <v>1</v>
      </c>
      <c r="E542">
        <v>2</v>
      </c>
      <c r="F542">
        <v>-1</v>
      </c>
      <c r="G542" s="1" t="s">
        <v>10</v>
      </c>
    </row>
    <row r="543" spans="1:7" x14ac:dyDescent="0.3">
      <c r="A543" s="1" t="s">
        <v>93</v>
      </c>
      <c r="B543">
        <v>201709</v>
      </c>
      <c r="C543" s="1" t="s">
        <v>14</v>
      </c>
      <c r="D543">
        <v>3</v>
      </c>
      <c r="E543">
        <v>2</v>
      </c>
      <c r="F543">
        <v>1</v>
      </c>
      <c r="G543" s="1" t="s">
        <v>9</v>
      </c>
    </row>
    <row r="544" spans="1:7" x14ac:dyDescent="0.3">
      <c r="A544" s="1" t="s">
        <v>70</v>
      </c>
      <c r="B544">
        <v>201501</v>
      </c>
      <c r="C544" s="1" t="s">
        <v>8</v>
      </c>
      <c r="D544">
        <v>11</v>
      </c>
      <c r="E544">
        <v>3</v>
      </c>
      <c r="F544">
        <v>8</v>
      </c>
      <c r="G544" s="1" t="s">
        <v>9</v>
      </c>
    </row>
    <row r="545" spans="1:7" x14ac:dyDescent="0.3">
      <c r="A545" s="1" t="s">
        <v>70</v>
      </c>
      <c r="B545">
        <v>201503</v>
      </c>
      <c r="C545" s="1" t="s">
        <v>8</v>
      </c>
      <c r="D545">
        <v>3</v>
      </c>
      <c r="E545">
        <v>4</v>
      </c>
      <c r="F545">
        <v>-1</v>
      </c>
      <c r="G545" s="1" t="s">
        <v>10</v>
      </c>
    </row>
    <row r="546" spans="1:7" x14ac:dyDescent="0.3">
      <c r="A546" s="1" t="s">
        <v>70</v>
      </c>
      <c r="B546">
        <v>201506</v>
      </c>
      <c r="C546" s="1" t="s">
        <v>11</v>
      </c>
      <c r="D546">
        <v>5</v>
      </c>
      <c r="E546">
        <v>6</v>
      </c>
      <c r="F546">
        <v>-1</v>
      </c>
      <c r="G546" s="1" t="s">
        <v>12</v>
      </c>
    </row>
    <row r="547" spans="1:7" x14ac:dyDescent="0.3">
      <c r="A547" s="1" t="s">
        <v>31</v>
      </c>
      <c r="B547">
        <v>201507</v>
      </c>
      <c r="C547" s="1" t="s">
        <v>14</v>
      </c>
      <c r="D547">
        <v>10</v>
      </c>
      <c r="E547">
        <v>8</v>
      </c>
      <c r="F547">
        <v>2</v>
      </c>
      <c r="G547" s="1" t="s">
        <v>12</v>
      </c>
    </row>
    <row r="548" spans="1:7" x14ac:dyDescent="0.3">
      <c r="A548" s="1" t="s">
        <v>31</v>
      </c>
      <c r="B548">
        <v>201508</v>
      </c>
      <c r="C548" s="1" t="s">
        <v>14</v>
      </c>
      <c r="D548">
        <v>3</v>
      </c>
      <c r="E548">
        <v>2</v>
      </c>
      <c r="F548">
        <v>1</v>
      </c>
      <c r="G548" s="1" t="s">
        <v>9</v>
      </c>
    </row>
    <row r="549" spans="1:7" x14ac:dyDescent="0.3">
      <c r="A549" s="1" t="s">
        <v>70</v>
      </c>
      <c r="B549">
        <v>201509</v>
      </c>
      <c r="C549" s="1" t="s">
        <v>14</v>
      </c>
      <c r="D549">
        <v>5</v>
      </c>
      <c r="E549">
        <v>1</v>
      </c>
      <c r="F549">
        <v>4</v>
      </c>
      <c r="G549" s="1" t="s">
        <v>9</v>
      </c>
    </row>
    <row r="550" spans="1:7" x14ac:dyDescent="0.3">
      <c r="A550" s="1" t="s">
        <v>31</v>
      </c>
      <c r="B550">
        <v>201510</v>
      </c>
      <c r="C550" s="1" t="s">
        <v>13</v>
      </c>
      <c r="D550">
        <v>2</v>
      </c>
      <c r="E550">
        <v>3</v>
      </c>
      <c r="F550">
        <v>-1</v>
      </c>
      <c r="G550" s="1" t="s">
        <v>10</v>
      </c>
    </row>
    <row r="551" spans="1:7" x14ac:dyDescent="0.3">
      <c r="A551" s="1" t="s">
        <v>31</v>
      </c>
      <c r="B551">
        <v>201512</v>
      </c>
      <c r="C551" s="1" t="s">
        <v>13</v>
      </c>
      <c r="D551">
        <v>2</v>
      </c>
      <c r="E551">
        <v>3</v>
      </c>
      <c r="F551">
        <v>-1</v>
      </c>
      <c r="G551" s="1" t="s">
        <v>10</v>
      </c>
    </row>
    <row r="552" spans="1:7" x14ac:dyDescent="0.3">
      <c r="A552" s="1" t="s">
        <v>32</v>
      </c>
      <c r="B552">
        <v>201602</v>
      </c>
      <c r="C552" s="1" t="s">
        <v>8</v>
      </c>
      <c r="D552">
        <v>5</v>
      </c>
      <c r="E552">
        <v>2</v>
      </c>
      <c r="F552">
        <v>3</v>
      </c>
      <c r="G552" s="1" t="s">
        <v>9</v>
      </c>
    </row>
    <row r="553" spans="1:7" x14ac:dyDescent="0.3">
      <c r="A553" s="1" t="s">
        <v>32</v>
      </c>
      <c r="B553">
        <v>201603</v>
      </c>
      <c r="C553" s="1" t="s">
        <v>8</v>
      </c>
      <c r="D553">
        <v>5</v>
      </c>
      <c r="E553">
        <v>5</v>
      </c>
      <c r="F553">
        <v>0</v>
      </c>
      <c r="G553" s="1" t="s">
        <v>12</v>
      </c>
    </row>
    <row r="554" spans="1:7" x14ac:dyDescent="0.3">
      <c r="A554" s="1" t="s">
        <v>70</v>
      </c>
      <c r="B554">
        <v>201604</v>
      </c>
      <c r="C554" s="1" t="s">
        <v>11</v>
      </c>
      <c r="D554">
        <v>6</v>
      </c>
      <c r="E554">
        <v>5</v>
      </c>
      <c r="F554">
        <v>1</v>
      </c>
      <c r="G554" s="1" t="s">
        <v>12</v>
      </c>
    </row>
    <row r="555" spans="1:7" x14ac:dyDescent="0.3">
      <c r="A555" s="1" t="s">
        <v>31</v>
      </c>
      <c r="B555">
        <v>201606</v>
      </c>
      <c r="C555" s="1" t="s">
        <v>11</v>
      </c>
      <c r="D555">
        <v>7</v>
      </c>
      <c r="E555">
        <v>4</v>
      </c>
      <c r="F555">
        <v>3</v>
      </c>
      <c r="G555" s="1" t="s">
        <v>9</v>
      </c>
    </row>
    <row r="556" spans="1:7" x14ac:dyDescent="0.3">
      <c r="A556" s="1" t="s">
        <v>32</v>
      </c>
      <c r="B556">
        <v>201606</v>
      </c>
      <c r="C556" s="1" t="s">
        <v>11</v>
      </c>
      <c r="D556">
        <v>5</v>
      </c>
      <c r="E556">
        <v>9</v>
      </c>
      <c r="F556">
        <v>-4</v>
      </c>
      <c r="G556" s="1" t="s">
        <v>10</v>
      </c>
    </row>
    <row r="557" spans="1:7" x14ac:dyDescent="0.3">
      <c r="A557" s="1" t="s">
        <v>70</v>
      </c>
      <c r="B557">
        <v>201607</v>
      </c>
      <c r="C557" s="1" t="s">
        <v>14</v>
      </c>
      <c r="D557">
        <v>7</v>
      </c>
      <c r="E557">
        <v>3</v>
      </c>
      <c r="F557">
        <v>4</v>
      </c>
      <c r="G557" s="1" t="s">
        <v>9</v>
      </c>
    </row>
    <row r="558" spans="1:7" x14ac:dyDescent="0.3">
      <c r="A558" s="1" t="s">
        <v>31</v>
      </c>
      <c r="B558">
        <v>201611</v>
      </c>
      <c r="C558" s="1" t="s">
        <v>13</v>
      </c>
      <c r="D558">
        <v>5</v>
      </c>
      <c r="E558">
        <v>8</v>
      </c>
      <c r="F558">
        <v>-3</v>
      </c>
      <c r="G558" s="1" t="s">
        <v>10</v>
      </c>
    </row>
    <row r="559" spans="1:7" x14ac:dyDescent="0.3">
      <c r="A559" s="1" t="s">
        <v>70</v>
      </c>
      <c r="B559">
        <v>201702</v>
      </c>
      <c r="C559" s="1" t="s">
        <v>8</v>
      </c>
      <c r="D559">
        <v>4</v>
      </c>
      <c r="E559">
        <v>7</v>
      </c>
      <c r="F559">
        <v>-3</v>
      </c>
      <c r="G559" s="1" t="s">
        <v>10</v>
      </c>
    </row>
    <row r="560" spans="1:7" x14ac:dyDescent="0.3">
      <c r="A560" s="1" t="s">
        <v>32</v>
      </c>
      <c r="B560">
        <v>201703</v>
      </c>
      <c r="C560" s="1" t="s">
        <v>8</v>
      </c>
      <c r="D560">
        <v>7</v>
      </c>
      <c r="E560">
        <v>8</v>
      </c>
      <c r="F560">
        <v>-1</v>
      </c>
      <c r="G560" s="1" t="s">
        <v>12</v>
      </c>
    </row>
    <row r="561" spans="1:7" x14ac:dyDescent="0.3">
      <c r="A561" s="1" t="s">
        <v>94</v>
      </c>
      <c r="B561">
        <v>201705</v>
      </c>
      <c r="C561" s="1" t="s">
        <v>11</v>
      </c>
      <c r="D561">
        <v>2</v>
      </c>
      <c r="E561">
        <v>0</v>
      </c>
      <c r="F561">
        <v>2</v>
      </c>
      <c r="G561" s="1" t="s">
        <v>9</v>
      </c>
    </row>
    <row r="562" spans="1:7" x14ac:dyDescent="0.3">
      <c r="A562" s="1" t="s">
        <v>94</v>
      </c>
      <c r="B562">
        <v>201708</v>
      </c>
      <c r="C562" s="1" t="s">
        <v>14</v>
      </c>
      <c r="D562">
        <v>2</v>
      </c>
      <c r="E562">
        <v>3</v>
      </c>
      <c r="F562">
        <v>-1</v>
      </c>
      <c r="G562" s="1" t="s">
        <v>10</v>
      </c>
    </row>
    <row r="563" spans="1:7" x14ac:dyDescent="0.3">
      <c r="A563" s="1" t="s">
        <v>68</v>
      </c>
      <c r="B563">
        <v>201501</v>
      </c>
      <c r="C563" s="1" t="s">
        <v>8</v>
      </c>
      <c r="D563">
        <v>7</v>
      </c>
      <c r="E563">
        <v>13</v>
      </c>
      <c r="F563">
        <v>-6</v>
      </c>
      <c r="G563" s="1" t="s">
        <v>10</v>
      </c>
    </row>
    <row r="564" spans="1:7" x14ac:dyDescent="0.3">
      <c r="A564" s="1" t="s">
        <v>29</v>
      </c>
      <c r="B564">
        <v>201502</v>
      </c>
      <c r="C564" s="1" t="s">
        <v>8</v>
      </c>
      <c r="D564">
        <v>4</v>
      </c>
      <c r="E564">
        <v>4</v>
      </c>
      <c r="F564">
        <v>0</v>
      </c>
      <c r="G564" s="1" t="s">
        <v>12</v>
      </c>
    </row>
    <row r="565" spans="1:7" x14ac:dyDescent="0.3">
      <c r="A565" s="1" t="s">
        <v>69</v>
      </c>
      <c r="B565">
        <v>201503</v>
      </c>
      <c r="C565" s="1" t="s">
        <v>8</v>
      </c>
      <c r="D565">
        <v>7</v>
      </c>
      <c r="E565">
        <v>12</v>
      </c>
      <c r="F565">
        <v>-5</v>
      </c>
      <c r="G565" s="1" t="s">
        <v>10</v>
      </c>
    </row>
    <row r="566" spans="1:7" x14ac:dyDescent="0.3">
      <c r="A566" s="1" t="s">
        <v>67</v>
      </c>
      <c r="B566">
        <v>201503</v>
      </c>
      <c r="C566" s="1" t="s">
        <v>8</v>
      </c>
      <c r="D566">
        <v>7</v>
      </c>
      <c r="E566">
        <v>10</v>
      </c>
      <c r="F566">
        <v>-3</v>
      </c>
      <c r="G566" s="1" t="s">
        <v>10</v>
      </c>
    </row>
    <row r="567" spans="1:7" x14ac:dyDescent="0.3">
      <c r="A567" s="1" t="s">
        <v>68</v>
      </c>
      <c r="B567">
        <v>201504</v>
      </c>
      <c r="C567" s="1" t="s">
        <v>11</v>
      </c>
      <c r="D567">
        <v>14</v>
      </c>
      <c r="E567">
        <v>5</v>
      </c>
      <c r="F567">
        <v>9</v>
      </c>
      <c r="G567" s="1" t="s">
        <v>9</v>
      </c>
    </row>
    <row r="568" spans="1:7" x14ac:dyDescent="0.3">
      <c r="A568" s="1" t="s">
        <v>69</v>
      </c>
      <c r="B568">
        <v>201505</v>
      </c>
      <c r="C568" s="1" t="s">
        <v>11</v>
      </c>
      <c r="D568">
        <v>7</v>
      </c>
      <c r="E568">
        <v>6</v>
      </c>
      <c r="F568">
        <v>1</v>
      </c>
      <c r="G568" s="1" t="s">
        <v>12</v>
      </c>
    </row>
    <row r="569" spans="1:7" x14ac:dyDescent="0.3">
      <c r="A569" s="1" t="s">
        <v>29</v>
      </c>
      <c r="B569">
        <v>201507</v>
      </c>
      <c r="C569" s="1" t="s">
        <v>14</v>
      </c>
      <c r="D569">
        <v>15</v>
      </c>
      <c r="E569">
        <v>17</v>
      </c>
      <c r="F569">
        <v>-2</v>
      </c>
      <c r="G569" s="1" t="s">
        <v>12</v>
      </c>
    </row>
    <row r="570" spans="1:7" x14ac:dyDescent="0.3">
      <c r="A570" s="1" t="s">
        <v>69</v>
      </c>
      <c r="B570">
        <v>201510</v>
      </c>
      <c r="C570" s="1" t="s">
        <v>13</v>
      </c>
      <c r="D570">
        <v>8</v>
      </c>
      <c r="E570">
        <v>9</v>
      </c>
      <c r="F570">
        <v>-1</v>
      </c>
      <c r="G570" s="1" t="s">
        <v>12</v>
      </c>
    </row>
    <row r="571" spans="1:7" x14ac:dyDescent="0.3">
      <c r="A571" s="1" t="s">
        <v>29</v>
      </c>
      <c r="B571">
        <v>201511</v>
      </c>
      <c r="C571" s="1" t="s">
        <v>13</v>
      </c>
      <c r="D571">
        <v>5</v>
      </c>
      <c r="E571">
        <v>3</v>
      </c>
      <c r="F571">
        <v>2</v>
      </c>
      <c r="G571" s="1" t="s">
        <v>9</v>
      </c>
    </row>
    <row r="572" spans="1:7" x14ac:dyDescent="0.3">
      <c r="A572" s="1" t="s">
        <v>69</v>
      </c>
      <c r="B572">
        <v>201511</v>
      </c>
      <c r="C572" s="1" t="s">
        <v>13</v>
      </c>
      <c r="D572">
        <v>9</v>
      </c>
      <c r="E572">
        <v>2</v>
      </c>
      <c r="F572">
        <v>7</v>
      </c>
      <c r="G572" s="1" t="s">
        <v>9</v>
      </c>
    </row>
    <row r="573" spans="1:7" x14ac:dyDescent="0.3">
      <c r="A573" s="1" t="s">
        <v>29</v>
      </c>
      <c r="B573">
        <v>201601</v>
      </c>
      <c r="C573" s="1" t="s">
        <v>8</v>
      </c>
      <c r="D573">
        <v>6</v>
      </c>
      <c r="E573">
        <v>10</v>
      </c>
      <c r="F573">
        <v>-4</v>
      </c>
      <c r="G573" s="1" t="s">
        <v>10</v>
      </c>
    </row>
    <row r="574" spans="1:7" x14ac:dyDescent="0.3">
      <c r="A574" s="1" t="s">
        <v>29</v>
      </c>
      <c r="B574">
        <v>201604</v>
      </c>
      <c r="C574" s="1" t="s">
        <v>11</v>
      </c>
      <c r="D574">
        <v>12</v>
      </c>
      <c r="E574">
        <v>11</v>
      </c>
      <c r="F574">
        <v>1</v>
      </c>
      <c r="G574" s="1" t="s">
        <v>12</v>
      </c>
    </row>
    <row r="575" spans="1:7" x14ac:dyDescent="0.3">
      <c r="A575" s="1" t="s">
        <v>67</v>
      </c>
      <c r="B575">
        <v>201608</v>
      </c>
      <c r="C575" s="1" t="s">
        <v>14</v>
      </c>
      <c r="D575">
        <v>10</v>
      </c>
      <c r="E575">
        <v>0</v>
      </c>
      <c r="F575">
        <v>10</v>
      </c>
      <c r="G575" s="1" t="s">
        <v>9</v>
      </c>
    </row>
    <row r="576" spans="1:7" x14ac:dyDescent="0.3">
      <c r="A576" s="1" t="s">
        <v>68</v>
      </c>
      <c r="B576">
        <v>201609</v>
      </c>
      <c r="C576" s="1" t="s">
        <v>14</v>
      </c>
      <c r="D576">
        <v>8</v>
      </c>
      <c r="E576">
        <v>0</v>
      </c>
      <c r="F576">
        <v>8</v>
      </c>
      <c r="G576" s="1" t="s">
        <v>9</v>
      </c>
    </row>
    <row r="577" spans="1:7" x14ac:dyDescent="0.3">
      <c r="A577" s="1" t="s">
        <v>29</v>
      </c>
      <c r="B577">
        <v>201609</v>
      </c>
      <c r="C577" s="1" t="s">
        <v>14</v>
      </c>
      <c r="D577">
        <v>10</v>
      </c>
      <c r="E577">
        <v>7</v>
      </c>
      <c r="F577">
        <v>3</v>
      </c>
      <c r="G577" s="1" t="s">
        <v>9</v>
      </c>
    </row>
    <row r="578" spans="1:7" x14ac:dyDescent="0.3">
      <c r="A578" s="1" t="s">
        <v>67</v>
      </c>
      <c r="B578">
        <v>201612</v>
      </c>
      <c r="C578" s="1" t="s">
        <v>13</v>
      </c>
      <c r="D578">
        <v>10</v>
      </c>
      <c r="E578">
        <v>17</v>
      </c>
      <c r="F578">
        <v>-7</v>
      </c>
      <c r="G578" s="1" t="s">
        <v>10</v>
      </c>
    </row>
    <row r="579" spans="1:7" x14ac:dyDescent="0.3">
      <c r="A579" s="1" t="s">
        <v>69</v>
      </c>
      <c r="B579">
        <v>201702</v>
      </c>
      <c r="C579" s="1" t="s">
        <v>8</v>
      </c>
      <c r="D579">
        <v>13</v>
      </c>
      <c r="E579">
        <v>23</v>
      </c>
      <c r="F579">
        <v>-10</v>
      </c>
      <c r="G579" s="1" t="s">
        <v>10</v>
      </c>
    </row>
    <row r="580" spans="1:7" x14ac:dyDescent="0.3">
      <c r="A580" s="1" t="s">
        <v>29</v>
      </c>
      <c r="B580">
        <v>201702</v>
      </c>
      <c r="C580" s="1" t="s">
        <v>8</v>
      </c>
      <c r="D580">
        <v>10</v>
      </c>
      <c r="E580">
        <v>12</v>
      </c>
      <c r="F580">
        <v>-2</v>
      </c>
      <c r="G580" s="1" t="s">
        <v>12</v>
      </c>
    </row>
    <row r="581" spans="1:7" x14ac:dyDescent="0.3">
      <c r="A581" s="1" t="s">
        <v>63</v>
      </c>
      <c r="B581">
        <v>201704</v>
      </c>
      <c r="C581" s="1" t="s">
        <v>11</v>
      </c>
      <c r="D581">
        <v>4</v>
      </c>
      <c r="E581">
        <v>6</v>
      </c>
      <c r="F581">
        <v>-2</v>
      </c>
      <c r="G581" s="1" t="s">
        <v>10</v>
      </c>
    </row>
    <row r="582" spans="1:7" x14ac:dyDescent="0.3">
      <c r="A582" s="1" t="s">
        <v>69</v>
      </c>
      <c r="B582">
        <v>201704</v>
      </c>
      <c r="C582" s="1" t="s">
        <v>11</v>
      </c>
      <c r="D582">
        <v>11</v>
      </c>
      <c r="E582">
        <v>16</v>
      </c>
      <c r="F582">
        <v>-5</v>
      </c>
      <c r="G582" s="1" t="s">
        <v>10</v>
      </c>
    </row>
    <row r="583" spans="1:7" x14ac:dyDescent="0.3">
      <c r="A583" s="1" t="s">
        <v>75</v>
      </c>
      <c r="B583">
        <v>201502</v>
      </c>
      <c r="C583" s="1" t="s">
        <v>8</v>
      </c>
      <c r="D583">
        <v>3</v>
      </c>
      <c r="E583">
        <v>4</v>
      </c>
      <c r="F583">
        <v>-1</v>
      </c>
      <c r="G583" s="1" t="s">
        <v>10</v>
      </c>
    </row>
    <row r="584" spans="1:7" x14ac:dyDescent="0.3">
      <c r="A584" s="1" t="s">
        <v>95</v>
      </c>
      <c r="B584">
        <v>201503</v>
      </c>
      <c r="C584" s="1" t="s">
        <v>8</v>
      </c>
      <c r="D584">
        <v>9</v>
      </c>
      <c r="E584">
        <v>17</v>
      </c>
      <c r="F584">
        <v>-8</v>
      </c>
      <c r="G584" s="1" t="s">
        <v>10</v>
      </c>
    </row>
    <row r="585" spans="1:7" x14ac:dyDescent="0.3">
      <c r="A585" s="1" t="s">
        <v>19</v>
      </c>
      <c r="B585">
        <v>201504</v>
      </c>
      <c r="C585" s="1" t="s">
        <v>11</v>
      </c>
      <c r="D585">
        <v>3</v>
      </c>
      <c r="E585">
        <v>0</v>
      </c>
      <c r="F585">
        <v>3</v>
      </c>
      <c r="G585" s="1" t="s">
        <v>9</v>
      </c>
    </row>
    <row r="586" spans="1:7" x14ac:dyDescent="0.3">
      <c r="A586" s="1" t="s">
        <v>22</v>
      </c>
      <c r="B586">
        <v>201505</v>
      </c>
      <c r="C586" s="1" t="s">
        <v>11</v>
      </c>
      <c r="D586">
        <v>5</v>
      </c>
      <c r="E586">
        <v>9</v>
      </c>
      <c r="F586">
        <v>-4</v>
      </c>
      <c r="G586" s="1" t="s">
        <v>10</v>
      </c>
    </row>
    <row r="587" spans="1:7" x14ac:dyDescent="0.3">
      <c r="A587" s="1" t="s">
        <v>74</v>
      </c>
      <c r="B587">
        <v>201506</v>
      </c>
      <c r="C587" s="1" t="s">
        <v>11</v>
      </c>
      <c r="D587">
        <v>3</v>
      </c>
      <c r="E587">
        <v>0</v>
      </c>
      <c r="F587">
        <v>3</v>
      </c>
      <c r="G587" s="1" t="s">
        <v>9</v>
      </c>
    </row>
    <row r="588" spans="1:7" x14ac:dyDescent="0.3">
      <c r="A588" s="1" t="s">
        <v>19</v>
      </c>
      <c r="B588">
        <v>201507</v>
      </c>
      <c r="C588" s="1" t="s">
        <v>14</v>
      </c>
      <c r="D588">
        <v>4</v>
      </c>
      <c r="E588">
        <v>0</v>
      </c>
      <c r="F588">
        <v>4</v>
      </c>
      <c r="G588" s="1" t="s">
        <v>9</v>
      </c>
    </row>
    <row r="589" spans="1:7" x14ac:dyDescent="0.3">
      <c r="A589" s="1" t="s">
        <v>22</v>
      </c>
      <c r="B589">
        <v>201508</v>
      </c>
      <c r="C589" s="1" t="s">
        <v>14</v>
      </c>
      <c r="D589">
        <v>4</v>
      </c>
      <c r="E589">
        <v>8</v>
      </c>
      <c r="F589">
        <v>-4</v>
      </c>
      <c r="G589" s="1" t="s">
        <v>10</v>
      </c>
    </row>
    <row r="590" spans="1:7" x14ac:dyDescent="0.3">
      <c r="A590" s="1" t="s">
        <v>74</v>
      </c>
      <c r="B590">
        <v>201511</v>
      </c>
      <c r="C590" s="1" t="s">
        <v>13</v>
      </c>
      <c r="D590">
        <v>9</v>
      </c>
      <c r="E590">
        <v>13</v>
      </c>
      <c r="F590">
        <v>-4</v>
      </c>
      <c r="G590" s="1" t="s">
        <v>10</v>
      </c>
    </row>
    <row r="591" spans="1:7" x14ac:dyDescent="0.3">
      <c r="A591" s="1" t="s">
        <v>95</v>
      </c>
      <c r="B591">
        <v>201602</v>
      </c>
      <c r="C591" s="1" t="s">
        <v>8</v>
      </c>
      <c r="D591">
        <v>3</v>
      </c>
      <c r="E591">
        <v>5</v>
      </c>
      <c r="F591">
        <v>-2</v>
      </c>
      <c r="G591" s="1" t="s">
        <v>10</v>
      </c>
    </row>
    <row r="592" spans="1:7" x14ac:dyDescent="0.3">
      <c r="A592" s="1" t="s">
        <v>20</v>
      </c>
      <c r="B592">
        <v>201604</v>
      </c>
      <c r="C592" s="1" t="s">
        <v>11</v>
      </c>
      <c r="D592">
        <v>1</v>
      </c>
      <c r="E592">
        <v>2</v>
      </c>
      <c r="F592">
        <v>-1</v>
      </c>
      <c r="G592" s="1" t="s">
        <v>10</v>
      </c>
    </row>
    <row r="593" spans="1:7" x14ac:dyDescent="0.3">
      <c r="A593" s="1" t="s">
        <v>95</v>
      </c>
      <c r="B593">
        <v>201607</v>
      </c>
      <c r="C593" s="1" t="s">
        <v>14</v>
      </c>
      <c r="D593">
        <v>5</v>
      </c>
      <c r="E593">
        <v>1</v>
      </c>
      <c r="F593">
        <v>4</v>
      </c>
      <c r="G593" s="1" t="s">
        <v>9</v>
      </c>
    </row>
    <row r="594" spans="1:7" x14ac:dyDescent="0.3">
      <c r="A594" s="1" t="s">
        <v>28</v>
      </c>
      <c r="B594">
        <v>201608</v>
      </c>
      <c r="C594" s="1" t="s">
        <v>14</v>
      </c>
      <c r="D594">
        <v>4</v>
      </c>
      <c r="E594">
        <v>0</v>
      </c>
      <c r="F594">
        <v>4</v>
      </c>
      <c r="G594" s="1" t="s">
        <v>9</v>
      </c>
    </row>
    <row r="595" spans="1:7" x14ac:dyDescent="0.3">
      <c r="A595" s="1" t="s">
        <v>74</v>
      </c>
      <c r="B595">
        <v>201609</v>
      </c>
      <c r="C595" s="1" t="s">
        <v>14</v>
      </c>
      <c r="D595">
        <v>15</v>
      </c>
      <c r="E595">
        <v>1</v>
      </c>
      <c r="F595">
        <v>14</v>
      </c>
      <c r="G595" s="1" t="s">
        <v>9</v>
      </c>
    </row>
    <row r="596" spans="1:7" x14ac:dyDescent="0.3">
      <c r="A596" s="1" t="s">
        <v>22</v>
      </c>
      <c r="B596">
        <v>201610</v>
      </c>
      <c r="C596" s="1" t="s">
        <v>13</v>
      </c>
      <c r="D596">
        <v>1</v>
      </c>
      <c r="E596">
        <v>1</v>
      </c>
      <c r="F596">
        <v>0</v>
      </c>
      <c r="G596" s="1" t="s">
        <v>12</v>
      </c>
    </row>
    <row r="597" spans="1:7" x14ac:dyDescent="0.3">
      <c r="A597" s="1" t="s">
        <v>74</v>
      </c>
      <c r="B597">
        <v>201703</v>
      </c>
      <c r="C597" s="1" t="s">
        <v>8</v>
      </c>
      <c r="D597">
        <v>6</v>
      </c>
      <c r="E597">
        <v>5</v>
      </c>
      <c r="F597">
        <v>1</v>
      </c>
      <c r="G597" s="1" t="s">
        <v>12</v>
      </c>
    </row>
    <row r="598" spans="1:7" x14ac:dyDescent="0.3">
      <c r="A598" s="1" t="s">
        <v>75</v>
      </c>
      <c r="B598">
        <v>201505</v>
      </c>
      <c r="C598" s="1" t="s">
        <v>11</v>
      </c>
      <c r="D598">
        <v>3</v>
      </c>
      <c r="E598">
        <v>0</v>
      </c>
      <c r="F598">
        <v>3</v>
      </c>
      <c r="G598" s="1" t="s">
        <v>9</v>
      </c>
    </row>
    <row r="599" spans="1:7" x14ac:dyDescent="0.3">
      <c r="A599" s="1" t="s">
        <v>20</v>
      </c>
      <c r="B599">
        <v>201506</v>
      </c>
      <c r="C599" s="1" t="s">
        <v>11</v>
      </c>
      <c r="D599">
        <v>12</v>
      </c>
      <c r="E599">
        <v>19</v>
      </c>
      <c r="F599">
        <v>-7</v>
      </c>
      <c r="G599" s="1" t="s">
        <v>10</v>
      </c>
    </row>
    <row r="600" spans="1:7" x14ac:dyDescent="0.3">
      <c r="A600" s="1" t="s">
        <v>28</v>
      </c>
      <c r="B600">
        <v>201601</v>
      </c>
      <c r="C600" s="1" t="s">
        <v>8</v>
      </c>
      <c r="D600">
        <v>8</v>
      </c>
      <c r="E600">
        <v>14</v>
      </c>
      <c r="F600">
        <v>-6</v>
      </c>
      <c r="G600" s="1" t="s">
        <v>10</v>
      </c>
    </row>
    <row r="601" spans="1:7" x14ac:dyDescent="0.3">
      <c r="A601" s="1" t="s">
        <v>74</v>
      </c>
      <c r="B601">
        <v>201605</v>
      </c>
      <c r="C601" s="1" t="s">
        <v>11</v>
      </c>
      <c r="D601">
        <v>5</v>
      </c>
      <c r="E601">
        <v>10</v>
      </c>
      <c r="F601">
        <v>-5</v>
      </c>
      <c r="G601" s="1" t="s">
        <v>10</v>
      </c>
    </row>
    <row r="602" spans="1:7" x14ac:dyDescent="0.3">
      <c r="A602" s="1" t="s">
        <v>95</v>
      </c>
      <c r="B602">
        <v>201606</v>
      </c>
      <c r="C602" s="1" t="s">
        <v>11</v>
      </c>
      <c r="D602">
        <v>7</v>
      </c>
      <c r="E602">
        <v>0</v>
      </c>
      <c r="F602">
        <v>7</v>
      </c>
      <c r="G602" s="1" t="s">
        <v>9</v>
      </c>
    </row>
    <row r="603" spans="1:7" x14ac:dyDescent="0.3">
      <c r="A603" s="1" t="s">
        <v>22</v>
      </c>
      <c r="B603">
        <v>201609</v>
      </c>
      <c r="C603" s="1" t="s">
        <v>14</v>
      </c>
      <c r="D603">
        <v>1</v>
      </c>
      <c r="E603">
        <v>0</v>
      </c>
      <c r="F603">
        <v>1</v>
      </c>
      <c r="G603" s="1" t="s">
        <v>9</v>
      </c>
    </row>
    <row r="604" spans="1:7" x14ac:dyDescent="0.3">
      <c r="A604" s="1" t="s">
        <v>28</v>
      </c>
      <c r="B604">
        <v>201611</v>
      </c>
      <c r="C604" s="1" t="s">
        <v>13</v>
      </c>
      <c r="D604">
        <v>5</v>
      </c>
      <c r="E604">
        <v>1</v>
      </c>
      <c r="F604">
        <v>4</v>
      </c>
      <c r="G604" s="1" t="s">
        <v>9</v>
      </c>
    </row>
    <row r="605" spans="1:7" x14ac:dyDescent="0.3">
      <c r="A605" s="1" t="s">
        <v>74</v>
      </c>
      <c r="B605">
        <v>201701</v>
      </c>
      <c r="C605" s="1" t="s">
        <v>8</v>
      </c>
      <c r="D605">
        <v>5</v>
      </c>
      <c r="E605">
        <v>1</v>
      </c>
      <c r="F605">
        <v>4</v>
      </c>
      <c r="G605" s="1" t="s">
        <v>9</v>
      </c>
    </row>
    <row r="606" spans="1:7" x14ac:dyDescent="0.3">
      <c r="A606" s="1" t="s">
        <v>64</v>
      </c>
      <c r="B606">
        <v>201503</v>
      </c>
      <c r="C606" s="1" t="s">
        <v>8</v>
      </c>
      <c r="D606">
        <v>1</v>
      </c>
      <c r="E606">
        <v>1</v>
      </c>
      <c r="F606">
        <v>0</v>
      </c>
      <c r="G606" s="1" t="s">
        <v>12</v>
      </c>
    </row>
    <row r="607" spans="1:7" x14ac:dyDescent="0.3">
      <c r="A607" s="1" t="s">
        <v>96</v>
      </c>
      <c r="B607">
        <v>201505</v>
      </c>
      <c r="C607" s="1" t="s">
        <v>11</v>
      </c>
      <c r="D607">
        <v>5</v>
      </c>
      <c r="E607">
        <v>0</v>
      </c>
      <c r="F607">
        <v>5</v>
      </c>
      <c r="G607" s="1" t="s">
        <v>9</v>
      </c>
    </row>
    <row r="608" spans="1:7" x14ac:dyDescent="0.3">
      <c r="A608" s="1" t="s">
        <v>26</v>
      </c>
      <c r="B608">
        <v>201507</v>
      </c>
      <c r="C608" s="1" t="s">
        <v>14</v>
      </c>
      <c r="D608">
        <v>8</v>
      </c>
      <c r="E608">
        <v>13</v>
      </c>
      <c r="F608">
        <v>-5</v>
      </c>
      <c r="G608" s="1" t="s">
        <v>10</v>
      </c>
    </row>
    <row r="609" spans="1:7" x14ac:dyDescent="0.3">
      <c r="A609" s="1" t="s">
        <v>26</v>
      </c>
      <c r="B609">
        <v>201512</v>
      </c>
      <c r="C609" s="1" t="s">
        <v>13</v>
      </c>
      <c r="D609">
        <v>8</v>
      </c>
      <c r="E609">
        <v>0</v>
      </c>
      <c r="F609">
        <v>8</v>
      </c>
      <c r="G609" s="1" t="s">
        <v>9</v>
      </c>
    </row>
    <row r="610" spans="1:7" x14ac:dyDescent="0.3">
      <c r="A610" s="1" t="s">
        <v>96</v>
      </c>
      <c r="B610">
        <v>201601</v>
      </c>
      <c r="C610" s="1" t="s">
        <v>8</v>
      </c>
      <c r="D610">
        <v>5</v>
      </c>
      <c r="E610">
        <v>6</v>
      </c>
      <c r="F610">
        <v>-1</v>
      </c>
      <c r="G610" s="1" t="s">
        <v>12</v>
      </c>
    </row>
    <row r="611" spans="1:7" x14ac:dyDescent="0.3">
      <c r="A611" s="1" t="s">
        <v>66</v>
      </c>
      <c r="B611">
        <v>201601</v>
      </c>
      <c r="C611" s="1" t="s">
        <v>8</v>
      </c>
      <c r="D611">
        <v>5</v>
      </c>
      <c r="E611">
        <v>6</v>
      </c>
      <c r="F611">
        <v>-1</v>
      </c>
      <c r="G611" s="1" t="s">
        <v>12</v>
      </c>
    </row>
    <row r="612" spans="1:7" x14ac:dyDescent="0.3">
      <c r="A612" s="1" t="s">
        <v>18</v>
      </c>
      <c r="B612">
        <v>201601</v>
      </c>
      <c r="C612" s="1" t="s">
        <v>8</v>
      </c>
      <c r="D612">
        <v>1</v>
      </c>
      <c r="E612">
        <v>2</v>
      </c>
      <c r="F612">
        <v>-1</v>
      </c>
      <c r="G612" s="1" t="s">
        <v>10</v>
      </c>
    </row>
    <row r="613" spans="1:7" x14ac:dyDescent="0.3">
      <c r="A613" s="1" t="s">
        <v>64</v>
      </c>
      <c r="B613">
        <v>201608</v>
      </c>
      <c r="C613" s="1" t="s">
        <v>14</v>
      </c>
      <c r="D613">
        <v>6</v>
      </c>
      <c r="E613">
        <v>6</v>
      </c>
      <c r="F613">
        <v>0</v>
      </c>
      <c r="G613" s="1" t="s">
        <v>12</v>
      </c>
    </row>
    <row r="614" spans="1:7" x14ac:dyDescent="0.3">
      <c r="A614" s="1" t="s">
        <v>96</v>
      </c>
      <c r="B614">
        <v>201609</v>
      </c>
      <c r="C614" s="1" t="s">
        <v>14</v>
      </c>
      <c r="D614">
        <v>9</v>
      </c>
      <c r="E614">
        <v>10</v>
      </c>
      <c r="F614">
        <v>-1</v>
      </c>
      <c r="G614" s="1" t="s">
        <v>12</v>
      </c>
    </row>
    <row r="615" spans="1:7" x14ac:dyDescent="0.3">
      <c r="A615" s="1" t="s">
        <v>18</v>
      </c>
      <c r="B615">
        <v>201701</v>
      </c>
      <c r="C615" s="1" t="s">
        <v>8</v>
      </c>
      <c r="D615">
        <v>1</v>
      </c>
      <c r="E615">
        <v>1</v>
      </c>
      <c r="F615">
        <v>0</v>
      </c>
      <c r="G615" s="1" t="s">
        <v>12</v>
      </c>
    </row>
    <row r="616" spans="1:7" x14ac:dyDescent="0.3">
      <c r="A616" s="1" t="s">
        <v>21</v>
      </c>
      <c r="B616">
        <v>201503</v>
      </c>
      <c r="C616" s="1" t="s">
        <v>8</v>
      </c>
      <c r="D616">
        <v>10</v>
      </c>
      <c r="E616">
        <v>0</v>
      </c>
      <c r="F616">
        <v>10</v>
      </c>
      <c r="G616" s="1" t="s">
        <v>9</v>
      </c>
    </row>
    <row r="617" spans="1:7" x14ac:dyDescent="0.3">
      <c r="A617" s="1" t="s">
        <v>18</v>
      </c>
      <c r="B617">
        <v>201505</v>
      </c>
      <c r="C617" s="1" t="s">
        <v>11</v>
      </c>
      <c r="D617">
        <v>6</v>
      </c>
      <c r="E617">
        <v>5</v>
      </c>
      <c r="F617">
        <v>1</v>
      </c>
      <c r="G617" s="1" t="s">
        <v>12</v>
      </c>
    </row>
    <row r="618" spans="1:7" x14ac:dyDescent="0.3">
      <c r="A618" s="1" t="s">
        <v>21</v>
      </c>
      <c r="B618">
        <v>201509</v>
      </c>
      <c r="C618" s="1" t="s">
        <v>14</v>
      </c>
      <c r="D618">
        <v>3</v>
      </c>
      <c r="E618">
        <v>3</v>
      </c>
      <c r="F618">
        <v>0</v>
      </c>
      <c r="G618" s="1" t="s">
        <v>12</v>
      </c>
    </row>
    <row r="619" spans="1:7" x14ac:dyDescent="0.3">
      <c r="A619" s="1" t="s">
        <v>66</v>
      </c>
      <c r="B619">
        <v>201510</v>
      </c>
      <c r="C619" s="1" t="s">
        <v>13</v>
      </c>
      <c r="D619">
        <v>2</v>
      </c>
      <c r="E619">
        <v>1</v>
      </c>
      <c r="F619">
        <v>1</v>
      </c>
      <c r="G619" s="1" t="s">
        <v>9</v>
      </c>
    </row>
    <row r="620" spans="1:7" x14ac:dyDescent="0.3">
      <c r="A620" s="1" t="s">
        <v>21</v>
      </c>
      <c r="B620">
        <v>201511</v>
      </c>
      <c r="C620" s="1" t="s">
        <v>13</v>
      </c>
      <c r="D620">
        <v>10</v>
      </c>
      <c r="E620">
        <v>19</v>
      </c>
      <c r="F620">
        <v>-9</v>
      </c>
      <c r="G620" s="1" t="s">
        <v>10</v>
      </c>
    </row>
    <row r="621" spans="1:7" x14ac:dyDescent="0.3">
      <c r="A621" s="1" t="s">
        <v>96</v>
      </c>
      <c r="B621">
        <v>201605</v>
      </c>
      <c r="C621" s="1" t="s">
        <v>11</v>
      </c>
      <c r="D621">
        <v>14</v>
      </c>
      <c r="E621">
        <v>10</v>
      </c>
      <c r="F621">
        <v>4</v>
      </c>
      <c r="G621" s="1" t="s">
        <v>9</v>
      </c>
    </row>
    <row r="622" spans="1:7" x14ac:dyDescent="0.3">
      <c r="A622" s="1" t="s">
        <v>18</v>
      </c>
      <c r="B622">
        <v>201605</v>
      </c>
      <c r="C622" s="1" t="s">
        <v>11</v>
      </c>
      <c r="D622">
        <v>22</v>
      </c>
      <c r="E622">
        <v>8</v>
      </c>
      <c r="F622">
        <v>14</v>
      </c>
      <c r="G622" s="1" t="s">
        <v>9</v>
      </c>
    </row>
    <row r="623" spans="1:7" x14ac:dyDescent="0.3">
      <c r="A623" s="1" t="s">
        <v>96</v>
      </c>
      <c r="B623">
        <v>201610</v>
      </c>
      <c r="C623" s="1" t="s">
        <v>13</v>
      </c>
      <c r="D623">
        <v>8</v>
      </c>
      <c r="E623">
        <v>15</v>
      </c>
      <c r="F623">
        <v>-7</v>
      </c>
      <c r="G623" s="1" t="s">
        <v>10</v>
      </c>
    </row>
    <row r="624" spans="1:7" x14ac:dyDescent="0.3">
      <c r="A624" s="1" t="s">
        <v>96</v>
      </c>
      <c r="B624">
        <v>201612</v>
      </c>
      <c r="C624" s="1" t="s">
        <v>13</v>
      </c>
      <c r="D624">
        <v>16</v>
      </c>
      <c r="E624">
        <v>5</v>
      </c>
      <c r="F624">
        <v>11</v>
      </c>
      <c r="G624" s="1" t="s">
        <v>9</v>
      </c>
    </row>
    <row r="625" spans="1:7" x14ac:dyDescent="0.3">
      <c r="A625" s="1" t="s">
        <v>21</v>
      </c>
      <c r="B625">
        <v>201704</v>
      </c>
      <c r="C625" s="1" t="s">
        <v>11</v>
      </c>
      <c r="D625">
        <v>11</v>
      </c>
      <c r="E625">
        <v>20</v>
      </c>
      <c r="F625">
        <v>-9</v>
      </c>
      <c r="G625" s="1" t="s">
        <v>10</v>
      </c>
    </row>
    <row r="626" spans="1:7" x14ac:dyDescent="0.3">
      <c r="A626" s="1" t="s">
        <v>27</v>
      </c>
      <c r="B626">
        <v>201501</v>
      </c>
      <c r="C626" s="1" t="s">
        <v>8</v>
      </c>
      <c r="D626">
        <v>13</v>
      </c>
      <c r="E626">
        <v>17</v>
      </c>
      <c r="F626">
        <v>-4</v>
      </c>
      <c r="G626" s="1" t="s">
        <v>10</v>
      </c>
    </row>
    <row r="627" spans="1:7" x14ac:dyDescent="0.3">
      <c r="A627" s="1" t="s">
        <v>27</v>
      </c>
      <c r="B627">
        <v>201512</v>
      </c>
      <c r="C627" s="1" t="s">
        <v>13</v>
      </c>
      <c r="D627">
        <v>9</v>
      </c>
      <c r="E627">
        <v>15</v>
      </c>
      <c r="F627">
        <v>-6</v>
      </c>
      <c r="G627" s="1" t="s">
        <v>10</v>
      </c>
    </row>
    <row r="628" spans="1:7" x14ac:dyDescent="0.3">
      <c r="A628" s="1" t="s">
        <v>27</v>
      </c>
      <c r="B628">
        <v>201606</v>
      </c>
      <c r="C628" s="1" t="s">
        <v>11</v>
      </c>
      <c r="D628">
        <v>11</v>
      </c>
      <c r="E628">
        <v>6</v>
      </c>
      <c r="F628">
        <v>5</v>
      </c>
      <c r="G628" s="1" t="s">
        <v>9</v>
      </c>
    </row>
    <row r="629" spans="1:7" x14ac:dyDescent="0.3">
      <c r="A629" s="1" t="s">
        <v>27</v>
      </c>
      <c r="B629">
        <v>201607</v>
      </c>
      <c r="C629" s="1" t="s">
        <v>14</v>
      </c>
      <c r="D629">
        <v>6</v>
      </c>
      <c r="E629">
        <v>12</v>
      </c>
      <c r="F629">
        <v>-6</v>
      </c>
      <c r="G629" s="1" t="s">
        <v>10</v>
      </c>
    </row>
    <row r="630" spans="1:7" x14ac:dyDescent="0.3">
      <c r="A630" s="1" t="s">
        <v>27</v>
      </c>
      <c r="B630">
        <v>201610</v>
      </c>
      <c r="C630" s="1" t="s">
        <v>13</v>
      </c>
      <c r="D630">
        <v>6</v>
      </c>
      <c r="E630">
        <v>2</v>
      </c>
      <c r="F630">
        <v>4</v>
      </c>
      <c r="G630" s="1" t="s">
        <v>9</v>
      </c>
    </row>
    <row r="631" spans="1:7" x14ac:dyDescent="0.3">
      <c r="A631" s="1" t="s">
        <v>27</v>
      </c>
      <c r="B631">
        <v>201612</v>
      </c>
      <c r="C631" s="1" t="s">
        <v>13</v>
      </c>
      <c r="D631">
        <v>2</v>
      </c>
      <c r="E631">
        <v>0</v>
      </c>
      <c r="F631">
        <v>2</v>
      </c>
      <c r="G631" s="1" t="s">
        <v>9</v>
      </c>
    </row>
    <row r="632" spans="1:7" x14ac:dyDescent="0.3">
      <c r="A632" s="1" t="s">
        <v>27</v>
      </c>
      <c r="B632">
        <v>201703</v>
      </c>
      <c r="C632" s="1" t="s">
        <v>8</v>
      </c>
      <c r="D632">
        <v>6</v>
      </c>
      <c r="E632">
        <v>11</v>
      </c>
      <c r="F632">
        <v>-5</v>
      </c>
      <c r="G632" s="1" t="s">
        <v>10</v>
      </c>
    </row>
    <row r="633" spans="1:7" x14ac:dyDescent="0.3">
      <c r="A633" s="1" t="s">
        <v>97</v>
      </c>
      <c r="B633">
        <v>201709</v>
      </c>
      <c r="C633" s="1" t="s">
        <v>14</v>
      </c>
      <c r="D633">
        <v>5</v>
      </c>
      <c r="E633">
        <v>1</v>
      </c>
      <c r="F633">
        <v>4</v>
      </c>
      <c r="G633" s="1" t="s">
        <v>9</v>
      </c>
    </row>
    <row r="634" spans="1:7" x14ac:dyDescent="0.3">
      <c r="A634" s="1" t="s">
        <v>17</v>
      </c>
      <c r="B634">
        <v>201710</v>
      </c>
      <c r="C634" s="1" t="s">
        <v>13</v>
      </c>
      <c r="D634">
        <v>5</v>
      </c>
      <c r="E634">
        <v>8</v>
      </c>
      <c r="F634">
        <v>-3</v>
      </c>
      <c r="G634" s="1" t="s">
        <v>10</v>
      </c>
    </row>
    <row r="635" spans="1:7" x14ac:dyDescent="0.3">
      <c r="A635" s="1" t="s">
        <v>17</v>
      </c>
      <c r="B635">
        <v>201510</v>
      </c>
      <c r="C635" s="1" t="s">
        <v>13</v>
      </c>
      <c r="D635">
        <v>234</v>
      </c>
      <c r="E635">
        <v>423</v>
      </c>
      <c r="F635">
        <v>-189</v>
      </c>
      <c r="G635" s="1" t="s">
        <v>10</v>
      </c>
    </row>
    <row r="636" spans="1:7" x14ac:dyDescent="0.3">
      <c r="A636" s="1" t="s">
        <v>55</v>
      </c>
      <c r="B636">
        <v>201503</v>
      </c>
      <c r="C636" s="1" t="s">
        <v>8</v>
      </c>
      <c r="D636">
        <v>2</v>
      </c>
      <c r="E636">
        <v>2</v>
      </c>
      <c r="F636">
        <v>0</v>
      </c>
      <c r="G636" s="1" t="s">
        <v>12</v>
      </c>
    </row>
    <row r="637" spans="1:7" x14ac:dyDescent="0.3">
      <c r="A637" s="1" t="s">
        <v>55</v>
      </c>
      <c r="B637">
        <v>201507</v>
      </c>
      <c r="C637" s="1" t="s">
        <v>14</v>
      </c>
      <c r="D637">
        <v>9</v>
      </c>
      <c r="E637">
        <v>5</v>
      </c>
      <c r="F637">
        <v>4</v>
      </c>
      <c r="G637" s="1" t="s">
        <v>9</v>
      </c>
    </row>
    <row r="638" spans="1:7" x14ac:dyDescent="0.3">
      <c r="A638" s="1" t="s">
        <v>55</v>
      </c>
      <c r="B638">
        <v>201703</v>
      </c>
      <c r="C638" s="1" t="s">
        <v>8</v>
      </c>
      <c r="D638">
        <v>7</v>
      </c>
      <c r="E638">
        <v>3</v>
      </c>
      <c r="F638">
        <v>4</v>
      </c>
      <c r="G638" s="1" t="s">
        <v>9</v>
      </c>
    </row>
    <row r="639" spans="1:7" x14ac:dyDescent="0.3">
      <c r="A639" s="1" t="s">
        <v>98</v>
      </c>
      <c r="B639">
        <v>201709</v>
      </c>
      <c r="C639" s="1" t="s">
        <v>14</v>
      </c>
      <c r="D639">
        <v>7</v>
      </c>
      <c r="E639">
        <v>3</v>
      </c>
      <c r="F639">
        <v>4</v>
      </c>
      <c r="G639" s="1" t="s">
        <v>9</v>
      </c>
    </row>
    <row r="640" spans="1:7" x14ac:dyDescent="0.3">
      <c r="A640" s="1" t="s">
        <v>15</v>
      </c>
      <c r="B640">
        <v>201610</v>
      </c>
      <c r="C640" s="1" t="s">
        <v>13</v>
      </c>
      <c r="D640">
        <v>93</v>
      </c>
      <c r="E640">
        <v>79</v>
      </c>
      <c r="F640">
        <v>14</v>
      </c>
      <c r="G640" s="1" t="s">
        <v>12</v>
      </c>
    </row>
    <row r="641" spans="1:7" x14ac:dyDescent="0.3">
      <c r="A641" s="1" t="s">
        <v>66</v>
      </c>
      <c r="B641">
        <v>201504</v>
      </c>
      <c r="C641" s="1" t="s">
        <v>11</v>
      </c>
      <c r="D641">
        <v>10</v>
      </c>
      <c r="E641">
        <v>12</v>
      </c>
      <c r="F641">
        <v>-2</v>
      </c>
      <c r="G641" s="1" t="s">
        <v>12</v>
      </c>
    </row>
    <row r="642" spans="1:7" x14ac:dyDescent="0.3">
      <c r="A642" s="1" t="s">
        <v>64</v>
      </c>
      <c r="B642">
        <v>201510</v>
      </c>
      <c r="C642" s="1" t="s">
        <v>13</v>
      </c>
      <c r="D642">
        <v>18</v>
      </c>
      <c r="E642">
        <v>1</v>
      </c>
      <c r="F642">
        <v>17</v>
      </c>
      <c r="G642" s="1" t="s">
        <v>9</v>
      </c>
    </row>
    <row r="643" spans="1:7" x14ac:dyDescent="0.3">
      <c r="A643" s="1" t="s">
        <v>64</v>
      </c>
      <c r="B643">
        <v>201512</v>
      </c>
      <c r="C643" s="1" t="s">
        <v>13</v>
      </c>
      <c r="D643">
        <v>14</v>
      </c>
      <c r="E643">
        <v>27</v>
      </c>
      <c r="F643">
        <v>-13</v>
      </c>
      <c r="G643" s="1" t="s">
        <v>10</v>
      </c>
    </row>
    <row r="644" spans="1:7" x14ac:dyDescent="0.3">
      <c r="A644" s="1" t="s">
        <v>66</v>
      </c>
      <c r="B644">
        <v>201604</v>
      </c>
      <c r="C644" s="1" t="s">
        <v>11</v>
      </c>
      <c r="D644">
        <v>11</v>
      </c>
      <c r="E644">
        <v>10</v>
      </c>
      <c r="F644">
        <v>1</v>
      </c>
      <c r="G644" s="1" t="s">
        <v>12</v>
      </c>
    </row>
    <row r="645" spans="1:7" x14ac:dyDescent="0.3">
      <c r="A645" s="1" t="s">
        <v>21</v>
      </c>
      <c r="B645">
        <v>201608</v>
      </c>
      <c r="C645" s="1" t="s">
        <v>14</v>
      </c>
      <c r="D645">
        <v>4</v>
      </c>
      <c r="E645">
        <v>7</v>
      </c>
      <c r="F645">
        <v>-3</v>
      </c>
      <c r="G645" s="1" t="s">
        <v>10</v>
      </c>
    </row>
    <row r="646" spans="1:7" x14ac:dyDescent="0.3">
      <c r="A646" s="1" t="s">
        <v>18</v>
      </c>
      <c r="B646">
        <v>201610</v>
      </c>
      <c r="C646" s="1" t="s">
        <v>13</v>
      </c>
      <c r="D646">
        <v>3</v>
      </c>
      <c r="E646">
        <v>3</v>
      </c>
      <c r="F646">
        <v>0</v>
      </c>
      <c r="G646" s="1" t="s">
        <v>12</v>
      </c>
    </row>
    <row r="647" spans="1:7" x14ac:dyDescent="0.3">
      <c r="A647" s="1" t="s">
        <v>64</v>
      </c>
      <c r="B647">
        <v>201610</v>
      </c>
      <c r="C647" s="1" t="s">
        <v>13</v>
      </c>
      <c r="D647">
        <v>8</v>
      </c>
      <c r="E647">
        <v>3</v>
      </c>
      <c r="F647">
        <v>5</v>
      </c>
      <c r="G647" s="1" t="s">
        <v>9</v>
      </c>
    </row>
    <row r="648" spans="1:7" x14ac:dyDescent="0.3">
      <c r="A648" s="1" t="s">
        <v>18</v>
      </c>
      <c r="B648">
        <v>201702</v>
      </c>
      <c r="C648" s="1" t="s">
        <v>8</v>
      </c>
      <c r="D648">
        <v>3</v>
      </c>
      <c r="E648">
        <v>6</v>
      </c>
      <c r="F648">
        <v>-3</v>
      </c>
      <c r="G648" s="1" t="s">
        <v>10</v>
      </c>
    </row>
    <row r="649" spans="1:7" x14ac:dyDescent="0.3">
      <c r="A649" s="1" t="s">
        <v>21</v>
      </c>
      <c r="B649">
        <v>201703</v>
      </c>
      <c r="C649" s="1" t="s">
        <v>8</v>
      </c>
      <c r="D649">
        <v>10</v>
      </c>
      <c r="E649">
        <v>15</v>
      </c>
      <c r="F649">
        <v>-5</v>
      </c>
      <c r="G649" s="1" t="s">
        <v>10</v>
      </c>
    </row>
    <row r="650" spans="1:7" x14ac:dyDescent="0.3">
      <c r="A650" s="1" t="s">
        <v>96</v>
      </c>
      <c r="B650">
        <v>201502</v>
      </c>
      <c r="C650" s="1" t="s">
        <v>8</v>
      </c>
      <c r="D650">
        <v>4</v>
      </c>
      <c r="E650">
        <v>6</v>
      </c>
      <c r="F650">
        <v>-2</v>
      </c>
      <c r="G650" s="1" t="s">
        <v>10</v>
      </c>
    </row>
    <row r="651" spans="1:7" x14ac:dyDescent="0.3">
      <c r="A651" s="1" t="s">
        <v>64</v>
      </c>
      <c r="B651">
        <v>201509</v>
      </c>
      <c r="C651" s="1" t="s">
        <v>14</v>
      </c>
      <c r="D651">
        <v>5</v>
      </c>
      <c r="E651">
        <v>10</v>
      </c>
      <c r="F651">
        <v>-5</v>
      </c>
      <c r="G651" s="1" t="s">
        <v>10</v>
      </c>
    </row>
    <row r="652" spans="1:7" x14ac:dyDescent="0.3">
      <c r="A652" s="1" t="s">
        <v>18</v>
      </c>
      <c r="B652">
        <v>201509</v>
      </c>
      <c r="C652" s="1" t="s">
        <v>14</v>
      </c>
      <c r="D652">
        <v>10</v>
      </c>
      <c r="E652">
        <v>9</v>
      </c>
      <c r="F652">
        <v>1</v>
      </c>
      <c r="G652" s="1" t="s">
        <v>12</v>
      </c>
    </row>
    <row r="653" spans="1:7" x14ac:dyDescent="0.3">
      <c r="A653" s="1" t="s">
        <v>96</v>
      </c>
      <c r="B653">
        <v>201511</v>
      </c>
      <c r="C653" s="1" t="s">
        <v>13</v>
      </c>
      <c r="D653">
        <v>5</v>
      </c>
      <c r="E653">
        <v>10</v>
      </c>
      <c r="F653">
        <v>-5</v>
      </c>
      <c r="G653" s="1" t="s">
        <v>10</v>
      </c>
    </row>
    <row r="654" spans="1:7" x14ac:dyDescent="0.3">
      <c r="A654" s="1" t="s">
        <v>96</v>
      </c>
      <c r="B654">
        <v>201604</v>
      </c>
      <c r="C654" s="1" t="s">
        <v>11</v>
      </c>
      <c r="D654">
        <v>4</v>
      </c>
      <c r="E654">
        <v>5</v>
      </c>
      <c r="F654">
        <v>-1</v>
      </c>
      <c r="G654" s="1" t="s">
        <v>10</v>
      </c>
    </row>
    <row r="655" spans="1:7" x14ac:dyDescent="0.3">
      <c r="A655" s="1" t="s">
        <v>66</v>
      </c>
      <c r="B655">
        <v>201605</v>
      </c>
      <c r="C655" s="1" t="s">
        <v>11</v>
      </c>
      <c r="D655">
        <v>15</v>
      </c>
      <c r="E655">
        <v>17</v>
      </c>
      <c r="F655">
        <v>-2</v>
      </c>
      <c r="G655" s="1" t="s">
        <v>12</v>
      </c>
    </row>
    <row r="656" spans="1:7" x14ac:dyDescent="0.3">
      <c r="A656" s="1" t="s">
        <v>66</v>
      </c>
      <c r="B656">
        <v>201606</v>
      </c>
      <c r="C656" s="1" t="s">
        <v>11</v>
      </c>
      <c r="D656">
        <v>6</v>
      </c>
      <c r="E656">
        <v>9</v>
      </c>
      <c r="F656">
        <v>-3</v>
      </c>
      <c r="G656" s="1" t="s">
        <v>10</v>
      </c>
    </row>
    <row r="657" spans="1:7" x14ac:dyDescent="0.3">
      <c r="A657" s="1" t="s">
        <v>66</v>
      </c>
      <c r="B657">
        <v>201607</v>
      </c>
      <c r="C657" s="1" t="s">
        <v>14</v>
      </c>
      <c r="D657">
        <v>19</v>
      </c>
      <c r="E657">
        <v>5</v>
      </c>
      <c r="F657">
        <v>14</v>
      </c>
      <c r="G657" s="1" t="s">
        <v>9</v>
      </c>
    </row>
    <row r="658" spans="1:7" x14ac:dyDescent="0.3">
      <c r="A658" s="1" t="s">
        <v>96</v>
      </c>
      <c r="B658">
        <v>201607</v>
      </c>
      <c r="C658" s="1" t="s">
        <v>14</v>
      </c>
      <c r="D658">
        <v>8</v>
      </c>
      <c r="E658">
        <v>10</v>
      </c>
      <c r="F658">
        <v>-2</v>
      </c>
      <c r="G658" s="1" t="s">
        <v>10</v>
      </c>
    </row>
    <row r="659" spans="1:7" x14ac:dyDescent="0.3">
      <c r="A659" s="1" t="s">
        <v>18</v>
      </c>
      <c r="B659">
        <v>201609</v>
      </c>
      <c r="C659" s="1" t="s">
        <v>14</v>
      </c>
      <c r="D659">
        <v>14</v>
      </c>
      <c r="E659">
        <v>14</v>
      </c>
      <c r="F659">
        <v>0</v>
      </c>
      <c r="G659" s="1" t="s">
        <v>12</v>
      </c>
    </row>
    <row r="660" spans="1:7" x14ac:dyDescent="0.3">
      <c r="A660" s="1" t="s">
        <v>64</v>
      </c>
      <c r="B660">
        <v>201611</v>
      </c>
      <c r="C660" s="1" t="s">
        <v>13</v>
      </c>
      <c r="D660">
        <v>9</v>
      </c>
      <c r="E660">
        <v>9</v>
      </c>
      <c r="F660">
        <v>0</v>
      </c>
      <c r="G660" s="1" t="s">
        <v>12</v>
      </c>
    </row>
    <row r="661" spans="1:7" x14ac:dyDescent="0.3">
      <c r="A661" s="1" t="s">
        <v>26</v>
      </c>
      <c r="B661">
        <v>201703</v>
      </c>
      <c r="C661" s="1" t="s">
        <v>8</v>
      </c>
      <c r="D661">
        <v>2</v>
      </c>
      <c r="E661">
        <v>3</v>
      </c>
      <c r="F661">
        <v>-1</v>
      </c>
      <c r="G661" s="1" t="s">
        <v>10</v>
      </c>
    </row>
    <row r="662" spans="1:7" x14ac:dyDescent="0.3">
      <c r="A662" s="1" t="s">
        <v>27</v>
      </c>
      <c r="B662">
        <v>201601</v>
      </c>
      <c r="C662" s="1" t="s">
        <v>8</v>
      </c>
      <c r="D662">
        <v>5</v>
      </c>
      <c r="E662">
        <v>6</v>
      </c>
      <c r="F662">
        <v>-1</v>
      </c>
      <c r="G662" s="1" t="s">
        <v>12</v>
      </c>
    </row>
    <row r="663" spans="1:7" x14ac:dyDescent="0.3">
      <c r="A663" s="1" t="s">
        <v>27</v>
      </c>
      <c r="B663">
        <v>201604</v>
      </c>
      <c r="C663" s="1" t="s">
        <v>11</v>
      </c>
      <c r="D663">
        <v>5</v>
      </c>
      <c r="E663">
        <v>8</v>
      </c>
      <c r="F663">
        <v>-3</v>
      </c>
      <c r="G663" s="1" t="s">
        <v>10</v>
      </c>
    </row>
    <row r="664" spans="1:7" x14ac:dyDescent="0.3">
      <c r="A664" s="1" t="s">
        <v>71</v>
      </c>
      <c r="B664">
        <v>201502</v>
      </c>
      <c r="C664" s="1" t="s">
        <v>8</v>
      </c>
      <c r="D664">
        <v>21</v>
      </c>
      <c r="E664">
        <v>26</v>
      </c>
      <c r="F664">
        <v>-5</v>
      </c>
      <c r="G664" s="1" t="s">
        <v>10</v>
      </c>
    </row>
    <row r="665" spans="1:7" x14ac:dyDescent="0.3">
      <c r="A665" s="1" t="s">
        <v>65</v>
      </c>
      <c r="B665">
        <v>201502</v>
      </c>
      <c r="C665" s="1" t="s">
        <v>8</v>
      </c>
      <c r="D665">
        <v>4</v>
      </c>
      <c r="E665">
        <v>2</v>
      </c>
      <c r="F665">
        <v>2</v>
      </c>
      <c r="G665" s="1" t="s">
        <v>9</v>
      </c>
    </row>
    <row r="666" spans="1:7" x14ac:dyDescent="0.3">
      <c r="A666" s="1" t="s">
        <v>65</v>
      </c>
      <c r="B666">
        <v>201607</v>
      </c>
      <c r="C666" s="1" t="s">
        <v>14</v>
      </c>
      <c r="D666">
        <v>8</v>
      </c>
      <c r="E666">
        <v>9</v>
      </c>
      <c r="F666">
        <v>-1</v>
      </c>
      <c r="G666" s="1" t="s">
        <v>12</v>
      </c>
    </row>
    <row r="667" spans="1:7" x14ac:dyDescent="0.3">
      <c r="A667" s="1" t="s">
        <v>30</v>
      </c>
      <c r="B667">
        <v>201611</v>
      </c>
      <c r="C667" s="1" t="s">
        <v>13</v>
      </c>
      <c r="D667">
        <v>8</v>
      </c>
      <c r="E667">
        <v>13</v>
      </c>
      <c r="F667">
        <v>-5</v>
      </c>
      <c r="G667" s="1" t="s">
        <v>10</v>
      </c>
    </row>
    <row r="668" spans="1:7" x14ac:dyDescent="0.3">
      <c r="A668" s="1" t="s">
        <v>71</v>
      </c>
      <c r="B668">
        <v>201702</v>
      </c>
      <c r="C668" s="1" t="s">
        <v>8</v>
      </c>
      <c r="D668">
        <v>9</v>
      </c>
      <c r="E668">
        <v>14</v>
      </c>
      <c r="F668">
        <v>-5</v>
      </c>
      <c r="G668" s="1" t="s">
        <v>10</v>
      </c>
    </row>
    <row r="669" spans="1:7" x14ac:dyDescent="0.3">
      <c r="A669" s="1" t="s">
        <v>65</v>
      </c>
      <c r="B669">
        <v>201704</v>
      </c>
      <c r="C669" s="1" t="s">
        <v>11</v>
      </c>
      <c r="D669">
        <v>4</v>
      </c>
      <c r="E669">
        <v>0</v>
      </c>
      <c r="F669">
        <v>4</v>
      </c>
      <c r="G669" s="1" t="s">
        <v>9</v>
      </c>
    </row>
    <row r="670" spans="1:7" x14ac:dyDescent="0.3">
      <c r="A670" s="1" t="s">
        <v>65</v>
      </c>
      <c r="B670">
        <v>201709</v>
      </c>
      <c r="C670" s="1" t="s">
        <v>14</v>
      </c>
      <c r="D670">
        <v>4</v>
      </c>
      <c r="E670">
        <v>4</v>
      </c>
      <c r="F670">
        <v>0</v>
      </c>
      <c r="G670" s="1" t="s">
        <v>12</v>
      </c>
    </row>
    <row r="671" spans="1:7" x14ac:dyDescent="0.3">
      <c r="A671" s="1" t="s">
        <v>30</v>
      </c>
      <c r="B671">
        <v>201703</v>
      </c>
      <c r="C671" s="1" t="s">
        <v>8</v>
      </c>
      <c r="D671">
        <v>5</v>
      </c>
      <c r="E671">
        <v>3</v>
      </c>
      <c r="F671">
        <v>2</v>
      </c>
      <c r="G671" s="1" t="s">
        <v>9</v>
      </c>
    </row>
    <row r="672" spans="1:7" x14ac:dyDescent="0.3">
      <c r="A672" s="1" t="s">
        <v>71</v>
      </c>
      <c r="B672">
        <v>201704</v>
      </c>
      <c r="C672" s="1" t="s">
        <v>11</v>
      </c>
      <c r="D672">
        <v>2</v>
      </c>
      <c r="E672">
        <v>1</v>
      </c>
      <c r="F672">
        <v>1</v>
      </c>
      <c r="G672" s="1" t="s">
        <v>9</v>
      </c>
    </row>
    <row r="673" spans="1:7" x14ac:dyDescent="0.3">
      <c r="A673" s="1" t="s">
        <v>30</v>
      </c>
      <c r="B673">
        <v>201508</v>
      </c>
      <c r="C673" s="1" t="s">
        <v>14</v>
      </c>
      <c r="D673">
        <v>4</v>
      </c>
      <c r="E673">
        <v>5</v>
      </c>
      <c r="F673">
        <v>-1</v>
      </c>
      <c r="G673" s="1" t="s">
        <v>10</v>
      </c>
    </row>
    <row r="674" spans="1:7" x14ac:dyDescent="0.3">
      <c r="A674" s="1" t="s">
        <v>30</v>
      </c>
      <c r="B674">
        <v>201509</v>
      </c>
      <c r="C674" s="1" t="s">
        <v>14</v>
      </c>
      <c r="D674">
        <v>4</v>
      </c>
      <c r="E674">
        <v>3</v>
      </c>
      <c r="F674">
        <v>1</v>
      </c>
      <c r="G674" s="1" t="s">
        <v>9</v>
      </c>
    </row>
    <row r="675" spans="1:7" x14ac:dyDescent="0.3">
      <c r="A675" s="1" t="s">
        <v>72</v>
      </c>
      <c r="B675">
        <v>201604</v>
      </c>
      <c r="C675" s="1" t="s">
        <v>11</v>
      </c>
      <c r="D675">
        <v>3</v>
      </c>
      <c r="E675">
        <v>1</v>
      </c>
      <c r="F675">
        <v>2</v>
      </c>
      <c r="G675" s="1" t="s">
        <v>9</v>
      </c>
    </row>
    <row r="676" spans="1:7" x14ac:dyDescent="0.3">
      <c r="A676" s="1" t="s">
        <v>88</v>
      </c>
      <c r="B676">
        <v>201612</v>
      </c>
      <c r="C676" s="1" t="s">
        <v>13</v>
      </c>
      <c r="D676">
        <v>2</v>
      </c>
      <c r="E676">
        <v>1</v>
      </c>
      <c r="F676">
        <v>1</v>
      </c>
      <c r="G676" s="1" t="s">
        <v>9</v>
      </c>
    </row>
    <row r="677" spans="1:7" x14ac:dyDescent="0.3">
      <c r="A677" s="1" t="s">
        <v>99</v>
      </c>
      <c r="B677">
        <v>201704</v>
      </c>
      <c r="C677" s="1" t="s">
        <v>11</v>
      </c>
      <c r="D677">
        <v>4</v>
      </c>
      <c r="E677">
        <v>6</v>
      </c>
      <c r="F677">
        <v>-2</v>
      </c>
      <c r="G677" s="1" t="s">
        <v>10</v>
      </c>
    </row>
    <row r="678" spans="1:7" x14ac:dyDescent="0.3">
      <c r="A678" s="1" t="s">
        <v>87</v>
      </c>
      <c r="B678">
        <v>201706</v>
      </c>
      <c r="C678" s="1" t="s">
        <v>11</v>
      </c>
      <c r="D678">
        <v>4</v>
      </c>
      <c r="E678">
        <v>0</v>
      </c>
      <c r="F678">
        <v>4</v>
      </c>
      <c r="G678" s="1" t="s">
        <v>9</v>
      </c>
    </row>
    <row r="679" spans="1:7" x14ac:dyDescent="0.3">
      <c r="A679" s="1" t="s">
        <v>24</v>
      </c>
      <c r="B679">
        <v>201707</v>
      </c>
      <c r="C679" s="1" t="s">
        <v>14</v>
      </c>
      <c r="D679">
        <v>10</v>
      </c>
      <c r="E679">
        <v>20</v>
      </c>
      <c r="F679">
        <v>-10</v>
      </c>
      <c r="G679" s="1" t="s">
        <v>10</v>
      </c>
    </row>
    <row r="680" spans="1:7" x14ac:dyDescent="0.3">
      <c r="A680" s="1" t="s">
        <v>32</v>
      </c>
      <c r="B680">
        <v>201503</v>
      </c>
      <c r="C680" s="1" t="s">
        <v>8</v>
      </c>
      <c r="D680">
        <v>3</v>
      </c>
      <c r="E680">
        <v>2</v>
      </c>
      <c r="F680">
        <v>1</v>
      </c>
      <c r="G680" s="1" t="s">
        <v>9</v>
      </c>
    </row>
    <row r="681" spans="1:7" x14ac:dyDescent="0.3">
      <c r="A681" s="1" t="s">
        <v>31</v>
      </c>
      <c r="B681">
        <v>201511</v>
      </c>
      <c r="C681" s="1" t="s">
        <v>13</v>
      </c>
      <c r="D681">
        <v>8</v>
      </c>
      <c r="E681">
        <v>2</v>
      </c>
      <c r="F681">
        <v>6</v>
      </c>
      <c r="G681" s="1" t="s">
        <v>9</v>
      </c>
    </row>
    <row r="682" spans="1:7" x14ac:dyDescent="0.3">
      <c r="A682" s="1" t="s">
        <v>32</v>
      </c>
      <c r="B682">
        <v>201511</v>
      </c>
      <c r="C682" s="1" t="s">
        <v>13</v>
      </c>
      <c r="D682">
        <v>7</v>
      </c>
      <c r="E682">
        <v>5</v>
      </c>
      <c r="F682">
        <v>2</v>
      </c>
      <c r="G682" s="1" t="s">
        <v>9</v>
      </c>
    </row>
    <row r="683" spans="1:7" x14ac:dyDescent="0.3">
      <c r="A683" s="1" t="s">
        <v>31</v>
      </c>
      <c r="B683">
        <v>201607</v>
      </c>
      <c r="C683" s="1" t="s">
        <v>14</v>
      </c>
      <c r="D683">
        <v>16</v>
      </c>
      <c r="E683">
        <v>29</v>
      </c>
      <c r="F683">
        <v>-13</v>
      </c>
      <c r="G683" s="1" t="s">
        <v>10</v>
      </c>
    </row>
    <row r="684" spans="1:7" x14ac:dyDescent="0.3">
      <c r="A684" s="1" t="s">
        <v>31</v>
      </c>
      <c r="B684">
        <v>201610</v>
      </c>
      <c r="C684" s="1" t="s">
        <v>13</v>
      </c>
      <c r="D684">
        <v>9</v>
      </c>
      <c r="E684">
        <v>0</v>
      </c>
      <c r="F684">
        <v>9</v>
      </c>
      <c r="G684" s="1" t="s">
        <v>9</v>
      </c>
    </row>
    <row r="685" spans="1:7" x14ac:dyDescent="0.3">
      <c r="A685" s="1" t="s">
        <v>31</v>
      </c>
      <c r="B685">
        <v>201502</v>
      </c>
      <c r="C685" s="1" t="s">
        <v>8</v>
      </c>
      <c r="D685">
        <v>7</v>
      </c>
      <c r="E685">
        <v>13</v>
      </c>
      <c r="F685">
        <v>-6</v>
      </c>
      <c r="G685" s="1" t="s">
        <v>10</v>
      </c>
    </row>
    <row r="686" spans="1:7" x14ac:dyDescent="0.3">
      <c r="A686" s="1" t="s">
        <v>31</v>
      </c>
      <c r="B686">
        <v>201504</v>
      </c>
      <c r="C686" s="1" t="s">
        <v>11</v>
      </c>
      <c r="D686">
        <v>19</v>
      </c>
      <c r="E686">
        <v>12</v>
      </c>
      <c r="F686">
        <v>7</v>
      </c>
      <c r="G686" s="1" t="s">
        <v>9</v>
      </c>
    </row>
    <row r="687" spans="1:7" x14ac:dyDescent="0.3">
      <c r="A687" s="1" t="s">
        <v>32</v>
      </c>
      <c r="B687">
        <v>201505</v>
      </c>
      <c r="C687" s="1" t="s">
        <v>11</v>
      </c>
      <c r="D687">
        <v>5</v>
      </c>
      <c r="E687">
        <v>6</v>
      </c>
      <c r="F687">
        <v>-1</v>
      </c>
      <c r="G687" s="1" t="s">
        <v>12</v>
      </c>
    </row>
    <row r="688" spans="1:7" x14ac:dyDescent="0.3">
      <c r="A688" s="1" t="s">
        <v>70</v>
      </c>
      <c r="B688">
        <v>201612</v>
      </c>
      <c r="C688" s="1" t="s">
        <v>13</v>
      </c>
      <c r="D688">
        <v>2</v>
      </c>
      <c r="E688">
        <v>3</v>
      </c>
      <c r="F688">
        <v>-1</v>
      </c>
      <c r="G688" s="1" t="s">
        <v>10</v>
      </c>
    </row>
    <row r="689" spans="1:7" x14ac:dyDescent="0.3">
      <c r="A689" s="1" t="s">
        <v>31</v>
      </c>
      <c r="B689">
        <v>201701</v>
      </c>
      <c r="C689" s="1" t="s">
        <v>8</v>
      </c>
      <c r="D689">
        <v>6</v>
      </c>
      <c r="E689">
        <v>6</v>
      </c>
      <c r="F689">
        <v>0</v>
      </c>
      <c r="G689" s="1" t="s">
        <v>12</v>
      </c>
    </row>
    <row r="690" spans="1:7" x14ac:dyDescent="0.3">
      <c r="A690" s="1" t="s">
        <v>68</v>
      </c>
      <c r="B690">
        <v>201508</v>
      </c>
      <c r="C690" s="1" t="s">
        <v>14</v>
      </c>
      <c r="D690">
        <v>16</v>
      </c>
      <c r="E690">
        <v>31</v>
      </c>
      <c r="F690">
        <v>-15</v>
      </c>
      <c r="G690" s="1" t="s">
        <v>10</v>
      </c>
    </row>
    <row r="691" spans="1:7" x14ac:dyDescent="0.3">
      <c r="A691" s="1" t="s">
        <v>63</v>
      </c>
      <c r="B691">
        <v>201510</v>
      </c>
      <c r="C691" s="1" t="s">
        <v>13</v>
      </c>
      <c r="D691">
        <v>3</v>
      </c>
      <c r="E691">
        <v>2</v>
      </c>
      <c r="F691">
        <v>1</v>
      </c>
      <c r="G691" s="1" t="s">
        <v>9</v>
      </c>
    </row>
    <row r="692" spans="1:7" x14ac:dyDescent="0.3">
      <c r="A692" s="1" t="s">
        <v>68</v>
      </c>
      <c r="B692">
        <v>201511</v>
      </c>
      <c r="C692" s="1" t="s">
        <v>13</v>
      </c>
      <c r="D692">
        <v>5</v>
      </c>
      <c r="E692">
        <v>4</v>
      </c>
      <c r="F692">
        <v>1</v>
      </c>
      <c r="G692" s="1" t="s">
        <v>12</v>
      </c>
    </row>
    <row r="693" spans="1:7" x14ac:dyDescent="0.3">
      <c r="A693" s="1" t="s">
        <v>68</v>
      </c>
      <c r="B693">
        <v>201601</v>
      </c>
      <c r="C693" s="1" t="s">
        <v>8</v>
      </c>
      <c r="D693">
        <v>20</v>
      </c>
      <c r="E693">
        <v>25</v>
      </c>
      <c r="F693">
        <v>-5</v>
      </c>
      <c r="G693" s="1" t="s">
        <v>10</v>
      </c>
    </row>
    <row r="694" spans="1:7" x14ac:dyDescent="0.3">
      <c r="A694" s="1" t="s">
        <v>63</v>
      </c>
      <c r="B694">
        <v>201601</v>
      </c>
      <c r="C694" s="1" t="s">
        <v>8</v>
      </c>
      <c r="D694">
        <v>5</v>
      </c>
      <c r="E694">
        <v>5</v>
      </c>
      <c r="F694">
        <v>0</v>
      </c>
      <c r="G694" s="1" t="s">
        <v>12</v>
      </c>
    </row>
    <row r="695" spans="1:7" x14ac:dyDescent="0.3">
      <c r="A695" s="1" t="s">
        <v>68</v>
      </c>
      <c r="B695">
        <v>201602</v>
      </c>
      <c r="C695" s="1" t="s">
        <v>8</v>
      </c>
      <c r="D695">
        <v>7</v>
      </c>
      <c r="E695">
        <v>13</v>
      </c>
      <c r="F695">
        <v>-6</v>
      </c>
      <c r="G695" s="1" t="s">
        <v>10</v>
      </c>
    </row>
    <row r="696" spans="1:7" x14ac:dyDescent="0.3">
      <c r="A696" s="1" t="s">
        <v>29</v>
      </c>
      <c r="B696">
        <v>201602</v>
      </c>
      <c r="C696" s="1" t="s">
        <v>8</v>
      </c>
      <c r="D696">
        <v>12</v>
      </c>
      <c r="E696">
        <v>9</v>
      </c>
      <c r="F696">
        <v>3</v>
      </c>
      <c r="G696" s="1" t="s">
        <v>9</v>
      </c>
    </row>
    <row r="697" spans="1:7" x14ac:dyDescent="0.3">
      <c r="A697" s="1" t="s">
        <v>63</v>
      </c>
      <c r="B697">
        <v>201602</v>
      </c>
      <c r="C697" s="1" t="s">
        <v>8</v>
      </c>
      <c r="D697">
        <v>5</v>
      </c>
      <c r="E697">
        <v>5</v>
      </c>
      <c r="F697">
        <v>0</v>
      </c>
      <c r="G697" s="1" t="s">
        <v>12</v>
      </c>
    </row>
    <row r="698" spans="1:7" x14ac:dyDescent="0.3">
      <c r="A698" s="1" t="s">
        <v>69</v>
      </c>
      <c r="B698">
        <v>201604</v>
      </c>
      <c r="C698" s="1" t="s">
        <v>11</v>
      </c>
      <c r="D698">
        <v>7</v>
      </c>
      <c r="E698">
        <v>0</v>
      </c>
      <c r="F698">
        <v>7</v>
      </c>
      <c r="G698" s="1" t="s">
        <v>9</v>
      </c>
    </row>
    <row r="699" spans="1:7" x14ac:dyDescent="0.3">
      <c r="A699" s="1" t="s">
        <v>67</v>
      </c>
      <c r="B699">
        <v>201604</v>
      </c>
      <c r="C699" s="1" t="s">
        <v>11</v>
      </c>
      <c r="D699">
        <v>6</v>
      </c>
      <c r="E699">
        <v>10</v>
      </c>
      <c r="F699">
        <v>-4</v>
      </c>
      <c r="G699" s="1" t="s">
        <v>10</v>
      </c>
    </row>
    <row r="700" spans="1:7" x14ac:dyDescent="0.3">
      <c r="A700" s="1" t="s">
        <v>67</v>
      </c>
      <c r="B700">
        <v>201605</v>
      </c>
      <c r="C700" s="1" t="s">
        <v>11</v>
      </c>
      <c r="D700">
        <v>10</v>
      </c>
      <c r="E700">
        <v>3</v>
      </c>
      <c r="F700">
        <v>7</v>
      </c>
      <c r="G700" s="1" t="s">
        <v>9</v>
      </c>
    </row>
    <row r="701" spans="1:7" x14ac:dyDescent="0.3">
      <c r="A701" s="1" t="s">
        <v>69</v>
      </c>
      <c r="B701">
        <v>201607</v>
      </c>
      <c r="C701" s="1" t="s">
        <v>14</v>
      </c>
      <c r="D701">
        <v>11</v>
      </c>
      <c r="E701">
        <v>8</v>
      </c>
      <c r="F701">
        <v>3</v>
      </c>
      <c r="G701" s="1" t="s">
        <v>9</v>
      </c>
    </row>
    <row r="702" spans="1:7" x14ac:dyDescent="0.3">
      <c r="A702" s="1" t="s">
        <v>22</v>
      </c>
      <c r="B702">
        <v>201507</v>
      </c>
      <c r="C702" s="1" t="s">
        <v>14</v>
      </c>
      <c r="D702">
        <v>9</v>
      </c>
      <c r="E702">
        <v>17</v>
      </c>
      <c r="F702">
        <v>-8</v>
      </c>
      <c r="G702" s="1" t="s">
        <v>10</v>
      </c>
    </row>
    <row r="703" spans="1:7" x14ac:dyDescent="0.3">
      <c r="A703" s="1" t="s">
        <v>75</v>
      </c>
      <c r="B703">
        <v>201507</v>
      </c>
      <c r="C703" s="1" t="s">
        <v>14</v>
      </c>
      <c r="D703">
        <v>6</v>
      </c>
      <c r="E703">
        <v>6</v>
      </c>
      <c r="F703">
        <v>0</v>
      </c>
      <c r="G703" s="1" t="s">
        <v>12</v>
      </c>
    </row>
    <row r="704" spans="1:7" x14ac:dyDescent="0.3">
      <c r="A704" s="1" t="s">
        <v>19</v>
      </c>
      <c r="B704">
        <v>201512</v>
      </c>
      <c r="C704" s="1" t="s">
        <v>13</v>
      </c>
      <c r="D704">
        <v>13</v>
      </c>
      <c r="E704">
        <v>10</v>
      </c>
      <c r="F704">
        <v>3</v>
      </c>
      <c r="G704" s="1" t="s">
        <v>9</v>
      </c>
    </row>
    <row r="705" spans="1:7" x14ac:dyDescent="0.3">
      <c r="A705" s="1" t="s">
        <v>19</v>
      </c>
      <c r="B705">
        <v>201601</v>
      </c>
      <c r="C705" s="1" t="s">
        <v>8</v>
      </c>
      <c r="D705">
        <v>14</v>
      </c>
      <c r="E705">
        <v>27</v>
      </c>
      <c r="F705">
        <v>-13</v>
      </c>
      <c r="G705" s="1" t="s">
        <v>10</v>
      </c>
    </row>
    <row r="706" spans="1:7" x14ac:dyDescent="0.3">
      <c r="A706" s="1" t="s">
        <v>20</v>
      </c>
      <c r="B706">
        <v>201607</v>
      </c>
      <c r="C706" s="1" t="s">
        <v>14</v>
      </c>
      <c r="D706">
        <v>10</v>
      </c>
      <c r="E706">
        <v>19</v>
      </c>
      <c r="F706">
        <v>-9</v>
      </c>
      <c r="G706" s="1" t="s">
        <v>10</v>
      </c>
    </row>
    <row r="707" spans="1:7" x14ac:dyDescent="0.3">
      <c r="A707" s="1" t="s">
        <v>75</v>
      </c>
      <c r="B707">
        <v>201610</v>
      </c>
      <c r="C707" s="1" t="s">
        <v>13</v>
      </c>
      <c r="D707">
        <v>14</v>
      </c>
      <c r="E707">
        <v>22</v>
      </c>
      <c r="F707">
        <v>-8</v>
      </c>
      <c r="G707" s="1" t="s">
        <v>10</v>
      </c>
    </row>
    <row r="708" spans="1:7" x14ac:dyDescent="0.3">
      <c r="A708" s="1" t="s">
        <v>75</v>
      </c>
      <c r="B708">
        <v>201506</v>
      </c>
      <c r="C708" s="1" t="s">
        <v>11</v>
      </c>
      <c r="D708">
        <v>8</v>
      </c>
      <c r="E708">
        <v>12</v>
      </c>
      <c r="F708">
        <v>-4</v>
      </c>
      <c r="G708" s="1" t="s">
        <v>10</v>
      </c>
    </row>
    <row r="709" spans="1:7" x14ac:dyDescent="0.3">
      <c r="A709" s="1" t="s">
        <v>22</v>
      </c>
      <c r="B709">
        <v>201509</v>
      </c>
      <c r="C709" s="1" t="s">
        <v>14</v>
      </c>
      <c r="D709">
        <v>11</v>
      </c>
      <c r="E709">
        <v>21</v>
      </c>
      <c r="F709">
        <v>-10</v>
      </c>
      <c r="G709" s="1" t="s">
        <v>10</v>
      </c>
    </row>
    <row r="710" spans="1:7" x14ac:dyDescent="0.3">
      <c r="A710" s="1" t="s">
        <v>20</v>
      </c>
      <c r="B710">
        <v>201510</v>
      </c>
      <c r="C710" s="1" t="s">
        <v>13</v>
      </c>
      <c r="D710">
        <v>6</v>
      </c>
      <c r="E710">
        <v>4</v>
      </c>
      <c r="F710">
        <v>2</v>
      </c>
      <c r="G710" s="1" t="s">
        <v>9</v>
      </c>
    </row>
    <row r="711" spans="1:7" x14ac:dyDescent="0.3">
      <c r="A711" s="1" t="s">
        <v>20</v>
      </c>
      <c r="B711">
        <v>201511</v>
      </c>
      <c r="C711" s="1" t="s">
        <v>13</v>
      </c>
      <c r="D711">
        <v>7</v>
      </c>
      <c r="E711">
        <v>0</v>
      </c>
      <c r="F711">
        <v>7</v>
      </c>
      <c r="G711" s="1" t="s">
        <v>9</v>
      </c>
    </row>
    <row r="712" spans="1:7" x14ac:dyDescent="0.3">
      <c r="A712" s="1" t="s">
        <v>20</v>
      </c>
      <c r="B712">
        <v>201605</v>
      </c>
      <c r="C712" s="1" t="s">
        <v>11</v>
      </c>
      <c r="D712">
        <v>11</v>
      </c>
      <c r="E712">
        <v>22</v>
      </c>
      <c r="F712">
        <v>-11</v>
      </c>
      <c r="G712" s="1" t="s">
        <v>10</v>
      </c>
    </row>
    <row r="713" spans="1:7" x14ac:dyDescent="0.3">
      <c r="A713" s="1" t="s">
        <v>75</v>
      </c>
      <c r="B713">
        <v>201607</v>
      </c>
      <c r="C713" s="1" t="s">
        <v>14</v>
      </c>
      <c r="D713">
        <v>6</v>
      </c>
      <c r="E713">
        <v>7</v>
      </c>
      <c r="F713">
        <v>-1</v>
      </c>
      <c r="G713" s="1" t="s">
        <v>12</v>
      </c>
    </row>
    <row r="714" spans="1:7" x14ac:dyDescent="0.3">
      <c r="A714" s="1" t="s">
        <v>19</v>
      </c>
      <c r="B714">
        <v>201608</v>
      </c>
      <c r="C714" s="1" t="s">
        <v>14</v>
      </c>
      <c r="D714">
        <v>4</v>
      </c>
      <c r="E714">
        <v>0</v>
      </c>
      <c r="F714">
        <v>4</v>
      </c>
      <c r="G714" s="1" t="s">
        <v>9</v>
      </c>
    </row>
    <row r="715" spans="1:7" x14ac:dyDescent="0.3">
      <c r="A715" s="1" t="s">
        <v>75</v>
      </c>
      <c r="B715">
        <v>201609</v>
      </c>
      <c r="C715" s="1" t="s">
        <v>14</v>
      </c>
      <c r="D715">
        <v>7</v>
      </c>
      <c r="E715">
        <v>11</v>
      </c>
      <c r="F715">
        <v>-4</v>
      </c>
      <c r="G715" s="1" t="s">
        <v>10</v>
      </c>
    </row>
    <row r="716" spans="1:7" x14ac:dyDescent="0.3">
      <c r="A716" s="1" t="s">
        <v>20</v>
      </c>
      <c r="B716">
        <v>201611</v>
      </c>
      <c r="C716" s="1" t="s">
        <v>13</v>
      </c>
      <c r="D716">
        <v>12</v>
      </c>
      <c r="E716">
        <v>17</v>
      </c>
      <c r="F716">
        <v>-5</v>
      </c>
      <c r="G716" s="1" t="s">
        <v>10</v>
      </c>
    </row>
    <row r="717" spans="1:7" x14ac:dyDescent="0.3">
      <c r="A717" s="1" t="s">
        <v>95</v>
      </c>
      <c r="B717">
        <v>201701</v>
      </c>
      <c r="C717" s="1" t="s">
        <v>8</v>
      </c>
      <c r="D717">
        <v>8</v>
      </c>
      <c r="E717">
        <v>6</v>
      </c>
      <c r="F717">
        <v>2</v>
      </c>
      <c r="G717" s="1" t="s">
        <v>9</v>
      </c>
    </row>
    <row r="718" spans="1:7" x14ac:dyDescent="0.3">
      <c r="A718" s="1" t="s">
        <v>28</v>
      </c>
      <c r="B718">
        <v>201701</v>
      </c>
      <c r="C718" s="1" t="s">
        <v>8</v>
      </c>
      <c r="D718">
        <v>4</v>
      </c>
      <c r="E718">
        <v>6</v>
      </c>
      <c r="F718">
        <v>-2</v>
      </c>
      <c r="G718" s="1" t="s">
        <v>10</v>
      </c>
    </row>
    <row r="719" spans="1:7" x14ac:dyDescent="0.3">
      <c r="A719" s="1" t="s">
        <v>28</v>
      </c>
      <c r="B719">
        <v>201702</v>
      </c>
      <c r="C719" s="1" t="s">
        <v>8</v>
      </c>
      <c r="D719">
        <v>4</v>
      </c>
      <c r="E719">
        <v>1</v>
      </c>
      <c r="F719">
        <v>3</v>
      </c>
      <c r="G719" s="1" t="s">
        <v>9</v>
      </c>
    </row>
    <row r="720" spans="1:7" x14ac:dyDescent="0.3">
      <c r="A720" s="1" t="s">
        <v>95</v>
      </c>
      <c r="B720">
        <v>201501</v>
      </c>
      <c r="C720" s="1" t="s">
        <v>8</v>
      </c>
      <c r="D720">
        <v>5</v>
      </c>
      <c r="E720">
        <v>4</v>
      </c>
      <c r="F720">
        <v>1</v>
      </c>
      <c r="G720" s="1" t="s">
        <v>12</v>
      </c>
    </row>
    <row r="721" spans="1:7" x14ac:dyDescent="0.3">
      <c r="A721" s="1" t="s">
        <v>28</v>
      </c>
      <c r="B721">
        <v>201501</v>
      </c>
      <c r="C721" s="1" t="s">
        <v>8</v>
      </c>
      <c r="D721">
        <v>5</v>
      </c>
      <c r="E721">
        <v>10</v>
      </c>
      <c r="F721">
        <v>-5</v>
      </c>
      <c r="G721" s="1" t="s">
        <v>10</v>
      </c>
    </row>
    <row r="722" spans="1:7" x14ac:dyDescent="0.3">
      <c r="A722" s="1" t="s">
        <v>28</v>
      </c>
      <c r="B722">
        <v>201502</v>
      </c>
      <c r="C722" s="1" t="s">
        <v>8</v>
      </c>
      <c r="D722">
        <v>2</v>
      </c>
      <c r="E722">
        <v>4</v>
      </c>
      <c r="F722">
        <v>-2</v>
      </c>
      <c r="G722" s="1" t="s">
        <v>10</v>
      </c>
    </row>
    <row r="723" spans="1:7" x14ac:dyDescent="0.3">
      <c r="A723" s="1" t="s">
        <v>28</v>
      </c>
      <c r="B723">
        <v>201503</v>
      </c>
      <c r="C723" s="1" t="s">
        <v>8</v>
      </c>
      <c r="D723">
        <v>5</v>
      </c>
      <c r="E723">
        <v>8</v>
      </c>
      <c r="F723">
        <v>-3</v>
      </c>
      <c r="G723" s="1" t="s">
        <v>10</v>
      </c>
    </row>
    <row r="724" spans="1:7" x14ac:dyDescent="0.3">
      <c r="A724" s="1" t="s">
        <v>95</v>
      </c>
      <c r="B724">
        <v>201505</v>
      </c>
      <c r="C724" s="1" t="s">
        <v>11</v>
      </c>
      <c r="D724">
        <v>7</v>
      </c>
      <c r="E724">
        <v>3</v>
      </c>
      <c r="F724">
        <v>4</v>
      </c>
      <c r="G724" s="1" t="s">
        <v>9</v>
      </c>
    </row>
    <row r="725" spans="1:7" x14ac:dyDescent="0.3">
      <c r="A725" s="1" t="s">
        <v>95</v>
      </c>
      <c r="B725">
        <v>201510</v>
      </c>
      <c r="C725" s="1" t="s">
        <v>13</v>
      </c>
      <c r="D725">
        <v>5</v>
      </c>
      <c r="E725">
        <v>4</v>
      </c>
      <c r="F725">
        <v>1</v>
      </c>
      <c r="G725" s="1" t="s">
        <v>12</v>
      </c>
    </row>
    <row r="726" spans="1:7" x14ac:dyDescent="0.3">
      <c r="A726" s="1" t="s">
        <v>95</v>
      </c>
      <c r="B726">
        <v>201511</v>
      </c>
      <c r="C726" s="1" t="s">
        <v>13</v>
      </c>
      <c r="D726">
        <v>3</v>
      </c>
      <c r="E726">
        <v>2</v>
      </c>
      <c r="F726">
        <v>1</v>
      </c>
      <c r="G726" s="1" t="s">
        <v>9</v>
      </c>
    </row>
    <row r="727" spans="1:7" x14ac:dyDescent="0.3">
      <c r="A727" s="1" t="s">
        <v>74</v>
      </c>
      <c r="B727">
        <v>201606</v>
      </c>
      <c r="C727" s="1" t="s">
        <v>11</v>
      </c>
      <c r="D727">
        <v>12</v>
      </c>
      <c r="E727">
        <v>22</v>
      </c>
      <c r="F727">
        <v>-10</v>
      </c>
      <c r="G727" s="1" t="s">
        <v>10</v>
      </c>
    </row>
    <row r="728" spans="1:7" x14ac:dyDescent="0.3">
      <c r="A728" s="1" t="s">
        <v>95</v>
      </c>
      <c r="B728">
        <v>201608</v>
      </c>
      <c r="C728" s="1" t="s">
        <v>14</v>
      </c>
      <c r="D728">
        <v>5</v>
      </c>
      <c r="E728">
        <v>5</v>
      </c>
      <c r="F728">
        <v>0</v>
      </c>
      <c r="G728" s="1" t="s">
        <v>12</v>
      </c>
    </row>
    <row r="729" spans="1:7" x14ac:dyDescent="0.3">
      <c r="A729" s="1" t="s">
        <v>95</v>
      </c>
      <c r="B729">
        <v>201611</v>
      </c>
      <c r="C729" s="1" t="s">
        <v>13</v>
      </c>
      <c r="D729">
        <v>3</v>
      </c>
      <c r="E729">
        <v>3</v>
      </c>
      <c r="F729">
        <v>0</v>
      </c>
      <c r="G729" s="1" t="s">
        <v>12</v>
      </c>
    </row>
    <row r="730" spans="1:7" x14ac:dyDescent="0.3">
      <c r="A730" s="1" t="s">
        <v>95</v>
      </c>
      <c r="B730">
        <v>201612</v>
      </c>
      <c r="C730" s="1" t="s">
        <v>13</v>
      </c>
      <c r="D730">
        <v>10</v>
      </c>
      <c r="E730">
        <v>9</v>
      </c>
      <c r="F730">
        <v>1</v>
      </c>
      <c r="G730" s="1" t="s">
        <v>12</v>
      </c>
    </row>
    <row r="731" spans="1:7" x14ac:dyDescent="0.3">
      <c r="A731" s="1" t="s">
        <v>95</v>
      </c>
      <c r="B731">
        <v>201704</v>
      </c>
      <c r="C731" s="1" t="s">
        <v>11</v>
      </c>
      <c r="D731">
        <v>6</v>
      </c>
      <c r="E731">
        <v>7</v>
      </c>
      <c r="F731">
        <v>-1</v>
      </c>
      <c r="G731" s="1" t="s">
        <v>12</v>
      </c>
    </row>
    <row r="732" spans="1:7" x14ac:dyDescent="0.3">
      <c r="A732" s="1" t="s">
        <v>43</v>
      </c>
      <c r="B732">
        <v>201501</v>
      </c>
      <c r="C732" s="1" t="s">
        <v>8</v>
      </c>
      <c r="D732">
        <v>3</v>
      </c>
      <c r="E732">
        <v>3</v>
      </c>
      <c r="F732">
        <v>0</v>
      </c>
      <c r="G732" s="1" t="s">
        <v>12</v>
      </c>
    </row>
    <row r="733" spans="1:7" x14ac:dyDescent="0.3">
      <c r="A733" s="1" t="s">
        <v>61</v>
      </c>
      <c r="B733">
        <v>201507</v>
      </c>
      <c r="C733" s="1" t="s">
        <v>14</v>
      </c>
      <c r="D733">
        <v>5</v>
      </c>
      <c r="E733">
        <v>0</v>
      </c>
      <c r="F733">
        <v>5</v>
      </c>
      <c r="G733" s="1" t="s">
        <v>9</v>
      </c>
    </row>
    <row r="734" spans="1:7" x14ac:dyDescent="0.3">
      <c r="A734" s="1" t="s">
        <v>59</v>
      </c>
      <c r="B734">
        <v>201512</v>
      </c>
      <c r="C734" s="1" t="s">
        <v>13</v>
      </c>
      <c r="D734">
        <v>11</v>
      </c>
      <c r="E734">
        <v>18</v>
      </c>
      <c r="F734">
        <v>-7</v>
      </c>
      <c r="G734" s="1" t="s">
        <v>10</v>
      </c>
    </row>
    <row r="735" spans="1:7" x14ac:dyDescent="0.3">
      <c r="A735" s="1" t="s">
        <v>38</v>
      </c>
      <c r="B735">
        <v>201607</v>
      </c>
      <c r="C735" s="1" t="s">
        <v>14</v>
      </c>
      <c r="D735">
        <v>5</v>
      </c>
      <c r="E735">
        <v>5</v>
      </c>
      <c r="F735">
        <v>0</v>
      </c>
      <c r="G735" s="1" t="s">
        <v>12</v>
      </c>
    </row>
    <row r="736" spans="1:7" x14ac:dyDescent="0.3">
      <c r="A736" s="1" t="s">
        <v>59</v>
      </c>
      <c r="B736">
        <v>201607</v>
      </c>
      <c r="C736" s="1" t="s">
        <v>14</v>
      </c>
      <c r="D736">
        <v>11</v>
      </c>
      <c r="E736">
        <v>15</v>
      </c>
      <c r="F736">
        <v>-4</v>
      </c>
      <c r="G736" s="1" t="s">
        <v>10</v>
      </c>
    </row>
    <row r="737" spans="1:7" x14ac:dyDescent="0.3">
      <c r="A737" s="1" t="s">
        <v>61</v>
      </c>
      <c r="B737">
        <v>201701</v>
      </c>
      <c r="C737" s="1" t="s">
        <v>8</v>
      </c>
      <c r="D737">
        <v>5</v>
      </c>
      <c r="E737">
        <v>9</v>
      </c>
      <c r="F737">
        <v>-4</v>
      </c>
      <c r="G737" s="1" t="s">
        <v>10</v>
      </c>
    </row>
    <row r="738" spans="1:7" x14ac:dyDescent="0.3">
      <c r="A738" s="1" t="s">
        <v>43</v>
      </c>
      <c r="B738">
        <v>201503</v>
      </c>
      <c r="C738" s="1" t="s">
        <v>8</v>
      </c>
      <c r="D738">
        <v>8</v>
      </c>
      <c r="E738">
        <v>15</v>
      </c>
      <c r="F738">
        <v>-7</v>
      </c>
      <c r="G738" s="1" t="s">
        <v>10</v>
      </c>
    </row>
    <row r="739" spans="1:7" x14ac:dyDescent="0.3">
      <c r="A739" s="1" t="s">
        <v>59</v>
      </c>
      <c r="B739">
        <v>201506</v>
      </c>
      <c r="C739" s="1" t="s">
        <v>11</v>
      </c>
      <c r="D739">
        <v>3</v>
      </c>
      <c r="E739">
        <v>5</v>
      </c>
      <c r="F739">
        <v>-2</v>
      </c>
      <c r="G739" s="1" t="s">
        <v>10</v>
      </c>
    </row>
    <row r="740" spans="1:7" x14ac:dyDescent="0.3">
      <c r="A740" s="1" t="s">
        <v>43</v>
      </c>
      <c r="B740">
        <v>201601</v>
      </c>
      <c r="C740" s="1" t="s">
        <v>8</v>
      </c>
      <c r="D740">
        <v>6</v>
      </c>
      <c r="E740">
        <v>11</v>
      </c>
      <c r="F740">
        <v>-5</v>
      </c>
      <c r="G740" s="1" t="s">
        <v>10</v>
      </c>
    </row>
    <row r="741" spans="1:7" x14ac:dyDescent="0.3">
      <c r="A741" s="1" t="s">
        <v>38</v>
      </c>
      <c r="B741">
        <v>201602</v>
      </c>
      <c r="C741" s="1" t="s">
        <v>8</v>
      </c>
      <c r="D741">
        <v>9</v>
      </c>
      <c r="E741">
        <v>0</v>
      </c>
      <c r="F741">
        <v>9</v>
      </c>
      <c r="G741" s="1" t="s">
        <v>9</v>
      </c>
    </row>
    <row r="742" spans="1:7" x14ac:dyDescent="0.3">
      <c r="A742" s="1" t="s">
        <v>43</v>
      </c>
      <c r="B742">
        <v>201603</v>
      </c>
      <c r="C742" s="1" t="s">
        <v>8</v>
      </c>
      <c r="D742">
        <v>9</v>
      </c>
      <c r="E742">
        <v>0</v>
      </c>
      <c r="F742">
        <v>9</v>
      </c>
      <c r="G742" s="1" t="s">
        <v>9</v>
      </c>
    </row>
    <row r="743" spans="1:7" x14ac:dyDescent="0.3">
      <c r="A743" s="1" t="s">
        <v>59</v>
      </c>
      <c r="B743">
        <v>201610</v>
      </c>
      <c r="C743" s="1" t="s">
        <v>13</v>
      </c>
      <c r="D743">
        <v>5</v>
      </c>
      <c r="E743">
        <v>6</v>
      </c>
      <c r="F743">
        <v>-1</v>
      </c>
      <c r="G743" s="1" t="s">
        <v>12</v>
      </c>
    </row>
    <row r="744" spans="1:7" x14ac:dyDescent="0.3">
      <c r="A744" s="1" t="s">
        <v>61</v>
      </c>
      <c r="B744">
        <v>201610</v>
      </c>
      <c r="C744" s="1" t="s">
        <v>13</v>
      </c>
      <c r="D744">
        <v>19</v>
      </c>
      <c r="E744">
        <v>27</v>
      </c>
      <c r="F744">
        <v>-8</v>
      </c>
      <c r="G744" s="1" t="s">
        <v>10</v>
      </c>
    </row>
    <row r="745" spans="1:7" x14ac:dyDescent="0.3">
      <c r="A745" s="1" t="s">
        <v>43</v>
      </c>
      <c r="B745">
        <v>201612</v>
      </c>
      <c r="C745" s="1" t="s">
        <v>13</v>
      </c>
      <c r="D745">
        <v>9</v>
      </c>
      <c r="E745">
        <v>1</v>
      </c>
      <c r="F745">
        <v>8</v>
      </c>
      <c r="G745" s="1" t="s">
        <v>9</v>
      </c>
    </row>
    <row r="746" spans="1:7" x14ac:dyDescent="0.3">
      <c r="A746" s="1" t="s">
        <v>41</v>
      </c>
      <c r="B746">
        <v>201501</v>
      </c>
      <c r="C746" s="1" t="s">
        <v>8</v>
      </c>
      <c r="D746">
        <v>23</v>
      </c>
      <c r="E746">
        <v>43</v>
      </c>
      <c r="F746">
        <v>-20</v>
      </c>
      <c r="G746" s="1" t="s">
        <v>10</v>
      </c>
    </row>
    <row r="747" spans="1:7" x14ac:dyDescent="0.3">
      <c r="A747" s="1" t="s">
        <v>60</v>
      </c>
      <c r="B747">
        <v>201508</v>
      </c>
      <c r="C747" s="1" t="s">
        <v>14</v>
      </c>
      <c r="D747">
        <v>3</v>
      </c>
      <c r="E747">
        <v>6</v>
      </c>
      <c r="F747">
        <v>-3</v>
      </c>
      <c r="G747" s="1" t="s">
        <v>10</v>
      </c>
    </row>
    <row r="748" spans="1:7" x14ac:dyDescent="0.3">
      <c r="A748" s="1" t="s">
        <v>60</v>
      </c>
      <c r="B748">
        <v>201510</v>
      </c>
      <c r="C748" s="1" t="s">
        <v>13</v>
      </c>
      <c r="D748">
        <v>5</v>
      </c>
      <c r="E748">
        <v>7</v>
      </c>
      <c r="F748">
        <v>-2</v>
      </c>
      <c r="G748" s="1" t="s">
        <v>10</v>
      </c>
    </row>
    <row r="749" spans="1:7" x14ac:dyDescent="0.3">
      <c r="A749" s="1" t="s">
        <v>39</v>
      </c>
      <c r="B749">
        <v>201604</v>
      </c>
      <c r="C749" s="1" t="s">
        <v>11</v>
      </c>
      <c r="D749">
        <v>8</v>
      </c>
      <c r="E749">
        <v>2</v>
      </c>
      <c r="F749">
        <v>6</v>
      </c>
      <c r="G749" s="1" t="s">
        <v>9</v>
      </c>
    </row>
    <row r="750" spans="1:7" x14ac:dyDescent="0.3">
      <c r="A750" s="1" t="s">
        <v>60</v>
      </c>
      <c r="B750">
        <v>201610</v>
      </c>
      <c r="C750" s="1" t="s">
        <v>13</v>
      </c>
      <c r="D750">
        <v>16</v>
      </c>
      <c r="E750">
        <v>29</v>
      </c>
      <c r="F750">
        <v>-13</v>
      </c>
      <c r="G750" s="1" t="s">
        <v>10</v>
      </c>
    </row>
    <row r="751" spans="1:7" x14ac:dyDescent="0.3">
      <c r="A751" s="1" t="s">
        <v>60</v>
      </c>
      <c r="B751">
        <v>201701</v>
      </c>
      <c r="C751" s="1" t="s">
        <v>8</v>
      </c>
      <c r="D751">
        <v>5</v>
      </c>
      <c r="E751">
        <v>5</v>
      </c>
      <c r="F751">
        <v>0</v>
      </c>
      <c r="G751" s="1" t="s">
        <v>12</v>
      </c>
    </row>
    <row r="752" spans="1:7" x14ac:dyDescent="0.3">
      <c r="A752" s="1" t="s">
        <v>39</v>
      </c>
      <c r="B752">
        <v>201702</v>
      </c>
      <c r="C752" s="1" t="s">
        <v>8</v>
      </c>
      <c r="D752">
        <v>2</v>
      </c>
      <c r="E752">
        <v>4</v>
      </c>
      <c r="F752">
        <v>-2</v>
      </c>
      <c r="G752" s="1" t="s">
        <v>10</v>
      </c>
    </row>
    <row r="753" spans="1:7" x14ac:dyDescent="0.3">
      <c r="A753" s="1" t="s">
        <v>62</v>
      </c>
      <c r="B753">
        <v>201709</v>
      </c>
      <c r="C753" s="1" t="s">
        <v>14</v>
      </c>
      <c r="D753">
        <v>5</v>
      </c>
      <c r="E753">
        <v>8</v>
      </c>
      <c r="F753">
        <v>-3</v>
      </c>
      <c r="G753" s="1" t="s">
        <v>10</v>
      </c>
    </row>
    <row r="754" spans="1:7" x14ac:dyDescent="0.3">
      <c r="A754" s="1" t="s">
        <v>42</v>
      </c>
      <c r="B754">
        <v>201501</v>
      </c>
      <c r="C754" s="1" t="s">
        <v>8</v>
      </c>
      <c r="D754">
        <v>11</v>
      </c>
      <c r="E754">
        <v>19</v>
      </c>
      <c r="F754">
        <v>-8</v>
      </c>
      <c r="G754" s="1" t="s">
        <v>10</v>
      </c>
    </row>
    <row r="755" spans="1:7" x14ac:dyDescent="0.3">
      <c r="A755" s="1" t="s">
        <v>83</v>
      </c>
      <c r="B755">
        <v>201502</v>
      </c>
      <c r="C755" s="1" t="s">
        <v>8</v>
      </c>
      <c r="D755">
        <v>3</v>
      </c>
      <c r="E755">
        <v>3</v>
      </c>
      <c r="F755">
        <v>0</v>
      </c>
      <c r="G755" s="1" t="s">
        <v>12</v>
      </c>
    </row>
    <row r="756" spans="1:7" x14ac:dyDescent="0.3">
      <c r="A756" s="1" t="s">
        <v>83</v>
      </c>
      <c r="B756">
        <v>201503</v>
      </c>
      <c r="C756" s="1" t="s">
        <v>8</v>
      </c>
      <c r="D756">
        <v>3</v>
      </c>
      <c r="E756">
        <v>5</v>
      </c>
      <c r="F756">
        <v>-2</v>
      </c>
      <c r="G756" s="1" t="s">
        <v>10</v>
      </c>
    </row>
    <row r="757" spans="1:7" x14ac:dyDescent="0.3">
      <c r="A757" s="1" t="s">
        <v>40</v>
      </c>
      <c r="B757">
        <v>201503</v>
      </c>
      <c r="C757" s="1" t="s">
        <v>8</v>
      </c>
      <c r="D757">
        <v>7</v>
      </c>
      <c r="E757">
        <v>1</v>
      </c>
      <c r="F757">
        <v>6</v>
      </c>
      <c r="G757" s="1" t="s">
        <v>9</v>
      </c>
    </row>
    <row r="758" spans="1:7" x14ac:dyDescent="0.3">
      <c r="A758" s="1" t="s">
        <v>40</v>
      </c>
      <c r="B758">
        <v>201504</v>
      </c>
      <c r="C758" s="1" t="s">
        <v>11</v>
      </c>
      <c r="D758">
        <v>5</v>
      </c>
      <c r="E758">
        <v>7</v>
      </c>
      <c r="F758">
        <v>-2</v>
      </c>
      <c r="G758" s="1" t="s">
        <v>10</v>
      </c>
    </row>
    <row r="759" spans="1:7" x14ac:dyDescent="0.3">
      <c r="A759" s="1" t="s">
        <v>40</v>
      </c>
      <c r="B759">
        <v>201506</v>
      </c>
      <c r="C759" s="1" t="s">
        <v>11</v>
      </c>
      <c r="D759">
        <v>7</v>
      </c>
      <c r="E759">
        <v>9</v>
      </c>
      <c r="F759">
        <v>-2</v>
      </c>
      <c r="G759" s="1" t="s">
        <v>10</v>
      </c>
    </row>
    <row r="760" spans="1:7" x14ac:dyDescent="0.3">
      <c r="A760" s="1" t="s">
        <v>40</v>
      </c>
      <c r="B760">
        <v>201507</v>
      </c>
      <c r="C760" s="1" t="s">
        <v>14</v>
      </c>
      <c r="D760">
        <v>8</v>
      </c>
      <c r="E760">
        <v>9</v>
      </c>
      <c r="F760">
        <v>-1</v>
      </c>
      <c r="G760" s="1" t="s">
        <v>12</v>
      </c>
    </row>
    <row r="761" spans="1:7" x14ac:dyDescent="0.3">
      <c r="A761" s="1" t="s">
        <v>84</v>
      </c>
      <c r="B761">
        <v>201509</v>
      </c>
      <c r="C761" s="1" t="s">
        <v>14</v>
      </c>
      <c r="D761">
        <v>3</v>
      </c>
      <c r="E761">
        <v>0</v>
      </c>
      <c r="F761">
        <v>3</v>
      </c>
      <c r="G761" s="1" t="s">
        <v>9</v>
      </c>
    </row>
    <row r="762" spans="1:7" x14ac:dyDescent="0.3">
      <c r="A762" s="1" t="s">
        <v>40</v>
      </c>
      <c r="B762">
        <v>201601</v>
      </c>
      <c r="C762" s="1" t="s">
        <v>8</v>
      </c>
      <c r="D762">
        <v>4</v>
      </c>
      <c r="E762">
        <v>0</v>
      </c>
      <c r="F762">
        <v>4</v>
      </c>
      <c r="G762" s="1" t="s">
        <v>9</v>
      </c>
    </row>
    <row r="763" spans="1:7" x14ac:dyDescent="0.3">
      <c r="A763" s="1" t="s">
        <v>83</v>
      </c>
      <c r="B763">
        <v>201602</v>
      </c>
      <c r="C763" s="1" t="s">
        <v>8</v>
      </c>
      <c r="D763">
        <v>7</v>
      </c>
      <c r="E763">
        <v>13</v>
      </c>
      <c r="F763">
        <v>-6</v>
      </c>
      <c r="G763" s="1" t="s">
        <v>10</v>
      </c>
    </row>
    <row r="764" spans="1:7" x14ac:dyDescent="0.3">
      <c r="A764" s="1" t="s">
        <v>42</v>
      </c>
      <c r="B764">
        <v>201603</v>
      </c>
      <c r="C764" s="1" t="s">
        <v>8</v>
      </c>
      <c r="D764">
        <v>4</v>
      </c>
      <c r="E764">
        <v>3</v>
      </c>
      <c r="F764">
        <v>1</v>
      </c>
      <c r="G764" s="1" t="s">
        <v>9</v>
      </c>
    </row>
    <row r="765" spans="1:7" x14ac:dyDescent="0.3">
      <c r="A765" s="1" t="s">
        <v>83</v>
      </c>
      <c r="B765">
        <v>201604</v>
      </c>
      <c r="C765" s="1" t="s">
        <v>11</v>
      </c>
      <c r="D765">
        <v>13</v>
      </c>
      <c r="E765">
        <v>22</v>
      </c>
      <c r="F765">
        <v>-9</v>
      </c>
      <c r="G765" s="1" t="s">
        <v>10</v>
      </c>
    </row>
    <row r="766" spans="1:7" x14ac:dyDescent="0.3">
      <c r="A766" s="1" t="s">
        <v>84</v>
      </c>
      <c r="B766">
        <v>201608</v>
      </c>
      <c r="C766" s="1" t="s">
        <v>14</v>
      </c>
      <c r="D766">
        <v>4</v>
      </c>
      <c r="E766">
        <v>6</v>
      </c>
      <c r="F766">
        <v>-2</v>
      </c>
      <c r="G766" s="1" t="s">
        <v>10</v>
      </c>
    </row>
    <row r="767" spans="1:7" x14ac:dyDescent="0.3">
      <c r="A767" s="1" t="s">
        <v>58</v>
      </c>
      <c r="B767">
        <v>201610</v>
      </c>
      <c r="C767" s="1" t="s">
        <v>13</v>
      </c>
      <c r="D767">
        <v>7</v>
      </c>
      <c r="E767">
        <v>8</v>
      </c>
      <c r="F767">
        <v>-1</v>
      </c>
      <c r="G767" s="1" t="s">
        <v>12</v>
      </c>
    </row>
    <row r="768" spans="1:7" x14ac:dyDescent="0.3">
      <c r="A768" s="1" t="s">
        <v>82</v>
      </c>
      <c r="B768">
        <v>201610</v>
      </c>
      <c r="C768" s="1" t="s">
        <v>13</v>
      </c>
      <c r="D768">
        <v>11</v>
      </c>
      <c r="E768">
        <v>12</v>
      </c>
      <c r="F768">
        <v>-1</v>
      </c>
      <c r="G768" s="1" t="s">
        <v>12</v>
      </c>
    </row>
    <row r="769" spans="1:7" x14ac:dyDescent="0.3">
      <c r="A769" s="1" t="s">
        <v>58</v>
      </c>
      <c r="B769">
        <v>201611</v>
      </c>
      <c r="C769" s="1" t="s">
        <v>13</v>
      </c>
      <c r="D769">
        <v>2</v>
      </c>
      <c r="E769">
        <v>4</v>
      </c>
      <c r="F769">
        <v>-2</v>
      </c>
      <c r="G769" s="1" t="s">
        <v>10</v>
      </c>
    </row>
    <row r="770" spans="1:7" x14ac:dyDescent="0.3">
      <c r="A770" s="1" t="s">
        <v>82</v>
      </c>
      <c r="B770">
        <v>201611</v>
      </c>
      <c r="C770" s="1" t="s">
        <v>13</v>
      </c>
      <c r="D770">
        <v>15</v>
      </c>
      <c r="E770">
        <v>4</v>
      </c>
      <c r="F770">
        <v>11</v>
      </c>
      <c r="G770" s="1" t="s">
        <v>9</v>
      </c>
    </row>
    <row r="771" spans="1:7" x14ac:dyDescent="0.3">
      <c r="A771" s="1" t="s">
        <v>58</v>
      </c>
      <c r="B771">
        <v>201612</v>
      </c>
      <c r="C771" s="1" t="s">
        <v>13</v>
      </c>
      <c r="D771">
        <v>8</v>
      </c>
      <c r="E771">
        <v>14</v>
      </c>
      <c r="F771">
        <v>-6</v>
      </c>
      <c r="G771" s="1" t="s">
        <v>10</v>
      </c>
    </row>
    <row r="772" spans="1:7" x14ac:dyDescent="0.3">
      <c r="A772" s="1" t="s">
        <v>82</v>
      </c>
      <c r="B772">
        <v>201701</v>
      </c>
      <c r="C772" s="1" t="s">
        <v>8</v>
      </c>
      <c r="D772">
        <v>2</v>
      </c>
      <c r="E772">
        <v>4</v>
      </c>
      <c r="F772">
        <v>-2</v>
      </c>
      <c r="G772" s="1" t="s">
        <v>10</v>
      </c>
    </row>
    <row r="773" spans="1:7" x14ac:dyDescent="0.3">
      <c r="A773" s="1" t="s">
        <v>82</v>
      </c>
      <c r="B773">
        <v>201703</v>
      </c>
      <c r="C773" s="1" t="s">
        <v>8</v>
      </c>
      <c r="D773">
        <v>3</v>
      </c>
      <c r="E773">
        <v>3</v>
      </c>
      <c r="F773">
        <v>0</v>
      </c>
      <c r="G773" s="1" t="s">
        <v>12</v>
      </c>
    </row>
    <row r="774" spans="1:7" x14ac:dyDescent="0.3">
      <c r="A774" s="1" t="s">
        <v>57</v>
      </c>
      <c r="B774">
        <v>201502</v>
      </c>
      <c r="C774" s="1" t="s">
        <v>8</v>
      </c>
      <c r="D774">
        <v>7</v>
      </c>
      <c r="E774">
        <v>10</v>
      </c>
      <c r="F774">
        <v>-3</v>
      </c>
      <c r="G774" s="1" t="s">
        <v>10</v>
      </c>
    </row>
    <row r="775" spans="1:7" x14ac:dyDescent="0.3">
      <c r="A775" s="1" t="s">
        <v>55</v>
      </c>
      <c r="B775">
        <v>201505</v>
      </c>
      <c r="C775" s="1" t="s">
        <v>11</v>
      </c>
      <c r="D775">
        <v>5</v>
      </c>
      <c r="E775">
        <v>10</v>
      </c>
      <c r="F775">
        <v>-5</v>
      </c>
      <c r="G775" s="1" t="s">
        <v>10</v>
      </c>
    </row>
    <row r="776" spans="1:7" x14ac:dyDescent="0.3">
      <c r="A776" s="1" t="s">
        <v>55</v>
      </c>
      <c r="B776">
        <v>201603</v>
      </c>
      <c r="C776" s="1" t="s">
        <v>8</v>
      </c>
      <c r="D776">
        <v>4</v>
      </c>
      <c r="E776">
        <v>7</v>
      </c>
      <c r="F776">
        <v>-3</v>
      </c>
      <c r="G776" s="1" t="s">
        <v>10</v>
      </c>
    </row>
    <row r="777" spans="1:7" x14ac:dyDescent="0.3">
      <c r="A777" s="1" t="s">
        <v>55</v>
      </c>
      <c r="B777">
        <v>201608</v>
      </c>
      <c r="C777" s="1" t="s">
        <v>14</v>
      </c>
      <c r="D777">
        <v>4</v>
      </c>
      <c r="E777">
        <v>1</v>
      </c>
      <c r="F777">
        <v>3</v>
      </c>
      <c r="G777" s="1" t="s">
        <v>9</v>
      </c>
    </row>
    <row r="778" spans="1:7" x14ac:dyDescent="0.3">
      <c r="A778" s="1" t="s">
        <v>57</v>
      </c>
      <c r="B778">
        <v>201608</v>
      </c>
      <c r="C778" s="1" t="s">
        <v>14</v>
      </c>
      <c r="D778">
        <v>7</v>
      </c>
      <c r="E778">
        <v>8</v>
      </c>
      <c r="F778">
        <v>-1</v>
      </c>
      <c r="G778" s="1" t="s">
        <v>12</v>
      </c>
    </row>
    <row r="779" spans="1:7" x14ac:dyDescent="0.3">
      <c r="A779" s="1" t="s">
        <v>55</v>
      </c>
      <c r="B779">
        <v>201610</v>
      </c>
      <c r="C779" s="1" t="s">
        <v>13</v>
      </c>
      <c r="D779">
        <v>5</v>
      </c>
      <c r="E779">
        <v>6</v>
      </c>
      <c r="F779">
        <v>-1</v>
      </c>
      <c r="G779" s="1" t="s">
        <v>12</v>
      </c>
    </row>
    <row r="780" spans="1:7" x14ac:dyDescent="0.3">
      <c r="A780" s="1" t="s">
        <v>57</v>
      </c>
      <c r="B780">
        <v>201704</v>
      </c>
      <c r="C780" s="1" t="s">
        <v>11</v>
      </c>
      <c r="D780">
        <v>7</v>
      </c>
      <c r="E780">
        <v>14</v>
      </c>
      <c r="F780">
        <v>-7</v>
      </c>
      <c r="G780" s="1" t="s">
        <v>10</v>
      </c>
    </row>
    <row r="781" spans="1:7" x14ac:dyDescent="0.3">
      <c r="A781" s="1" t="s">
        <v>55</v>
      </c>
      <c r="B781">
        <v>201702</v>
      </c>
      <c r="C781" s="1" t="s">
        <v>8</v>
      </c>
      <c r="D781">
        <v>7</v>
      </c>
      <c r="E781">
        <v>0</v>
      </c>
      <c r="F781">
        <v>7</v>
      </c>
      <c r="G781" s="1" t="s">
        <v>9</v>
      </c>
    </row>
    <row r="782" spans="1:7" x14ac:dyDescent="0.3">
      <c r="A782" s="1" t="s">
        <v>56</v>
      </c>
      <c r="B782">
        <v>201510</v>
      </c>
      <c r="C782" s="1" t="s">
        <v>13</v>
      </c>
      <c r="D782">
        <v>7</v>
      </c>
      <c r="E782">
        <v>1</v>
      </c>
      <c r="F782">
        <v>6</v>
      </c>
      <c r="G782" s="1" t="s">
        <v>9</v>
      </c>
    </row>
    <row r="783" spans="1:7" x14ac:dyDescent="0.3">
      <c r="A783" s="1" t="s">
        <v>44</v>
      </c>
      <c r="B783">
        <v>201602</v>
      </c>
      <c r="C783" s="1" t="s">
        <v>8</v>
      </c>
      <c r="D783">
        <v>15</v>
      </c>
      <c r="E783">
        <v>10</v>
      </c>
      <c r="F783">
        <v>5</v>
      </c>
      <c r="G783" s="1" t="s">
        <v>9</v>
      </c>
    </row>
    <row r="784" spans="1:7" x14ac:dyDescent="0.3">
      <c r="A784" s="1" t="s">
        <v>37</v>
      </c>
      <c r="B784">
        <v>201602</v>
      </c>
      <c r="C784" s="1" t="s">
        <v>8</v>
      </c>
      <c r="D784">
        <v>7</v>
      </c>
      <c r="E784">
        <v>0</v>
      </c>
      <c r="F784">
        <v>7</v>
      </c>
      <c r="G784" s="1" t="s">
        <v>9</v>
      </c>
    </row>
    <row r="785" spans="1:7" x14ac:dyDescent="0.3">
      <c r="A785" s="1" t="s">
        <v>44</v>
      </c>
      <c r="B785">
        <v>201603</v>
      </c>
      <c r="C785" s="1" t="s">
        <v>8</v>
      </c>
      <c r="D785">
        <v>12</v>
      </c>
      <c r="E785">
        <v>10</v>
      </c>
      <c r="F785">
        <v>2</v>
      </c>
      <c r="G785" s="1" t="s">
        <v>12</v>
      </c>
    </row>
    <row r="786" spans="1:7" x14ac:dyDescent="0.3">
      <c r="A786" s="1" t="s">
        <v>56</v>
      </c>
      <c r="B786">
        <v>201604</v>
      </c>
      <c r="C786" s="1" t="s">
        <v>11</v>
      </c>
      <c r="D786">
        <v>4</v>
      </c>
      <c r="E786">
        <v>7</v>
      </c>
      <c r="F786">
        <v>-3</v>
      </c>
      <c r="G786" s="1" t="s">
        <v>10</v>
      </c>
    </row>
    <row r="787" spans="1:7" x14ac:dyDescent="0.3">
      <c r="A787" s="1" t="s">
        <v>44</v>
      </c>
      <c r="B787">
        <v>201604</v>
      </c>
      <c r="C787" s="1" t="s">
        <v>11</v>
      </c>
      <c r="D787">
        <v>10</v>
      </c>
      <c r="E787">
        <v>20</v>
      </c>
      <c r="F787">
        <v>-10</v>
      </c>
      <c r="G787" s="1" t="s">
        <v>10</v>
      </c>
    </row>
    <row r="788" spans="1:7" x14ac:dyDescent="0.3">
      <c r="A788" s="1" t="s">
        <v>56</v>
      </c>
      <c r="B788">
        <v>201612</v>
      </c>
      <c r="C788" s="1" t="s">
        <v>13</v>
      </c>
      <c r="D788">
        <v>5</v>
      </c>
      <c r="E788">
        <v>5</v>
      </c>
      <c r="F788">
        <v>0</v>
      </c>
      <c r="G788" s="1" t="s">
        <v>12</v>
      </c>
    </row>
    <row r="789" spans="1:7" x14ac:dyDescent="0.3">
      <c r="A789" s="1" t="s">
        <v>56</v>
      </c>
      <c r="B789">
        <v>201702</v>
      </c>
      <c r="C789" s="1" t="s">
        <v>8</v>
      </c>
      <c r="D789">
        <v>13</v>
      </c>
      <c r="E789">
        <v>22</v>
      </c>
      <c r="F789">
        <v>-9</v>
      </c>
      <c r="G789" s="1" t="s">
        <v>10</v>
      </c>
    </row>
    <row r="790" spans="1:7" x14ac:dyDescent="0.3">
      <c r="A790" s="1" t="s">
        <v>56</v>
      </c>
      <c r="B790">
        <v>201703</v>
      </c>
      <c r="C790" s="1" t="s">
        <v>8</v>
      </c>
      <c r="D790">
        <v>8</v>
      </c>
      <c r="E790">
        <v>9</v>
      </c>
      <c r="F790">
        <v>-1</v>
      </c>
      <c r="G790" s="1" t="s">
        <v>12</v>
      </c>
    </row>
    <row r="791" spans="1:7" x14ac:dyDescent="0.3">
      <c r="A791" s="1" t="s">
        <v>37</v>
      </c>
      <c r="B791">
        <v>201501</v>
      </c>
      <c r="C791" s="1" t="s">
        <v>8</v>
      </c>
      <c r="D791">
        <v>12</v>
      </c>
      <c r="E791">
        <v>23</v>
      </c>
      <c r="F791">
        <v>-11</v>
      </c>
      <c r="G791" s="1" t="s">
        <v>10</v>
      </c>
    </row>
    <row r="792" spans="1:7" x14ac:dyDescent="0.3">
      <c r="A792" s="1" t="s">
        <v>56</v>
      </c>
      <c r="B792">
        <v>201503</v>
      </c>
      <c r="C792" s="1" t="s">
        <v>8</v>
      </c>
      <c r="D792">
        <v>12</v>
      </c>
      <c r="E792">
        <v>3</v>
      </c>
      <c r="F792">
        <v>9</v>
      </c>
      <c r="G792" s="1" t="s">
        <v>9</v>
      </c>
    </row>
    <row r="793" spans="1:7" x14ac:dyDescent="0.3">
      <c r="A793" s="1" t="s">
        <v>37</v>
      </c>
      <c r="B793">
        <v>201509</v>
      </c>
      <c r="C793" s="1" t="s">
        <v>14</v>
      </c>
      <c r="D793">
        <v>5</v>
      </c>
      <c r="E793">
        <v>3</v>
      </c>
      <c r="F793">
        <v>2</v>
      </c>
      <c r="G793" s="1" t="s">
        <v>9</v>
      </c>
    </row>
    <row r="794" spans="1:7" x14ac:dyDescent="0.3">
      <c r="A794" s="1" t="s">
        <v>56</v>
      </c>
      <c r="B794">
        <v>201601</v>
      </c>
      <c r="C794" s="1" t="s">
        <v>8</v>
      </c>
      <c r="D794">
        <v>10</v>
      </c>
      <c r="E794">
        <v>11</v>
      </c>
      <c r="F794">
        <v>-1</v>
      </c>
      <c r="G794" s="1" t="s">
        <v>12</v>
      </c>
    </row>
    <row r="795" spans="1:7" x14ac:dyDescent="0.3">
      <c r="A795" s="1" t="s">
        <v>37</v>
      </c>
      <c r="B795">
        <v>201701</v>
      </c>
      <c r="C795" s="1" t="s">
        <v>8</v>
      </c>
      <c r="D795">
        <v>2</v>
      </c>
      <c r="E795">
        <v>0</v>
      </c>
      <c r="F795">
        <v>2</v>
      </c>
      <c r="G795" s="1" t="s">
        <v>9</v>
      </c>
    </row>
    <row r="796" spans="1:7" x14ac:dyDescent="0.3">
      <c r="A796" s="1" t="s">
        <v>56</v>
      </c>
      <c r="B796">
        <v>201707</v>
      </c>
      <c r="C796" s="1" t="s">
        <v>14</v>
      </c>
      <c r="D796">
        <v>5</v>
      </c>
      <c r="E796">
        <v>5</v>
      </c>
      <c r="F796">
        <v>0</v>
      </c>
      <c r="G796" s="1" t="s">
        <v>12</v>
      </c>
    </row>
    <row r="797" spans="1:7" x14ac:dyDescent="0.3">
      <c r="A797" s="1" t="s">
        <v>37</v>
      </c>
      <c r="B797">
        <v>201708</v>
      </c>
      <c r="C797" s="1" t="s">
        <v>14</v>
      </c>
      <c r="D797">
        <v>3</v>
      </c>
      <c r="E797">
        <v>3</v>
      </c>
      <c r="F797">
        <v>0</v>
      </c>
      <c r="G797" s="1" t="s">
        <v>12</v>
      </c>
    </row>
    <row r="798" spans="1:7" x14ac:dyDescent="0.3">
      <c r="A798" s="1" t="s">
        <v>54</v>
      </c>
      <c r="B798">
        <v>201505</v>
      </c>
      <c r="C798" s="1" t="s">
        <v>11</v>
      </c>
      <c r="D798">
        <v>8</v>
      </c>
      <c r="E798">
        <v>5</v>
      </c>
      <c r="F798">
        <v>3</v>
      </c>
      <c r="G798" s="1" t="s">
        <v>9</v>
      </c>
    </row>
    <row r="799" spans="1:7" x14ac:dyDescent="0.3">
      <c r="A799" s="1" t="s">
        <v>53</v>
      </c>
      <c r="B799">
        <v>201505</v>
      </c>
      <c r="C799" s="1" t="s">
        <v>11</v>
      </c>
      <c r="D799">
        <v>2</v>
      </c>
      <c r="E799">
        <v>1</v>
      </c>
      <c r="F799">
        <v>1</v>
      </c>
      <c r="G799" s="1" t="s">
        <v>9</v>
      </c>
    </row>
    <row r="800" spans="1:7" x14ac:dyDescent="0.3">
      <c r="A800" s="1" t="s">
        <v>54</v>
      </c>
      <c r="B800">
        <v>201507</v>
      </c>
      <c r="C800" s="1" t="s">
        <v>14</v>
      </c>
      <c r="D800">
        <v>8</v>
      </c>
      <c r="E800">
        <v>11</v>
      </c>
      <c r="F800">
        <v>-3</v>
      </c>
      <c r="G800" s="1" t="s">
        <v>10</v>
      </c>
    </row>
    <row r="801" spans="1:7" x14ac:dyDescent="0.3">
      <c r="A801" s="1" t="s">
        <v>53</v>
      </c>
      <c r="B801">
        <v>201508</v>
      </c>
      <c r="C801" s="1" t="s">
        <v>14</v>
      </c>
      <c r="D801">
        <v>3</v>
      </c>
      <c r="E801">
        <v>5</v>
      </c>
      <c r="F801">
        <v>-2</v>
      </c>
      <c r="G801" s="1" t="s">
        <v>10</v>
      </c>
    </row>
    <row r="802" spans="1:7" x14ac:dyDescent="0.3">
      <c r="A802" s="1" t="s">
        <v>53</v>
      </c>
      <c r="B802">
        <v>201511</v>
      </c>
      <c r="C802" s="1" t="s">
        <v>13</v>
      </c>
      <c r="D802">
        <v>5</v>
      </c>
      <c r="E802">
        <v>1</v>
      </c>
      <c r="F802">
        <v>4</v>
      </c>
      <c r="G802" s="1" t="s">
        <v>9</v>
      </c>
    </row>
    <row r="803" spans="1:7" x14ac:dyDescent="0.3">
      <c r="A803" s="1" t="s">
        <v>54</v>
      </c>
      <c r="B803">
        <v>201602</v>
      </c>
      <c r="C803" s="1" t="s">
        <v>8</v>
      </c>
      <c r="D803">
        <v>14</v>
      </c>
      <c r="E803">
        <v>1</v>
      </c>
      <c r="F803">
        <v>13</v>
      </c>
      <c r="G803" s="1" t="s">
        <v>9</v>
      </c>
    </row>
    <row r="804" spans="1:7" x14ac:dyDescent="0.3">
      <c r="A804" s="1" t="s">
        <v>53</v>
      </c>
      <c r="B804">
        <v>201610</v>
      </c>
      <c r="C804" s="1" t="s">
        <v>13</v>
      </c>
      <c r="D804">
        <v>7</v>
      </c>
      <c r="E804">
        <v>5</v>
      </c>
      <c r="F804">
        <v>2</v>
      </c>
      <c r="G804" s="1" t="s">
        <v>9</v>
      </c>
    </row>
    <row r="805" spans="1:7" x14ac:dyDescent="0.3">
      <c r="A805" s="1" t="s">
        <v>79</v>
      </c>
      <c r="B805">
        <v>201705</v>
      </c>
      <c r="C805" s="1" t="s">
        <v>11</v>
      </c>
      <c r="D805">
        <v>3</v>
      </c>
      <c r="E805">
        <v>4</v>
      </c>
      <c r="F805">
        <v>-1</v>
      </c>
      <c r="G805" s="1" t="s">
        <v>10</v>
      </c>
    </row>
    <row r="806" spans="1:7" x14ac:dyDescent="0.3">
      <c r="A806" s="1" t="s">
        <v>100</v>
      </c>
      <c r="B806">
        <v>201705</v>
      </c>
      <c r="C806" s="1" t="s">
        <v>11</v>
      </c>
      <c r="D806">
        <v>2</v>
      </c>
      <c r="E806">
        <v>1</v>
      </c>
      <c r="F806">
        <v>1</v>
      </c>
      <c r="G806" s="1" t="s">
        <v>9</v>
      </c>
    </row>
    <row r="807" spans="1:7" x14ac:dyDescent="0.3">
      <c r="A807" s="1" t="s">
        <v>100</v>
      </c>
      <c r="B807">
        <v>201706</v>
      </c>
      <c r="C807" s="1" t="s">
        <v>11</v>
      </c>
      <c r="D807">
        <v>12</v>
      </c>
      <c r="E807">
        <v>16</v>
      </c>
      <c r="F807">
        <v>-4</v>
      </c>
      <c r="G807" s="1" t="s">
        <v>10</v>
      </c>
    </row>
    <row r="808" spans="1:7" x14ac:dyDescent="0.3">
      <c r="A808" s="1" t="s">
        <v>77</v>
      </c>
      <c r="B808">
        <v>201706</v>
      </c>
      <c r="C808" s="1" t="s">
        <v>11</v>
      </c>
      <c r="D808">
        <v>9</v>
      </c>
      <c r="E808">
        <v>6</v>
      </c>
      <c r="F808">
        <v>3</v>
      </c>
      <c r="G808" s="1" t="s">
        <v>9</v>
      </c>
    </row>
    <row r="809" spans="1:7" x14ac:dyDescent="0.3">
      <c r="A809" s="1" t="s">
        <v>100</v>
      </c>
      <c r="B809">
        <v>201708</v>
      </c>
      <c r="C809" s="1" t="s">
        <v>14</v>
      </c>
      <c r="D809">
        <v>12</v>
      </c>
      <c r="E809">
        <v>16</v>
      </c>
      <c r="F809">
        <v>-4</v>
      </c>
      <c r="G809" s="1" t="s">
        <v>10</v>
      </c>
    </row>
    <row r="810" spans="1:7" x14ac:dyDescent="0.3">
      <c r="A810" s="1" t="s">
        <v>79</v>
      </c>
      <c r="B810">
        <v>201709</v>
      </c>
      <c r="C810" s="1" t="s">
        <v>14</v>
      </c>
      <c r="D810">
        <v>8</v>
      </c>
      <c r="E810">
        <v>14</v>
      </c>
      <c r="F810">
        <v>-6</v>
      </c>
      <c r="G810" s="1" t="s">
        <v>10</v>
      </c>
    </row>
    <row r="811" spans="1:7" x14ac:dyDescent="0.3">
      <c r="A811" s="1" t="s">
        <v>47</v>
      </c>
      <c r="B811">
        <v>201710</v>
      </c>
      <c r="C811" s="1" t="s">
        <v>13</v>
      </c>
      <c r="D811">
        <v>5</v>
      </c>
      <c r="E811">
        <v>7</v>
      </c>
      <c r="F811">
        <v>-2</v>
      </c>
      <c r="G811" s="1" t="s">
        <v>10</v>
      </c>
    </row>
    <row r="812" spans="1:7" x14ac:dyDescent="0.3">
      <c r="A812" s="1" t="s">
        <v>50</v>
      </c>
      <c r="B812">
        <v>201710</v>
      </c>
      <c r="C812" s="1" t="s">
        <v>13</v>
      </c>
      <c r="D812">
        <v>12</v>
      </c>
      <c r="E812">
        <v>2</v>
      </c>
      <c r="F812">
        <v>10</v>
      </c>
      <c r="G812" s="1" t="s">
        <v>9</v>
      </c>
    </row>
    <row r="813" spans="1:7" x14ac:dyDescent="0.3">
      <c r="A813" s="1" t="s">
        <v>78</v>
      </c>
      <c r="B813">
        <v>201503</v>
      </c>
      <c r="C813" s="1" t="s">
        <v>8</v>
      </c>
      <c r="D813">
        <v>5</v>
      </c>
      <c r="E813">
        <v>4</v>
      </c>
      <c r="F813">
        <v>1</v>
      </c>
      <c r="G813" s="1" t="s">
        <v>12</v>
      </c>
    </row>
    <row r="814" spans="1:7" x14ac:dyDescent="0.3">
      <c r="A814" s="1" t="s">
        <v>78</v>
      </c>
      <c r="B814">
        <v>201508</v>
      </c>
      <c r="C814" s="1" t="s">
        <v>14</v>
      </c>
      <c r="D814">
        <v>10</v>
      </c>
      <c r="E814">
        <v>13</v>
      </c>
      <c r="F814">
        <v>-3</v>
      </c>
      <c r="G814" s="1" t="s">
        <v>10</v>
      </c>
    </row>
    <row r="815" spans="1:7" x14ac:dyDescent="0.3">
      <c r="A815" s="1" t="s">
        <v>78</v>
      </c>
      <c r="B815">
        <v>201512</v>
      </c>
      <c r="C815" s="1" t="s">
        <v>13</v>
      </c>
      <c r="D815">
        <v>14</v>
      </c>
      <c r="E815">
        <v>9</v>
      </c>
      <c r="F815">
        <v>5</v>
      </c>
      <c r="G815" s="1" t="s">
        <v>9</v>
      </c>
    </row>
    <row r="816" spans="1:7" x14ac:dyDescent="0.3">
      <c r="A816" s="1" t="s">
        <v>78</v>
      </c>
      <c r="B816">
        <v>201602</v>
      </c>
      <c r="C816" s="1" t="s">
        <v>8</v>
      </c>
      <c r="D816">
        <v>3</v>
      </c>
      <c r="E816">
        <v>1</v>
      </c>
      <c r="F816">
        <v>2</v>
      </c>
      <c r="G816" s="1" t="s">
        <v>9</v>
      </c>
    </row>
    <row r="817" spans="1:7" x14ac:dyDescent="0.3">
      <c r="A817" s="1" t="s">
        <v>78</v>
      </c>
      <c r="B817">
        <v>201607</v>
      </c>
      <c r="C817" s="1" t="s">
        <v>14</v>
      </c>
      <c r="D817">
        <v>11</v>
      </c>
      <c r="E817">
        <v>4</v>
      </c>
      <c r="F817">
        <v>7</v>
      </c>
      <c r="G817" s="1" t="s">
        <v>9</v>
      </c>
    </row>
    <row r="818" spans="1:7" x14ac:dyDescent="0.3">
      <c r="A818" s="1" t="s">
        <v>78</v>
      </c>
      <c r="B818">
        <v>201701</v>
      </c>
      <c r="C818" s="1" t="s">
        <v>8</v>
      </c>
      <c r="D818">
        <v>6</v>
      </c>
      <c r="E818">
        <v>0</v>
      </c>
      <c r="F818">
        <v>6</v>
      </c>
      <c r="G818" s="1" t="s">
        <v>9</v>
      </c>
    </row>
    <row r="819" spans="1:7" x14ac:dyDescent="0.3">
      <c r="A819" s="1" t="s">
        <v>38</v>
      </c>
      <c r="B819">
        <v>201504</v>
      </c>
      <c r="C819" s="1" t="s">
        <v>11</v>
      </c>
      <c r="D819">
        <v>6</v>
      </c>
      <c r="E819">
        <v>7</v>
      </c>
      <c r="F819">
        <v>-1</v>
      </c>
      <c r="G819" s="1" t="s">
        <v>12</v>
      </c>
    </row>
    <row r="820" spans="1:7" x14ac:dyDescent="0.3">
      <c r="A820" s="1" t="s">
        <v>56</v>
      </c>
      <c r="B820">
        <v>201507</v>
      </c>
      <c r="C820" s="1" t="s">
        <v>14</v>
      </c>
      <c r="D820">
        <v>6</v>
      </c>
      <c r="E820">
        <v>9</v>
      </c>
      <c r="F820">
        <v>-3</v>
      </c>
      <c r="G820" s="1" t="s">
        <v>10</v>
      </c>
    </row>
    <row r="821" spans="1:7" x14ac:dyDescent="0.3">
      <c r="A821" s="1" t="s">
        <v>38</v>
      </c>
      <c r="B821">
        <v>201509</v>
      </c>
      <c r="C821" s="1" t="s">
        <v>14</v>
      </c>
      <c r="D821">
        <v>1</v>
      </c>
      <c r="E821">
        <v>1</v>
      </c>
      <c r="F821">
        <v>0</v>
      </c>
      <c r="G821" s="1" t="s">
        <v>12</v>
      </c>
    </row>
    <row r="822" spans="1:7" x14ac:dyDescent="0.3">
      <c r="A822" s="1" t="s">
        <v>38</v>
      </c>
      <c r="B822">
        <v>201510</v>
      </c>
      <c r="C822" s="1" t="s">
        <v>13</v>
      </c>
      <c r="D822">
        <v>16</v>
      </c>
      <c r="E822">
        <v>12</v>
      </c>
      <c r="F822">
        <v>4</v>
      </c>
      <c r="G822" s="1" t="s">
        <v>9</v>
      </c>
    </row>
    <row r="823" spans="1:7" x14ac:dyDescent="0.3">
      <c r="A823" s="1" t="s">
        <v>41</v>
      </c>
      <c r="B823">
        <v>201512</v>
      </c>
      <c r="C823" s="1" t="s">
        <v>13</v>
      </c>
      <c r="D823">
        <v>4</v>
      </c>
      <c r="E823">
        <v>8</v>
      </c>
      <c r="F823">
        <v>-4</v>
      </c>
      <c r="G823" s="1" t="s">
        <v>10</v>
      </c>
    </row>
    <row r="824" spans="1:7" x14ac:dyDescent="0.3">
      <c r="A824" s="1" t="s">
        <v>97</v>
      </c>
      <c r="B824">
        <v>201605</v>
      </c>
      <c r="C824" s="1" t="s">
        <v>11</v>
      </c>
      <c r="D824">
        <v>1</v>
      </c>
      <c r="E824">
        <v>1</v>
      </c>
      <c r="F824">
        <v>0</v>
      </c>
      <c r="G824" s="1" t="s">
        <v>12</v>
      </c>
    </row>
    <row r="825" spans="1:7" x14ac:dyDescent="0.3">
      <c r="A825" s="1" t="s">
        <v>60</v>
      </c>
      <c r="B825">
        <v>201702</v>
      </c>
      <c r="C825" s="1" t="s">
        <v>8</v>
      </c>
      <c r="D825">
        <v>10</v>
      </c>
      <c r="E825">
        <v>6</v>
      </c>
      <c r="F825">
        <v>4</v>
      </c>
      <c r="G825" s="1" t="s">
        <v>9</v>
      </c>
    </row>
    <row r="826" spans="1:7" x14ac:dyDescent="0.3">
      <c r="A826" s="1" t="s">
        <v>60</v>
      </c>
      <c r="B826">
        <v>201704</v>
      </c>
      <c r="C826" s="1" t="s">
        <v>11</v>
      </c>
      <c r="D826">
        <v>5</v>
      </c>
      <c r="E826">
        <v>0</v>
      </c>
      <c r="F826">
        <v>5</v>
      </c>
      <c r="G826" s="1" t="s">
        <v>9</v>
      </c>
    </row>
    <row r="827" spans="1:7" x14ac:dyDescent="0.3">
      <c r="A827" s="1" t="s">
        <v>57</v>
      </c>
      <c r="B827">
        <v>201705</v>
      </c>
      <c r="C827" s="1" t="s">
        <v>11</v>
      </c>
      <c r="D827">
        <v>1</v>
      </c>
      <c r="E827">
        <v>2</v>
      </c>
      <c r="F827">
        <v>-1</v>
      </c>
      <c r="G827" s="1" t="s">
        <v>10</v>
      </c>
    </row>
    <row r="828" spans="1:7" x14ac:dyDescent="0.3">
      <c r="A828" s="1" t="s">
        <v>56</v>
      </c>
      <c r="B828">
        <v>201706</v>
      </c>
      <c r="C828" s="1" t="s">
        <v>11</v>
      </c>
      <c r="D828">
        <v>1</v>
      </c>
      <c r="E828">
        <v>2</v>
      </c>
      <c r="F828">
        <v>-1</v>
      </c>
      <c r="G828" s="1" t="s">
        <v>10</v>
      </c>
    </row>
    <row r="829" spans="1:7" x14ac:dyDescent="0.3">
      <c r="A829" s="1" t="s">
        <v>57</v>
      </c>
      <c r="B829">
        <v>201708</v>
      </c>
      <c r="C829" s="1" t="s">
        <v>14</v>
      </c>
      <c r="D829">
        <v>1</v>
      </c>
      <c r="E829">
        <v>2</v>
      </c>
      <c r="F829">
        <v>-1</v>
      </c>
      <c r="G829" s="1" t="s">
        <v>10</v>
      </c>
    </row>
    <row r="830" spans="1:7" x14ac:dyDescent="0.3">
      <c r="A830" s="1" t="s">
        <v>80</v>
      </c>
      <c r="B830">
        <v>201709</v>
      </c>
      <c r="C830" s="1" t="s">
        <v>14</v>
      </c>
      <c r="D830">
        <v>2</v>
      </c>
      <c r="E830">
        <v>4</v>
      </c>
      <c r="F830">
        <v>-2</v>
      </c>
      <c r="G830" s="1" t="s">
        <v>10</v>
      </c>
    </row>
    <row r="831" spans="1:7" x14ac:dyDescent="0.3">
      <c r="A831" s="1" t="s">
        <v>101</v>
      </c>
      <c r="B831">
        <v>201711</v>
      </c>
      <c r="C831" s="1" t="s">
        <v>13</v>
      </c>
      <c r="D831">
        <v>26</v>
      </c>
      <c r="E831">
        <v>0</v>
      </c>
      <c r="F831">
        <v>26</v>
      </c>
      <c r="G831" s="1" t="s">
        <v>9</v>
      </c>
    </row>
    <row r="832" spans="1:7" x14ac:dyDescent="0.3">
      <c r="A832" s="1" t="s">
        <v>40</v>
      </c>
      <c r="B832">
        <v>201505</v>
      </c>
      <c r="C832" s="1" t="s">
        <v>11</v>
      </c>
      <c r="D832">
        <v>3</v>
      </c>
      <c r="E832">
        <v>4</v>
      </c>
      <c r="F832">
        <v>-1</v>
      </c>
      <c r="G832" s="1" t="s">
        <v>10</v>
      </c>
    </row>
    <row r="833" spans="1:7" x14ac:dyDescent="0.3">
      <c r="A833" s="1" t="s">
        <v>83</v>
      </c>
      <c r="B833">
        <v>201505</v>
      </c>
      <c r="C833" s="1" t="s">
        <v>11</v>
      </c>
      <c r="D833">
        <v>3</v>
      </c>
      <c r="E833">
        <v>3</v>
      </c>
      <c r="F833">
        <v>0</v>
      </c>
      <c r="G833" s="1" t="s">
        <v>12</v>
      </c>
    </row>
    <row r="834" spans="1:7" x14ac:dyDescent="0.3">
      <c r="A834" s="1" t="s">
        <v>42</v>
      </c>
      <c r="B834">
        <v>201512</v>
      </c>
      <c r="C834" s="1" t="s">
        <v>13</v>
      </c>
      <c r="D834">
        <v>3</v>
      </c>
      <c r="E834">
        <v>2</v>
      </c>
      <c r="F834">
        <v>1</v>
      </c>
      <c r="G834" s="1" t="s">
        <v>9</v>
      </c>
    </row>
    <row r="835" spans="1:7" x14ac:dyDescent="0.3">
      <c r="A835" s="1" t="s">
        <v>82</v>
      </c>
      <c r="B835">
        <v>201612</v>
      </c>
      <c r="C835" s="1" t="s">
        <v>13</v>
      </c>
      <c r="D835">
        <v>7</v>
      </c>
      <c r="E835">
        <v>1</v>
      </c>
      <c r="F835">
        <v>6</v>
      </c>
      <c r="G835" s="1" t="s">
        <v>9</v>
      </c>
    </row>
    <row r="836" spans="1:7" x14ac:dyDescent="0.3">
      <c r="A836" s="1" t="s">
        <v>58</v>
      </c>
      <c r="B836">
        <v>201701</v>
      </c>
      <c r="C836" s="1" t="s">
        <v>8</v>
      </c>
      <c r="D836">
        <v>1</v>
      </c>
      <c r="E836">
        <v>2</v>
      </c>
      <c r="F836">
        <v>-1</v>
      </c>
      <c r="G836" s="1" t="s">
        <v>10</v>
      </c>
    </row>
    <row r="837" spans="1:7" x14ac:dyDescent="0.3">
      <c r="A837" s="1" t="s">
        <v>40</v>
      </c>
      <c r="B837">
        <v>201704</v>
      </c>
      <c r="C837" s="1" t="s">
        <v>11</v>
      </c>
      <c r="D837">
        <v>4</v>
      </c>
      <c r="E837">
        <v>7</v>
      </c>
      <c r="F837">
        <v>-3</v>
      </c>
      <c r="G837" s="1" t="s">
        <v>10</v>
      </c>
    </row>
    <row r="838" spans="1:7" x14ac:dyDescent="0.3">
      <c r="A838" s="1" t="s">
        <v>82</v>
      </c>
      <c r="B838">
        <v>201704</v>
      </c>
      <c r="C838" s="1" t="s">
        <v>11</v>
      </c>
      <c r="D838">
        <v>3</v>
      </c>
      <c r="E838">
        <v>5</v>
      </c>
      <c r="F838">
        <v>-2</v>
      </c>
      <c r="G838" s="1" t="s">
        <v>10</v>
      </c>
    </row>
    <row r="839" spans="1:7" x14ac:dyDescent="0.3">
      <c r="A839" s="1" t="s">
        <v>85</v>
      </c>
      <c r="B839">
        <v>201705</v>
      </c>
      <c r="C839" s="1" t="s">
        <v>11</v>
      </c>
      <c r="D839">
        <v>3</v>
      </c>
      <c r="E839">
        <v>4</v>
      </c>
      <c r="F839">
        <v>-1</v>
      </c>
      <c r="G839" s="1" t="s">
        <v>10</v>
      </c>
    </row>
    <row r="840" spans="1:7" x14ac:dyDescent="0.3">
      <c r="A840" s="1" t="s">
        <v>46</v>
      </c>
      <c r="B840">
        <v>201706</v>
      </c>
      <c r="C840" s="1" t="s">
        <v>11</v>
      </c>
      <c r="D840">
        <v>2</v>
      </c>
      <c r="E840">
        <v>4</v>
      </c>
      <c r="F840">
        <v>-2</v>
      </c>
      <c r="G840" s="1" t="s">
        <v>10</v>
      </c>
    </row>
    <row r="841" spans="1:7" x14ac:dyDescent="0.3">
      <c r="A841" s="1" t="s">
        <v>46</v>
      </c>
      <c r="B841">
        <v>201708</v>
      </c>
      <c r="C841" s="1" t="s">
        <v>14</v>
      </c>
      <c r="D841">
        <v>4</v>
      </c>
      <c r="E841">
        <v>4</v>
      </c>
      <c r="F841">
        <v>0</v>
      </c>
      <c r="G841" s="1" t="s">
        <v>12</v>
      </c>
    </row>
    <row r="842" spans="1:7" x14ac:dyDescent="0.3">
      <c r="A842" s="1" t="s">
        <v>96</v>
      </c>
      <c r="B842">
        <v>201512</v>
      </c>
      <c r="C842" s="1" t="s">
        <v>13</v>
      </c>
      <c r="D842">
        <v>5</v>
      </c>
      <c r="E842">
        <v>2</v>
      </c>
      <c r="F842">
        <v>3</v>
      </c>
      <c r="G842" s="1" t="s">
        <v>9</v>
      </c>
    </row>
    <row r="843" spans="1:7" x14ac:dyDescent="0.3">
      <c r="A843" s="1" t="s">
        <v>70</v>
      </c>
      <c r="B843">
        <v>201610</v>
      </c>
      <c r="C843" s="1" t="s">
        <v>13</v>
      </c>
      <c r="D843">
        <v>7</v>
      </c>
      <c r="E843">
        <v>11</v>
      </c>
      <c r="F843">
        <v>-4</v>
      </c>
      <c r="G843" s="1" t="s">
        <v>10</v>
      </c>
    </row>
    <row r="844" spans="1:7" x14ac:dyDescent="0.3">
      <c r="A844" s="1" t="s">
        <v>63</v>
      </c>
      <c r="B844">
        <v>201611</v>
      </c>
      <c r="C844" s="1" t="s">
        <v>13</v>
      </c>
      <c r="D844">
        <v>1</v>
      </c>
      <c r="E844">
        <v>1</v>
      </c>
      <c r="F844">
        <v>0</v>
      </c>
      <c r="G844" s="1" t="s">
        <v>12</v>
      </c>
    </row>
    <row r="845" spans="1:7" x14ac:dyDescent="0.3">
      <c r="A845" s="1" t="s">
        <v>36</v>
      </c>
      <c r="B845">
        <v>201706</v>
      </c>
      <c r="C845" s="1" t="s">
        <v>11</v>
      </c>
      <c r="D845">
        <v>1</v>
      </c>
      <c r="E845">
        <v>2</v>
      </c>
      <c r="F845">
        <v>-1</v>
      </c>
      <c r="G845" s="1" t="s">
        <v>10</v>
      </c>
    </row>
    <row r="846" spans="1:7" x14ac:dyDescent="0.3">
      <c r="A846" s="1" t="s">
        <v>89</v>
      </c>
      <c r="B846">
        <v>201706</v>
      </c>
      <c r="C846" s="1" t="s">
        <v>11</v>
      </c>
      <c r="D846">
        <v>6</v>
      </c>
      <c r="E846">
        <v>0</v>
      </c>
      <c r="F846">
        <v>6</v>
      </c>
      <c r="G846" s="1" t="s">
        <v>9</v>
      </c>
    </row>
    <row r="847" spans="1:7" x14ac:dyDescent="0.3">
      <c r="A847" s="1" t="s">
        <v>102</v>
      </c>
      <c r="B847">
        <v>201709</v>
      </c>
      <c r="C847" s="1" t="s">
        <v>14</v>
      </c>
      <c r="D847">
        <v>3</v>
      </c>
      <c r="E847">
        <v>3</v>
      </c>
      <c r="F847">
        <v>0</v>
      </c>
      <c r="G847" s="1" t="s">
        <v>12</v>
      </c>
    </row>
    <row r="848" spans="1:7" x14ac:dyDescent="0.3">
      <c r="A848" s="1" t="s">
        <v>21</v>
      </c>
      <c r="B848">
        <v>201504</v>
      </c>
      <c r="C848" s="1" t="s">
        <v>11</v>
      </c>
      <c r="D848">
        <v>3</v>
      </c>
      <c r="E848">
        <v>0</v>
      </c>
      <c r="F848">
        <v>3</v>
      </c>
      <c r="G848" s="1" t="s">
        <v>9</v>
      </c>
    </row>
    <row r="849" spans="1:7" x14ac:dyDescent="0.3">
      <c r="A849" s="1" t="s">
        <v>63</v>
      </c>
      <c r="B849">
        <v>201508</v>
      </c>
      <c r="C849" s="1" t="s">
        <v>14</v>
      </c>
      <c r="D849">
        <v>1</v>
      </c>
      <c r="E849">
        <v>0</v>
      </c>
      <c r="F849">
        <v>1</v>
      </c>
      <c r="G849" s="1" t="s">
        <v>9</v>
      </c>
    </row>
    <row r="850" spans="1:7" x14ac:dyDescent="0.3">
      <c r="A850" s="1" t="s">
        <v>75</v>
      </c>
      <c r="B850">
        <v>201601</v>
      </c>
      <c r="C850" s="1" t="s">
        <v>8</v>
      </c>
      <c r="D850">
        <v>2</v>
      </c>
      <c r="E850">
        <v>0</v>
      </c>
      <c r="F850">
        <v>2</v>
      </c>
      <c r="G850" s="1" t="s">
        <v>9</v>
      </c>
    </row>
    <row r="851" spans="1:7" x14ac:dyDescent="0.3">
      <c r="A851" s="1" t="s">
        <v>65</v>
      </c>
      <c r="B851">
        <v>201611</v>
      </c>
      <c r="C851" s="1" t="s">
        <v>13</v>
      </c>
      <c r="D851">
        <v>5</v>
      </c>
      <c r="E851">
        <v>10</v>
      </c>
      <c r="F851">
        <v>-5</v>
      </c>
      <c r="G851" s="1" t="s">
        <v>10</v>
      </c>
    </row>
    <row r="852" spans="1:7" x14ac:dyDescent="0.3">
      <c r="A852" s="1" t="s">
        <v>22</v>
      </c>
      <c r="B852">
        <v>201611</v>
      </c>
      <c r="C852" s="1" t="s">
        <v>13</v>
      </c>
      <c r="D852">
        <v>1</v>
      </c>
      <c r="E852">
        <v>2</v>
      </c>
      <c r="F852">
        <v>-1</v>
      </c>
      <c r="G852" s="1" t="s">
        <v>10</v>
      </c>
    </row>
    <row r="853" spans="1:7" x14ac:dyDescent="0.3">
      <c r="A853" s="1" t="s">
        <v>103</v>
      </c>
      <c r="B853">
        <v>201705</v>
      </c>
      <c r="C853" s="1" t="s">
        <v>11</v>
      </c>
      <c r="D853">
        <v>3</v>
      </c>
      <c r="E853">
        <v>4</v>
      </c>
      <c r="F853">
        <v>-1</v>
      </c>
      <c r="G853" s="1" t="s">
        <v>10</v>
      </c>
    </row>
    <row r="854" spans="1:7" x14ac:dyDescent="0.3">
      <c r="A854" s="1" t="s">
        <v>36</v>
      </c>
      <c r="B854">
        <v>201705</v>
      </c>
      <c r="C854" s="1" t="s">
        <v>11</v>
      </c>
      <c r="D854">
        <v>1</v>
      </c>
      <c r="E854">
        <v>1</v>
      </c>
      <c r="F854">
        <v>0</v>
      </c>
      <c r="G854" s="1" t="s">
        <v>12</v>
      </c>
    </row>
    <row r="855" spans="1:7" x14ac:dyDescent="0.3">
      <c r="A855" s="1" t="s">
        <v>66</v>
      </c>
      <c r="B855">
        <v>201503</v>
      </c>
      <c r="C855" s="1" t="s">
        <v>8</v>
      </c>
      <c r="D855">
        <v>12</v>
      </c>
      <c r="E855">
        <v>17</v>
      </c>
      <c r="F855">
        <v>-5</v>
      </c>
      <c r="G855" s="1" t="s">
        <v>10</v>
      </c>
    </row>
    <row r="856" spans="1:7" x14ac:dyDescent="0.3">
      <c r="A856" s="1" t="s">
        <v>21</v>
      </c>
      <c r="B856">
        <v>201602</v>
      </c>
      <c r="C856" s="1" t="s">
        <v>8</v>
      </c>
      <c r="D856">
        <v>2</v>
      </c>
      <c r="E856">
        <v>4</v>
      </c>
      <c r="F856">
        <v>-2</v>
      </c>
      <c r="G856" s="1" t="s">
        <v>10</v>
      </c>
    </row>
    <row r="857" spans="1:7" x14ac:dyDescent="0.3">
      <c r="A857" s="1" t="s">
        <v>65</v>
      </c>
      <c r="B857">
        <v>201610</v>
      </c>
      <c r="C857" s="1" t="s">
        <v>13</v>
      </c>
      <c r="D857">
        <v>1</v>
      </c>
      <c r="E857">
        <v>0</v>
      </c>
      <c r="F857">
        <v>1</v>
      </c>
      <c r="G857" s="1" t="s">
        <v>9</v>
      </c>
    </row>
    <row r="858" spans="1:7" x14ac:dyDescent="0.3">
      <c r="A858" s="1" t="s">
        <v>33</v>
      </c>
      <c r="B858">
        <v>201706</v>
      </c>
      <c r="C858" s="1" t="s">
        <v>11</v>
      </c>
      <c r="D858">
        <v>3</v>
      </c>
      <c r="E858">
        <v>6</v>
      </c>
      <c r="F858">
        <v>-3</v>
      </c>
      <c r="G858" s="1" t="s">
        <v>10</v>
      </c>
    </row>
    <row r="859" spans="1:7" x14ac:dyDescent="0.3">
      <c r="A859" s="1" t="s">
        <v>35</v>
      </c>
      <c r="B859">
        <v>201707</v>
      </c>
      <c r="C859" s="1" t="s">
        <v>14</v>
      </c>
      <c r="D859">
        <v>4</v>
      </c>
      <c r="E859">
        <v>2</v>
      </c>
      <c r="F859">
        <v>2</v>
      </c>
      <c r="G859" s="1" t="s">
        <v>9</v>
      </c>
    </row>
    <row r="860" spans="1:7" x14ac:dyDescent="0.3">
      <c r="A860" s="1" t="s">
        <v>63</v>
      </c>
      <c r="B860">
        <v>201512</v>
      </c>
      <c r="C860" s="1" t="s">
        <v>13</v>
      </c>
      <c r="D860">
        <v>1</v>
      </c>
      <c r="E860">
        <v>1</v>
      </c>
      <c r="F860">
        <v>0</v>
      </c>
      <c r="G860" s="1" t="s">
        <v>12</v>
      </c>
    </row>
    <row r="861" spans="1:7" x14ac:dyDescent="0.3">
      <c r="A861" s="1" t="s">
        <v>96</v>
      </c>
      <c r="B861">
        <v>201606</v>
      </c>
      <c r="C861" s="1" t="s">
        <v>11</v>
      </c>
      <c r="D861">
        <v>1</v>
      </c>
      <c r="E861">
        <v>1</v>
      </c>
      <c r="F861">
        <v>0</v>
      </c>
      <c r="G861" s="1" t="s">
        <v>12</v>
      </c>
    </row>
    <row r="862" spans="1:7" x14ac:dyDescent="0.3">
      <c r="A862" s="1" t="s">
        <v>29</v>
      </c>
      <c r="B862">
        <v>201606</v>
      </c>
      <c r="C862" s="1" t="s">
        <v>11</v>
      </c>
      <c r="D862">
        <v>4</v>
      </c>
      <c r="E862">
        <v>5</v>
      </c>
      <c r="F862">
        <v>-1</v>
      </c>
      <c r="G862" s="1" t="s">
        <v>10</v>
      </c>
    </row>
    <row r="863" spans="1:7" x14ac:dyDescent="0.3">
      <c r="A863" s="1" t="s">
        <v>19</v>
      </c>
      <c r="B863">
        <v>201607</v>
      </c>
      <c r="C863" s="1" t="s">
        <v>14</v>
      </c>
      <c r="D863">
        <v>1</v>
      </c>
      <c r="E863">
        <v>0</v>
      </c>
      <c r="F863">
        <v>1</v>
      </c>
      <c r="G863" s="1" t="s">
        <v>9</v>
      </c>
    </row>
    <row r="864" spans="1:7" x14ac:dyDescent="0.3">
      <c r="A864" s="1" t="s">
        <v>21</v>
      </c>
      <c r="B864">
        <v>201611</v>
      </c>
      <c r="C864" s="1" t="s">
        <v>13</v>
      </c>
      <c r="D864">
        <v>6</v>
      </c>
      <c r="E864">
        <v>3</v>
      </c>
      <c r="F864">
        <v>3</v>
      </c>
      <c r="G864" s="1" t="s">
        <v>9</v>
      </c>
    </row>
    <row r="865" spans="1:7" x14ac:dyDescent="0.3">
      <c r="A865" s="1" t="s">
        <v>23</v>
      </c>
      <c r="B865">
        <v>201704</v>
      </c>
      <c r="C865" s="1" t="s">
        <v>11</v>
      </c>
      <c r="D865">
        <v>3</v>
      </c>
      <c r="E865">
        <v>5</v>
      </c>
      <c r="F865">
        <v>-2</v>
      </c>
      <c r="G865" s="1" t="s">
        <v>10</v>
      </c>
    </row>
    <row r="866" spans="1:7" x14ac:dyDescent="0.3">
      <c r="A866" s="1" t="s">
        <v>25</v>
      </c>
      <c r="B866">
        <v>201705</v>
      </c>
      <c r="C866" s="1" t="s">
        <v>11</v>
      </c>
      <c r="D866">
        <v>3</v>
      </c>
      <c r="E866">
        <v>1</v>
      </c>
      <c r="F866">
        <v>2</v>
      </c>
      <c r="G866" s="1" t="s">
        <v>9</v>
      </c>
    </row>
    <row r="867" spans="1:7" x14ac:dyDescent="0.3">
      <c r="A867" s="1" t="s">
        <v>25</v>
      </c>
      <c r="B867">
        <v>201706</v>
      </c>
      <c r="C867" s="1" t="s">
        <v>11</v>
      </c>
      <c r="D867">
        <v>1</v>
      </c>
      <c r="E867">
        <v>2</v>
      </c>
      <c r="F867">
        <v>-1</v>
      </c>
      <c r="G867" s="1" t="s">
        <v>10</v>
      </c>
    </row>
    <row r="868" spans="1:7" x14ac:dyDescent="0.3">
      <c r="A868" s="1" t="s">
        <v>103</v>
      </c>
      <c r="B868">
        <v>201706</v>
      </c>
      <c r="C868" s="1" t="s">
        <v>11</v>
      </c>
      <c r="D868">
        <v>2</v>
      </c>
      <c r="E868">
        <v>0</v>
      </c>
      <c r="F868">
        <v>2</v>
      </c>
      <c r="G868" s="1" t="s">
        <v>9</v>
      </c>
    </row>
    <row r="869" spans="1:7" x14ac:dyDescent="0.3">
      <c r="A869" s="1" t="s">
        <v>90</v>
      </c>
      <c r="B869">
        <v>201707</v>
      </c>
      <c r="C869" s="1" t="s">
        <v>14</v>
      </c>
      <c r="D869">
        <v>3</v>
      </c>
      <c r="E869">
        <v>0</v>
      </c>
      <c r="F869">
        <v>3</v>
      </c>
      <c r="G869" s="1" t="s">
        <v>9</v>
      </c>
    </row>
    <row r="870" spans="1:7" x14ac:dyDescent="0.3">
      <c r="A870" s="1" t="s">
        <v>89</v>
      </c>
      <c r="B870">
        <v>201707</v>
      </c>
      <c r="C870" s="1" t="s">
        <v>14</v>
      </c>
      <c r="D870">
        <v>4</v>
      </c>
      <c r="E870">
        <v>1</v>
      </c>
      <c r="F870">
        <v>3</v>
      </c>
      <c r="G870" s="1" t="s">
        <v>9</v>
      </c>
    </row>
    <row r="871" spans="1:7" x14ac:dyDescent="0.3">
      <c r="A871" s="1" t="s">
        <v>104</v>
      </c>
      <c r="B871">
        <v>201707</v>
      </c>
      <c r="C871" s="1" t="s">
        <v>14</v>
      </c>
      <c r="D871">
        <v>1</v>
      </c>
      <c r="E871">
        <v>0</v>
      </c>
      <c r="F871">
        <v>1</v>
      </c>
      <c r="G871" s="1" t="s">
        <v>9</v>
      </c>
    </row>
    <row r="872" spans="1:7" x14ac:dyDescent="0.3">
      <c r="A872" s="1" t="s">
        <v>34</v>
      </c>
      <c r="B872">
        <v>201708</v>
      </c>
      <c r="C872" s="1" t="s">
        <v>14</v>
      </c>
      <c r="D872">
        <v>2</v>
      </c>
      <c r="E872">
        <v>0</v>
      </c>
      <c r="F872">
        <v>2</v>
      </c>
      <c r="G872" s="1" t="s">
        <v>9</v>
      </c>
    </row>
    <row r="873" spans="1:7" x14ac:dyDescent="0.3">
      <c r="A873" s="1" t="s">
        <v>104</v>
      </c>
      <c r="B873">
        <v>201709</v>
      </c>
      <c r="C873" s="1" t="s">
        <v>14</v>
      </c>
      <c r="D873">
        <v>4</v>
      </c>
      <c r="E873">
        <v>3</v>
      </c>
      <c r="F873">
        <v>1</v>
      </c>
      <c r="G873" s="1" t="s">
        <v>9</v>
      </c>
    </row>
    <row r="874" spans="1:7" x14ac:dyDescent="0.3">
      <c r="A874" s="1" t="s">
        <v>54</v>
      </c>
      <c r="B874">
        <v>201504</v>
      </c>
      <c r="C874" s="1" t="s">
        <v>11</v>
      </c>
      <c r="D874">
        <v>6</v>
      </c>
      <c r="E874">
        <v>2</v>
      </c>
      <c r="F874">
        <v>4</v>
      </c>
      <c r="G874" s="1" t="s">
        <v>9</v>
      </c>
    </row>
    <row r="875" spans="1:7" x14ac:dyDescent="0.3">
      <c r="A875" s="1" t="s">
        <v>53</v>
      </c>
      <c r="B875">
        <v>201603</v>
      </c>
      <c r="C875" s="1" t="s">
        <v>8</v>
      </c>
      <c r="D875">
        <v>10</v>
      </c>
      <c r="E875">
        <v>6</v>
      </c>
      <c r="F875">
        <v>4</v>
      </c>
      <c r="G875" s="1" t="s">
        <v>9</v>
      </c>
    </row>
    <row r="876" spans="1:7" x14ac:dyDescent="0.3">
      <c r="A876" s="1" t="s">
        <v>53</v>
      </c>
      <c r="B876">
        <v>201607</v>
      </c>
      <c r="C876" s="1" t="s">
        <v>14</v>
      </c>
      <c r="D876">
        <v>3</v>
      </c>
      <c r="E876">
        <v>5</v>
      </c>
      <c r="F876">
        <v>-2</v>
      </c>
      <c r="G876" s="1" t="s">
        <v>10</v>
      </c>
    </row>
    <row r="877" spans="1:7" x14ac:dyDescent="0.3">
      <c r="A877" s="1" t="s">
        <v>54</v>
      </c>
      <c r="B877">
        <v>201609</v>
      </c>
      <c r="C877" s="1" t="s">
        <v>14</v>
      </c>
      <c r="D877">
        <v>6</v>
      </c>
      <c r="E877">
        <v>0</v>
      </c>
      <c r="F877">
        <v>6</v>
      </c>
      <c r="G877" s="1" t="s">
        <v>9</v>
      </c>
    </row>
    <row r="878" spans="1:7" x14ac:dyDescent="0.3">
      <c r="A878" s="1" t="s">
        <v>52</v>
      </c>
      <c r="B878">
        <v>201710</v>
      </c>
      <c r="C878" s="1" t="s">
        <v>13</v>
      </c>
      <c r="D878">
        <v>1</v>
      </c>
      <c r="E878">
        <v>0</v>
      </c>
      <c r="F878">
        <v>1</v>
      </c>
      <c r="G878" s="1" t="s">
        <v>9</v>
      </c>
    </row>
    <row r="879" spans="1:7" x14ac:dyDescent="0.3">
      <c r="A879" s="1" t="s">
        <v>55</v>
      </c>
      <c r="B879">
        <v>201501</v>
      </c>
      <c r="C879" s="1" t="s">
        <v>8</v>
      </c>
      <c r="D879">
        <v>14</v>
      </c>
      <c r="E879">
        <v>20</v>
      </c>
      <c r="F879">
        <v>-6</v>
      </c>
      <c r="G879" s="1" t="s">
        <v>10</v>
      </c>
    </row>
    <row r="880" spans="1:7" x14ac:dyDescent="0.3">
      <c r="A880" s="1" t="s">
        <v>105</v>
      </c>
      <c r="B880">
        <v>201704</v>
      </c>
      <c r="C880" s="1" t="s">
        <v>11</v>
      </c>
      <c r="D880">
        <v>1</v>
      </c>
      <c r="E880">
        <v>2</v>
      </c>
      <c r="F880">
        <v>-1</v>
      </c>
      <c r="G880" s="1" t="s">
        <v>10</v>
      </c>
    </row>
    <row r="881" spans="1:7" x14ac:dyDescent="0.3">
      <c r="A881" s="1" t="s">
        <v>105</v>
      </c>
      <c r="B881">
        <v>201707</v>
      </c>
      <c r="C881" s="1" t="s">
        <v>14</v>
      </c>
      <c r="D881">
        <v>2</v>
      </c>
      <c r="E881">
        <v>0</v>
      </c>
      <c r="F881">
        <v>2</v>
      </c>
      <c r="G881" s="1" t="s">
        <v>9</v>
      </c>
    </row>
    <row r="882" spans="1:7" x14ac:dyDescent="0.3">
      <c r="A882" s="1" t="s">
        <v>105</v>
      </c>
      <c r="B882">
        <v>201708</v>
      </c>
      <c r="C882" s="1" t="s">
        <v>14</v>
      </c>
      <c r="D882">
        <v>5</v>
      </c>
      <c r="E882">
        <v>10</v>
      </c>
      <c r="F882">
        <v>-5</v>
      </c>
      <c r="G882" s="1" t="s">
        <v>10</v>
      </c>
    </row>
    <row r="883" spans="1:7" x14ac:dyDescent="0.3">
      <c r="A883" s="1" t="s">
        <v>55</v>
      </c>
      <c r="B883">
        <v>201506</v>
      </c>
      <c r="C883" s="1" t="s">
        <v>11</v>
      </c>
      <c r="D883">
        <v>4</v>
      </c>
      <c r="E883">
        <v>2</v>
      </c>
      <c r="F883">
        <v>2</v>
      </c>
      <c r="G883" s="1" t="s">
        <v>9</v>
      </c>
    </row>
    <row r="884" spans="1:7" x14ac:dyDescent="0.3">
      <c r="A884" s="1" t="s">
        <v>55</v>
      </c>
      <c r="B884">
        <v>201612</v>
      </c>
      <c r="C884" s="1" t="s">
        <v>13</v>
      </c>
      <c r="D884">
        <v>5</v>
      </c>
      <c r="E884">
        <v>5</v>
      </c>
      <c r="F884">
        <v>0</v>
      </c>
      <c r="G884" s="1" t="s">
        <v>12</v>
      </c>
    </row>
    <row r="885" spans="1:7" x14ac:dyDescent="0.3">
      <c r="A885" s="1" t="s">
        <v>32</v>
      </c>
      <c r="B885">
        <v>201502</v>
      </c>
      <c r="C885" s="1" t="s">
        <v>8</v>
      </c>
      <c r="D885">
        <v>6</v>
      </c>
      <c r="E885">
        <v>4</v>
      </c>
      <c r="F885">
        <v>2</v>
      </c>
      <c r="G885" s="1" t="s">
        <v>9</v>
      </c>
    </row>
    <row r="886" spans="1:7" x14ac:dyDescent="0.3">
      <c r="A886" s="1" t="s">
        <v>69</v>
      </c>
      <c r="B886">
        <v>201512</v>
      </c>
      <c r="C886" s="1" t="s">
        <v>13</v>
      </c>
      <c r="D886">
        <v>1</v>
      </c>
      <c r="E886">
        <v>2</v>
      </c>
      <c r="F886">
        <v>-1</v>
      </c>
      <c r="G886" s="1" t="s">
        <v>10</v>
      </c>
    </row>
    <row r="887" spans="1:7" x14ac:dyDescent="0.3">
      <c r="A887" s="1" t="s">
        <v>68</v>
      </c>
      <c r="B887">
        <v>201606</v>
      </c>
      <c r="C887" s="1" t="s">
        <v>11</v>
      </c>
      <c r="D887">
        <v>10</v>
      </c>
      <c r="E887">
        <v>13</v>
      </c>
      <c r="F887">
        <v>-3</v>
      </c>
      <c r="G887" s="1" t="s">
        <v>10</v>
      </c>
    </row>
    <row r="888" spans="1:7" x14ac:dyDescent="0.3">
      <c r="A888" s="1" t="s">
        <v>65</v>
      </c>
      <c r="B888">
        <v>201606</v>
      </c>
      <c r="C888" s="1" t="s">
        <v>11</v>
      </c>
      <c r="D888">
        <v>2</v>
      </c>
      <c r="E888">
        <v>0</v>
      </c>
      <c r="F888">
        <v>2</v>
      </c>
      <c r="G888" s="1" t="s">
        <v>9</v>
      </c>
    </row>
    <row r="889" spans="1:7" x14ac:dyDescent="0.3">
      <c r="A889" s="1" t="s">
        <v>35</v>
      </c>
      <c r="B889">
        <v>201705</v>
      </c>
      <c r="C889" s="1" t="s">
        <v>11</v>
      </c>
      <c r="D889">
        <v>2</v>
      </c>
      <c r="E889">
        <v>0</v>
      </c>
      <c r="F889">
        <v>2</v>
      </c>
      <c r="G889" s="1" t="s">
        <v>9</v>
      </c>
    </row>
    <row r="890" spans="1:7" x14ac:dyDescent="0.3">
      <c r="A890" s="1" t="s">
        <v>18</v>
      </c>
      <c r="B890">
        <v>201507</v>
      </c>
      <c r="C890" s="1" t="s">
        <v>14</v>
      </c>
      <c r="D890">
        <v>9</v>
      </c>
      <c r="E890">
        <v>3</v>
      </c>
      <c r="F890">
        <v>6</v>
      </c>
      <c r="G890" s="1" t="s">
        <v>9</v>
      </c>
    </row>
    <row r="891" spans="1:7" x14ac:dyDescent="0.3">
      <c r="A891" s="1" t="s">
        <v>26</v>
      </c>
      <c r="B891">
        <v>201509</v>
      </c>
      <c r="C891" s="1" t="s">
        <v>14</v>
      </c>
      <c r="D891">
        <v>5</v>
      </c>
      <c r="E891">
        <v>10</v>
      </c>
      <c r="F891">
        <v>-5</v>
      </c>
      <c r="G891" s="1" t="s">
        <v>10</v>
      </c>
    </row>
    <row r="892" spans="1:7" x14ac:dyDescent="0.3">
      <c r="A892" s="1" t="s">
        <v>70</v>
      </c>
      <c r="B892">
        <v>201511</v>
      </c>
      <c r="C892" s="1" t="s">
        <v>13</v>
      </c>
      <c r="D892">
        <v>14</v>
      </c>
      <c r="E892">
        <v>18</v>
      </c>
      <c r="F892">
        <v>-4</v>
      </c>
      <c r="G892" s="1" t="s">
        <v>10</v>
      </c>
    </row>
    <row r="893" spans="1:7" x14ac:dyDescent="0.3">
      <c r="A893" s="1" t="s">
        <v>27</v>
      </c>
      <c r="B893">
        <v>201602</v>
      </c>
      <c r="C893" s="1" t="s">
        <v>8</v>
      </c>
      <c r="D893">
        <v>9</v>
      </c>
      <c r="E893">
        <v>8</v>
      </c>
      <c r="F893">
        <v>1</v>
      </c>
      <c r="G893" s="1" t="s">
        <v>12</v>
      </c>
    </row>
    <row r="894" spans="1:7" x14ac:dyDescent="0.3">
      <c r="A894" s="1" t="s">
        <v>20</v>
      </c>
      <c r="B894">
        <v>201608</v>
      </c>
      <c r="C894" s="1" t="s">
        <v>14</v>
      </c>
      <c r="D894">
        <v>12</v>
      </c>
      <c r="E894">
        <v>10</v>
      </c>
      <c r="F894">
        <v>2</v>
      </c>
      <c r="G894" s="1" t="s">
        <v>12</v>
      </c>
    </row>
    <row r="895" spans="1:7" x14ac:dyDescent="0.3">
      <c r="A895" s="1" t="s">
        <v>64</v>
      </c>
      <c r="B895">
        <v>201703</v>
      </c>
      <c r="C895" s="1" t="s">
        <v>8</v>
      </c>
      <c r="D895">
        <v>1</v>
      </c>
      <c r="E895">
        <v>1</v>
      </c>
      <c r="F895">
        <v>0</v>
      </c>
      <c r="G895" s="1" t="s">
        <v>12</v>
      </c>
    </row>
    <row r="896" spans="1:7" x14ac:dyDescent="0.3">
      <c r="A896" s="1" t="s">
        <v>103</v>
      </c>
      <c r="B896">
        <v>201707</v>
      </c>
      <c r="C896" s="1" t="s">
        <v>14</v>
      </c>
      <c r="D896">
        <v>1</v>
      </c>
      <c r="E896">
        <v>2</v>
      </c>
      <c r="F896">
        <v>-1</v>
      </c>
      <c r="G896" s="1" t="s">
        <v>10</v>
      </c>
    </row>
    <row r="897" spans="1:7" x14ac:dyDescent="0.3">
      <c r="A897" s="1" t="s">
        <v>90</v>
      </c>
      <c r="B897">
        <v>201709</v>
      </c>
      <c r="C897" s="1" t="s">
        <v>14</v>
      </c>
      <c r="D897">
        <v>1</v>
      </c>
      <c r="E897">
        <v>2</v>
      </c>
      <c r="F897">
        <v>-1</v>
      </c>
      <c r="G897" s="1" t="s">
        <v>10</v>
      </c>
    </row>
    <row r="898" spans="1:7" x14ac:dyDescent="0.3">
      <c r="A898" s="1" t="s">
        <v>106</v>
      </c>
      <c r="B898">
        <v>201711</v>
      </c>
      <c r="C898" s="1" t="s">
        <v>13</v>
      </c>
      <c r="D898">
        <v>45</v>
      </c>
      <c r="E898">
        <v>8</v>
      </c>
      <c r="F898">
        <v>37</v>
      </c>
      <c r="G898" s="1" t="s">
        <v>9</v>
      </c>
    </row>
    <row r="899" spans="1:7" x14ac:dyDescent="0.3">
      <c r="A899" s="1" t="s">
        <v>43</v>
      </c>
      <c r="B899">
        <v>201507</v>
      </c>
      <c r="C899" s="1" t="s">
        <v>14</v>
      </c>
      <c r="D899">
        <v>4</v>
      </c>
      <c r="E899">
        <v>5</v>
      </c>
      <c r="F899">
        <v>-1</v>
      </c>
      <c r="G899" s="1" t="s">
        <v>10</v>
      </c>
    </row>
    <row r="900" spans="1:7" x14ac:dyDescent="0.3">
      <c r="A900" s="1" t="s">
        <v>57</v>
      </c>
      <c r="B900">
        <v>201509</v>
      </c>
      <c r="C900" s="1" t="s">
        <v>14</v>
      </c>
      <c r="D900">
        <v>6</v>
      </c>
      <c r="E900">
        <v>4</v>
      </c>
      <c r="F900">
        <v>2</v>
      </c>
      <c r="G900" s="1" t="s">
        <v>9</v>
      </c>
    </row>
    <row r="901" spans="1:7" x14ac:dyDescent="0.3">
      <c r="A901" s="1" t="s">
        <v>37</v>
      </c>
      <c r="B901">
        <v>201511</v>
      </c>
      <c r="C901" s="1" t="s">
        <v>13</v>
      </c>
      <c r="D901">
        <v>1</v>
      </c>
      <c r="E901">
        <v>1</v>
      </c>
      <c r="F901">
        <v>0</v>
      </c>
      <c r="G901" s="1" t="s">
        <v>12</v>
      </c>
    </row>
    <row r="902" spans="1:7" x14ac:dyDescent="0.3">
      <c r="A902" s="1" t="s">
        <v>43</v>
      </c>
      <c r="B902">
        <v>201512</v>
      </c>
      <c r="C902" s="1" t="s">
        <v>13</v>
      </c>
      <c r="D902">
        <v>1</v>
      </c>
      <c r="E902">
        <v>2</v>
      </c>
      <c r="F902">
        <v>-1</v>
      </c>
      <c r="G902" s="1" t="s">
        <v>10</v>
      </c>
    </row>
    <row r="903" spans="1:7" x14ac:dyDescent="0.3">
      <c r="A903" s="1" t="s">
        <v>58</v>
      </c>
      <c r="B903">
        <v>201512</v>
      </c>
      <c r="C903" s="1" t="s">
        <v>13</v>
      </c>
      <c r="D903">
        <v>1</v>
      </c>
      <c r="E903">
        <v>1</v>
      </c>
      <c r="F903">
        <v>0</v>
      </c>
      <c r="G903" s="1" t="s">
        <v>12</v>
      </c>
    </row>
    <row r="904" spans="1:7" x14ac:dyDescent="0.3">
      <c r="A904" s="1" t="s">
        <v>60</v>
      </c>
      <c r="B904">
        <v>201512</v>
      </c>
      <c r="C904" s="1" t="s">
        <v>13</v>
      </c>
      <c r="D904">
        <v>6</v>
      </c>
      <c r="E904">
        <v>0</v>
      </c>
      <c r="F904">
        <v>6</v>
      </c>
      <c r="G904" s="1" t="s">
        <v>9</v>
      </c>
    </row>
    <row r="905" spans="1:7" x14ac:dyDescent="0.3">
      <c r="A905" s="1" t="s">
        <v>38</v>
      </c>
      <c r="B905">
        <v>201601</v>
      </c>
      <c r="C905" s="1" t="s">
        <v>8</v>
      </c>
      <c r="D905">
        <v>6</v>
      </c>
      <c r="E905">
        <v>10</v>
      </c>
      <c r="F905">
        <v>-4</v>
      </c>
      <c r="G905" s="1" t="s">
        <v>10</v>
      </c>
    </row>
    <row r="906" spans="1:7" x14ac:dyDescent="0.3">
      <c r="A906" s="1" t="s">
        <v>82</v>
      </c>
      <c r="B906">
        <v>201607</v>
      </c>
      <c r="C906" s="1" t="s">
        <v>14</v>
      </c>
      <c r="D906">
        <v>1</v>
      </c>
      <c r="E906">
        <v>1</v>
      </c>
      <c r="F906">
        <v>0</v>
      </c>
      <c r="G906" s="1" t="s">
        <v>12</v>
      </c>
    </row>
    <row r="907" spans="1:7" x14ac:dyDescent="0.3">
      <c r="A907" s="1" t="s">
        <v>61</v>
      </c>
      <c r="B907">
        <v>201609</v>
      </c>
      <c r="C907" s="1" t="s">
        <v>14</v>
      </c>
      <c r="D907">
        <v>1</v>
      </c>
      <c r="E907">
        <v>1</v>
      </c>
      <c r="F907">
        <v>0</v>
      </c>
      <c r="G907" s="1" t="s">
        <v>12</v>
      </c>
    </row>
    <row r="908" spans="1:7" x14ac:dyDescent="0.3">
      <c r="A908" s="1" t="s">
        <v>42</v>
      </c>
      <c r="B908">
        <v>201612</v>
      </c>
      <c r="C908" s="1" t="s">
        <v>13</v>
      </c>
      <c r="D908">
        <v>5</v>
      </c>
      <c r="E908">
        <v>3</v>
      </c>
      <c r="F908">
        <v>2</v>
      </c>
      <c r="G908" s="1" t="s">
        <v>9</v>
      </c>
    </row>
    <row r="909" spans="1:7" x14ac:dyDescent="0.3">
      <c r="A909" s="1" t="s">
        <v>41</v>
      </c>
      <c r="B909">
        <v>201703</v>
      </c>
      <c r="C909" s="1" t="s">
        <v>8</v>
      </c>
      <c r="D909">
        <v>1</v>
      </c>
      <c r="E909">
        <v>2</v>
      </c>
      <c r="F909">
        <v>-1</v>
      </c>
      <c r="G909" s="1" t="s">
        <v>10</v>
      </c>
    </row>
    <row r="910" spans="1:7" x14ac:dyDescent="0.3">
      <c r="A910" s="1" t="s">
        <v>45</v>
      </c>
      <c r="B910">
        <v>201707</v>
      </c>
      <c r="C910" s="1" t="s">
        <v>14</v>
      </c>
      <c r="D910">
        <v>1</v>
      </c>
      <c r="E910">
        <v>2</v>
      </c>
      <c r="F910">
        <v>-1</v>
      </c>
      <c r="G910" s="1" t="s">
        <v>10</v>
      </c>
    </row>
    <row r="911" spans="1:7" x14ac:dyDescent="0.3">
      <c r="A911" s="1" t="s">
        <v>107</v>
      </c>
      <c r="B911">
        <v>201710</v>
      </c>
      <c r="C911" s="1" t="s">
        <v>13</v>
      </c>
      <c r="D911">
        <v>5</v>
      </c>
      <c r="E911">
        <v>3</v>
      </c>
      <c r="F911">
        <v>2</v>
      </c>
      <c r="G911" s="1" t="s">
        <v>9</v>
      </c>
    </row>
    <row r="912" spans="1:7" x14ac:dyDescent="0.3">
      <c r="A912" s="1" t="s">
        <v>53</v>
      </c>
      <c r="B912">
        <v>201612</v>
      </c>
      <c r="C912" s="1" t="s">
        <v>13</v>
      </c>
      <c r="D912">
        <v>6</v>
      </c>
      <c r="E912">
        <v>1</v>
      </c>
      <c r="F912">
        <v>5</v>
      </c>
      <c r="G912" s="1" t="s">
        <v>9</v>
      </c>
    </row>
    <row r="913" spans="1:7" x14ac:dyDescent="0.3">
      <c r="A913" s="1" t="s">
        <v>54</v>
      </c>
      <c r="B913">
        <v>201702</v>
      </c>
      <c r="C913" s="1" t="s">
        <v>8</v>
      </c>
      <c r="D913">
        <v>2</v>
      </c>
      <c r="E913">
        <v>1</v>
      </c>
      <c r="F913">
        <v>1</v>
      </c>
      <c r="G913" s="1" t="s">
        <v>9</v>
      </c>
    </row>
    <row r="914" spans="1:7" x14ac:dyDescent="0.3">
      <c r="A914" s="1" t="s">
        <v>54</v>
      </c>
      <c r="B914">
        <v>201603</v>
      </c>
      <c r="C914" s="1" t="s">
        <v>8</v>
      </c>
      <c r="D914">
        <v>2</v>
      </c>
      <c r="E914">
        <v>2</v>
      </c>
      <c r="F914">
        <v>0</v>
      </c>
      <c r="G914" s="1" t="s">
        <v>12</v>
      </c>
    </row>
    <row r="915" spans="1:7" x14ac:dyDescent="0.3">
      <c r="A915" s="1" t="s">
        <v>54</v>
      </c>
      <c r="B915">
        <v>201612</v>
      </c>
      <c r="C915" s="1" t="s">
        <v>13</v>
      </c>
      <c r="D915">
        <v>5</v>
      </c>
      <c r="E915">
        <v>0</v>
      </c>
      <c r="F915">
        <v>5</v>
      </c>
      <c r="G915" s="1" t="s">
        <v>9</v>
      </c>
    </row>
    <row r="916" spans="1:7" x14ac:dyDescent="0.3">
      <c r="A916" s="1" t="s">
        <v>53</v>
      </c>
      <c r="B916">
        <v>201702</v>
      </c>
      <c r="C916" s="1" t="s">
        <v>8</v>
      </c>
      <c r="D916">
        <v>4</v>
      </c>
      <c r="E916">
        <v>7</v>
      </c>
      <c r="F916">
        <v>-3</v>
      </c>
      <c r="G916" s="1" t="s">
        <v>10</v>
      </c>
    </row>
    <row r="917" spans="1:7" x14ac:dyDescent="0.3">
      <c r="A917" s="1" t="s">
        <v>42</v>
      </c>
      <c r="B917">
        <v>201507</v>
      </c>
      <c r="C917" s="1" t="s">
        <v>14</v>
      </c>
      <c r="D917">
        <v>20</v>
      </c>
      <c r="E917">
        <v>12</v>
      </c>
      <c r="F917">
        <v>8</v>
      </c>
      <c r="G917" s="1" t="s">
        <v>9</v>
      </c>
    </row>
    <row r="918" spans="1:7" x14ac:dyDescent="0.3">
      <c r="A918" s="1" t="s">
        <v>55</v>
      </c>
      <c r="B918">
        <v>201508</v>
      </c>
      <c r="C918" s="1" t="s">
        <v>14</v>
      </c>
      <c r="D918">
        <v>13</v>
      </c>
      <c r="E918">
        <v>20</v>
      </c>
      <c r="F918">
        <v>-7</v>
      </c>
      <c r="G918" s="1" t="s">
        <v>10</v>
      </c>
    </row>
    <row r="919" spans="1:7" x14ac:dyDescent="0.3">
      <c r="A919" s="1" t="s">
        <v>55</v>
      </c>
      <c r="B919">
        <v>201511</v>
      </c>
      <c r="C919" s="1" t="s">
        <v>13</v>
      </c>
      <c r="D919">
        <v>7</v>
      </c>
      <c r="E919">
        <v>6</v>
      </c>
      <c r="F919">
        <v>1</v>
      </c>
      <c r="G919" s="1" t="s">
        <v>12</v>
      </c>
    </row>
    <row r="920" spans="1:7" x14ac:dyDescent="0.3">
      <c r="A920" s="1" t="s">
        <v>40</v>
      </c>
      <c r="B920">
        <v>201610</v>
      </c>
      <c r="C920" s="1" t="s">
        <v>13</v>
      </c>
      <c r="D920">
        <v>5</v>
      </c>
      <c r="E920">
        <v>0</v>
      </c>
      <c r="F920">
        <v>5</v>
      </c>
      <c r="G920" s="1" t="s">
        <v>9</v>
      </c>
    </row>
    <row r="921" spans="1:7" x14ac:dyDescent="0.3">
      <c r="A921" s="1" t="s">
        <v>44</v>
      </c>
      <c r="B921">
        <v>201701</v>
      </c>
      <c r="C921" s="1" t="s">
        <v>8</v>
      </c>
      <c r="D921">
        <v>10</v>
      </c>
      <c r="E921">
        <v>9</v>
      </c>
      <c r="F921">
        <v>1</v>
      </c>
      <c r="G921" s="1" t="s">
        <v>12</v>
      </c>
    </row>
    <row r="922" spans="1:7" x14ac:dyDescent="0.3">
      <c r="A922" s="1" t="s">
        <v>37</v>
      </c>
      <c r="B922">
        <v>201702</v>
      </c>
      <c r="C922" s="1" t="s">
        <v>8</v>
      </c>
      <c r="D922">
        <v>9</v>
      </c>
      <c r="E922">
        <v>3</v>
      </c>
      <c r="F922">
        <v>6</v>
      </c>
      <c r="G922" s="1" t="s">
        <v>9</v>
      </c>
    </row>
    <row r="923" spans="1:7" x14ac:dyDescent="0.3">
      <c r="A923" s="1" t="s">
        <v>42</v>
      </c>
      <c r="B923">
        <v>201702</v>
      </c>
      <c r="C923" s="1" t="s">
        <v>8</v>
      </c>
      <c r="D923">
        <v>3</v>
      </c>
      <c r="E923">
        <v>4</v>
      </c>
      <c r="F923">
        <v>-1</v>
      </c>
      <c r="G923" s="1" t="s">
        <v>10</v>
      </c>
    </row>
    <row r="924" spans="1:7" x14ac:dyDescent="0.3">
      <c r="A924" s="1" t="s">
        <v>55</v>
      </c>
      <c r="B924">
        <v>201704</v>
      </c>
      <c r="C924" s="1" t="s">
        <v>11</v>
      </c>
      <c r="D924">
        <v>4</v>
      </c>
      <c r="E924">
        <v>3</v>
      </c>
      <c r="F924">
        <v>1</v>
      </c>
      <c r="G924" s="1" t="s">
        <v>9</v>
      </c>
    </row>
    <row r="925" spans="1:7" x14ac:dyDescent="0.3">
      <c r="A925" s="1" t="s">
        <v>44</v>
      </c>
      <c r="B925">
        <v>201508</v>
      </c>
      <c r="C925" s="1" t="s">
        <v>14</v>
      </c>
      <c r="D925">
        <v>6</v>
      </c>
      <c r="E925">
        <v>4</v>
      </c>
      <c r="F925">
        <v>2</v>
      </c>
      <c r="G925" s="1" t="s">
        <v>9</v>
      </c>
    </row>
    <row r="926" spans="1:7" x14ac:dyDescent="0.3">
      <c r="A926" s="1" t="s">
        <v>57</v>
      </c>
      <c r="B926">
        <v>201511</v>
      </c>
      <c r="C926" s="1" t="s">
        <v>13</v>
      </c>
      <c r="D926">
        <v>5</v>
      </c>
      <c r="E926">
        <v>6</v>
      </c>
      <c r="F926">
        <v>-1</v>
      </c>
      <c r="G926" s="1" t="s">
        <v>12</v>
      </c>
    </row>
    <row r="927" spans="1:7" x14ac:dyDescent="0.3">
      <c r="A927" s="1" t="s">
        <v>37</v>
      </c>
      <c r="B927">
        <v>201512</v>
      </c>
      <c r="C927" s="1" t="s">
        <v>13</v>
      </c>
      <c r="D927">
        <v>12</v>
      </c>
      <c r="E927">
        <v>3</v>
      </c>
      <c r="F927">
        <v>9</v>
      </c>
      <c r="G927" s="1" t="s">
        <v>9</v>
      </c>
    </row>
    <row r="928" spans="1:7" x14ac:dyDescent="0.3">
      <c r="A928" s="1" t="s">
        <v>44</v>
      </c>
      <c r="B928">
        <v>201512</v>
      </c>
      <c r="C928" s="1" t="s">
        <v>13</v>
      </c>
      <c r="D928">
        <v>3</v>
      </c>
      <c r="E928">
        <v>2</v>
      </c>
      <c r="F928">
        <v>1</v>
      </c>
      <c r="G928" s="1" t="s">
        <v>9</v>
      </c>
    </row>
    <row r="929" spans="1:7" x14ac:dyDescent="0.3">
      <c r="A929" s="1" t="s">
        <v>56</v>
      </c>
      <c r="B929">
        <v>201602</v>
      </c>
      <c r="C929" s="1" t="s">
        <v>8</v>
      </c>
      <c r="D929">
        <v>3</v>
      </c>
      <c r="E929">
        <v>3</v>
      </c>
      <c r="F929">
        <v>0</v>
      </c>
      <c r="G929" s="1" t="s">
        <v>12</v>
      </c>
    </row>
    <row r="930" spans="1:7" x14ac:dyDescent="0.3">
      <c r="A930" s="1" t="s">
        <v>83</v>
      </c>
      <c r="B930">
        <v>201612</v>
      </c>
      <c r="C930" s="1" t="s">
        <v>13</v>
      </c>
      <c r="D930">
        <v>5</v>
      </c>
      <c r="E930">
        <v>7</v>
      </c>
      <c r="F930">
        <v>-2</v>
      </c>
      <c r="G930" s="1" t="s">
        <v>10</v>
      </c>
    </row>
    <row r="931" spans="1:7" x14ac:dyDescent="0.3">
      <c r="A931" s="1" t="s">
        <v>56</v>
      </c>
      <c r="B931">
        <v>201701</v>
      </c>
      <c r="C931" s="1" t="s">
        <v>8</v>
      </c>
      <c r="D931">
        <v>5</v>
      </c>
      <c r="E931">
        <v>3</v>
      </c>
      <c r="F931">
        <v>2</v>
      </c>
      <c r="G931" s="1" t="s">
        <v>9</v>
      </c>
    </row>
    <row r="932" spans="1:7" x14ac:dyDescent="0.3">
      <c r="A932" s="1" t="s">
        <v>40</v>
      </c>
      <c r="B932">
        <v>201702</v>
      </c>
      <c r="C932" s="1" t="s">
        <v>8</v>
      </c>
      <c r="D932">
        <v>10</v>
      </c>
      <c r="E932">
        <v>14</v>
      </c>
      <c r="F932">
        <v>-4</v>
      </c>
      <c r="G932" s="1" t="s">
        <v>10</v>
      </c>
    </row>
    <row r="933" spans="1:7" x14ac:dyDescent="0.3">
      <c r="A933" s="1" t="s">
        <v>108</v>
      </c>
      <c r="B933">
        <v>201705</v>
      </c>
      <c r="C933" s="1" t="s">
        <v>11</v>
      </c>
      <c r="D933">
        <v>2</v>
      </c>
      <c r="E933">
        <v>2</v>
      </c>
      <c r="F933">
        <v>0</v>
      </c>
      <c r="G933" s="1" t="s">
        <v>12</v>
      </c>
    </row>
    <row r="934" spans="1:7" x14ac:dyDescent="0.3">
      <c r="A934" s="1" t="s">
        <v>61</v>
      </c>
      <c r="B934">
        <v>201502</v>
      </c>
      <c r="C934" s="1" t="s">
        <v>8</v>
      </c>
      <c r="D934">
        <v>6</v>
      </c>
      <c r="E934">
        <v>8</v>
      </c>
      <c r="F934">
        <v>-2</v>
      </c>
      <c r="G934" s="1" t="s">
        <v>10</v>
      </c>
    </row>
    <row r="935" spans="1:7" x14ac:dyDescent="0.3">
      <c r="A935" s="1" t="s">
        <v>43</v>
      </c>
      <c r="B935">
        <v>201505</v>
      </c>
      <c r="C935" s="1" t="s">
        <v>11</v>
      </c>
      <c r="D935">
        <v>13</v>
      </c>
      <c r="E935">
        <v>0</v>
      </c>
      <c r="F935">
        <v>13</v>
      </c>
      <c r="G935" s="1" t="s">
        <v>9</v>
      </c>
    </row>
    <row r="936" spans="1:7" x14ac:dyDescent="0.3">
      <c r="A936" s="1" t="s">
        <v>61</v>
      </c>
      <c r="B936">
        <v>201512</v>
      </c>
      <c r="C936" s="1" t="s">
        <v>13</v>
      </c>
      <c r="D936">
        <v>7</v>
      </c>
      <c r="E936">
        <v>3</v>
      </c>
      <c r="F936">
        <v>4</v>
      </c>
      <c r="G936" s="1" t="s">
        <v>9</v>
      </c>
    </row>
    <row r="937" spans="1:7" x14ac:dyDescent="0.3">
      <c r="A937" s="1" t="s">
        <v>60</v>
      </c>
      <c r="B937">
        <v>201703</v>
      </c>
      <c r="C937" s="1" t="s">
        <v>8</v>
      </c>
      <c r="D937">
        <v>7</v>
      </c>
      <c r="E937">
        <v>10</v>
      </c>
      <c r="F937">
        <v>-3</v>
      </c>
      <c r="G937" s="1" t="s">
        <v>10</v>
      </c>
    </row>
    <row r="938" spans="1:7" x14ac:dyDescent="0.3">
      <c r="A938" s="1" t="s">
        <v>62</v>
      </c>
      <c r="B938">
        <v>201705</v>
      </c>
      <c r="C938" s="1" t="s">
        <v>11</v>
      </c>
      <c r="D938">
        <v>3</v>
      </c>
      <c r="E938">
        <v>5</v>
      </c>
      <c r="F938">
        <v>-2</v>
      </c>
      <c r="G938" s="1" t="s">
        <v>10</v>
      </c>
    </row>
    <row r="939" spans="1:7" x14ac:dyDescent="0.3">
      <c r="A939" s="1" t="s">
        <v>81</v>
      </c>
      <c r="B939">
        <v>201706</v>
      </c>
      <c r="C939" s="1" t="s">
        <v>11</v>
      </c>
      <c r="D939">
        <v>6</v>
      </c>
      <c r="E939">
        <v>2</v>
      </c>
      <c r="F939">
        <v>4</v>
      </c>
      <c r="G939" s="1" t="s">
        <v>9</v>
      </c>
    </row>
    <row r="940" spans="1:7" x14ac:dyDescent="0.3">
      <c r="A940" s="1" t="s">
        <v>62</v>
      </c>
      <c r="B940">
        <v>201708</v>
      </c>
      <c r="C940" s="1" t="s">
        <v>14</v>
      </c>
      <c r="D940">
        <v>15</v>
      </c>
      <c r="E940">
        <v>0</v>
      </c>
      <c r="F940">
        <v>15</v>
      </c>
      <c r="G940" s="1" t="s">
        <v>9</v>
      </c>
    </row>
    <row r="941" spans="1:7" x14ac:dyDescent="0.3">
      <c r="A941" s="1" t="s">
        <v>81</v>
      </c>
      <c r="B941">
        <v>201708</v>
      </c>
      <c r="C941" s="1" t="s">
        <v>14</v>
      </c>
      <c r="D941">
        <v>9</v>
      </c>
      <c r="E941">
        <v>14</v>
      </c>
      <c r="F941">
        <v>-5</v>
      </c>
      <c r="G941" s="1" t="s">
        <v>10</v>
      </c>
    </row>
    <row r="942" spans="1:7" x14ac:dyDescent="0.3">
      <c r="A942" s="1" t="s">
        <v>37</v>
      </c>
      <c r="B942">
        <v>201605</v>
      </c>
      <c r="C942" s="1" t="s">
        <v>11</v>
      </c>
      <c r="D942">
        <v>9</v>
      </c>
      <c r="E942">
        <v>16</v>
      </c>
      <c r="F942">
        <v>-7</v>
      </c>
      <c r="G942" s="1" t="s">
        <v>10</v>
      </c>
    </row>
    <row r="943" spans="1:7" x14ac:dyDescent="0.3">
      <c r="A943" s="1" t="s">
        <v>41</v>
      </c>
      <c r="B943">
        <v>201605</v>
      </c>
      <c r="C943" s="1" t="s">
        <v>11</v>
      </c>
      <c r="D943">
        <v>8</v>
      </c>
      <c r="E943">
        <v>6</v>
      </c>
      <c r="F943">
        <v>2</v>
      </c>
      <c r="G943" s="1" t="s">
        <v>9</v>
      </c>
    </row>
    <row r="944" spans="1:7" x14ac:dyDescent="0.3">
      <c r="A944" s="1" t="s">
        <v>61</v>
      </c>
      <c r="B944">
        <v>201605</v>
      </c>
      <c r="C944" s="1" t="s">
        <v>11</v>
      </c>
      <c r="D944">
        <v>10</v>
      </c>
      <c r="E944">
        <v>3</v>
      </c>
      <c r="F944">
        <v>7</v>
      </c>
      <c r="G944" s="1" t="s">
        <v>9</v>
      </c>
    </row>
    <row r="945" spans="1:7" x14ac:dyDescent="0.3">
      <c r="A945" s="1" t="s">
        <v>55</v>
      </c>
      <c r="B945">
        <v>201607</v>
      </c>
      <c r="C945" s="1" t="s">
        <v>14</v>
      </c>
      <c r="D945">
        <v>5</v>
      </c>
      <c r="E945">
        <v>1</v>
      </c>
      <c r="F945">
        <v>4</v>
      </c>
      <c r="G945" s="1" t="s">
        <v>9</v>
      </c>
    </row>
    <row r="946" spans="1:7" x14ac:dyDescent="0.3">
      <c r="A946" s="1" t="s">
        <v>40</v>
      </c>
      <c r="B946">
        <v>201607</v>
      </c>
      <c r="C946" s="1" t="s">
        <v>14</v>
      </c>
      <c r="D946">
        <v>8</v>
      </c>
      <c r="E946">
        <v>15</v>
      </c>
      <c r="F946">
        <v>-7</v>
      </c>
      <c r="G946" s="1" t="s">
        <v>10</v>
      </c>
    </row>
    <row r="947" spans="1:7" x14ac:dyDescent="0.3">
      <c r="A947" s="1" t="s">
        <v>83</v>
      </c>
      <c r="B947">
        <v>201607</v>
      </c>
      <c r="C947" s="1" t="s">
        <v>14</v>
      </c>
      <c r="D947">
        <v>5</v>
      </c>
      <c r="E947">
        <v>7</v>
      </c>
      <c r="F947">
        <v>-2</v>
      </c>
      <c r="G947" s="1" t="s">
        <v>10</v>
      </c>
    </row>
    <row r="948" spans="1:7" x14ac:dyDescent="0.3">
      <c r="A948" s="1" t="s">
        <v>71</v>
      </c>
      <c r="B948">
        <v>201504</v>
      </c>
      <c r="C948" s="1" t="s">
        <v>11</v>
      </c>
      <c r="D948">
        <v>10</v>
      </c>
      <c r="E948">
        <v>5</v>
      </c>
      <c r="F948">
        <v>5</v>
      </c>
      <c r="G948" s="1" t="s">
        <v>9</v>
      </c>
    </row>
    <row r="949" spans="1:7" x14ac:dyDescent="0.3">
      <c r="A949" s="1" t="s">
        <v>71</v>
      </c>
      <c r="B949">
        <v>201506</v>
      </c>
      <c r="C949" s="1" t="s">
        <v>11</v>
      </c>
      <c r="D949">
        <v>5</v>
      </c>
      <c r="E949">
        <v>3</v>
      </c>
      <c r="F949">
        <v>2</v>
      </c>
      <c r="G949" s="1" t="s">
        <v>9</v>
      </c>
    </row>
    <row r="950" spans="1:7" x14ac:dyDescent="0.3">
      <c r="A950" s="1" t="s">
        <v>71</v>
      </c>
      <c r="B950">
        <v>201602</v>
      </c>
      <c r="C950" s="1" t="s">
        <v>8</v>
      </c>
      <c r="D950">
        <v>8</v>
      </c>
      <c r="E950">
        <v>3</v>
      </c>
      <c r="F950">
        <v>5</v>
      </c>
      <c r="G950" s="1" t="s">
        <v>9</v>
      </c>
    </row>
    <row r="951" spans="1:7" x14ac:dyDescent="0.3">
      <c r="A951" s="1" t="s">
        <v>71</v>
      </c>
      <c r="B951">
        <v>201611</v>
      </c>
      <c r="C951" s="1" t="s">
        <v>13</v>
      </c>
      <c r="D951">
        <v>8</v>
      </c>
      <c r="E951">
        <v>15</v>
      </c>
      <c r="F951">
        <v>-7</v>
      </c>
      <c r="G951" s="1" t="s">
        <v>10</v>
      </c>
    </row>
    <row r="952" spans="1:7" x14ac:dyDescent="0.3">
      <c r="A952" s="1" t="s">
        <v>71</v>
      </c>
      <c r="B952">
        <v>201612</v>
      </c>
      <c r="C952" s="1" t="s">
        <v>13</v>
      </c>
      <c r="D952">
        <v>6</v>
      </c>
      <c r="E952">
        <v>10</v>
      </c>
      <c r="F952">
        <v>-4</v>
      </c>
      <c r="G952" s="1" t="s">
        <v>10</v>
      </c>
    </row>
    <row r="953" spans="1:7" x14ac:dyDescent="0.3">
      <c r="A953" s="1" t="s">
        <v>65</v>
      </c>
      <c r="B953">
        <v>201705</v>
      </c>
      <c r="C953" s="1" t="s">
        <v>11</v>
      </c>
      <c r="D953">
        <v>2</v>
      </c>
      <c r="E953">
        <v>0</v>
      </c>
      <c r="F953">
        <v>2</v>
      </c>
      <c r="G953" s="1" t="s">
        <v>9</v>
      </c>
    </row>
    <row r="954" spans="1:7" x14ac:dyDescent="0.3">
      <c r="A954" s="1" t="s">
        <v>99</v>
      </c>
      <c r="B954">
        <v>201705</v>
      </c>
      <c r="C954" s="1" t="s">
        <v>11</v>
      </c>
      <c r="D954">
        <v>8</v>
      </c>
      <c r="E954">
        <v>8</v>
      </c>
      <c r="F954">
        <v>0</v>
      </c>
      <c r="G954" s="1" t="s">
        <v>12</v>
      </c>
    </row>
    <row r="955" spans="1:7" x14ac:dyDescent="0.3">
      <c r="A955" s="1" t="s">
        <v>87</v>
      </c>
      <c r="B955">
        <v>201501</v>
      </c>
      <c r="C955" s="1" t="s">
        <v>8</v>
      </c>
      <c r="D955">
        <v>4</v>
      </c>
      <c r="E955">
        <v>8</v>
      </c>
      <c r="F955">
        <v>-4</v>
      </c>
      <c r="G955" s="1" t="s">
        <v>10</v>
      </c>
    </row>
    <row r="956" spans="1:7" x14ac:dyDescent="0.3">
      <c r="A956" s="1" t="s">
        <v>99</v>
      </c>
      <c r="B956">
        <v>201502</v>
      </c>
      <c r="C956" s="1" t="s">
        <v>8</v>
      </c>
      <c r="D956">
        <v>3</v>
      </c>
      <c r="E956">
        <v>2</v>
      </c>
      <c r="F956">
        <v>1</v>
      </c>
      <c r="G956" s="1" t="s">
        <v>9</v>
      </c>
    </row>
    <row r="957" spans="1:7" x14ac:dyDescent="0.3">
      <c r="A957" s="1" t="s">
        <v>70</v>
      </c>
      <c r="B957">
        <v>201504</v>
      </c>
      <c r="C957" s="1" t="s">
        <v>11</v>
      </c>
      <c r="D957">
        <v>7</v>
      </c>
      <c r="E957">
        <v>13</v>
      </c>
      <c r="F957">
        <v>-6</v>
      </c>
      <c r="G957" s="1" t="s">
        <v>10</v>
      </c>
    </row>
    <row r="958" spans="1:7" x14ac:dyDescent="0.3">
      <c r="A958" s="1" t="s">
        <v>32</v>
      </c>
      <c r="B958">
        <v>201504</v>
      </c>
      <c r="C958" s="1" t="s">
        <v>11</v>
      </c>
      <c r="D958">
        <v>6</v>
      </c>
      <c r="E958">
        <v>10</v>
      </c>
      <c r="F958">
        <v>-4</v>
      </c>
      <c r="G958" s="1" t="s">
        <v>10</v>
      </c>
    </row>
    <row r="959" spans="1:7" x14ac:dyDescent="0.3">
      <c r="A959" s="1" t="s">
        <v>31</v>
      </c>
      <c r="B959">
        <v>201506</v>
      </c>
      <c r="C959" s="1" t="s">
        <v>11</v>
      </c>
      <c r="D959">
        <v>5</v>
      </c>
      <c r="E959">
        <v>10</v>
      </c>
      <c r="F959">
        <v>-5</v>
      </c>
      <c r="G959" s="1" t="s">
        <v>10</v>
      </c>
    </row>
    <row r="960" spans="1:7" x14ac:dyDescent="0.3">
      <c r="A960" s="1" t="s">
        <v>70</v>
      </c>
      <c r="B960">
        <v>201601</v>
      </c>
      <c r="C960" s="1" t="s">
        <v>8</v>
      </c>
      <c r="D960">
        <v>3</v>
      </c>
      <c r="E960">
        <v>2</v>
      </c>
      <c r="F960">
        <v>1</v>
      </c>
      <c r="G960" s="1" t="s">
        <v>9</v>
      </c>
    </row>
    <row r="961" spans="1:7" x14ac:dyDescent="0.3">
      <c r="A961" s="1" t="s">
        <v>70</v>
      </c>
      <c r="B961">
        <v>201609</v>
      </c>
      <c r="C961" s="1" t="s">
        <v>14</v>
      </c>
      <c r="D961">
        <v>13</v>
      </c>
      <c r="E961">
        <v>8</v>
      </c>
      <c r="F961">
        <v>5</v>
      </c>
      <c r="G961" s="1" t="s">
        <v>9</v>
      </c>
    </row>
    <row r="962" spans="1:7" x14ac:dyDescent="0.3">
      <c r="A962" s="1" t="s">
        <v>31</v>
      </c>
      <c r="B962">
        <v>201612</v>
      </c>
      <c r="C962" s="1" t="s">
        <v>13</v>
      </c>
      <c r="D962">
        <v>9</v>
      </c>
      <c r="E962">
        <v>17</v>
      </c>
      <c r="F962">
        <v>-8</v>
      </c>
      <c r="G962" s="1" t="s">
        <v>10</v>
      </c>
    </row>
    <row r="963" spans="1:7" x14ac:dyDescent="0.3">
      <c r="A963" s="1" t="s">
        <v>32</v>
      </c>
      <c r="B963">
        <v>201705</v>
      </c>
      <c r="C963" s="1" t="s">
        <v>11</v>
      </c>
      <c r="D963">
        <v>4</v>
      </c>
      <c r="E963">
        <v>3</v>
      </c>
      <c r="F963">
        <v>1</v>
      </c>
      <c r="G963" s="1" t="s">
        <v>9</v>
      </c>
    </row>
    <row r="964" spans="1:7" x14ac:dyDescent="0.3">
      <c r="A964" s="1" t="s">
        <v>31</v>
      </c>
      <c r="B964">
        <v>201707</v>
      </c>
      <c r="C964" s="1" t="s">
        <v>14</v>
      </c>
      <c r="D964">
        <v>2</v>
      </c>
      <c r="E964">
        <v>4</v>
      </c>
      <c r="F964">
        <v>-2</v>
      </c>
      <c r="G964" s="1" t="s">
        <v>10</v>
      </c>
    </row>
    <row r="965" spans="1:7" x14ac:dyDescent="0.3">
      <c r="A965" s="1" t="s">
        <v>70</v>
      </c>
      <c r="B965">
        <v>201708</v>
      </c>
      <c r="C965" s="1" t="s">
        <v>14</v>
      </c>
      <c r="D965">
        <v>7</v>
      </c>
      <c r="E965">
        <v>12</v>
      </c>
      <c r="F965">
        <v>-5</v>
      </c>
      <c r="G965" s="1" t="s">
        <v>10</v>
      </c>
    </row>
    <row r="966" spans="1:7" x14ac:dyDescent="0.3">
      <c r="A966" s="1" t="s">
        <v>63</v>
      </c>
      <c r="B966">
        <v>201505</v>
      </c>
      <c r="C966" s="1" t="s">
        <v>11</v>
      </c>
      <c r="D966">
        <v>9</v>
      </c>
      <c r="E966">
        <v>18</v>
      </c>
      <c r="F966">
        <v>-9</v>
      </c>
      <c r="G966" s="1" t="s">
        <v>10</v>
      </c>
    </row>
    <row r="967" spans="1:7" x14ac:dyDescent="0.3">
      <c r="A967" s="1" t="s">
        <v>68</v>
      </c>
      <c r="B967">
        <v>201506</v>
      </c>
      <c r="C967" s="1" t="s">
        <v>11</v>
      </c>
      <c r="D967">
        <v>3</v>
      </c>
      <c r="E967">
        <v>5</v>
      </c>
      <c r="F967">
        <v>-2</v>
      </c>
      <c r="G967" s="1" t="s">
        <v>10</v>
      </c>
    </row>
    <row r="968" spans="1:7" x14ac:dyDescent="0.3">
      <c r="A968" s="1" t="s">
        <v>67</v>
      </c>
      <c r="B968">
        <v>201509</v>
      </c>
      <c r="C968" s="1" t="s">
        <v>14</v>
      </c>
      <c r="D968">
        <v>4</v>
      </c>
      <c r="E968">
        <v>1</v>
      </c>
      <c r="F968">
        <v>3</v>
      </c>
      <c r="G968" s="1" t="s">
        <v>9</v>
      </c>
    </row>
    <row r="969" spans="1:7" x14ac:dyDescent="0.3">
      <c r="A969" s="1" t="s">
        <v>68</v>
      </c>
      <c r="B969">
        <v>201510</v>
      </c>
      <c r="C969" s="1" t="s">
        <v>13</v>
      </c>
      <c r="D969">
        <v>4</v>
      </c>
      <c r="E969">
        <v>3</v>
      </c>
      <c r="F969">
        <v>1</v>
      </c>
      <c r="G969" s="1" t="s">
        <v>9</v>
      </c>
    </row>
    <row r="970" spans="1:7" x14ac:dyDescent="0.3">
      <c r="A970" s="1" t="s">
        <v>63</v>
      </c>
      <c r="B970">
        <v>201604</v>
      </c>
      <c r="C970" s="1" t="s">
        <v>11</v>
      </c>
      <c r="D970">
        <v>4</v>
      </c>
      <c r="E970">
        <v>6</v>
      </c>
      <c r="F970">
        <v>-2</v>
      </c>
      <c r="G970" s="1" t="s">
        <v>10</v>
      </c>
    </row>
    <row r="971" spans="1:7" x14ac:dyDescent="0.3">
      <c r="A971" s="1" t="s">
        <v>67</v>
      </c>
      <c r="B971">
        <v>201701</v>
      </c>
      <c r="C971" s="1" t="s">
        <v>8</v>
      </c>
      <c r="D971">
        <v>13</v>
      </c>
      <c r="E971">
        <v>23</v>
      </c>
      <c r="F971">
        <v>-10</v>
      </c>
      <c r="G971" s="1" t="s">
        <v>10</v>
      </c>
    </row>
    <row r="972" spans="1:7" x14ac:dyDescent="0.3">
      <c r="A972" s="1" t="s">
        <v>68</v>
      </c>
      <c r="B972">
        <v>201703</v>
      </c>
      <c r="C972" s="1" t="s">
        <v>8</v>
      </c>
      <c r="D972">
        <v>2</v>
      </c>
      <c r="E972">
        <v>4</v>
      </c>
      <c r="F972">
        <v>-2</v>
      </c>
      <c r="G972" s="1" t="s">
        <v>10</v>
      </c>
    </row>
    <row r="973" spans="1:7" x14ac:dyDescent="0.3">
      <c r="A973" s="1" t="s">
        <v>67</v>
      </c>
      <c r="B973">
        <v>201703</v>
      </c>
      <c r="C973" s="1" t="s">
        <v>8</v>
      </c>
      <c r="D973">
        <v>4</v>
      </c>
      <c r="E973">
        <v>1</v>
      </c>
      <c r="F973">
        <v>3</v>
      </c>
      <c r="G973" s="1" t="s">
        <v>9</v>
      </c>
    </row>
    <row r="974" spans="1:7" x14ac:dyDescent="0.3">
      <c r="A974" s="1" t="s">
        <v>74</v>
      </c>
      <c r="B974">
        <v>201501</v>
      </c>
      <c r="C974" s="1" t="s">
        <v>8</v>
      </c>
      <c r="D974">
        <v>12</v>
      </c>
      <c r="E974">
        <v>20</v>
      </c>
      <c r="F974">
        <v>-8</v>
      </c>
      <c r="G974" s="1" t="s">
        <v>10</v>
      </c>
    </row>
    <row r="975" spans="1:7" x14ac:dyDescent="0.3">
      <c r="A975" s="1" t="s">
        <v>74</v>
      </c>
      <c r="B975">
        <v>201504</v>
      </c>
      <c r="C975" s="1" t="s">
        <v>11</v>
      </c>
      <c r="D975">
        <v>7</v>
      </c>
      <c r="E975">
        <v>13</v>
      </c>
      <c r="F975">
        <v>-6</v>
      </c>
      <c r="G975" s="1" t="s">
        <v>10</v>
      </c>
    </row>
    <row r="976" spans="1:7" x14ac:dyDescent="0.3">
      <c r="A976" s="1" t="s">
        <v>95</v>
      </c>
      <c r="B976">
        <v>201506</v>
      </c>
      <c r="C976" s="1" t="s">
        <v>11</v>
      </c>
      <c r="D976">
        <v>6</v>
      </c>
      <c r="E976">
        <v>6</v>
      </c>
      <c r="F976">
        <v>0</v>
      </c>
      <c r="G976" s="1" t="s">
        <v>12</v>
      </c>
    </row>
    <row r="977" spans="1:7" x14ac:dyDescent="0.3">
      <c r="A977" s="1" t="s">
        <v>20</v>
      </c>
      <c r="B977">
        <v>201508</v>
      </c>
      <c r="C977" s="1" t="s">
        <v>14</v>
      </c>
      <c r="D977">
        <v>2</v>
      </c>
      <c r="E977">
        <v>4</v>
      </c>
      <c r="F977">
        <v>-2</v>
      </c>
      <c r="G977" s="1" t="s">
        <v>10</v>
      </c>
    </row>
    <row r="978" spans="1:7" x14ac:dyDescent="0.3">
      <c r="A978" s="1" t="s">
        <v>20</v>
      </c>
      <c r="B978">
        <v>201509</v>
      </c>
      <c r="C978" s="1" t="s">
        <v>14</v>
      </c>
      <c r="D978">
        <v>2</v>
      </c>
      <c r="E978">
        <v>0</v>
      </c>
      <c r="F978">
        <v>2</v>
      </c>
      <c r="G978" s="1" t="s">
        <v>9</v>
      </c>
    </row>
    <row r="979" spans="1:7" x14ac:dyDescent="0.3">
      <c r="A979" s="1" t="s">
        <v>75</v>
      </c>
      <c r="B979">
        <v>201509</v>
      </c>
      <c r="C979" s="1" t="s">
        <v>14</v>
      </c>
      <c r="D979">
        <v>2</v>
      </c>
      <c r="E979">
        <v>4</v>
      </c>
      <c r="F979">
        <v>-2</v>
      </c>
      <c r="G979" s="1" t="s">
        <v>10</v>
      </c>
    </row>
    <row r="980" spans="1:7" x14ac:dyDescent="0.3">
      <c r="A980" s="1" t="s">
        <v>95</v>
      </c>
      <c r="B980">
        <v>201512</v>
      </c>
      <c r="C980" s="1" t="s">
        <v>13</v>
      </c>
      <c r="D980">
        <v>4</v>
      </c>
      <c r="E980">
        <v>1</v>
      </c>
      <c r="F980">
        <v>3</v>
      </c>
      <c r="G980" s="1" t="s">
        <v>9</v>
      </c>
    </row>
    <row r="981" spans="1:7" x14ac:dyDescent="0.3">
      <c r="A981" s="1" t="s">
        <v>20</v>
      </c>
      <c r="B981">
        <v>201602</v>
      </c>
      <c r="C981" s="1" t="s">
        <v>8</v>
      </c>
      <c r="D981">
        <v>9</v>
      </c>
      <c r="E981">
        <v>15</v>
      </c>
      <c r="F981">
        <v>-6</v>
      </c>
      <c r="G981" s="1" t="s">
        <v>10</v>
      </c>
    </row>
    <row r="982" spans="1:7" x14ac:dyDescent="0.3">
      <c r="A982" s="1" t="s">
        <v>22</v>
      </c>
      <c r="B982">
        <v>201606</v>
      </c>
      <c r="C982" s="1" t="s">
        <v>11</v>
      </c>
      <c r="D982">
        <v>5</v>
      </c>
      <c r="E982">
        <v>2</v>
      </c>
      <c r="F982">
        <v>3</v>
      </c>
      <c r="G982" s="1" t="s">
        <v>9</v>
      </c>
    </row>
    <row r="983" spans="1:7" x14ac:dyDescent="0.3">
      <c r="A983" s="1" t="s">
        <v>75</v>
      </c>
      <c r="B983">
        <v>201606</v>
      </c>
      <c r="C983" s="1" t="s">
        <v>11</v>
      </c>
      <c r="D983">
        <v>8</v>
      </c>
      <c r="E983">
        <v>9</v>
      </c>
      <c r="F983">
        <v>-1</v>
      </c>
      <c r="G983" s="1" t="s">
        <v>12</v>
      </c>
    </row>
    <row r="984" spans="1:7" x14ac:dyDescent="0.3">
      <c r="A984" s="1" t="s">
        <v>28</v>
      </c>
      <c r="B984">
        <v>201606</v>
      </c>
      <c r="C984" s="1" t="s">
        <v>11</v>
      </c>
      <c r="D984">
        <v>10</v>
      </c>
      <c r="E984">
        <v>10</v>
      </c>
      <c r="F984">
        <v>0</v>
      </c>
      <c r="G984" s="1" t="s">
        <v>12</v>
      </c>
    </row>
    <row r="985" spans="1:7" x14ac:dyDescent="0.3">
      <c r="A985" s="1" t="s">
        <v>20</v>
      </c>
      <c r="B985">
        <v>201612</v>
      </c>
      <c r="C985" s="1" t="s">
        <v>13</v>
      </c>
      <c r="D985">
        <v>5</v>
      </c>
      <c r="E985">
        <v>8</v>
      </c>
      <c r="F985">
        <v>-3</v>
      </c>
      <c r="G985" s="1" t="s">
        <v>10</v>
      </c>
    </row>
    <row r="986" spans="1:7" x14ac:dyDescent="0.3">
      <c r="A986" s="1" t="s">
        <v>22</v>
      </c>
      <c r="B986">
        <v>201702</v>
      </c>
      <c r="C986" s="1" t="s">
        <v>8</v>
      </c>
      <c r="D986">
        <v>12</v>
      </c>
      <c r="E986">
        <v>11</v>
      </c>
      <c r="F986">
        <v>1</v>
      </c>
      <c r="G986" s="1" t="s">
        <v>12</v>
      </c>
    </row>
    <row r="987" spans="1:7" x14ac:dyDescent="0.3">
      <c r="A987" s="1" t="s">
        <v>75</v>
      </c>
      <c r="B987">
        <v>201703</v>
      </c>
      <c r="C987" s="1" t="s">
        <v>8</v>
      </c>
      <c r="D987">
        <v>8</v>
      </c>
      <c r="E987">
        <v>14</v>
      </c>
      <c r="F987">
        <v>-6</v>
      </c>
      <c r="G987" s="1" t="s">
        <v>10</v>
      </c>
    </row>
    <row r="988" spans="1:7" x14ac:dyDescent="0.3">
      <c r="A988" s="1" t="s">
        <v>18</v>
      </c>
      <c r="B988">
        <v>201504</v>
      </c>
      <c r="C988" s="1" t="s">
        <v>11</v>
      </c>
      <c r="D988">
        <v>10</v>
      </c>
      <c r="E988">
        <v>1</v>
      </c>
      <c r="F988">
        <v>9</v>
      </c>
      <c r="G988" s="1" t="s">
        <v>9</v>
      </c>
    </row>
    <row r="989" spans="1:7" x14ac:dyDescent="0.3">
      <c r="A989" s="1" t="s">
        <v>64</v>
      </c>
      <c r="B989">
        <v>201506</v>
      </c>
      <c r="C989" s="1" t="s">
        <v>11</v>
      </c>
      <c r="D989">
        <v>6</v>
      </c>
      <c r="E989">
        <v>3</v>
      </c>
      <c r="F989">
        <v>3</v>
      </c>
      <c r="G989" s="1" t="s">
        <v>9</v>
      </c>
    </row>
    <row r="990" spans="1:7" x14ac:dyDescent="0.3">
      <c r="A990" s="1" t="s">
        <v>21</v>
      </c>
      <c r="B990">
        <v>201601</v>
      </c>
      <c r="C990" s="1" t="s">
        <v>8</v>
      </c>
      <c r="D990">
        <v>11</v>
      </c>
      <c r="E990">
        <v>5</v>
      </c>
      <c r="F990">
        <v>6</v>
      </c>
      <c r="G990" s="1" t="s">
        <v>9</v>
      </c>
    </row>
    <row r="991" spans="1:7" x14ac:dyDescent="0.3">
      <c r="A991" s="1" t="s">
        <v>96</v>
      </c>
      <c r="B991">
        <v>201602</v>
      </c>
      <c r="C991" s="1" t="s">
        <v>8</v>
      </c>
      <c r="D991">
        <v>8</v>
      </c>
      <c r="E991">
        <v>11</v>
      </c>
      <c r="F991">
        <v>-3</v>
      </c>
      <c r="G991" s="1" t="s">
        <v>10</v>
      </c>
    </row>
    <row r="992" spans="1:7" x14ac:dyDescent="0.3">
      <c r="A992" s="1" t="s">
        <v>18</v>
      </c>
      <c r="B992">
        <v>201608</v>
      </c>
      <c r="C992" s="1" t="s">
        <v>14</v>
      </c>
      <c r="D992">
        <v>2</v>
      </c>
      <c r="E992">
        <v>0</v>
      </c>
      <c r="F992">
        <v>2</v>
      </c>
      <c r="G992" s="1" t="s">
        <v>9</v>
      </c>
    </row>
    <row r="993" spans="1:7" x14ac:dyDescent="0.3">
      <c r="A993" s="1" t="s">
        <v>26</v>
      </c>
      <c r="B993">
        <v>201609</v>
      </c>
      <c r="C993" s="1" t="s">
        <v>14</v>
      </c>
      <c r="D993">
        <v>19</v>
      </c>
      <c r="E993">
        <v>13</v>
      </c>
      <c r="F993">
        <v>6</v>
      </c>
      <c r="G993" s="1" t="s">
        <v>9</v>
      </c>
    </row>
    <row r="994" spans="1:7" x14ac:dyDescent="0.3">
      <c r="A994" s="1" t="s">
        <v>66</v>
      </c>
      <c r="B994">
        <v>201612</v>
      </c>
      <c r="C994" s="1" t="s">
        <v>13</v>
      </c>
      <c r="D994">
        <v>7</v>
      </c>
      <c r="E994">
        <v>8</v>
      </c>
      <c r="F994">
        <v>-1</v>
      </c>
      <c r="G994" s="1" t="s">
        <v>12</v>
      </c>
    </row>
    <row r="995" spans="1:7" x14ac:dyDescent="0.3">
      <c r="A995" s="1" t="s">
        <v>66</v>
      </c>
      <c r="B995">
        <v>201505</v>
      </c>
      <c r="C995" s="1" t="s">
        <v>11</v>
      </c>
      <c r="D995">
        <v>12</v>
      </c>
      <c r="E995">
        <v>17</v>
      </c>
      <c r="F995">
        <v>-5</v>
      </c>
      <c r="G995" s="1" t="s">
        <v>10</v>
      </c>
    </row>
    <row r="996" spans="1:7" x14ac:dyDescent="0.3">
      <c r="A996" s="1" t="s">
        <v>96</v>
      </c>
      <c r="B996">
        <v>201507</v>
      </c>
      <c r="C996" s="1" t="s">
        <v>14</v>
      </c>
      <c r="D996">
        <v>10</v>
      </c>
      <c r="E996">
        <v>10</v>
      </c>
      <c r="F996">
        <v>0</v>
      </c>
      <c r="G996" s="1" t="s">
        <v>12</v>
      </c>
    </row>
    <row r="997" spans="1:7" x14ac:dyDescent="0.3">
      <c r="A997" s="1" t="s">
        <v>18</v>
      </c>
      <c r="B997">
        <v>201602</v>
      </c>
      <c r="C997" s="1" t="s">
        <v>8</v>
      </c>
      <c r="D997">
        <v>11</v>
      </c>
      <c r="E997">
        <v>14</v>
      </c>
      <c r="F997">
        <v>-3</v>
      </c>
      <c r="G997" s="1" t="s">
        <v>10</v>
      </c>
    </row>
    <row r="998" spans="1:7" x14ac:dyDescent="0.3">
      <c r="A998" s="1" t="s">
        <v>26</v>
      </c>
      <c r="B998">
        <v>201608</v>
      </c>
      <c r="C998" s="1" t="s">
        <v>14</v>
      </c>
      <c r="D998">
        <v>7</v>
      </c>
      <c r="E998">
        <v>3</v>
      </c>
      <c r="F998">
        <v>4</v>
      </c>
      <c r="G998" s="1" t="s">
        <v>9</v>
      </c>
    </row>
    <row r="999" spans="1:7" x14ac:dyDescent="0.3">
      <c r="A999" s="1" t="s">
        <v>21</v>
      </c>
      <c r="B999">
        <v>201702</v>
      </c>
      <c r="C999" s="1" t="s">
        <v>8</v>
      </c>
      <c r="D999">
        <v>6</v>
      </c>
      <c r="E999">
        <v>2</v>
      </c>
      <c r="F999">
        <v>4</v>
      </c>
      <c r="G999" s="1" t="s">
        <v>9</v>
      </c>
    </row>
    <row r="1000" spans="1:7" x14ac:dyDescent="0.3">
      <c r="A1000" s="1" t="s">
        <v>96</v>
      </c>
      <c r="B1000">
        <v>201702</v>
      </c>
      <c r="C1000" s="1" t="s">
        <v>8</v>
      </c>
      <c r="D1000">
        <v>2</v>
      </c>
      <c r="E1000">
        <v>0</v>
      </c>
      <c r="F1000">
        <v>2</v>
      </c>
      <c r="G1000" s="1" t="s">
        <v>9</v>
      </c>
    </row>
    <row r="1001" spans="1:7" x14ac:dyDescent="0.3">
      <c r="A1001" s="1" t="s">
        <v>66</v>
      </c>
      <c r="B1001">
        <v>201703</v>
      </c>
      <c r="C1001" s="1" t="s">
        <v>8</v>
      </c>
      <c r="D1001">
        <v>3</v>
      </c>
      <c r="E1001">
        <v>3</v>
      </c>
      <c r="F1001">
        <v>0</v>
      </c>
      <c r="G1001" s="1" t="s">
        <v>12</v>
      </c>
    </row>
    <row r="1002" spans="1:7" x14ac:dyDescent="0.3">
      <c r="A1002" s="1" t="s">
        <v>27</v>
      </c>
      <c r="B1002">
        <v>201510</v>
      </c>
      <c r="C1002" s="1" t="s">
        <v>13</v>
      </c>
      <c r="D1002">
        <v>8</v>
      </c>
      <c r="E1002">
        <v>1</v>
      </c>
      <c r="F1002">
        <v>7</v>
      </c>
      <c r="G1002" s="1" t="s">
        <v>9</v>
      </c>
    </row>
    <row r="1003" spans="1:7" x14ac:dyDescent="0.3">
      <c r="A1003" s="1" t="s">
        <v>76</v>
      </c>
      <c r="B1003">
        <v>201707</v>
      </c>
      <c r="C1003" s="1" t="s">
        <v>14</v>
      </c>
      <c r="D1003">
        <v>19</v>
      </c>
      <c r="E1003">
        <v>15</v>
      </c>
      <c r="F1003">
        <v>4</v>
      </c>
      <c r="G1003" s="1" t="s">
        <v>9</v>
      </c>
    </row>
    <row r="1004" spans="1:7" x14ac:dyDescent="0.3">
      <c r="A1004" s="1" t="s">
        <v>78</v>
      </c>
      <c r="B1004">
        <v>201606</v>
      </c>
      <c r="C1004" s="1" t="s">
        <v>11</v>
      </c>
      <c r="D1004">
        <v>19</v>
      </c>
      <c r="E1004">
        <v>28</v>
      </c>
      <c r="F1004">
        <v>-9</v>
      </c>
      <c r="G1004" s="1" t="s">
        <v>10</v>
      </c>
    </row>
    <row r="1005" spans="1:7" x14ac:dyDescent="0.3">
      <c r="A1005" s="1" t="s">
        <v>54</v>
      </c>
      <c r="B1005">
        <v>201501</v>
      </c>
      <c r="C1005" s="1" t="s">
        <v>8</v>
      </c>
      <c r="D1005">
        <v>2</v>
      </c>
      <c r="E1005">
        <v>2</v>
      </c>
      <c r="F1005">
        <v>0</v>
      </c>
      <c r="G1005" s="1" t="s">
        <v>12</v>
      </c>
    </row>
    <row r="1006" spans="1:7" x14ac:dyDescent="0.3">
      <c r="A1006" s="1" t="s">
        <v>53</v>
      </c>
      <c r="B1006">
        <v>201503</v>
      </c>
      <c r="C1006" s="1" t="s">
        <v>8</v>
      </c>
      <c r="D1006">
        <v>5</v>
      </c>
      <c r="E1006">
        <v>0</v>
      </c>
      <c r="F1006">
        <v>5</v>
      </c>
      <c r="G1006" s="1" t="s">
        <v>9</v>
      </c>
    </row>
    <row r="1007" spans="1:7" x14ac:dyDescent="0.3">
      <c r="A1007" s="1" t="s">
        <v>53</v>
      </c>
      <c r="B1007">
        <v>201509</v>
      </c>
      <c r="C1007" s="1" t="s">
        <v>14</v>
      </c>
      <c r="D1007">
        <v>8</v>
      </c>
      <c r="E1007">
        <v>10</v>
      </c>
      <c r="F1007">
        <v>-2</v>
      </c>
      <c r="G1007" s="1" t="s">
        <v>10</v>
      </c>
    </row>
    <row r="1008" spans="1:7" x14ac:dyDescent="0.3">
      <c r="A1008" s="1" t="s">
        <v>54</v>
      </c>
      <c r="B1008">
        <v>201601</v>
      </c>
      <c r="C1008" s="1" t="s">
        <v>8</v>
      </c>
      <c r="D1008">
        <v>7</v>
      </c>
      <c r="E1008">
        <v>10</v>
      </c>
      <c r="F1008">
        <v>-3</v>
      </c>
      <c r="G1008" s="1" t="s">
        <v>10</v>
      </c>
    </row>
    <row r="1009" spans="1:7" x14ac:dyDescent="0.3">
      <c r="A1009" s="1" t="s">
        <v>54</v>
      </c>
      <c r="B1009">
        <v>201605</v>
      </c>
      <c r="C1009" s="1" t="s">
        <v>11</v>
      </c>
      <c r="D1009">
        <v>7</v>
      </c>
      <c r="E1009">
        <v>14</v>
      </c>
      <c r="F1009">
        <v>-7</v>
      </c>
      <c r="G1009" s="1" t="s">
        <v>10</v>
      </c>
    </row>
    <row r="1010" spans="1:7" x14ac:dyDescent="0.3">
      <c r="A1010" s="1" t="s">
        <v>53</v>
      </c>
      <c r="B1010">
        <v>201703</v>
      </c>
      <c r="C1010" s="1" t="s">
        <v>8</v>
      </c>
      <c r="D1010">
        <v>2</v>
      </c>
      <c r="E1010">
        <v>4</v>
      </c>
      <c r="F1010">
        <v>-2</v>
      </c>
      <c r="G1010" s="1" t="s">
        <v>10</v>
      </c>
    </row>
    <row r="1011" spans="1:7" x14ac:dyDescent="0.3">
      <c r="A1011" s="1" t="s">
        <v>54</v>
      </c>
      <c r="B1011">
        <v>201703</v>
      </c>
      <c r="C1011" s="1" t="s">
        <v>8</v>
      </c>
      <c r="D1011">
        <v>8</v>
      </c>
      <c r="E1011">
        <v>14</v>
      </c>
      <c r="F1011">
        <v>-6</v>
      </c>
      <c r="G1011" s="1" t="s">
        <v>10</v>
      </c>
    </row>
    <row r="1012" spans="1:7" x14ac:dyDescent="0.3">
      <c r="A1012" s="1" t="s">
        <v>54</v>
      </c>
      <c r="B1012">
        <v>201704</v>
      </c>
      <c r="C1012" s="1" t="s">
        <v>11</v>
      </c>
      <c r="D1012">
        <v>7</v>
      </c>
      <c r="E1012">
        <v>1</v>
      </c>
      <c r="F1012">
        <v>6</v>
      </c>
      <c r="G1012" s="1" t="s">
        <v>9</v>
      </c>
    </row>
    <row r="1013" spans="1:7" x14ac:dyDescent="0.3">
      <c r="A1013" s="1" t="s">
        <v>38</v>
      </c>
      <c r="B1013">
        <v>201508</v>
      </c>
      <c r="C1013" s="1" t="s">
        <v>14</v>
      </c>
      <c r="D1013">
        <v>8</v>
      </c>
      <c r="E1013">
        <v>0</v>
      </c>
      <c r="F1013">
        <v>8</v>
      </c>
      <c r="G1013" s="1" t="s">
        <v>9</v>
      </c>
    </row>
    <row r="1014" spans="1:7" x14ac:dyDescent="0.3">
      <c r="A1014" s="1" t="s">
        <v>59</v>
      </c>
      <c r="B1014">
        <v>201601</v>
      </c>
      <c r="C1014" s="1" t="s">
        <v>8</v>
      </c>
      <c r="D1014">
        <v>4</v>
      </c>
      <c r="E1014">
        <v>0</v>
      </c>
      <c r="F1014">
        <v>4</v>
      </c>
      <c r="G1014" s="1" t="s">
        <v>9</v>
      </c>
    </row>
    <row r="1015" spans="1:7" x14ac:dyDescent="0.3">
      <c r="A1015" s="1" t="s">
        <v>59</v>
      </c>
      <c r="B1015">
        <v>201604</v>
      </c>
      <c r="C1015" s="1" t="s">
        <v>11</v>
      </c>
      <c r="D1015">
        <v>4</v>
      </c>
      <c r="E1015">
        <v>3</v>
      </c>
      <c r="F1015">
        <v>1</v>
      </c>
      <c r="G1015" s="1" t="s">
        <v>9</v>
      </c>
    </row>
    <row r="1016" spans="1:7" x14ac:dyDescent="0.3">
      <c r="A1016" s="1" t="s">
        <v>59</v>
      </c>
      <c r="B1016">
        <v>201606</v>
      </c>
      <c r="C1016" s="1" t="s">
        <v>11</v>
      </c>
      <c r="D1016">
        <v>2</v>
      </c>
      <c r="E1016">
        <v>1</v>
      </c>
      <c r="F1016">
        <v>1</v>
      </c>
      <c r="G1016" s="1" t="s">
        <v>9</v>
      </c>
    </row>
    <row r="1017" spans="1:7" x14ac:dyDescent="0.3">
      <c r="A1017" s="1" t="s">
        <v>38</v>
      </c>
      <c r="B1017">
        <v>201702</v>
      </c>
      <c r="C1017" s="1" t="s">
        <v>8</v>
      </c>
      <c r="D1017">
        <v>3</v>
      </c>
      <c r="E1017">
        <v>4</v>
      </c>
      <c r="F1017">
        <v>-1</v>
      </c>
      <c r="G1017" s="1" t="s">
        <v>10</v>
      </c>
    </row>
    <row r="1018" spans="1:7" x14ac:dyDescent="0.3">
      <c r="A1018" s="1" t="s">
        <v>59</v>
      </c>
      <c r="B1018">
        <v>201703</v>
      </c>
      <c r="C1018" s="1" t="s">
        <v>8</v>
      </c>
      <c r="D1018">
        <v>4</v>
      </c>
      <c r="E1018">
        <v>4</v>
      </c>
      <c r="F1018">
        <v>0</v>
      </c>
      <c r="G1018" s="1" t="s">
        <v>12</v>
      </c>
    </row>
    <row r="1019" spans="1:7" x14ac:dyDescent="0.3">
      <c r="A1019" s="1" t="s">
        <v>38</v>
      </c>
      <c r="B1019">
        <v>201507</v>
      </c>
      <c r="C1019" s="1" t="s">
        <v>14</v>
      </c>
      <c r="D1019">
        <v>7</v>
      </c>
      <c r="E1019">
        <v>8</v>
      </c>
      <c r="F1019">
        <v>-1</v>
      </c>
      <c r="G1019" s="1" t="s">
        <v>12</v>
      </c>
    </row>
    <row r="1020" spans="1:7" x14ac:dyDescent="0.3">
      <c r="A1020" s="1" t="s">
        <v>59</v>
      </c>
      <c r="B1020">
        <v>201508</v>
      </c>
      <c r="C1020" s="1" t="s">
        <v>14</v>
      </c>
      <c r="D1020">
        <v>8</v>
      </c>
      <c r="E1020">
        <v>10</v>
      </c>
      <c r="F1020">
        <v>-2</v>
      </c>
      <c r="G1020" s="1" t="s">
        <v>10</v>
      </c>
    </row>
    <row r="1021" spans="1:7" x14ac:dyDescent="0.3">
      <c r="A1021" s="1" t="s">
        <v>38</v>
      </c>
      <c r="B1021">
        <v>201603</v>
      </c>
      <c r="C1021" s="1" t="s">
        <v>8</v>
      </c>
      <c r="D1021">
        <v>4</v>
      </c>
      <c r="E1021">
        <v>4</v>
      </c>
      <c r="F1021">
        <v>0</v>
      </c>
      <c r="G1021" s="1" t="s">
        <v>12</v>
      </c>
    </row>
    <row r="1022" spans="1:7" x14ac:dyDescent="0.3">
      <c r="A1022" s="1" t="s">
        <v>38</v>
      </c>
      <c r="B1022">
        <v>201611</v>
      </c>
      <c r="C1022" s="1" t="s">
        <v>13</v>
      </c>
      <c r="D1022">
        <v>5</v>
      </c>
      <c r="E1022">
        <v>4</v>
      </c>
      <c r="F1022">
        <v>1</v>
      </c>
      <c r="G1022" s="1" t="s">
        <v>12</v>
      </c>
    </row>
    <row r="1023" spans="1:7" x14ac:dyDescent="0.3">
      <c r="A1023" s="1" t="s">
        <v>43</v>
      </c>
      <c r="B1023">
        <v>201506</v>
      </c>
      <c r="C1023" s="1" t="s">
        <v>11</v>
      </c>
      <c r="D1023">
        <v>2</v>
      </c>
      <c r="E1023">
        <v>4</v>
      </c>
      <c r="F1023">
        <v>-2</v>
      </c>
      <c r="G1023" s="1" t="s">
        <v>10</v>
      </c>
    </row>
    <row r="1024" spans="1:7" x14ac:dyDescent="0.3">
      <c r="A1024" s="1" t="s">
        <v>43</v>
      </c>
      <c r="B1024">
        <v>201508</v>
      </c>
      <c r="C1024" s="1" t="s">
        <v>14</v>
      </c>
      <c r="D1024">
        <v>6</v>
      </c>
      <c r="E1024">
        <v>8</v>
      </c>
      <c r="F1024">
        <v>-2</v>
      </c>
      <c r="G1024" s="1" t="s">
        <v>10</v>
      </c>
    </row>
    <row r="1025" spans="1:7" x14ac:dyDescent="0.3">
      <c r="A1025" s="1" t="s">
        <v>61</v>
      </c>
      <c r="B1025">
        <v>201508</v>
      </c>
      <c r="C1025" s="1" t="s">
        <v>14</v>
      </c>
      <c r="D1025">
        <v>8</v>
      </c>
      <c r="E1025">
        <v>13</v>
      </c>
      <c r="F1025">
        <v>-5</v>
      </c>
      <c r="G1025" s="1" t="s">
        <v>10</v>
      </c>
    </row>
    <row r="1026" spans="1:7" x14ac:dyDescent="0.3">
      <c r="A1026" s="1" t="s">
        <v>43</v>
      </c>
      <c r="B1026">
        <v>201509</v>
      </c>
      <c r="C1026" s="1" t="s">
        <v>14</v>
      </c>
      <c r="D1026">
        <v>9</v>
      </c>
      <c r="E1026">
        <v>0</v>
      </c>
      <c r="F1026">
        <v>9</v>
      </c>
      <c r="G1026" s="1" t="s">
        <v>9</v>
      </c>
    </row>
    <row r="1027" spans="1:7" x14ac:dyDescent="0.3">
      <c r="A1027" s="1" t="s">
        <v>43</v>
      </c>
      <c r="B1027">
        <v>201602</v>
      </c>
      <c r="C1027" s="1" t="s">
        <v>8</v>
      </c>
      <c r="D1027">
        <v>17</v>
      </c>
      <c r="E1027">
        <v>14</v>
      </c>
      <c r="F1027">
        <v>3</v>
      </c>
      <c r="G1027" s="1" t="s">
        <v>12</v>
      </c>
    </row>
    <row r="1028" spans="1:7" x14ac:dyDescent="0.3">
      <c r="A1028" s="1" t="s">
        <v>43</v>
      </c>
      <c r="B1028">
        <v>201606</v>
      </c>
      <c r="C1028" s="1" t="s">
        <v>11</v>
      </c>
      <c r="D1028">
        <v>5</v>
      </c>
      <c r="E1028">
        <v>1</v>
      </c>
      <c r="F1028">
        <v>4</v>
      </c>
      <c r="G1028" s="1" t="s">
        <v>9</v>
      </c>
    </row>
    <row r="1029" spans="1:7" x14ac:dyDescent="0.3">
      <c r="A1029" s="1" t="s">
        <v>43</v>
      </c>
      <c r="B1029">
        <v>201608</v>
      </c>
      <c r="C1029" s="1" t="s">
        <v>14</v>
      </c>
      <c r="D1029">
        <v>9</v>
      </c>
      <c r="E1029">
        <v>7</v>
      </c>
      <c r="F1029">
        <v>2</v>
      </c>
      <c r="G1029" s="1" t="s">
        <v>9</v>
      </c>
    </row>
    <row r="1030" spans="1:7" x14ac:dyDescent="0.3">
      <c r="A1030" s="1" t="s">
        <v>43</v>
      </c>
      <c r="B1030">
        <v>201704</v>
      </c>
      <c r="C1030" s="1" t="s">
        <v>11</v>
      </c>
      <c r="D1030">
        <v>8</v>
      </c>
      <c r="E1030">
        <v>13</v>
      </c>
      <c r="F1030">
        <v>-5</v>
      </c>
      <c r="G1030" s="1" t="s">
        <v>10</v>
      </c>
    </row>
    <row r="1031" spans="1:7" x14ac:dyDescent="0.3">
      <c r="A1031" s="1" t="s">
        <v>60</v>
      </c>
      <c r="B1031">
        <v>201503</v>
      </c>
      <c r="C1031" s="1" t="s">
        <v>8</v>
      </c>
      <c r="D1031">
        <v>4</v>
      </c>
      <c r="E1031">
        <v>2</v>
      </c>
      <c r="F1031">
        <v>2</v>
      </c>
      <c r="G1031" s="1" t="s">
        <v>9</v>
      </c>
    </row>
    <row r="1032" spans="1:7" x14ac:dyDescent="0.3">
      <c r="A1032" s="1" t="s">
        <v>60</v>
      </c>
      <c r="B1032">
        <v>201504</v>
      </c>
      <c r="C1032" s="1" t="s">
        <v>11</v>
      </c>
      <c r="D1032">
        <v>4</v>
      </c>
      <c r="E1032">
        <v>3</v>
      </c>
      <c r="F1032">
        <v>1</v>
      </c>
      <c r="G1032" s="1" t="s">
        <v>9</v>
      </c>
    </row>
    <row r="1033" spans="1:7" x14ac:dyDescent="0.3">
      <c r="A1033" s="1" t="s">
        <v>60</v>
      </c>
      <c r="B1033">
        <v>201602</v>
      </c>
      <c r="C1033" s="1" t="s">
        <v>8</v>
      </c>
      <c r="D1033">
        <v>4</v>
      </c>
      <c r="E1033">
        <v>0</v>
      </c>
      <c r="F1033">
        <v>4</v>
      </c>
      <c r="G1033" s="1" t="s">
        <v>9</v>
      </c>
    </row>
    <row r="1034" spans="1:7" x14ac:dyDescent="0.3">
      <c r="A1034" s="1" t="s">
        <v>60</v>
      </c>
      <c r="B1034">
        <v>201605</v>
      </c>
      <c r="C1034" s="1" t="s">
        <v>11</v>
      </c>
      <c r="D1034">
        <v>8</v>
      </c>
      <c r="E1034">
        <v>14</v>
      </c>
      <c r="F1034">
        <v>-6</v>
      </c>
      <c r="G1034" s="1" t="s">
        <v>10</v>
      </c>
    </row>
    <row r="1035" spans="1:7" x14ac:dyDescent="0.3">
      <c r="A1035" s="1" t="s">
        <v>60</v>
      </c>
      <c r="B1035">
        <v>201612</v>
      </c>
      <c r="C1035" s="1" t="s">
        <v>13</v>
      </c>
      <c r="D1035">
        <v>6</v>
      </c>
      <c r="E1035">
        <v>1</v>
      </c>
      <c r="F1035">
        <v>5</v>
      </c>
      <c r="G1035" s="1" t="s">
        <v>9</v>
      </c>
    </row>
    <row r="1036" spans="1:7" x14ac:dyDescent="0.3">
      <c r="A1036" s="1" t="s">
        <v>81</v>
      </c>
      <c r="B1036">
        <v>201705</v>
      </c>
      <c r="C1036" s="1" t="s">
        <v>11</v>
      </c>
      <c r="D1036">
        <v>3</v>
      </c>
      <c r="E1036">
        <v>1</v>
      </c>
      <c r="F1036">
        <v>2</v>
      </c>
      <c r="G1036" s="1" t="s">
        <v>9</v>
      </c>
    </row>
    <row r="1037" spans="1:7" x14ac:dyDescent="0.3">
      <c r="A1037" s="1" t="s">
        <v>41</v>
      </c>
      <c r="B1037">
        <v>201506</v>
      </c>
      <c r="C1037" s="1" t="s">
        <v>11</v>
      </c>
      <c r="D1037">
        <v>8</v>
      </c>
      <c r="E1037">
        <v>9</v>
      </c>
      <c r="F1037">
        <v>-1</v>
      </c>
      <c r="G1037" s="1" t="s">
        <v>12</v>
      </c>
    </row>
    <row r="1038" spans="1:7" x14ac:dyDescent="0.3">
      <c r="A1038" s="1" t="s">
        <v>41</v>
      </c>
      <c r="B1038">
        <v>201612</v>
      </c>
      <c r="C1038" s="1" t="s">
        <v>13</v>
      </c>
      <c r="D1038">
        <v>2</v>
      </c>
      <c r="E1038">
        <v>3</v>
      </c>
      <c r="F1038">
        <v>-1</v>
      </c>
      <c r="G1038" s="1" t="s">
        <v>10</v>
      </c>
    </row>
    <row r="1039" spans="1:7" x14ac:dyDescent="0.3">
      <c r="A1039" s="1" t="s">
        <v>39</v>
      </c>
      <c r="B1039">
        <v>201612</v>
      </c>
      <c r="C1039" s="1" t="s">
        <v>13</v>
      </c>
      <c r="D1039">
        <v>3</v>
      </c>
      <c r="E1039">
        <v>6</v>
      </c>
      <c r="F1039">
        <v>-3</v>
      </c>
      <c r="G1039" s="1" t="s">
        <v>10</v>
      </c>
    </row>
    <row r="1040" spans="1:7" x14ac:dyDescent="0.3">
      <c r="A1040" s="1" t="s">
        <v>39</v>
      </c>
      <c r="B1040">
        <v>201703</v>
      </c>
      <c r="C1040" s="1" t="s">
        <v>8</v>
      </c>
      <c r="D1040">
        <v>12</v>
      </c>
      <c r="E1040">
        <v>1</v>
      </c>
      <c r="F1040">
        <v>11</v>
      </c>
      <c r="G1040" s="1" t="s">
        <v>9</v>
      </c>
    </row>
    <row r="1041" spans="1:7" x14ac:dyDescent="0.3">
      <c r="A1041" s="1" t="s">
        <v>39</v>
      </c>
      <c r="B1041">
        <v>201507</v>
      </c>
      <c r="C1041" s="1" t="s">
        <v>14</v>
      </c>
      <c r="D1041">
        <v>4</v>
      </c>
      <c r="E1041">
        <v>8</v>
      </c>
      <c r="F1041">
        <v>-4</v>
      </c>
      <c r="G1041" s="1" t="s">
        <v>10</v>
      </c>
    </row>
    <row r="1042" spans="1:7" x14ac:dyDescent="0.3">
      <c r="A1042" s="1" t="s">
        <v>39</v>
      </c>
      <c r="B1042">
        <v>201610</v>
      </c>
      <c r="C1042" s="1" t="s">
        <v>13</v>
      </c>
      <c r="D1042">
        <v>4</v>
      </c>
      <c r="E1042">
        <v>6</v>
      </c>
      <c r="F1042">
        <v>-2</v>
      </c>
      <c r="G1042" s="1" t="s">
        <v>10</v>
      </c>
    </row>
    <row r="1043" spans="1:7" x14ac:dyDescent="0.3">
      <c r="A1043" s="1" t="s">
        <v>41</v>
      </c>
      <c r="B1043">
        <v>201610</v>
      </c>
      <c r="C1043" s="1" t="s">
        <v>13</v>
      </c>
      <c r="D1043">
        <v>13</v>
      </c>
      <c r="E1043">
        <v>8</v>
      </c>
      <c r="F1043">
        <v>5</v>
      </c>
      <c r="G1043" s="1" t="s">
        <v>9</v>
      </c>
    </row>
    <row r="1044" spans="1:7" x14ac:dyDescent="0.3">
      <c r="A1044" s="1" t="s">
        <v>39</v>
      </c>
      <c r="B1044">
        <v>201611</v>
      </c>
      <c r="C1044" s="1" t="s">
        <v>13</v>
      </c>
      <c r="D1044">
        <v>5</v>
      </c>
      <c r="E1044">
        <v>6</v>
      </c>
      <c r="F1044">
        <v>-1</v>
      </c>
      <c r="G1044" s="1" t="s">
        <v>12</v>
      </c>
    </row>
    <row r="1045" spans="1:7" x14ac:dyDescent="0.3">
      <c r="A1045" s="1" t="s">
        <v>83</v>
      </c>
      <c r="B1045">
        <v>201501</v>
      </c>
      <c r="C1045" s="1" t="s">
        <v>8</v>
      </c>
      <c r="D1045">
        <v>2</v>
      </c>
      <c r="E1045">
        <v>1</v>
      </c>
      <c r="F1045">
        <v>1</v>
      </c>
      <c r="G1045" s="1" t="s">
        <v>9</v>
      </c>
    </row>
    <row r="1046" spans="1:7" x14ac:dyDescent="0.3">
      <c r="A1046" s="1" t="s">
        <v>83</v>
      </c>
      <c r="B1046">
        <v>201510</v>
      </c>
      <c r="C1046" s="1" t="s">
        <v>13</v>
      </c>
      <c r="D1046">
        <v>6</v>
      </c>
      <c r="E1046">
        <v>0</v>
      </c>
      <c r="F1046">
        <v>6</v>
      </c>
      <c r="G1046" s="1" t="s">
        <v>9</v>
      </c>
    </row>
    <row r="1047" spans="1:7" x14ac:dyDescent="0.3">
      <c r="A1047" s="1" t="s">
        <v>83</v>
      </c>
      <c r="B1047">
        <v>201601</v>
      </c>
      <c r="C1047" s="1" t="s">
        <v>8</v>
      </c>
      <c r="D1047">
        <v>2</v>
      </c>
      <c r="E1047">
        <v>1</v>
      </c>
      <c r="F1047">
        <v>1</v>
      </c>
      <c r="G1047" s="1" t="s">
        <v>9</v>
      </c>
    </row>
    <row r="1048" spans="1:7" x14ac:dyDescent="0.3">
      <c r="A1048" s="1" t="s">
        <v>42</v>
      </c>
      <c r="B1048">
        <v>201602</v>
      </c>
      <c r="C1048" s="1" t="s">
        <v>8</v>
      </c>
      <c r="D1048">
        <v>7</v>
      </c>
      <c r="E1048">
        <v>14</v>
      </c>
      <c r="F1048">
        <v>-7</v>
      </c>
      <c r="G1048" s="1" t="s">
        <v>10</v>
      </c>
    </row>
    <row r="1049" spans="1:7" x14ac:dyDescent="0.3">
      <c r="A1049" s="1" t="s">
        <v>83</v>
      </c>
      <c r="B1049">
        <v>201603</v>
      </c>
      <c r="C1049" s="1" t="s">
        <v>8</v>
      </c>
      <c r="D1049">
        <v>2</v>
      </c>
      <c r="E1049">
        <v>4</v>
      </c>
      <c r="F1049">
        <v>-2</v>
      </c>
      <c r="G1049" s="1" t="s">
        <v>10</v>
      </c>
    </row>
    <row r="1050" spans="1:7" x14ac:dyDescent="0.3">
      <c r="A1050" s="1" t="s">
        <v>40</v>
      </c>
      <c r="B1050">
        <v>201604</v>
      </c>
      <c r="C1050" s="1" t="s">
        <v>11</v>
      </c>
      <c r="D1050">
        <v>11</v>
      </c>
      <c r="E1050">
        <v>2</v>
      </c>
      <c r="F1050">
        <v>9</v>
      </c>
      <c r="G1050" s="1" t="s">
        <v>9</v>
      </c>
    </row>
    <row r="1051" spans="1:7" x14ac:dyDescent="0.3">
      <c r="A1051" s="1" t="s">
        <v>42</v>
      </c>
      <c r="B1051">
        <v>201609</v>
      </c>
      <c r="C1051" s="1" t="s">
        <v>14</v>
      </c>
      <c r="D1051">
        <v>11</v>
      </c>
      <c r="E1051">
        <v>18</v>
      </c>
      <c r="F1051">
        <v>-7</v>
      </c>
      <c r="G1051" s="1" t="s">
        <v>10</v>
      </c>
    </row>
    <row r="1052" spans="1:7" x14ac:dyDescent="0.3">
      <c r="A1052" s="1" t="s">
        <v>83</v>
      </c>
      <c r="B1052">
        <v>201609</v>
      </c>
      <c r="C1052" s="1" t="s">
        <v>14</v>
      </c>
      <c r="D1052">
        <v>3</v>
      </c>
      <c r="E1052">
        <v>6</v>
      </c>
      <c r="F1052">
        <v>-3</v>
      </c>
      <c r="G1052" s="1" t="s">
        <v>10</v>
      </c>
    </row>
    <row r="1053" spans="1:7" x14ac:dyDescent="0.3">
      <c r="A1053" s="1" t="s">
        <v>40</v>
      </c>
      <c r="B1053">
        <v>201605</v>
      </c>
      <c r="C1053" s="1" t="s">
        <v>11</v>
      </c>
      <c r="D1053">
        <v>9</v>
      </c>
      <c r="E1053">
        <v>6</v>
      </c>
      <c r="F1053">
        <v>3</v>
      </c>
      <c r="G1053" s="1" t="s">
        <v>9</v>
      </c>
    </row>
    <row r="1054" spans="1:7" x14ac:dyDescent="0.3">
      <c r="A1054" s="1" t="s">
        <v>40</v>
      </c>
      <c r="B1054">
        <v>201512</v>
      </c>
      <c r="C1054" s="1" t="s">
        <v>13</v>
      </c>
      <c r="D1054">
        <v>9</v>
      </c>
      <c r="E1054">
        <v>12</v>
      </c>
      <c r="F1054">
        <v>-3</v>
      </c>
      <c r="G1054" s="1" t="s">
        <v>10</v>
      </c>
    </row>
    <row r="1055" spans="1:7" x14ac:dyDescent="0.3">
      <c r="A1055" s="1" t="s">
        <v>42</v>
      </c>
      <c r="B1055">
        <v>201504</v>
      </c>
      <c r="C1055" s="1" t="s">
        <v>11</v>
      </c>
      <c r="D1055">
        <v>4</v>
      </c>
      <c r="E1055">
        <v>5</v>
      </c>
      <c r="F1055">
        <v>-1</v>
      </c>
      <c r="G1055" s="1" t="s">
        <v>10</v>
      </c>
    </row>
    <row r="1056" spans="1:7" x14ac:dyDescent="0.3">
      <c r="A1056" s="1" t="s">
        <v>40</v>
      </c>
      <c r="B1056">
        <v>201508</v>
      </c>
      <c r="C1056" s="1" t="s">
        <v>14</v>
      </c>
      <c r="D1056">
        <v>5</v>
      </c>
      <c r="E1056">
        <v>1</v>
      </c>
      <c r="F1056">
        <v>4</v>
      </c>
      <c r="G1056" s="1" t="s">
        <v>9</v>
      </c>
    </row>
    <row r="1057" spans="1:7" x14ac:dyDescent="0.3">
      <c r="A1057" s="1" t="s">
        <v>40</v>
      </c>
      <c r="B1057">
        <v>201612</v>
      </c>
      <c r="C1057" s="1" t="s">
        <v>13</v>
      </c>
      <c r="D1057">
        <v>9</v>
      </c>
      <c r="E1057">
        <v>8</v>
      </c>
      <c r="F1057">
        <v>1</v>
      </c>
      <c r="G1057" s="1" t="s">
        <v>12</v>
      </c>
    </row>
    <row r="1058" spans="1:7" x14ac:dyDescent="0.3">
      <c r="A1058" s="1" t="s">
        <v>82</v>
      </c>
      <c r="B1058">
        <v>201503</v>
      </c>
      <c r="C1058" s="1" t="s">
        <v>8</v>
      </c>
      <c r="D1058">
        <v>6</v>
      </c>
      <c r="E1058">
        <v>11</v>
      </c>
      <c r="F1058">
        <v>-5</v>
      </c>
      <c r="G1058" s="1" t="s">
        <v>10</v>
      </c>
    </row>
    <row r="1059" spans="1:7" x14ac:dyDescent="0.3">
      <c r="A1059" s="1" t="s">
        <v>82</v>
      </c>
      <c r="B1059">
        <v>201508</v>
      </c>
      <c r="C1059" s="1" t="s">
        <v>14</v>
      </c>
      <c r="D1059">
        <v>4</v>
      </c>
      <c r="E1059">
        <v>4</v>
      </c>
      <c r="F1059">
        <v>0</v>
      </c>
      <c r="G1059" s="1" t="s">
        <v>12</v>
      </c>
    </row>
    <row r="1060" spans="1:7" x14ac:dyDescent="0.3">
      <c r="A1060" s="1" t="s">
        <v>58</v>
      </c>
      <c r="B1060">
        <v>201510</v>
      </c>
      <c r="C1060" s="1" t="s">
        <v>13</v>
      </c>
      <c r="D1060">
        <v>5</v>
      </c>
      <c r="E1060">
        <v>1</v>
      </c>
      <c r="F1060">
        <v>4</v>
      </c>
      <c r="G1060" s="1" t="s">
        <v>9</v>
      </c>
    </row>
    <row r="1061" spans="1:7" x14ac:dyDescent="0.3">
      <c r="A1061" s="1" t="s">
        <v>82</v>
      </c>
      <c r="B1061">
        <v>201604</v>
      </c>
      <c r="C1061" s="1" t="s">
        <v>11</v>
      </c>
      <c r="D1061">
        <v>5</v>
      </c>
      <c r="E1061">
        <v>4</v>
      </c>
      <c r="F1061">
        <v>1</v>
      </c>
      <c r="G1061" s="1" t="s">
        <v>12</v>
      </c>
    </row>
    <row r="1062" spans="1:7" x14ac:dyDescent="0.3">
      <c r="A1062" s="1" t="s">
        <v>58</v>
      </c>
      <c r="B1062">
        <v>201604</v>
      </c>
      <c r="C1062" s="1" t="s">
        <v>11</v>
      </c>
      <c r="D1062">
        <v>5</v>
      </c>
      <c r="E1062">
        <v>7</v>
      </c>
      <c r="F1062">
        <v>-2</v>
      </c>
      <c r="G1062" s="1" t="s">
        <v>10</v>
      </c>
    </row>
    <row r="1063" spans="1:7" x14ac:dyDescent="0.3">
      <c r="A1063" s="1" t="s">
        <v>58</v>
      </c>
      <c r="B1063">
        <v>201511</v>
      </c>
      <c r="C1063" s="1" t="s">
        <v>13</v>
      </c>
      <c r="D1063">
        <v>5</v>
      </c>
      <c r="E1063">
        <v>0</v>
      </c>
      <c r="F1063">
        <v>5</v>
      </c>
      <c r="G1063" s="1" t="s">
        <v>9</v>
      </c>
    </row>
    <row r="1064" spans="1:7" x14ac:dyDescent="0.3">
      <c r="A1064" s="1" t="s">
        <v>58</v>
      </c>
      <c r="B1064">
        <v>201602</v>
      </c>
      <c r="C1064" s="1" t="s">
        <v>8</v>
      </c>
      <c r="D1064">
        <v>4</v>
      </c>
      <c r="E1064">
        <v>3</v>
      </c>
      <c r="F1064">
        <v>1</v>
      </c>
      <c r="G1064" s="1" t="s">
        <v>9</v>
      </c>
    </row>
    <row r="1065" spans="1:7" x14ac:dyDescent="0.3">
      <c r="A1065" s="1" t="s">
        <v>82</v>
      </c>
      <c r="B1065">
        <v>201609</v>
      </c>
      <c r="C1065" s="1" t="s">
        <v>14</v>
      </c>
      <c r="D1065">
        <v>4</v>
      </c>
      <c r="E1065">
        <v>2</v>
      </c>
      <c r="F1065">
        <v>2</v>
      </c>
      <c r="G1065" s="1" t="s">
        <v>9</v>
      </c>
    </row>
    <row r="1066" spans="1:7" x14ac:dyDescent="0.3">
      <c r="A1066" s="1" t="s">
        <v>58</v>
      </c>
      <c r="B1066">
        <v>201703</v>
      </c>
      <c r="C1066" s="1" t="s">
        <v>8</v>
      </c>
      <c r="D1066">
        <v>4</v>
      </c>
      <c r="E1066">
        <v>5</v>
      </c>
      <c r="F1066">
        <v>-1</v>
      </c>
      <c r="G1066" s="1" t="s">
        <v>10</v>
      </c>
    </row>
    <row r="1067" spans="1:7" x14ac:dyDescent="0.3">
      <c r="A1067" s="1" t="s">
        <v>57</v>
      </c>
      <c r="B1067">
        <v>201512</v>
      </c>
      <c r="C1067" s="1" t="s">
        <v>13</v>
      </c>
      <c r="D1067">
        <v>7</v>
      </c>
      <c r="E1067">
        <v>8</v>
      </c>
      <c r="F1067">
        <v>-1</v>
      </c>
      <c r="G1067" s="1" t="s">
        <v>12</v>
      </c>
    </row>
    <row r="1068" spans="1:7" x14ac:dyDescent="0.3">
      <c r="A1068" s="1" t="s">
        <v>57</v>
      </c>
      <c r="B1068">
        <v>201603</v>
      </c>
      <c r="C1068" s="1" t="s">
        <v>8</v>
      </c>
      <c r="D1068">
        <v>7</v>
      </c>
      <c r="E1068">
        <v>14</v>
      </c>
      <c r="F1068">
        <v>-7</v>
      </c>
      <c r="G1068" s="1" t="s">
        <v>10</v>
      </c>
    </row>
    <row r="1069" spans="1:7" x14ac:dyDescent="0.3">
      <c r="A1069" s="1" t="s">
        <v>57</v>
      </c>
      <c r="B1069">
        <v>201604</v>
      </c>
      <c r="C1069" s="1" t="s">
        <v>11</v>
      </c>
      <c r="D1069">
        <v>3</v>
      </c>
      <c r="E1069">
        <v>6</v>
      </c>
      <c r="F1069">
        <v>-3</v>
      </c>
      <c r="G1069" s="1" t="s">
        <v>10</v>
      </c>
    </row>
    <row r="1070" spans="1:7" x14ac:dyDescent="0.3">
      <c r="A1070" s="1" t="s">
        <v>57</v>
      </c>
      <c r="B1070">
        <v>201605</v>
      </c>
      <c r="C1070" s="1" t="s">
        <v>11</v>
      </c>
      <c r="D1070">
        <v>4</v>
      </c>
      <c r="E1070">
        <v>6</v>
      </c>
      <c r="F1070">
        <v>-2</v>
      </c>
      <c r="G1070" s="1" t="s">
        <v>10</v>
      </c>
    </row>
    <row r="1071" spans="1:7" x14ac:dyDescent="0.3">
      <c r="A1071" s="1" t="s">
        <v>57</v>
      </c>
      <c r="B1071">
        <v>201610</v>
      </c>
      <c r="C1071" s="1" t="s">
        <v>13</v>
      </c>
      <c r="D1071">
        <v>15</v>
      </c>
      <c r="E1071">
        <v>23</v>
      </c>
      <c r="F1071">
        <v>-8</v>
      </c>
      <c r="G1071" s="1" t="s">
        <v>10</v>
      </c>
    </row>
    <row r="1072" spans="1:7" x14ac:dyDescent="0.3">
      <c r="A1072" s="1" t="s">
        <v>108</v>
      </c>
      <c r="B1072">
        <v>201709</v>
      </c>
      <c r="C1072" s="1" t="s">
        <v>14</v>
      </c>
      <c r="D1072">
        <v>2</v>
      </c>
      <c r="E1072">
        <v>1</v>
      </c>
      <c r="F1072">
        <v>1</v>
      </c>
      <c r="G1072" s="1" t="s">
        <v>9</v>
      </c>
    </row>
    <row r="1073" spans="1:7" x14ac:dyDescent="0.3">
      <c r="A1073" s="1" t="s">
        <v>55</v>
      </c>
      <c r="B1073">
        <v>201509</v>
      </c>
      <c r="C1073" s="1" t="s">
        <v>14</v>
      </c>
      <c r="D1073">
        <v>9</v>
      </c>
      <c r="E1073">
        <v>17</v>
      </c>
      <c r="F1073">
        <v>-8</v>
      </c>
      <c r="G1073" s="1" t="s">
        <v>10</v>
      </c>
    </row>
    <row r="1074" spans="1:7" x14ac:dyDescent="0.3">
      <c r="A1074" s="1" t="s">
        <v>55</v>
      </c>
      <c r="B1074">
        <v>201604</v>
      </c>
      <c r="C1074" s="1" t="s">
        <v>11</v>
      </c>
      <c r="D1074">
        <v>4</v>
      </c>
      <c r="E1074">
        <v>5</v>
      </c>
      <c r="F1074">
        <v>-1</v>
      </c>
      <c r="G1074" s="1" t="s">
        <v>10</v>
      </c>
    </row>
    <row r="1075" spans="1:7" x14ac:dyDescent="0.3">
      <c r="A1075" s="1" t="s">
        <v>55</v>
      </c>
      <c r="B1075">
        <v>201605</v>
      </c>
      <c r="C1075" s="1" t="s">
        <v>11</v>
      </c>
      <c r="D1075">
        <v>2</v>
      </c>
      <c r="E1075">
        <v>2</v>
      </c>
      <c r="F1075">
        <v>0</v>
      </c>
      <c r="G1075" s="1" t="s">
        <v>12</v>
      </c>
    </row>
    <row r="1076" spans="1:7" x14ac:dyDescent="0.3">
      <c r="A1076" s="1" t="s">
        <v>55</v>
      </c>
      <c r="B1076">
        <v>201606</v>
      </c>
      <c r="C1076" s="1" t="s">
        <v>11</v>
      </c>
      <c r="D1076">
        <v>9</v>
      </c>
      <c r="E1076">
        <v>13</v>
      </c>
      <c r="F1076">
        <v>-4</v>
      </c>
      <c r="G1076" s="1" t="s">
        <v>10</v>
      </c>
    </row>
    <row r="1077" spans="1:7" x14ac:dyDescent="0.3">
      <c r="A1077" s="1" t="s">
        <v>55</v>
      </c>
      <c r="B1077">
        <v>201701</v>
      </c>
      <c r="C1077" s="1" t="s">
        <v>8</v>
      </c>
      <c r="D1077">
        <v>8</v>
      </c>
      <c r="E1077">
        <v>12</v>
      </c>
      <c r="F1077">
        <v>-4</v>
      </c>
      <c r="G1077" s="1" t="s">
        <v>10</v>
      </c>
    </row>
    <row r="1078" spans="1:7" x14ac:dyDescent="0.3">
      <c r="A1078" s="1" t="s">
        <v>44</v>
      </c>
      <c r="B1078">
        <v>201510</v>
      </c>
      <c r="C1078" s="1" t="s">
        <v>13</v>
      </c>
      <c r="D1078">
        <v>6</v>
      </c>
      <c r="E1078">
        <v>3</v>
      </c>
      <c r="F1078">
        <v>3</v>
      </c>
      <c r="G1078" s="1" t="s">
        <v>9</v>
      </c>
    </row>
    <row r="1079" spans="1:7" x14ac:dyDescent="0.3">
      <c r="A1079" s="1" t="s">
        <v>44</v>
      </c>
      <c r="B1079">
        <v>201606</v>
      </c>
      <c r="C1079" s="1" t="s">
        <v>11</v>
      </c>
      <c r="D1079">
        <v>3</v>
      </c>
      <c r="E1079">
        <v>2</v>
      </c>
      <c r="F1079">
        <v>1</v>
      </c>
      <c r="G1079" s="1" t="s">
        <v>9</v>
      </c>
    </row>
    <row r="1080" spans="1:7" x14ac:dyDescent="0.3">
      <c r="A1080" s="1" t="s">
        <v>37</v>
      </c>
      <c r="B1080">
        <v>201609</v>
      </c>
      <c r="C1080" s="1" t="s">
        <v>14</v>
      </c>
      <c r="D1080">
        <v>3</v>
      </c>
      <c r="E1080">
        <v>3</v>
      </c>
      <c r="F1080">
        <v>0</v>
      </c>
      <c r="G1080" s="1" t="s">
        <v>12</v>
      </c>
    </row>
    <row r="1081" spans="1:7" x14ac:dyDescent="0.3">
      <c r="A1081" s="1" t="s">
        <v>56</v>
      </c>
      <c r="B1081">
        <v>201610</v>
      </c>
      <c r="C1081" s="1" t="s">
        <v>13</v>
      </c>
      <c r="D1081">
        <v>6</v>
      </c>
      <c r="E1081">
        <v>5</v>
      </c>
      <c r="F1081">
        <v>1</v>
      </c>
      <c r="G1081" s="1" t="s">
        <v>12</v>
      </c>
    </row>
    <row r="1082" spans="1:7" x14ac:dyDescent="0.3">
      <c r="A1082" s="1" t="s">
        <v>44</v>
      </c>
      <c r="B1082">
        <v>201703</v>
      </c>
      <c r="C1082" s="1" t="s">
        <v>8</v>
      </c>
      <c r="D1082">
        <v>5</v>
      </c>
      <c r="E1082">
        <v>1</v>
      </c>
      <c r="F1082">
        <v>4</v>
      </c>
      <c r="G1082" s="1" t="s">
        <v>9</v>
      </c>
    </row>
    <row r="1083" spans="1:7" x14ac:dyDescent="0.3">
      <c r="A1083" s="1" t="s">
        <v>37</v>
      </c>
      <c r="B1083">
        <v>201503</v>
      </c>
      <c r="C1083" s="1" t="s">
        <v>8</v>
      </c>
      <c r="D1083">
        <v>10</v>
      </c>
      <c r="E1083">
        <v>4</v>
      </c>
      <c r="F1083">
        <v>6</v>
      </c>
      <c r="G1083" s="1" t="s">
        <v>9</v>
      </c>
    </row>
    <row r="1084" spans="1:7" x14ac:dyDescent="0.3">
      <c r="A1084" s="1" t="s">
        <v>37</v>
      </c>
      <c r="B1084">
        <v>201510</v>
      </c>
      <c r="C1084" s="1" t="s">
        <v>13</v>
      </c>
      <c r="D1084">
        <v>9</v>
      </c>
      <c r="E1084">
        <v>11</v>
      </c>
      <c r="F1084">
        <v>-2</v>
      </c>
      <c r="G1084" s="1" t="s">
        <v>10</v>
      </c>
    </row>
    <row r="1085" spans="1:7" x14ac:dyDescent="0.3">
      <c r="A1085" s="1" t="s">
        <v>37</v>
      </c>
      <c r="B1085">
        <v>201603</v>
      </c>
      <c r="C1085" s="1" t="s">
        <v>8</v>
      </c>
      <c r="D1085">
        <v>9</v>
      </c>
      <c r="E1085">
        <v>13</v>
      </c>
      <c r="F1085">
        <v>-4</v>
      </c>
      <c r="G1085" s="1" t="s">
        <v>10</v>
      </c>
    </row>
    <row r="1086" spans="1:7" x14ac:dyDescent="0.3">
      <c r="A1086" s="1" t="s">
        <v>37</v>
      </c>
      <c r="B1086">
        <v>201604</v>
      </c>
      <c r="C1086" s="1" t="s">
        <v>11</v>
      </c>
      <c r="D1086">
        <v>8</v>
      </c>
      <c r="E1086">
        <v>13</v>
      </c>
      <c r="F1086">
        <v>-5</v>
      </c>
      <c r="G1086" s="1" t="s">
        <v>10</v>
      </c>
    </row>
    <row r="1087" spans="1:7" x14ac:dyDescent="0.3">
      <c r="A1087" s="1" t="s">
        <v>56</v>
      </c>
      <c r="B1087">
        <v>201611</v>
      </c>
      <c r="C1087" s="1" t="s">
        <v>13</v>
      </c>
      <c r="D1087">
        <v>4</v>
      </c>
      <c r="E1087">
        <v>4</v>
      </c>
      <c r="F1087">
        <v>0</v>
      </c>
      <c r="G1087" s="1" t="s">
        <v>12</v>
      </c>
    </row>
    <row r="1088" spans="1:7" x14ac:dyDescent="0.3">
      <c r="A1088" s="1" t="s">
        <v>37</v>
      </c>
      <c r="B1088">
        <v>201703</v>
      </c>
      <c r="C1088" s="1" t="s">
        <v>8</v>
      </c>
      <c r="D1088">
        <v>13</v>
      </c>
      <c r="E1088">
        <v>10</v>
      </c>
      <c r="F1088">
        <v>3</v>
      </c>
      <c r="G1088" s="1" t="s">
        <v>9</v>
      </c>
    </row>
    <row r="1089" spans="1:7" x14ac:dyDescent="0.3">
      <c r="A1089" s="1" t="s">
        <v>71</v>
      </c>
      <c r="B1089">
        <v>201505</v>
      </c>
      <c r="C1089" s="1" t="s">
        <v>11</v>
      </c>
      <c r="D1089">
        <v>2</v>
      </c>
      <c r="E1089">
        <v>1</v>
      </c>
      <c r="F1089">
        <v>1</v>
      </c>
      <c r="G1089" s="1" t="s">
        <v>9</v>
      </c>
    </row>
    <row r="1090" spans="1:7" x14ac:dyDescent="0.3">
      <c r="A1090" s="1" t="s">
        <v>71</v>
      </c>
      <c r="B1090">
        <v>201509</v>
      </c>
      <c r="C1090" s="1" t="s">
        <v>14</v>
      </c>
      <c r="D1090">
        <v>5</v>
      </c>
      <c r="E1090">
        <v>2</v>
      </c>
      <c r="F1090">
        <v>3</v>
      </c>
      <c r="G1090" s="1" t="s">
        <v>9</v>
      </c>
    </row>
    <row r="1091" spans="1:7" x14ac:dyDescent="0.3">
      <c r="A1091" s="1" t="s">
        <v>71</v>
      </c>
      <c r="B1091">
        <v>201510</v>
      </c>
      <c r="C1091" s="1" t="s">
        <v>13</v>
      </c>
      <c r="D1091">
        <v>11</v>
      </c>
      <c r="E1091">
        <v>0</v>
      </c>
      <c r="F1091">
        <v>11</v>
      </c>
      <c r="G1091" s="1" t="s">
        <v>9</v>
      </c>
    </row>
    <row r="1092" spans="1:7" x14ac:dyDescent="0.3">
      <c r="A1092" s="1" t="s">
        <v>71</v>
      </c>
      <c r="B1092">
        <v>201603</v>
      </c>
      <c r="C1092" s="1" t="s">
        <v>8</v>
      </c>
      <c r="D1092">
        <v>4</v>
      </c>
      <c r="E1092">
        <v>0</v>
      </c>
      <c r="F1092">
        <v>4</v>
      </c>
      <c r="G1092" s="1" t="s">
        <v>9</v>
      </c>
    </row>
    <row r="1093" spans="1:7" x14ac:dyDescent="0.3">
      <c r="A1093" s="1" t="s">
        <v>71</v>
      </c>
      <c r="B1093">
        <v>201604</v>
      </c>
      <c r="C1093" s="1" t="s">
        <v>11</v>
      </c>
      <c r="D1093">
        <v>9</v>
      </c>
      <c r="E1093">
        <v>4</v>
      </c>
      <c r="F1093">
        <v>5</v>
      </c>
      <c r="G1093" s="1" t="s">
        <v>9</v>
      </c>
    </row>
    <row r="1094" spans="1:7" x14ac:dyDescent="0.3">
      <c r="A1094" s="1" t="s">
        <v>71</v>
      </c>
      <c r="B1094">
        <v>201605</v>
      </c>
      <c r="C1094" s="1" t="s">
        <v>11</v>
      </c>
      <c r="D1094">
        <v>15</v>
      </c>
      <c r="E1094">
        <v>17</v>
      </c>
      <c r="F1094">
        <v>-2</v>
      </c>
      <c r="G1094" s="1" t="s">
        <v>12</v>
      </c>
    </row>
    <row r="1095" spans="1:7" x14ac:dyDescent="0.3">
      <c r="A1095" s="1" t="s">
        <v>71</v>
      </c>
      <c r="B1095">
        <v>201606</v>
      </c>
      <c r="C1095" s="1" t="s">
        <v>11</v>
      </c>
      <c r="D1095">
        <v>8</v>
      </c>
      <c r="E1095">
        <v>1</v>
      </c>
      <c r="F1095">
        <v>7</v>
      </c>
      <c r="G1095" s="1" t="s">
        <v>9</v>
      </c>
    </row>
    <row r="1096" spans="1:7" x14ac:dyDescent="0.3">
      <c r="A1096" s="1" t="s">
        <v>71</v>
      </c>
      <c r="B1096">
        <v>201608</v>
      </c>
      <c r="C1096" s="1" t="s">
        <v>14</v>
      </c>
      <c r="D1096">
        <v>2</v>
      </c>
      <c r="E1096">
        <v>2</v>
      </c>
      <c r="F1096">
        <v>0</v>
      </c>
      <c r="G1096" s="1" t="s">
        <v>12</v>
      </c>
    </row>
    <row r="1097" spans="1:7" x14ac:dyDescent="0.3">
      <c r="A1097" s="1" t="s">
        <v>24</v>
      </c>
      <c r="B1097">
        <v>201708</v>
      </c>
      <c r="C1097" s="1" t="s">
        <v>14</v>
      </c>
      <c r="D1097">
        <v>3</v>
      </c>
      <c r="E1097">
        <v>4</v>
      </c>
      <c r="F1097">
        <v>-1</v>
      </c>
      <c r="G1097" s="1" t="s">
        <v>10</v>
      </c>
    </row>
    <row r="1098" spans="1:7" x14ac:dyDescent="0.3">
      <c r="A1098" s="1" t="s">
        <v>30</v>
      </c>
      <c r="B1098">
        <v>201505</v>
      </c>
      <c r="C1098" s="1" t="s">
        <v>11</v>
      </c>
      <c r="D1098">
        <v>11</v>
      </c>
      <c r="E1098">
        <v>15</v>
      </c>
      <c r="F1098">
        <v>-4</v>
      </c>
      <c r="G1098" s="1" t="s">
        <v>10</v>
      </c>
    </row>
    <row r="1099" spans="1:7" x14ac:dyDescent="0.3">
      <c r="A1099" s="1" t="s">
        <v>30</v>
      </c>
      <c r="B1099">
        <v>201510</v>
      </c>
      <c r="C1099" s="1" t="s">
        <v>13</v>
      </c>
      <c r="D1099">
        <v>10</v>
      </c>
      <c r="E1099">
        <v>19</v>
      </c>
      <c r="F1099">
        <v>-9</v>
      </c>
      <c r="G1099" s="1" t="s">
        <v>10</v>
      </c>
    </row>
    <row r="1100" spans="1:7" x14ac:dyDescent="0.3">
      <c r="A1100" s="1" t="s">
        <v>30</v>
      </c>
      <c r="B1100">
        <v>201610</v>
      </c>
      <c r="C1100" s="1" t="s">
        <v>13</v>
      </c>
      <c r="D1100">
        <v>5</v>
      </c>
      <c r="E1100">
        <v>0</v>
      </c>
      <c r="F1100">
        <v>5</v>
      </c>
      <c r="G1100" s="1" t="s">
        <v>9</v>
      </c>
    </row>
    <row r="1101" spans="1:7" x14ac:dyDescent="0.3">
      <c r="A1101" s="1" t="s">
        <v>65</v>
      </c>
      <c r="B1101">
        <v>201702</v>
      </c>
      <c r="C1101" s="1" t="s">
        <v>8</v>
      </c>
      <c r="D1101">
        <v>11</v>
      </c>
      <c r="E1101">
        <v>21</v>
      </c>
      <c r="F1101">
        <v>-10</v>
      </c>
      <c r="G1101" s="1" t="s">
        <v>10</v>
      </c>
    </row>
    <row r="1102" spans="1:7" x14ac:dyDescent="0.3">
      <c r="A1102" s="1" t="s">
        <v>88</v>
      </c>
      <c r="B1102">
        <v>201705</v>
      </c>
      <c r="C1102" s="1" t="s">
        <v>11</v>
      </c>
      <c r="D1102">
        <v>7</v>
      </c>
      <c r="E1102">
        <v>8</v>
      </c>
      <c r="F1102">
        <v>-1</v>
      </c>
      <c r="G1102" s="1" t="s">
        <v>12</v>
      </c>
    </row>
    <row r="1103" spans="1:7" x14ac:dyDescent="0.3">
      <c r="A1103" s="1" t="s">
        <v>73</v>
      </c>
      <c r="B1103">
        <v>201705</v>
      </c>
      <c r="C1103" s="1" t="s">
        <v>11</v>
      </c>
      <c r="D1103">
        <v>3</v>
      </c>
      <c r="E1103">
        <v>3</v>
      </c>
      <c r="F1103">
        <v>0</v>
      </c>
      <c r="G1103" s="1" t="s">
        <v>12</v>
      </c>
    </row>
    <row r="1104" spans="1:7" x14ac:dyDescent="0.3">
      <c r="A1104" s="1" t="s">
        <v>73</v>
      </c>
      <c r="B1104">
        <v>201709</v>
      </c>
      <c r="C1104" s="1" t="s">
        <v>14</v>
      </c>
      <c r="D1104">
        <v>6</v>
      </c>
      <c r="E1104">
        <v>8</v>
      </c>
      <c r="F1104">
        <v>-2</v>
      </c>
      <c r="G1104" s="1" t="s">
        <v>10</v>
      </c>
    </row>
    <row r="1105" spans="1:7" x14ac:dyDescent="0.3">
      <c r="A1105" s="1" t="s">
        <v>30</v>
      </c>
      <c r="B1105">
        <v>201501</v>
      </c>
      <c r="C1105" s="1" t="s">
        <v>8</v>
      </c>
      <c r="D1105">
        <v>5</v>
      </c>
      <c r="E1105">
        <v>0</v>
      </c>
      <c r="F1105">
        <v>5</v>
      </c>
      <c r="G1105" s="1" t="s">
        <v>9</v>
      </c>
    </row>
    <row r="1106" spans="1:7" x14ac:dyDescent="0.3">
      <c r="A1106" s="1" t="s">
        <v>65</v>
      </c>
      <c r="B1106">
        <v>201603</v>
      </c>
      <c r="C1106" s="1" t="s">
        <v>8</v>
      </c>
      <c r="D1106">
        <v>10</v>
      </c>
      <c r="E1106">
        <v>18</v>
      </c>
      <c r="F1106">
        <v>-8</v>
      </c>
      <c r="G1106" s="1" t="s">
        <v>10</v>
      </c>
    </row>
    <row r="1107" spans="1:7" x14ac:dyDescent="0.3">
      <c r="A1107" s="1" t="s">
        <v>30</v>
      </c>
      <c r="B1107">
        <v>201704</v>
      </c>
      <c r="C1107" s="1" t="s">
        <v>11</v>
      </c>
      <c r="D1107">
        <v>4</v>
      </c>
      <c r="E1107">
        <v>6</v>
      </c>
      <c r="F1107">
        <v>-2</v>
      </c>
      <c r="G1107" s="1" t="s">
        <v>10</v>
      </c>
    </row>
    <row r="1108" spans="1:7" x14ac:dyDescent="0.3">
      <c r="A1108" s="1" t="s">
        <v>88</v>
      </c>
      <c r="B1108">
        <v>201706</v>
      </c>
      <c r="C1108" s="1" t="s">
        <v>11</v>
      </c>
      <c r="D1108">
        <v>2</v>
      </c>
      <c r="E1108">
        <v>4</v>
      </c>
      <c r="F1108">
        <v>-2</v>
      </c>
      <c r="G1108" s="1" t="s">
        <v>10</v>
      </c>
    </row>
    <row r="1109" spans="1:7" x14ac:dyDescent="0.3">
      <c r="A1109" s="1" t="s">
        <v>88</v>
      </c>
      <c r="B1109">
        <v>201707</v>
      </c>
      <c r="C1109" s="1" t="s">
        <v>14</v>
      </c>
      <c r="D1109">
        <v>7</v>
      </c>
      <c r="E1109">
        <v>7</v>
      </c>
      <c r="F1109">
        <v>0</v>
      </c>
      <c r="G1109" s="1" t="s">
        <v>12</v>
      </c>
    </row>
    <row r="1110" spans="1:7" x14ac:dyDescent="0.3">
      <c r="A1110" s="1" t="s">
        <v>99</v>
      </c>
      <c r="B1110">
        <v>201708</v>
      </c>
      <c r="C1110" s="1" t="s">
        <v>14</v>
      </c>
      <c r="D1110">
        <v>5</v>
      </c>
      <c r="E1110">
        <v>2</v>
      </c>
      <c r="F1110">
        <v>3</v>
      </c>
      <c r="G1110" s="1" t="s">
        <v>9</v>
      </c>
    </row>
    <row r="1111" spans="1:7" x14ac:dyDescent="0.3">
      <c r="A1111" s="1" t="s">
        <v>88</v>
      </c>
      <c r="B1111">
        <v>201709</v>
      </c>
      <c r="C1111" s="1" t="s">
        <v>14</v>
      </c>
      <c r="D1111">
        <v>5</v>
      </c>
      <c r="E1111">
        <v>1</v>
      </c>
      <c r="F1111">
        <v>4</v>
      </c>
      <c r="G1111" s="1" t="s">
        <v>9</v>
      </c>
    </row>
    <row r="1112" spans="1:7" x14ac:dyDescent="0.3">
      <c r="A1112" s="1" t="s">
        <v>99</v>
      </c>
      <c r="B1112">
        <v>201709</v>
      </c>
      <c r="C1112" s="1" t="s">
        <v>14</v>
      </c>
      <c r="D1112">
        <v>3</v>
      </c>
      <c r="E1112">
        <v>4</v>
      </c>
      <c r="F1112">
        <v>-1</v>
      </c>
      <c r="G1112" s="1" t="s">
        <v>10</v>
      </c>
    </row>
    <row r="1113" spans="1:7" x14ac:dyDescent="0.3">
      <c r="A1113" s="1" t="s">
        <v>31</v>
      </c>
      <c r="B1113">
        <v>201501</v>
      </c>
      <c r="C1113" s="1" t="s">
        <v>8</v>
      </c>
      <c r="D1113">
        <v>14</v>
      </c>
      <c r="E1113">
        <v>14</v>
      </c>
      <c r="F1113">
        <v>0</v>
      </c>
      <c r="G1113" s="1" t="s">
        <v>12</v>
      </c>
    </row>
    <row r="1114" spans="1:7" x14ac:dyDescent="0.3">
      <c r="A1114" s="1" t="s">
        <v>70</v>
      </c>
      <c r="B1114">
        <v>201508</v>
      </c>
      <c r="C1114" s="1" t="s">
        <v>14</v>
      </c>
      <c r="D1114">
        <v>3</v>
      </c>
      <c r="E1114">
        <v>2</v>
      </c>
      <c r="F1114">
        <v>1</v>
      </c>
      <c r="G1114" s="1" t="s">
        <v>9</v>
      </c>
    </row>
    <row r="1115" spans="1:7" x14ac:dyDescent="0.3">
      <c r="A1115" s="1" t="s">
        <v>32</v>
      </c>
      <c r="B1115">
        <v>201509</v>
      </c>
      <c r="C1115" s="1" t="s">
        <v>14</v>
      </c>
      <c r="D1115">
        <v>11</v>
      </c>
      <c r="E1115">
        <v>16</v>
      </c>
      <c r="F1115">
        <v>-5</v>
      </c>
      <c r="G1115" s="1" t="s">
        <v>10</v>
      </c>
    </row>
    <row r="1116" spans="1:7" x14ac:dyDescent="0.3">
      <c r="A1116" s="1" t="s">
        <v>32</v>
      </c>
      <c r="B1116">
        <v>201510</v>
      </c>
      <c r="C1116" s="1" t="s">
        <v>13</v>
      </c>
      <c r="D1116">
        <v>18</v>
      </c>
      <c r="E1116">
        <v>27</v>
      </c>
      <c r="F1116">
        <v>-9</v>
      </c>
      <c r="G1116" s="1" t="s">
        <v>10</v>
      </c>
    </row>
    <row r="1117" spans="1:7" x14ac:dyDescent="0.3">
      <c r="A1117" s="1" t="s">
        <v>70</v>
      </c>
      <c r="B1117">
        <v>201603</v>
      </c>
      <c r="C1117" s="1" t="s">
        <v>8</v>
      </c>
      <c r="D1117">
        <v>6</v>
      </c>
      <c r="E1117">
        <v>7</v>
      </c>
      <c r="F1117">
        <v>-1</v>
      </c>
      <c r="G1117" s="1" t="s">
        <v>12</v>
      </c>
    </row>
    <row r="1118" spans="1:7" x14ac:dyDescent="0.3">
      <c r="A1118" s="1" t="s">
        <v>70</v>
      </c>
      <c r="B1118">
        <v>201606</v>
      </c>
      <c r="C1118" s="1" t="s">
        <v>11</v>
      </c>
      <c r="D1118">
        <v>2</v>
      </c>
      <c r="E1118">
        <v>2</v>
      </c>
      <c r="F1118">
        <v>0</v>
      </c>
      <c r="G1118" s="1" t="s">
        <v>12</v>
      </c>
    </row>
    <row r="1119" spans="1:7" x14ac:dyDescent="0.3">
      <c r="A1119" s="1" t="s">
        <v>32</v>
      </c>
      <c r="B1119">
        <v>201608</v>
      </c>
      <c r="C1119" s="1" t="s">
        <v>14</v>
      </c>
      <c r="D1119">
        <v>14</v>
      </c>
      <c r="E1119">
        <v>20</v>
      </c>
      <c r="F1119">
        <v>-6</v>
      </c>
      <c r="G1119" s="1" t="s">
        <v>10</v>
      </c>
    </row>
    <row r="1120" spans="1:7" x14ac:dyDescent="0.3">
      <c r="A1120" s="1" t="s">
        <v>32</v>
      </c>
      <c r="B1120">
        <v>201612</v>
      </c>
      <c r="C1120" s="1" t="s">
        <v>13</v>
      </c>
      <c r="D1120">
        <v>7</v>
      </c>
      <c r="E1120">
        <v>3</v>
      </c>
      <c r="F1120">
        <v>4</v>
      </c>
      <c r="G1120" s="1" t="s">
        <v>9</v>
      </c>
    </row>
    <row r="1121" spans="1:7" x14ac:dyDescent="0.3">
      <c r="A1121" s="1" t="s">
        <v>32</v>
      </c>
      <c r="B1121">
        <v>201701</v>
      </c>
      <c r="C1121" s="1" t="s">
        <v>8</v>
      </c>
      <c r="D1121">
        <v>3</v>
      </c>
      <c r="E1121">
        <v>6</v>
      </c>
      <c r="F1121">
        <v>-3</v>
      </c>
      <c r="G1121" s="1" t="s">
        <v>10</v>
      </c>
    </row>
    <row r="1122" spans="1:7" x14ac:dyDescent="0.3">
      <c r="A1122" s="1" t="s">
        <v>63</v>
      </c>
      <c r="B1122">
        <v>201503</v>
      </c>
      <c r="C1122" s="1" t="s">
        <v>8</v>
      </c>
      <c r="D1122">
        <v>5</v>
      </c>
      <c r="E1122">
        <v>6</v>
      </c>
      <c r="F1122">
        <v>-1</v>
      </c>
      <c r="G1122" s="1" t="s">
        <v>12</v>
      </c>
    </row>
    <row r="1123" spans="1:7" x14ac:dyDescent="0.3">
      <c r="A1123" s="1" t="s">
        <v>63</v>
      </c>
      <c r="B1123">
        <v>201606</v>
      </c>
      <c r="C1123" s="1" t="s">
        <v>11</v>
      </c>
      <c r="D1123">
        <v>5</v>
      </c>
      <c r="E1123">
        <v>9</v>
      </c>
      <c r="F1123">
        <v>-4</v>
      </c>
      <c r="G1123" s="1" t="s">
        <v>10</v>
      </c>
    </row>
    <row r="1124" spans="1:7" x14ac:dyDescent="0.3">
      <c r="A1124" s="1" t="s">
        <v>63</v>
      </c>
      <c r="B1124">
        <v>201607</v>
      </c>
      <c r="C1124" s="1" t="s">
        <v>14</v>
      </c>
      <c r="D1124">
        <v>5</v>
      </c>
      <c r="E1124">
        <v>6</v>
      </c>
      <c r="F1124">
        <v>-1</v>
      </c>
      <c r="G1124" s="1" t="s">
        <v>12</v>
      </c>
    </row>
    <row r="1125" spans="1:7" x14ac:dyDescent="0.3">
      <c r="A1125" s="1" t="s">
        <v>63</v>
      </c>
      <c r="B1125">
        <v>201701</v>
      </c>
      <c r="C1125" s="1" t="s">
        <v>8</v>
      </c>
      <c r="D1125">
        <v>11</v>
      </c>
      <c r="E1125">
        <v>21</v>
      </c>
      <c r="F1125">
        <v>-10</v>
      </c>
      <c r="G1125" s="1" t="s">
        <v>10</v>
      </c>
    </row>
    <row r="1126" spans="1:7" x14ac:dyDescent="0.3">
      <c r="A1126" s="1" t="s">
        <v>63</v>
      </c>
      <c r="B1126">
        <v>201702</v>
      </c>
      <c r="C1126" s="1" t="s">
        <v>8</v>
      </c>
      <c r="D1126">
        <v>6</v>
      </c>
      <c r="E1126">
        <v>4</v>
      </c>
      <c r="F1126">
        <v>2</v>
      </c>
      <c r="G1126" s="1" t="s">
        <v>9</v>
      </c>
    </row>
    <row r="1127" spans="1:7" x14ac:dyDescent="0.3">
      <c r="A1127" s="1" t="s">
        <v>63</v>
      </c>
      <c r="B1127">
        <v>201703</v>
      </c>
      <c r="C1127" s="1" t="s">
        <v>8</v>
      </c>
      <c r="D1127">
        <v>3</v>
      </c>
      <c r="E1127">
        <v>5</v>
      </c>
      <c r="F1127">
        <v>-2</v>
      </c>
      <c r="G1127" s="1" t="s">
        <v>10</v>
      </c>
    </row>
    <row r="1128" spans="1:7" x14ac:dyDescent="0.3">
      <c r="A1128" s="1" t="s">
        <v>29</v>
      </c>
      <c r="B1128">
        <v>201501</v>
      </c>
      <c r="C1128" s="1" t="s">
        <v>8</v>
      </c>
      <c r="D1128">
        <v>5</v>
      </c>
      <c r="E1128">
        <v>4</v>
      </c>
      <c r="F1128">
        <v>1</v>
      </c>
      <c r="G1128" s="1" t="s">
        <v>12</v>
      </c>
    </row>
    <row r="1129" spans="1:7" x14ac:dyDescent="0.3">
      <c r="A1129" s="1" t="s">
        <v>29</v>
      </c>
      <c r="B1129">
        <v>201503</v>
      </c>
      <c r="C1129" s="1" t="s">
        <v>8</v>
      </c>
      <c r="D1129">
        <v>6</v>
      </c>
      <c r="E1129">
        <v>5</v>
      </c>
      <c r="F1129">
        <v>1</v>
      </c>
      <c r="G1129" s="1" t="s">
        <v>12</v>
      </c>
    </row>
    <row r="1130" spans="1:7" x14ac:dyDescent="0.3">
      <c r="A1130" s="1" t="s">
        <v>68</v>
      </c>
      <c r="B1130">
        <v>201604</v>
      </c>
      <c r="C1130" s="1" t="s">
        <v>11</v>
      </c>
      <c r="D1130">
        <v>10</v>
      </c>
      <c r="E1130">
        <v>4</v>
      </c>
      <c r="F1130">
        <v>6</v>
      </c>
      <c r="G1130" s="1" t="s">
        <v>9</v>
      </c>
    </row>
    <row r="1131" spans="1:7" x14ac:dyDescent="0.3">
      <c r="A1131" s="1" t="s">
        <v>29</v>
      </c>
      <c r="B1131">
        <v>201701</v>
      </c>
      <c r="C1131" s="1" t="s">
        <v>8</v>
      </c>
      <c r="D1131">
        <v>5</v>
      </c>
      <c r="E1131">
        <v>6</v>
      </c>
      <c r="F1131">
        <v>-1</v>
      </c>
      <c r="G1131" s="1" t="s">
        <v>12</v>
      </c>
    </row>
    <row r="1132" spans="1:7" x14ac:dyDescent="0.3">
      <c r="A1132" s="1" t="s">
        <v>68</v>
      </c>
      <c r="B1132">
        <v>201702</v>
      </c>
      <c r="C1132" s="1" t="s">
        <v>8</v>
      </c>
      <c r="D1132">
        <v>6</v>
      </c>
      <c r="E1132">
        <v>2</v>
      </c>
      <c r="F1132">
        <v>4</v>
      </c>
      <c r="G1132" s="1" t="s">
        <v>9</v>
      </c>
    </row>
    <row r="1133" spans="1:7" x14ac:dyDescent="0.3">
      <c r="A1133" s="1" t="s">
        <v>68</v>
      </c>
      <c r="B1133">
        <v>201507</v>
      </c>
      <c r="C1133" s="1" t="s">
        <v>14</v>
      </c>
      <c r="D1133">
        <v>13</v>
      </c>
      <c r="E1133">
        <v>10</v>
      </c>
      <c r="F1133">
        <v>3</v>
      </c>
      <c r="G1133" s="1" t="s">
        <v>9</v>
      </c>
    </row>
    <row r="1134" spans="1:7" x14ac:dyDescent="0.3">
      <c r="A1134" s="1" t="s">
        <v>68</v>
      </c>
      <c r="B1134">
        <v>201509</v>
      </c>
      <c r="C1134" s="1" t="s">
        <v>14</v>
      </c>
      <c r="D1134">
        <v>3</v>
      </c>
      <c r="E1134">
        <v>4</v>
      </c>
      <c r="F1134">
        <v>-1</v>
      </c>
      <c r="G1134" s="1" t="s">
        <v>10</v>
      </c>
    </row>
    <row r="1135" spans="1:7" x14ac:dyDescent="0.3">
      <c r="A1135" s="1" t="s">
        <v>68</v>
      </c>
      <c r="B1135">
        <v>201607</v>
      </c>
      <c r="C1135" s="1" t="s">
        <v>14</v>
      </c>
      <c r="D1135">
        <v>3</v>
      </c>
      <c r="E1135">
        <v>5</v>
      </c>
      <c r="F1135">
        <v>-2</v>
      </c>
      <c r="G1135" s="1" t="s">
        <v>10</v>
      </c>
    </row>
    <row r="1136" spans="1:7" x14ac:dyDescent="0.3">
      <c r="A1136" s="1" t="s">
        <v>68</v>
      </c>
      <c r="B1136">
        <v>201612</v>
      </c>
      <c r="C1136" s="1" t="s">
        <v>13</v>
      </c>
      <c r="D1136">
        <v>6</v>
      </c>
      <c r="E1136">
        <v>9</v>
      </c>
      <c r="F1136">
        <v>-3</v>
      </c>
      <c r="G1136" s="1" t="s">
        <v>10</v>
      </c>
    </row>
    <row r="1137" spans="1:7" x14ac:dyDescent="0.3">
      <c r="A1137" s="1" t="s">
        <v>67</v>
      </c>
      <c r="B1137">
        <v>201501</v>
      </c>
      <c r="C1137" s="1" t="s">
        <v>8</v>
      </c>
      <c r="D1137">
        <v>5</v>
      </c>
      <c r="E1137">
        <v>1</v>
      </c>
      <c r="F1137">
        <v>4</v>
      </c>
      <c r="G1137" s="1" t="s">
        <v>9</v>
      </c>
    </row>
    <row r="1138" spans="1:7" x14ac:dyDescent="0.3">
      <c r="A1138" s="1" t="s">
        <v>69</v>
      </c>
      <c r="B1138">
        <v>201506</v>
      </c>
      <c r="C1138" s="1" t="s">
        <v>11</v>
      </c>
      <c r="D1138">
        <v>12</v>
      </c>
      <c r="E1138">
        <v>3</v>
      </c>
      <c r="F1138">
        <v>9</v>
      </c>
      <c r="G1138" s="1" t="s">
        <v>9</v>
      </c>
    </row>
    <row r="1139" spans="1:7" x14ac:dyDescent="0.3">
      <c r="A1139" s="1" t="s">
        <v>69</v>
      </c>
      <c r="B1139">
        <v>201508</v>
      </c>
      <c r="C1139" s="1" t="s">
        <v>14</v>
      </c>
      <c r="D1139">
        <v>4</v>
      </c>
      <c r="E1139">
        <v>6</v>
      </c>
      <c r="F1139">
        <v>-2</v>
      </c>
      <c r="G1139" s="1" t="s">
        <v>10</v>
      </c>
    </row>
    <row r="1140" spans="1:7" x14ac:dyDescent="0.3">
      <c r="A1140" s="1" t="s">
        <v>69</v>
      </c>
      <c r="B1140">
        <v>201608</v>
      </c>
      <c r="C1140" s="1" t="s">
        <v>14</v>
      </c>
      <c r="D1140">
        <v>3</v>
      </c>
      <c r="E1140">
        <v>5</v>
      </c>
      <c r="F1140">
        <v>-2</v>
      </c>
      <c r="G1140" s="1" t="s">
        <v>10</v>
      </c>
    </row>
    <row r="1141" spans="1:7" x14ac:dyDescent="0.3">
      <c r="A1141" s="1" t="s">
        <v>69</v>
      </c>
      <c r="B1141">
        <v>201610</v>
      </c>
      <c r="C1141" s="1" t="s">
        <v>13</v>
      </c>
      <c r="D1141">
        <v>9</v>
      </c>
      <c r="E1141">
        <v>12</v>
      </c>
      <c r="F1141">
        <v>-3</v>
      </c>
      <c r="G1141" s="1" t="s">
        <v>10</v>
      </c>
    </row>
    <row r="1142" spans="1:7" x14ac:dyDescent="0.3">
      <c r="A1142" s="1" t="s">
        <v>69</v>
      </c>
      <c r="B1142">
        <v>201701</v>
      </c>
      <c r="C1142" s="1" t="s">
        <v>8</v>
      </c>
      <c r="D1142">
        <v>8</v>
      </c>
      <c r="E1142">
        <v>14</v>
      </c>
      <c r="F1142">
        <v>-6</v>
      </c>
      <c r="G1142" s="1" t="s">
        <v>10</v>
      </c>
    </row>
    <row r="1143" spans="1:7" x14ac:dyDescent="0.3">
      <c r="A1143" s="1" t="s">
        <v>67</v>
      </c>
      <c r="B1143">
        <v>201504</v>
      </c>
      <c r="C1143" s="1" t="s">
        <v>11</v>
      </c>
      <c r="D1143">
        <v>3</v>
      </c>
      <c r="E1143">
        <v>2</v>
      </c>
      <c r="F1143">
        <v>1</v>
      </c>
      <c r="G1143" s="1" t="s">
        <v>9</v>
      </c>
    </row>
    <row r="1144" spans="1:7" x14ac:dyDescent="0.3">
      <c r="A1144" s="1" t="s">
        <v>67</v>
      </c>
      <c r="B1144">
        <v>201505</v>
      </c>
      <c r="C1144" s="1" t="s">
        <v>11</v>
      </c>
      <c r="D1144">
        <v>13</v>
      </c>
      <c r="E1144">
        <v>5</v>
      </c>
      <c r="F1144">
        <v>8</v>
      </c>
      <c r="G1144" s="1" t="s">
        <v>9</v>
      </c>
    </row>
    <row r="1145" spans="1:7" x14ac:dyDescent="0.3">
      <c r="A1145" s="1" t="s">
        <v>69</v>
      </c>
      <c r="B1145">
        <v>201602</v>
      </c>
      <c r="C1145" s="1" t="s">
        <v>8</v>
      </c>
      <c r="D1145">
        <v>10</v>
      </c>
      <c r="E1145">
        <v>7</v>
      </c>
      <c r="F1145">
        <v>3</v>
      </c>
      <c r="G1145" s="1" t="s">
        <v>9</v>
      </c>
    </row>
    <row r="1146" spans="1:7" x14ac:dyDescent="0.3">
      <c r="A1146" s="1" t="s">
        <v>67</v>
      </c>
      <c r="B1146">
        <v>201606</v>
      </c>
      <c r="C1146" s="1" t="s">
        <v>11</v>
      </c>
      <c r="D1146">
        <v>2</v>
      </c>
      <c r="E1146">
        <v>4</v>
      </c>
      <c r="F1146">
        <v>-2</v>
      </c>
      <c r="G1146" s="1" t="s">
        <v>10</v>
      </c>
    </row>
    <row r="1147" spans="1:7" x14ac:dyDescent="0.3">
      <c r="A1147" s="1" t="s">
        <v>19</v>
      </c>
      <c r="B1147">
        <v>201509</v>
      </c>
      <c r="C1147" s="1" t="s">
        <v>14</v>
      </c>
      <c r="D1147">
        <v>6</v>
      </c>
      <c r="E1147">
        <v>4</v>
      </c>
      <c r="F1147">
        <v>2</v>
      </c>
      <c r="G1147" s="1" t="s">
        <v>9</v>
      </c>
    </row>
    <row r="1148" spans="1:7" x14ac:dyDescent="0.3">
      <c r="A1148" s="1" t="s">
        <v>19</v>
      </c>
      <c r="B1148">
        <v>201506</v>
      </c>
      <c r="C1148" s="1" t="s">
        <v>11</v>
      </c>
      <c r="D1148">
        <v>9</v>
      </c>
      <c r="E1148">
        <v>7</v>
      </c>
      <c r="F1148">
        <v>2</v>
      </c>
      <c r="G1148" s="1" t="s">
        <v>9</v>
      </c>
    </row>
    <row r="1149" spans="1:7" x14ac:dyDescent="0.3">
      <c r="A1149" s="1" t="s">
        <v>19</v>
      </c>
      <c r="B1149">
        <v>201510</v>
      </c>
      <c r="C1149" s="1" t="s">
        <v>13</v>
      </c>
      <c r="D1149">
        <v>7</v>
      </c>
      <c r="E1149">
        <v>0</v>
      </c>
      <c r="F1149">
        <v>7</v>
      </c>
      <c r="G1149" s="1" t="s">
        <v>9</v>
      </c>
    </row>
    <row r="1150" spans="1:7" x14ac:dyDescent="0.3">
      <c r="A1150" s="1" t="s">
        <v>22</v>
      </c>
      <c r="B1150">
        <v>201601</v>
      </c>
      <c r="C1150" s="1" t="s">
        <v>8</v>
      </c>
      <c r="D1150">
        <v>6</v>
      </c>
      <c r="E1150">
        <v>8</v>
      </c>
      <c r="F1150">
        <v>-2</v>
      </c>
      <c r="G1150" s="1" t="s">
        <v>10</v>
      </c>
    </row>
    <row r="1151" spans="1:7" x14ac:dyDescent="0.3">
      <c r="A1151" s="1" t="s">
        <v>19</v>
      </c>
      <c r="B1151">
        <v>201605</v>
      </c>
      <c r="C1151" s="1" t="s">
        <v>11</v>
      </c>
      <c r="D1151">
        <v>6</v>
      </c>
      <c r="E1151">
        <v>3</v>
      </c>
      <c r="F1151">
        <v>3</v>
      </c>
      <c r="G1151" s="1" t="s">
        <v>9</v>
      </c>
    </row>
    <row r="1152" spans="1:7" x14ac:dyDescent="0.3">
      <c r="A1152" s="1" t="s">
        <v>19</v>
      </c>
      <c r="B1152">
        <v>201612</v>
      </c>
      <c r="C1152" s="1" t="s">
        <v>13</v>
      </c>
      <c r="D1152">
        <v>3</v>
      </c>
      <c r="E1152">
        <v>3</v>
      </c>
      <c r="F1152">
        <v>0</v>
      </c>
      <c r="G1152" s="1" t="s">
        <v>12</v>
      </c>
    </row>
    <row r="1153" spans="1:7" x14ac:dyDescent="0.3">
      <c r="A1153" s="1" t="s">
        <v>22</v>
      </c>
      <c r="B1153">
        <v>201704</v>
      </c>
      <c r="C1153" s="1" t="s">
        <v>11</v>
      </c>
      <c r="D1153">
        <v>2</v>
      </c>
      <c r="E1153">
        <v>2</v>
      </c>
      <c r="F1153">
        <v>0</v>
      </c>
      <c r="G1153" s="1" t="s">
        <v>12</v>
      </c>
    </row>
    <row r="1154" spans="1:7" x14ac:dyDescent="0.3">
      <c r="A1154" s="1" t="s">
        <v>75</v>
      </c>
      <c r="B1154">
        <v>201501</v>
      </c>
      <c r="C1154" s="1" t="s">
        <v>8</v>
      </c>
      <c r="D1154">
        <v>2</v>
      </c>
      <c r="E1154">
        <v>4</v>
      </c>
      <c r="F1154">
        <v>-2</v>
      </c>
      <c r="G1154" s="1" t="s">
        <v>10</v>
      </c>
    </row>
    <row r="1155" spans="1:7" x14ac:dyDescent="0.3">
      <c r="A1155" s="1" t="s">
        <v>20</v>
      </c>
      <c r="B1155">
        <v>201503</v>
      </c>
      <c r="C1155" s="1" t="s">
        <v>8</v>
      </c>
      <c r="D1155">
        <v>7</v>
      </c>
      <c r="E1155">
        <v>7</v>
      </c>
      <c r="F1155">
        <v>0</v>
      </c>
      <c r="G1155" s="1" t="s">
        <v>12</v>
      </c>
    </row>
    <row r="1156" spans="1:7" x14ac:dyDescent="0.3">
      <c r="A1156" s="1" t="s">
        <v>20</v>
      </c>
      <c r="B1156">
        <v>201505</v>
      </c>
      <c r="C1156" s="1" t="s">
        <v>11</v>
      </c>
      <c r="D1156">
        <v>7</v>
      </c>
      <c r="E1156">
        <v>7</v>
      </c>
      <c r="F1156">
        <v>0</v>
      </c>
      <c r="G1156" s="1" t="s">
        <v>12</v>
      </c>
    </row>
    <row r="1157" spans="1:7" x14ac:dyDescent="0.3">
      <c r="A1157" s="1" t="s">
        <v>20</v>
      </c>
      <c r="B1157">
        <v>201606</v>
      </c>
      <c r="C1157" s="1" t="s">
        <v>11</v>
      </c>
      <c r="D1157">
        <v>2</v>
      </c>
      <c r="E1157">
        <v>1</v>
      </c>
      <c r="F1157">
        <v>1</v>
      </c>
      <c r="G1157" s="1" t="s">
        <v>9</v>
      </c>
    </row>
    <row r="1158" spans="1:7" x14ac:dyDescent="0.3">
      <c r="A1158" s="1" t="s">
        <v>20</v>
      </c>
      <c r="B1158">
        <v>201610</v>
      </c>
      <c r="C1158" s="1" t="s">
        <v>13</v>
      </c>
      <c r="D1158">
        <v>5</v>
      </c>
      <c r="E1158">
        <v>1</v>
      </c>
      <c r="F1158">
        <v>4</v>
      </c>
      <c r="G1158" s="1" t="s">
        <v>9</v>
      </c>
    </row>
    <row r="1159" spans="1:7" x14ac:dyDescent="0.3">
      <c r="A1159" s="1" t="s">
        <v>75</v>
      </c>
      <c r="B1159">
        <v>201612</v>
      </c>
      <c r="C1159" s="1" t="s">
        <v>13</v>
      </c>
      <c r="D1159">
        <v>3</v>
      </c>
      <c r="E1159">
        <v>1</v>
      </c>
      <c r="F1159">
        <v>2</v>
      </c>
      <c r="G1159" s="1" t="s">
        <v>9</v>
      </c>
    </row>
    <row r="1160" spans="1:7" x14ac:dyDescent="0.3">
      <c r="A1160" s="1" t="s">
        <v>75</v>
      </c>
      <c r="B1160">
        <v>201701</v>
      </c>
      <c r="C1160" s="1" t="s">
        <v>8</v>
      </c>
      <c r="D1160">
        <v>4</v>
      </c>
      <c r="E1160">
        <v>2</v>
      </c>
      <c r="F1160">
        <v>2</v>
      </c>
      <c r="G1160" s="1" t="s">
        <v>9</v>
      </c>
    </row>
    <row r="1161" spans="1:7" x14ac:dyDescent="0.3">
      <c r="A1161" s="1" t="s">
        <v>28</v>
      </c>
      <c r="B1161">
        <v>201504</v>
      </c>
      <c r="C1161" s="1" t="s">
        <v>11</v>
      </c>
      <c r="D1161">
        <v>8</v>
      </c>
      <c r="E1161">
        <v>10</v>
      </c>
      <c r="F1161">
        <v>-2</v>
      </c>
      <c r="G1161" s="1" t="s">
        <v>10</v>
      </c>
    </row>
    <row r="1162" spans="1:7" x14ac:dyDescent="0.3">
      <c r="A1162" s="1" t="s">
        <v>74</v>
      </c>
      <c r="B1162">
        <v>201604</v>
      </c>
      <c r="C1162" s="1" t="s">
        <v>11</v>
      </c>
      <c r="D1162">
        <v>4</v>
      </c>
      <c r="E1162">
        <v>1</v>
      </c>
      <c r="F1162">
        <v>3</v>
      </c>
      <c r="G1162" s="1" t="s">
        <v>9</v>
      </c>
    </row>
    <row r="1163" spans="1:7" x14ac:dyDescent="0.3">
      <c r="A1163" s="1" t="s">
        <v>95</v>
      </c>
      <c r="B1163">
        <v>201605</v>
      </c>
      <c r="C1163" s="1" t="s">
        <v>11</v>
      </c>
      <c r="D1163">
        <v>8</v>
      </c>
      <c r="E1163">
        <v>4</v>
      </c>
      <c r="F1163">
        <v>4</v>
      </c>
      <c r="G1163" s="1" t="s">
        <v>9</v>
      </c>
    </row>
    <row r="1164" spans="1:7" x14ac:dyDescent="0.3">
      <c r="A1164" s="1" t="s">
        <v>95</v>
      </c>
      <c r="B1164">
        <v>201609</v>
      </c>
      <c r="C1164" s="1" t="s">
        <v>14</v>
      </c>
      <c r="D1164">
        <v>4</v>
      </c>
      <c r="E1164">
        <v>3</v>
      </c>
      <c r="F1164">
        <v>1</v>
      </c>
      <c r="G1164" s="1" t="s">
        <v>9</v>
      </c>
    </row>
    <row r="1165" spans="1:7" x14ac:dyDescent="0.3">
      <c r="A1165" s="1" t="s">
        <v>74</v>
      </c>
      <c r="B1165">
        <v>201611</v>
      </c>
      <c r="C1165" s="1" t="s">
        <v>13</v>
      </c>
      <c r="D1165">
        <v>5</v>
      </c>
      <c r="E1165">
        <v>8</v>
      </c>
      <c r="F1165">
        <v>-3</v>
      </c>
      <c r="G1165" s="1" t="s">
        <v>10</v>
      </c>
    </row>
    <row r="1166" spans="1:7" x14ac:dyDescent="0.3">
      <c r="A1166" s="1" t="s">
        <v>95</v>
      </c>
      <c r="B1166">
        <v>201702</v>
      </c>
      <c r="C1166" s="1" t="s">
        <v>8</v>
      </c>
      <c r="D1166">
        <v>3</v>
      </c>
      <c r="E1166">
        <v>3</v>
      </c>
      <c r="F1166">
        <v>0</v>
      </c>
      <c r="G1166" s="1" t="s">
        <v>12</v>
      </c>
    </row>
    <row r="1167" spans="1:7" x14ac:dyDescent="0.3">
      <c r="A1167" s="1" t="s">
        <v>95</v>
      </c>
      <c r="B1167">
        <v>201504</v>
      </c>
      <c r="C1167" s="1" t="s">
        <v>11</v>
      </c>
      <c r="D1167">
        <v>2</v>
      </c>
      <c r="E1167">
        <v>4</v>
      </c>
      <c r="F1167">
        <v>-2</v>
      </c>
      <c r="G1167" s="1" t="s">
        <v>10</v>
      </c>
    </row>
    <row r="1168" spans="1:7" x14ac:dyDescent="0.3">
      <c r="A1168" s="1" t="s">
        <v>28</v>
      </c>
      <c r="B1168">
        <v>201512</v>
      </c>
      <c r="C1168" s="1" t="s">
        <v>13</v>
      </c>
      <c r="D1168">
        <v>9</v>
      </c>
      <c r="E1168">
        <v>1</v>
      </c>
      <c r="F1168">
        <v>8</v>
      </c>
      <c r="G1168" s="1" t="s">
        <v>9</v>
      </c>
    </row>
    <row r="1169" spans="1:7" x14ac:dyDescent="0.3">
      <c r="A1169" s="1" t="s">
        <v>74</v>
      </c>
      <c r="B1169">
        <v>201512</v>
      </c>
      <c r="C1169" s="1" t="s">
        <v>13</v>
      </c>
      <c r="D1169">
        <v>6</v>
      </c>
      <c r="E1169">
        <v>3</v>
      </c>
      <c r="F1169">
        <v>3</v>
      </c>
      <c r="G1169" s="1" t="s">
        <v>9</v>
      </c>
    </row>
    <row r="1170" spans="1:7" x14ac:dyDescent="0.3">
      <c r="A1170" s="1" t="s">
        <v>28</v>
      </c>
      <c r="B1170">
        <v>201602</v>
      </c>
      <c r="C1170" s="1" t="s">
        <v>8</v>
      </c>
      <c r="D1170">
        <v>8</v>
      </c>
      <c r="E1170">
        <v>0</v>
      </c>
      <c r="F1170">
        <v>8</v>
      </c>
      <c r="G1170" s="1" t="s">
        <v>9</v>
      </c>
    </row>
    <row r="1171" spans="1:7" x14ac:dyDescent="0.3">
      <c r="A1171" s="1" t="s">
        <v>74</v>
      </c>
      <c r="B1171">
        <v>201607</v>
      </c>
      <c r="C1171" s="1" t="s">
        <v>14</v>
      </c>
      <c r="D1171">
        <v>4</v>
      </c>
      <c r="E1171">
        <v>4</v>
      </c>
      <c r="F1171">
        <v>0</v>
      </c>
      <c r="G1171" s="1" t="s">
        <v>12</v>
      </c>
    </row>
    <row r="1172" spans="1:7" x14ac:dyDescent="0.3">
      <c r="A1172" s="1" t="s">
        <v>74</v>
      </c>
      <c r="B1172">
        <v>201610</v>
      </c>
      <c r="C1172" s="1" t="s">
        <v>13</v>
      </c>
      <c r="D1172">
        <v>9</v>
      </c>
      <c r="E1172">
        <v>13</v>
      </c>
      <c r="F1172">
        <v>-4</v>
      </c>
      <c r="G1172" s="1" t="s">
        <v>10</v>
      </c>
    </row>
    <row r="1173" spans="1:7" x14ac:dyDescent="0.3">
      <c r="A1173" s="1" t="s">
        <v>74</v>
      </c>
      <c r="B1173">
        <v>201612</v>
      </c>
      <c r="C1173" s="1" t="s">
        <v>13</v>
      </c>
      <c r="D1173">
        <v>2</v>
      </c>
      <c r="E1173">
        <v>4</v>
      </c>
      <c r="F1173">
        <v>-2</v>
      </c>
      <c r="G1173" s="1" t="s">
        <v>10</v>
      </c>
    </row>
    <row r="1174" spans="1:7" x14ac:dyDescent="0.3">
      <c r="A1174" s="1" t="s">
        <v>28</v>
      </c>
      <c r="B1174">
        <v>201703</v>
      </c>
      <c r="C1174" s="1" t="s">
        <v>8</v>
      </c>
      <c r="D1174">
        <v>2</v>
      </c>
      <c r="E1174">
        <v>2</v>
      </c>
      <c r="F1174">
        <v>0</v>
      </c>
      <c r="G1174" s="1" t="s">
        <v>12</v>
      </c>
    </row>
    <row r="1175" spans="1:7" x14ac:dyDescent="0.3">
      <c r="A1175" s="1" t="s">
        <v>95</v>
      </c>
      <c r="B1175">
        <v>201703</v>
      </c>
      <c r="C1175" s="1" t="s">
        <v>8</v>
      </c>
      <c r="D1175">
        <v>4</v>
      </c>
      <c r="E1175">
        <v>3</v>
      </c>
      <c r="F1175">
        <v>1</v>
      </c>
      <c r="G1175" s="1" t="s">
        <v>9</v>
      </c>
    </row>
    <row r="1176" spans="1:7" x14ac:dyDescent="0.3">
      <c r="A1176" s="1" t="s">
        <v>66</v>
      </c>
      <c r="B1176">
        <v>201506</v>
      </c>
      <c r="C1176" s="1" t="s">
        <v>11</v>
      </c>
      <c r="D1176">
        <v>9</v>
      </c>
      <c r="E1176">
        <v>18</v>
      </c>
      <c r="F1176">
        <v>-9</v>
      </c>
      <c r="G1176" s="1" t="s">
        <v>10</v>
      </c>
    </row>
    <row r="1177" spans="1:7" x14ac:dyDescent="0.3">
      <c r="A1177" s="1" t="s">
        <v>64</v>
      </c>
      <c r="B1177">
        <v>201508</v>
      </c>
      <c r="C1177" s="1" t="s">
        <v>14</v>
      </c>
      <c r="D1177">
        <v>10</v>
      </c>
      <c r="E1177">
        <v>13</v>
      </c>
      <c r="F1177">
        <v>-3</v>
      </c>
      <c r="G1177" s="1" t="s">
        <v>10</v>
      </c>
    </row>
    <row r="1178" spans="1:7" x14ac:dyDescent="0.3">
      <c r="A1178" s="1" t="s">
        <v>66</v>
      </c>
      <c r="B1178">
        <v>201509</v>
      </c>
      <c r="C1178" s="1" t="s">
        <v>14</v>
      </c>
      <c r="D1178">
        <v>4</v>
      </c>
      <c r="E1178">
        <v>5</v>
      </c>
      <c r="F1178">
        <v>-1</v>
      </c>
      <c r="G1178" s="1" t="s">
        <v>10</v>
      </c>
    </row>
    <row r="1179" spans="1:7" x14ac:dyDescent="0.3">
      <c r="A1179" s="1" t="s">
        <v>26</v>
      </c>
      <c r="B1179">
        <v>201511</v>
      </c>
      <c r="C1179" s="1" t="s">
        <v>13</v>
      </c>
      <c r="D1179">
        <v>7</v>
      </c>
      <c r="E1179">
        <v>1</v>
      </c>
      <c r="F1179">
        <v>6</v>
      </c>
      <c r="G1179" s="1" t="s">
        <v>9</v>
      </c>
    </row>
    <row r="1180" spans="1:7" x14ac:dyDescent="0.3">
      <c r="A1180" s="1" t="s">
        <v>18</v>
      </c>
      <c r="B1180">
        <v>201512</v>
      </c>
      <c r="C1180" s="1" t="s">
        <v>13</v>
      </c>
      <c r="D1180">
        <v>6</v>
      </c>
      <c r="E1180">
        <v>9</v>
      </c>
      <c r="F1180">
        <v>-3</v>
      </c>
      <c r="G1180" s="1" t="s">
        <v>10</v>
      </c>
    </row>
    <row r="1181" spans="1:7" x14ac:dyDescent="0.3">
      <c r="A1181" s="1" t="s">
        <v>21</v>
      </c>
      <c r="B1181">
        <v>201606</v>
      </c>
      <c r="C1181" s="1" t="s">
        <v>11</v>
      </c>
      <c r="D1181">
        <v>4</v>
      </c>
      <c r="E1181">
        <v>6</v>
      </c>
      <c r="F1181">
        <v>-2</v>
      </c>
      <c r="G1181" s="1" t="s">
        <v>10</v>
      </c>
    </row>
    <row r="1182" spans="1:7" x14ac:dyDescent="0.3">
      <c r="A1182" s="1" t="s">
        <v>18</v>
      </c>
      <c r="B1182">
        <v>201607</v>
      </c>
      <c r="C1182" s="1" t="s">
        <v>14</v>
      </c>
      <c r="D1182">
        <v>3</v>
      </c>
      <c r="E1182">
        <v>5</v>
      </c>
      <c r="F1182">
        <v>-2</v>
      </c>
      <c r="G1182" s="1" t="s">
        <v>10</v>
      </c>
    </row>
    <row r="1183" spans="1:7" x14ac:dyDescent="0.3">
      <c r="A1183" s="1" t="s">
        <v>66</v>
      </c>
      <c r="B1183">
        <v>201610</v>
      </c>
      <c r="C1183" s="1" t="s">
        <v>13</v>
      </c>
      <c r="D1183">
        <v>4</v>
      </c>
      <c r="E1183">
        <v>3</v>
      </c>
      <c r="F1183">
        <v>1</v>
      </c>
      <c r="G1183" s="1" t="s">
        <v>9</v>
      </c>
    </row>
    <row r="1184" spans="1:7" x14ac:dyDescent="0.3">
      <c r="A1184" s="1" t="s">
        <v>26</v>
      </c>
      <c r="B1184">
        <v>201701</v>
      </c>
      <c r="C1184" s="1" t="s">
        <v>8</v>
      </c>
      <c r="D1184">
        <v>5</v>
      </c>
      <c r="E1184">
        <v>7</v>
      </c>
      <c r="F1184">
        <v>-2</v>
      </c>
      <c r="G1184" s="1" t="s">
        <v>10</v>
      </c>
    </row>
    <row r="1185" spans="1:7" x14ac:dyDescent="0.3">
      <c r="A1185" s="1" t="s">
        <v>66</v>
      </c>
      <c r="B1185">
        <v>201704</v>
      </c>
      <c r="C1185" s="1" t="s">
        <v>11</v>
      </c>
      <c r="D1185">
        <v>3</v>
      </c>
      <c r="E1185">
        <v>6</v>
      </c>
      <c r="F1185">
        <v>-3</v>
      </c>
      <c r="G1185" s="1" t="s">
        <v>10</v>
      </c>
    </row>
    <row r="1186" spans="1:7" x14ac:dyDescent="0.3">
      <c r="A1186" s="1" t="s">
        <v>18</v>
      </c>
      <c r="B1186">
        <v>201506</v>
      </c>
      <c r="C1186" s="1" t="s">
        <v>11</v>
      </c>
      <c r="D1186">
        <v>10</v>
      </c>
      <c r="E1186">
        <v>2</v>
      </c>
      <c r="F1186">
        <v>8</v>
      </c>
      <c r="G1186" s="1" t="s">
        <v>9</v>
      </c>
    </row>
    <row r="1187" spans="1:7" x14ac:dyDescent="0.3">
      <c r="A1187" s="1" t="s">
        <v>21</v>
      </c>
      <c r="B1187">
        <v>201507</v>
      </c>
      <c r="C1187" s="1" t="s">
        <v>14</v>
      </c>
      <c r="D1187">
        <v>4</v>
      </c>
      <c r="E1187">
        <v>2</v>
      </c>
      <c r="F1187">
        <v>2</v>
      </c>
      <c r="G1187" s="1" t="s">
        <v>9</v>
      </c>
    </row>
    <row r="1188" spans="1:7" x14ac:dyDescent="0.3">
      <c r="A1188" s="1" t="s">
        <v>26</v>
      </c>
      <c r="B1188">
        <v>201510</v>
      </c>
      <c r="C1188" s="1" t="s">
        <v>13</v>
      </c>
      <c r="D1188">
        <v>7</v>
      </c>
      <c r="E1188">
        <v>3</v>
      </c>
      <c r="F1188">
        <v>4</v>
      </c>
      <c r="G1188" s="1" t="s">
        <v>9</v>
      </c>
    </row>
    <row r="1189" spans="1:7" x14ac:dyDescent="0.3">
      <c r="A1189" s="1" t="s">
        <v>26</v>
      </c>
      <c r="B1189">
        <v>201603</v>
      </c>
      <c r="C1189" s="1" t="s">
        <v>8</v>
      </c>
      <c r="D1189">
        <v>8</v>
      </c>
      <c r="E1189">
        <v>1</v>
      </c>
      <c r="F1189">
        <v>7</v>
      </c>
      <c r="G1189" s="1" t="s">
        <v>9</v>
      </c>
    </row>
    <row r="1190" spans="1:7" x14ac:dyDescent="0.3">
      <c r="A1190" s="1" t="s">
        <v>64</v>
      </c>
      <c r="B1190">
        <v>201606</v>
      </c>
      <c r="C1190" s="1" t="s">
        <v>11</v>
      </c>
      <c r="D1190">
        <v>6</v>
      </c>
      <c r="E1190">
        <v>5</v>
      </c>
      <c r="F1190">
        <v>1</v>
      </c>
      <c r="G1190" s="1" t="s">
        <v>12</v>
      </c>
    </row>
    <row r="1191" spans="1:7" x14ac:dyDescent="0.3">
      <c r="A1191" s="1" t="s">
        <v>64</v>
      </c>
      <c r="B1191">
        <v>201607</v>
      </c>
      <c r="C1191" s="1" t="s">
        <v>14</v>
      </c>
      <c r="D1191">
        <v>9</v>
      </c>
      <c r="E1191">
        <v>7</v>
      </c>
      <c r="F1191">
        <v>2</v>
      </c>
      <c r="G1191" s="1" t="s">
        <v>9</v>
      </c>
    </row>
    <row r="1192" spans="1:7" x14ac:dyDescent="0.3">
      <c r="A1192" s="1" t="s">
        <v>66</v>
      </c>
      <c r="B1192">
        <v>201608</v>
      </c>
      <c r="C1192" s="1" t="s">
        <v>14</v>
      </c>
      <c r="D1192">
        <v>5</v>
      </c>
      <c r="E1192">
        <v>2</v>
      </c>
      <c r="F1192">
        <v>3</v>
      </c>
      <c r="G1192" s="1" t="s">
        <v>9</v>
      </c>
    </row>
    <row r="1193" spans="1:7" x14ac:dyDescent="0.3">
      <c r="A1193" s="1" t="s">
        <v>96</v>
      </c>
      <c r="B1193">
        <v>201608</v>
      </c>
      <c r="C1193" s="1" t="s">
        <v>14</v>
      </c>
      <c r="D1193">
        <v>4</v>
      </c>
      <c r="E1193">
        <v>5</v>
      </c>
      <c r="F1193">
        <v>-1</v>
      </c>
      <c r="G1193" s="1" t="s">
        <v>10</v>
      </c>
    </row>
    <row r="1194" spans="1:7" x14ac:dyDescent="0.3">
      <c r="A1194" s="1" t="s">
        <v>66</v>
      </c>
      <c r="B1194">
        <v>201702</v>
      </c>
      <c r="C1194" s="1" t="s">
        <v>8</v>
      </c>
      <c r="D1194">
        <v>6</v>
      </c>
      <c r="E1194">
        <v>2</v>
      </c>
      <c r="F1194">
        <v>4</v>
      </c>
      <c r="G1194" s="1" t="s">
        <v>9</v>
      </c>
    </row>
    <row r="1195" spans="1:7" x14ac:dyDescent="0.3">
      <c r="A1195" s="1" t="s">
        <v>64</v>
      </c>
      <c r="B1195">
        <v>201704</v>
      </c>
      <c r="C1195" s="1" t="s">
        <v>11</v>
      </c>
      <c r="D1195">
        <v>8</v>
      </c>
      <c r="E1195">
        <v>6</v>
      </c>
      <c r="F1195">
        <v>2</v>
      </c>
      <c r="G1195" s="1" t="s">
        <v>9</v>
      </c>
    </row>
    <row r="1196" spans="1:7" x14ac:dyDescent="0.3">
      <c r="A1196" s="1" t="s">
        <v>21</v>
      </c>
      <c r="B1196">
        <v>201501</v>
      </c>
      <c r="C1196" s="1" t="s">
        <v>8</v>
      </c>
      <c r="D1196">
        <v>3</v>
      </c>
      <c r="E1196">
        <v>1</v>
      </c>
      <c r="F1196">
        <v>2</v>
      </c>
      <c r="G1196" s="1" t="s">
        <v>9</v>
      </c>
    </row>
    <row r="1197" spans="1:7" x14ac:dyDescent="0.3">
      <c r="A1197" s="1" t="s">
        <v>96</v>
      </c>
      <c r="B1197">
        <v>201504</v>
      </c>
      <c r="C1197" s="1" t="s">
        <v>11</v>
      </c>
      <c r="D1197">
        <v>6</v>
      </c>
      <c r="E1197">
        <v>9</v>
      </c>
      <c r="F1197">
        <v>-3</v>
      </c>
      <c r="G1197" s="1" t="s">
        <v>10</v>
      </c>
    </row>
    <row r="1198" spans="1:7" x14ac:dyDescent="0.3">
      <c r="A1198" s="1" t="s">
        <v>21</v>
      </c>
      <c r="B1198">
        <v>201506</v>
      </c>
      <c r="C1198" s="1" t="s">
        <v>11</v>
      </c>
      <c r="D1198">
        <v>6</v>
      </c>
      <c r="E1198">
        <v>0</v>
      </c>
      <c r="F1198">
        <v>6</v>
      </c>
      <c r="G1198" s="1" t="s">
        <v>9</v>
      </c>
    </row>
    <row r="1199" spans="1:7" x14ac:dyDescent="0.3">
      <c r="A1199" s="1" t="s">
        <v>18</v>
      </c>
      <c r="B1199">
        <v>201508</v>
      </c>
      <c r="C1199" s="1" t="s">
        <v>14</v>
      </c>
      <c r="D1199">
        <v>6</v>
      </c>
      <c r="E1199">
        <v>4</v>
      </c>
      <c r="F1199">
        <v>2</v>
      </c>
      <c r="G1199" s="1" t="s">
        <v>9</v>
      </c>
    </row>
    <row r="1200" spans="1:7" x14ac:dyDescent="0.3">
      <c r="A1200" s="1" t="s">
        <v>21</v>
      </c>
      <c r="B1200">
        <v>201508</v>
      </c>
      <c r="C1200" s="1" t="s">
        <v>14</v>
      </c>
      <c r="D1200">
        <v>6</v>
      </c>
      <c r="E1200">
        <v>9</v>
      </c>
      <c r="F1200">
        <v>-3</v>
      </c>
      <c r="G1200" s="1" t="s">
        <v>10</v>
      </c>
    </row>
    <row r="1201" spans="1:7" x14ac:dyDescent="0.3">
      <c r="A1201" s="1" t="s">
        <v>66</v>
      </c>
      <c r="B1201">
        <v>201511</v>
      </c>
      <c r="C1201" s="1" t="s">
        <v>13</v>
      </c>
      <c r="D1201">
        <v>10</v>
      </c>
      <c r="E1201">
        <v>1</v>
      </c>
      <c r="F1201">
        <v>9</v>
      </c>
      <c r="G1201" s="1" t="s">
        <v>9</v>
      </c>
    </row>
    <row r="1202" spans="1:7" x14ac:dyDescent="0.3">
      <c r="A1202" s="1" t="s">
        <v>66</v>
      </c>
      <c r="B1202">
        <v>201611</v>
      </c>
      <c r="C1202" s="1" t="s">
        <v>13</v>
      </c>
      <c r="D1202">
        <v>6</v>
      </c>
      <c r="E1202">
        <v>0</v>
      </c>
      <c r="F1202">
        <v>6</v>
      </c>
      <c r="G1202" s="1" t="s">
        <v>9</v>
      </c>
    </row>
    <row r="1203" spans="1:7" x14ac:dyDescent="0.3">
      <c r="A1203" s="1" t="s">
        <v>26</v>
      </c>
      <c r="B1203">
        <v>201611</v>
      </c>
      <c r="C1203" s="1" t="s">
        <v>13</v>
      </c>
      <c r="D1203">
        <v>9</v>
      </c>
      <c r="E1203">
        <v>14</v>
      </c>
      <c r="F1203">
        <v>-5</v>
      </c>
      <c r="G1203" s="1" t="s">
        <v>10</v>
      </c>
    </row>
    <row r="1204" spans="1:7" x14ac:dyDescent="0.3">
      <c r="A1204" s="1" t="s">
        <v>18</v>
      </c>
      <c r="B1204">
        <v>201612</v>
      </c>
      <c r="C1204" s="1" t="s">
        <v>13</v>
      </c>
      <c r="D1204">
        <v>8</v>
      </c>
      <c r="E1204">
        <v>4</v>
      </c>
      <c r="F1204">
        <v>4</v>
      </c>
      <c r="G1204" s="1" t="s">
        <v>9</v>
      </c>
    </row>
    <row r="1205" spans="1:7" x14ac:dyDescent="0.3">
      <c r="A1205" s="1" t="s">
        <v>27</v>
      </c>
      <c r="B1205">
        <v>201503</v>
      </c>
      <c r="C1205" s="1" t="s">
        <v>8</v>
      </c>
      <c r="D1205">
        <v>17</v>
      </c>
      <c r="E1205">
        <v>26</v>
      </c>
      <c r="F1205">
        <v>-9</v>
      </c>
      <c r="G1205" s="1" t="s">
        <v>10</v>
      </c>
    </row>
    <row r="1206" spans="1:7" x14ac:dyDescent="0.3">
      <c r="A1206" s="1" t="s">
        <v>27</v>
      </c>
      <c r="B1206">
        <v>201509</v>
      </c>
      <c r="C1206" s="1" t="s">
        <v>14</v>
      </c>
      <c r="D1206">
        <v>4</v>
      </c>
      <c r="E1206">
        <v>6</v>
      </c>
      <c r="F1206">
        <v>-2</v>
      </c>
      <c r="G1206" s="1" t="s">
        <v>10</v>
      </c>
    </row>
    <row r="1207" spans="1:7" x14ac:dyDescent="0.3">
      <c r="A1207" s="1" t="s">
        <v>27</v>
      </c>
      <c r="B1207">
        <v>201605</v>
      </c>
      <c r="C1207" s="1" t="s">
        <v>11</v>
      </c>
      <c r="D1207">
        <v>10</v>
      </c>
      <c r="E1207">
        <v>5</v>
      </c>
      <c r="F1207">
        <v>5</v>
      </c>
      <c r="G1207" s="1" t="s">
        <v>9</v>
      </c>
    </row>
    <row r="1208" spans="1:7" x14ac:dyDescent="0.3">
      <c r="A1208" s="1" t="s">
        <v>27</v>
      </c>
      <c r="B1208">
        <v>201702</v>
      </c>
      <c r="C1208" s="1" t="s">
        <v>8</v>
      </c>
      <c r="D1208">
        <v>4</v>
      </c>
      <c r="E1208">
        <v>0</v>
      </c>
      <c r="F1208">
        <v>4</v>
      </c>
      <c r="G1208" s="1" t="s">
        <v>9</v>
      </c>
    </row>
    <row r="1209" spans="1:7" x14ac:dyDescent="0.3">
      <c r="A1209" s="1" t="s">
        <v>76</v>
      </c>
      <c r="B1209">
        <v>201704</v>
      </c>
      <c r="C1209" s="1" t="s">
        <v>11</v>
      </c>
      <c r="D1209">
        <v>3</v>
      </c>
      <c r="E1209">
        <v>0</v>
      </c>
      <c r="F1209">
        <v>3</v>
      </c>
      <c r="G1209" s="1" t="s">
        <v>9</v>
      </c>
    </row>
    <row r="1210" spans="1:7" x14ac:dyDescent="0.3">
      <c r="A1210" s="1" t="s">
        <v>79</v>
      </c>
      <c r="B1210">
        <v>201704</v>
      </c>
      <c r="C1210" s="1" t="s">
        <v>11</v>
      </c>
      <c r="D1210">
        <v>3</v>
      </c>
      <c r="E1210">
        <v>0</v>
      </c>
      <c r="F1210">
        <v>3</v>
      </c>
      <c r="G1210" s="1" t="s">
        <v>9</v>
      </c>
    </row>
    <row r="1211" spans="1:7" x14ac:dyDescent="0.3">
      <c r="A1211" s="1" t="s">
        <v>77</v>
      </c>
      <c r="B1211">
        <v>201705</v>
      </c>
      <c r="C1211" s="1" t="s">
        <v>11</v>
      </c>
      <c r="D1211">
        <v>5</v>
      </c>
      <c r="E1211">
        <v>2</v>
      </c>
      <c r="F1211">
        <v>3</v>
      </c>
      <c r="G1211" s="1" t="s">
        <v>9</v>
      </c>
    </row>
    <row r="1212" spans="1:7" x14ac:dyDescent="0.3">
      <c r="A1212" s="1" t="s">
        <v>76</v>
      </c>
      <c r="B1212">
        <v>201705</v>
      </c>
      <c r="C1212" s="1" t="s">
        <v>11</v>
      </c>
      <c r="D1212">
        <v>2</v>
      </c>
      <c r="E1212">
        <v>0</v>
      </c>
      <c r="F1212">
        <v>2</v>
      </c>
      <c r="G1212" s="1" t="s">
        <v>9</v>
      </c>
    </row>
    <row r="1213" spans="1:7" x14ac:dyDescent="0.3">
      <c r="A1213" s="1" t="s">
        <v>76</v>
      </c>
      <c r="B1213">
        <v>201708</v>
      </c>
      <c r="C1213" s="1" t="s">
        <v>14</v>
      </c>
      <c r="D1213">
        <v>3</v>
      </c>
      <c r="E1213">
        <v>0</v>
      </c>
      <c r="F1213">
        <v>3</v>
      </c>
      <c r="G1213" s="1" t="s">
        <v>9</v>
      </c>
    </row>
    <row r="1214" spans="1:7" x14ac:dyDescent="0.3">
      <c r="A1214" s="1" t="s">
        <v>78</v>
      </c>
      <c r="B1214">
        <v>201601</v>
      </c>
      <c r="C1214" s="1" t="s">
        <v>8</v>
      </c>
      <c r="D1214">
        <v>2</v>
      </c>
      <c r="E1214">
        <v>4</v>
      </c>
      <c r="F1214">
        <v>-2</v>
      </c>
      <c r="G1214" s="1" t="s">
        <v>10</v>
      </c>
    </row>
    <row r="1215" spans="1:7" x14ac:dyDescent="0.3">
      <c r="A1215" s="1" t="s">
        <v>78</v>
      </c>
      <c r="B1215">
        <v>201604</v>
      </c>
      <c r="C1215" s="1" t="s">
        <v>11</v>
      </c>
      <c r="D1215">
        <v>9</v>
      </c>
      <c r="E1215">
        <v>3</v>
      </c>
      <c r="F1215">
        <v>6</v>
      </c>
      <c r="G1215" s="1" t="s">
        <v>9</v>
      </c>
    </row>
    <row r="1216" spans="1:7" x14ac:dyDescent="0.3">
      <c r="A1216" s="1" t="s">
        <v>78</v>
      </c>
      <c r="B1216">
        <v>201609</v>
      </c>
      <c r="C1216" s="1" t="s">
        <v>14</v>
      </c>
      <c r="D1216">
        <v>5</v>
      </c>
      <c r="E1216">
        <v>0</v>
      </c>
      <c r="F1216">
        <v>5</v>
      </c>
      <c r="G1216" s="1" t="s">
        <v>9</v>
      </c>
    </row>
    <row r="1217" spans="1:7" x14ac:dyDescent="0.3">
      <c r="A1217" s="1" t="s">
        <v>78</v>
      </c>
      <c r="B1217">
        <v>201612</v>
      </c>
      <c r="C1217" s="1" t="s">
        <v>13</v>
      </c>
      <c r="D1217">
        <v>6</v>
      </c>
      <c r="E1217">
        <v>9</v>
      </c>
      <c r="F1217">
        <v>-3</v>
      </c>
      <c r="G1217" s="1" t="s">
        <v>10</v>
      </c>
    </row>
    <row r="1218" spans="1:7" x14ac:dyDescent="0.3">
      <c r="A1218" s="1" t="s">
        <v>60</v>
      </c>
      <c r="B1218">
        <v>201609</v>
      </c>
      <c r="C1218" s="1" t="s">
        <v>14</v>
      </c>
      <c r="D1218">
        <v>2</v>
      </c>
      <c r="E1218">
        <v>4</v>
      </c>
      <c r="F1218">
        <v>-2</v>
      </c>
      <c r="G1218" s="1" t="s">
        <v>10</v>
      </c>
    </row>
    <row r="1219" spans="1:7" x14ac:dyDescent="0.3">
      <c r="A1219" s="1" t="s">
        <v>37</v>
      </c>
      <c r="B1219">
        <v>201612</v>
      </c>
      <c r="C1219" s="1" t="s">
        <v>13</v>
      </c>
      <c r="D1219">
        <v>1</v>
      </c>
      <c r="E1219">
        <v>0</v>
      </c>
      <c r="F1219">
        <v>1</v>
      </c>
      <c r="G1219" s="1" t="s">
        <v>9</v>
      </c>
    </row>
    <row r="1220" spans="1:7" x14ac:dyDescent="0.3">
      <c r="A1220" s="1" t="s">
        <v>39</v>
      </c>
      <c r="B1220">
        <v>201609</v>
      </c>
      <c r="C1220" s="1" t="s">
        <v>14</v>
      </c>
      <c r="D1220">
        <v>2</v>
      </c>
      <c r="E1220">
        <v>1</v>
      </c>
      <c r="F1220">
        <v>1</v>
      </c>
      <c r="G1220" s="1" t="s">
        <v>9</v>
      </c>
    </row>
    <row r="1221" spans="1:7" x14ac:dyDescent="0.3">
      <c r="A1221" s="1" t="s">
        <v>26</v>
      </c>
      <c r="B1221">
        <v>201501</v>
      </c>
      <c r="C1221" s="1" t="s">
        <v>8</v>
      </c>
      <c r="D1221">
        <v>1</v>
      </c>
      <c r="E1221">
        <v>2</v>
      </c>
      <c r="F1221">
        <v>-1</v>
      </c>
      <c r="G1221" s="1" t="s">
        <v>10</v>
      </c>
    </row>
    <row r="1222" spans="1:7" x14ac:dyDescent="0.3">
      <c r="A1222" s="1" t="s">
        <v>70</v>
      </c>
      <c r="B1222">
        <v>201701</v>
      </c>
      <c r="C1222" s="1" t="s">
        <v>8</v>
      </c>
      <c r="D1222">
        <v>2</v>
      </c>
      <c r="E1222">
        <v>2</v>
      </c>
      <c r="F1222">
        <v>0</v>
      </c>
      <c r="G1222" s="1" t="s">
        <v>12</v>
      </c>
    </row>
    <row r="1223" spans="1:7" x14ac:dyDescent="0.3">
      <c r="A1223" s="1" t="s">
        <v>74</v>
      </c>
      <c r="B1223">
        <v>201704</v>
      </c>
      <c r="C1223" s="1" t="s">
        <v>11</v>
      </c>
      <c r="D1223">
        <v>2</v>
      </c>
      <c r="E1223">
        <v>2</v>
      </c>
      <c r="F1223">
        <v>0</v>
      </c>
      <c r="G1223" s="1" t="s">
        <v>12</v>
      </c>
    </row>
    <row r="1224" spans="1:7" x14ac:dyDescent="0.3">
      <c r="A1224" s="1" t="s">
        <v>80</v>
      </c>
      <c r="B1224">
        <v>201705</v>
      </c>
      <c r="C1224" s="1" t="s">
        <v>11</v>
      </c>
      <c r="D1224">
        <v>1</v>
      </c>
      <c r="E1224">
        <v>0</v>
      </c>
      <c r="F1224">
        <v>1</v>
      </c>
      <c r="G1224" s="1" t="s">
        <v>9</v>
      </c>
    </row>
    <row r="1225" spans="1:7" x14ac:dyDescent="0.3">
      <c r="A1225" s="1" t="s">
        <v>64</v>
      </c>
      <c r="B1225">
        <v>201702</v>
      </c>
      <c r="C1225" s="1" t="s">
        <v>8</v>
      </c>
      <c r="D1225">
        <v>2</v>
      </c>
      <c r="E1225">
        <v>1</v>
      </c>
      <c r="F1225">
        <v>1</v>
      </c>
      <c r="G1225" s="1" t="s">
        <v>9</v>
      </c>
    </row>
    <row r="1226" spans="1:7" x14ac:dyDescent="0.3">
      <c r="A1226" s="1" t="s">
        <v>89</v>
      </c>
      <c r="B1226">
        <v>201704</v>
      </c>
      <c r="C1226" s="1" t="s">
        <v>11</v>
      </c>
      <c r="D1226">
        <v>1</v>
      </c>
      <c r="E1226">
        <v>0</v>
      </c>
      <c r="F1226">
        <v>1</v>
      </c>
      <c r="G1226" s="1" t="s">
        <v>9</v>
      </c>
    </row>
    <row r="1227" spans="1:7" x14ac:dyDescent="0.3">
      <c r="A1227" s="1" t="s">
        <v>90</v>
      </c>
      <c r="B1227">
        <v>201705</v>
      </c>
      <c r="C1227" s="1" t="s">
        <v>11</v>
      </c>
      <c r="D1227">
        <v>3</v>
      </c>
      <c r="E1227">
        <v>4</v>
      </c>
      <c r="F1227">
        <v>-1</v>
      </c>
      <c r="G1227" s="1" t="s">
        <v>10</v>
      </c>
    </row>
    <row r="1228" spans="1:7" x14ac:dyDescent="0.3">
      <c r="A1228" s="1" t="s">
        <v>18</v>
      </c>
      <c r="B1228">
        <v>201503</v>
      </c>
      <c r="C1228" s="1" t="s">
        <v>8</v>
      </c>
      <c r="D1228">
        <v>1</v>
      </c>
      <c r="E1228">
        <v>1</v>
      </c>
      <c r="F1228">
        <v>0</v>
      </c>
      <c r="G1228" s="1" t="s">
        <v>12</v>
      </c>
    </row>
    <row r="1229" spans="1:7" x14ac:dyDescent="0.3">
      <c r="A1229" s="1" t="s">
        <v>27</v>
      </c>
      <c r="B1229">
        <v>201706</v>
      </c>
      <c r="C1229" s="1" t="s">
        <v>11</v>
      </c>
      <c r="D1229">
        <v>1</v>
      </c>
      <c r="E1229">
        <v>0</v>
      </c>
      <c r="F1229">
        <v>1</v>
      </c>
      <c r="G1229" s="1" t="s">
        <v>9</v>
      </c>
    </row>
    <row r="1230" spans="1:7" x14ac:dyDescent="0.3">
      <c r="A1230" s="1" t="s">
        <v>70</v>
      </c>
      <c r="B1230">
        <v>201706</v>
      </c>
      <c r="C1230" s="1" t="s">
        <v>11</v>
      </c>
      <c r="D1230">
        <v>1</v>
      </c>
      <c r="E1230">
        <v>1</v>
      </c>
      <c r="F1230">
        <v>0</v>
      </c>
      <c r="G1230" s="1" t="s">
        <v>12</v>
      </c>
    </row>
    <row r="1231" spans="1:7" x14ac:dyDescent="0.3">
      <c r="A1231" s="1" t="s">
        <v>92</v>
      </c>
      <c r="B1231">
        <v>201505</v>
      </c>
      <c r="C1231" s="1" t="s">
        <v>11</v>
      </c>
      <c r="D1231">
        <v>1</v>
      </c>
      <c r="E1231">
        <v>2</v>
      </c>
      <c r="F1231">
        <v>-1</v>
      </c>
      <c r="G1231" s="1" t="s">
        <v>10</v>
      </c>
    </row>
    <row r="1232" spans="1:7" x14ac:dyDescent="0.3">
      <c r="A1232" s="1" t="s">
        <v>81</v>
      </c>
      <c r="B1232">
        <v>201703</v>
      </c>
      <c r="C1232" s="1" t="s">
        <v>8</v>
      </c>
      <c r="D1232">
        <v>1</v>
      </c>
      <c r="E1232">
        <v>0</v>
      </c>
      <c r="F1232">
        <v>1</v>
      </c>
      <c r="G1232" s="1" t="s">
        <v>9</v>
      </c>
    </row>
    <row r="1233" spans="1:7" x14ac:dyDescent="0.3">
      <c r="A1233" s="1" t="s">
        <v>92</v>
      </c>
      <c r="B1233">
        <v>201703</v>
      </c>
      <c r="C1233" s="1" t="s">
        <v>8</v>
      </c>
      <c r="D1233">
        <v>1</v>
      </c>
      <c r="E1233">
        <v>2</v>
      </c>
      <c r="F1233">
        <v>-1</v>
      </c>
      <c r="G1233" s="1" t="s">
        <v>10</v>
      </c>
    </row>
    <row r="1234" spans="1:7" x14ac:dyDescent="0.3">
      <c r="A1234" s="1" t="s">
        <v>45</v>
      </c>
      <c r="B1234">
        <v>201703</v>
      </c>
      <c r="C1234" s="1" t="s">
        <v>8</v>
      </c>
      <c r="D1234">
        <v>1</v>
      </c>
      <c r="E1234">
        <v>0</v>
      </c>
      <c r="F1234">
        <v>1</v>
      </c>
      <c r="G1234" s="1" t="s">
        <v>9</v>
      </c>
    </row>
    <row r="1235" spans="1:7" x14ac:dyDescent="0.3">
      <c r="A1235" s="1" t="s">
        <v>33</v>
      </c>
      <c r="B1235">
        <v>201703</v>
      </c>
      <c r="C1235" s="1" t="s">
        <v>8</v>
      </c>
      <c r="D1235">
        <v>1</v>
      </c>
      <c r="E1235">
        <v>0</v>
      </c>
      <c r="F1235">
        <v>1</v>
      </c>
      <c r="G1235" s="1" t="s">
        <v>9</v>
      </c>
    </row>
    <row r="1236" spans="1:7" x14ac:dyDescent="0.3">
      <c r="A1236" s="1" t="s">
        <v>41</v>
      </c>
      <c r="B1236">
        <v>201701</v>
      </c>
      <c r="C1236" s="1" t="s">
        <v>8</v>
      </c>
      <c r="D1236">
        <v>1</v>
      </c>
      <c r="E1236">
        <v>1</v>
      </c>
      <c r="F1236">
        <v>0</v>
      </c>
      <c r="G1236" s="1" t="s">
        <v>12</v>
      </c>
    </row>
    <row r="1237" spans="1:7" x14ac:dyDescent="0.3">
      <c r="A1237" s="1" t="s">
        <v>46</v>
      </c>
      <c r="B1237">
        <v>201705</v>
      </c>
      <c r="C1237" s="1" t="s">
        <v>11</v>
      </c>
      <c r="D1237">
        <v>5</v>
      </c>
      <c r="E1237">
        <v>5</v>
      </c>
      <c r="F1237">
        <v>0</v>
      </c>
      <c r="G1237" s="1" t="s">
        <v>12</v>
      </c>
    </row>
    <row r="1238" spans="1:7" x14ac:dyDescent="0.3">
      <c r="A1238" s="1" t="s">
        <v>20</v>
      </c>
      <c r="B1238">
        <v>201705</v>
      </c>
      <c r="C1238" s="1" t="s">
        <v>11</v>
      </c>
      <c r="D1238">
        <v>1</v>
      </c>
      <c r="E1238">
        <v>2</v>
      </c>
      <c r="F1238">
        <v>-1</v>
      </c>
      <c r="G1238" s="1" t="s">
        <v>10</v>
      </c>
    </row>
    <row r="1239" spans="1:7" x14ac:dyDescent="0.3">
      <c r="A1239" s="1" t="s">
        <v>69</v>
      </c>
      <c r="B1239">
        <v>201706</v>
      </c>
      <c r="C1239" s="1" t="s">
        <v>11</v>
      </c>
      <c r="D1239">
        <v>1</v>
      </c>
      <c r="E1239">
        <v>0</v>
      </c>
      <c r="F1239">
        <v>1</v>
      </c>
      <c r="G1239" s="1" t="s">
        <v>9</v>
      </c>
    </row>
    <row r="1240" spans="1:7" x14ac:dyDescent="0.3">
      <c r="A1240" s="1" t="s">
        <v>76</v>
      </c>
      <c r="B1240">
        <v>201505</v>
      </c>
      <c r="C1240" s="1" t="s">
        <v>11</v>
      </c>
      <c r="D1240">
        <v>1</v>
      </c>
      <c r="E1240">
        <v>0</v>
      </c>
      <c r="F1240">
        <v>1</v>
      </c>
      <c r="G1240" s="1" t="s">
        <v>9</v>
      </c>
    </row>
    <row r="1241" spans="1:7" x14ac:dyDescent="0.3">
      <c r="A1241" s="1" t="s">
        <v>40</v>
      </c>
      <c r="B1241">
        <v>201501</v>
      </c>
      <c r="C1241" s="1" t="s">
        <v>8</v>
      </c>
      <c r="D1241">
        <v>6</v>
      </c>
      <c r="E1241">
        <v>4</v>
      </c>
      <c r="F1241">
        <v>2</v>
      </c>
      <c r="G1241" s="1" t="s">
        <v>9</v>
      </c>
    </row>
    <row r="1242" spans="1:7" x14ac:dyDescent="0.3">
      <c r="A1242" s="1" t="s">
        <v>26</v>
      </c>
      <c r="B1242">
        <v>201704</v>
      </c>
      <c r="C1242" s="1" t="s">
        <v>11</v>
      </c>
      <c r="D1242">
        <v>1</v>
      </c>
      <c r="E1242">
        <v>0</v>
      </c>
      <c r="F1242">
        <v>1</v>
      </c>
      <c r="G1242" s="1" t="s">
        <v>9</v>
      </c>
    </row>
    <row r="1243" spans="1:7" x14ac:dyDescent="0.3">
      <c r="A1243" s="1" t="s">
        <v>75</v>
      </c>
      <c r="B1243">
        <v>201706</v>
      </c>
      <c r="C1243" s="1" t="s">
        <v>11</v>
      </c>
      <c r="D1243">
        <v>1</v>
      </c>
      <c r="E1243">
        <v>2</v>
      </c>
      <c r="F1243">
        <v>-1</v>
      </c>
      <c r="G1243" s="1" t="s">
        <v>10</v>
      </c>
    </row>
    <row r="1244" spans="1:7" x14ac:dyDescent="0.3">
      <c r="A1244" s="1" t="s">
        <v>89</v>
      </c>
      <c r="B1244">
        <v>201501</v>
      </c>
      <c r="C1244" s="1" t="s">
        <v>8</v>
      </c>
      <c r="D1244">
        <v>1</v>
      </c>
      <c r="E1244">
        <v>1</v>
      </c>
      <c r="F1244">
        <v>0</v>
      </c>
      <c r="G1244" s="1" t="s">
        <v>12</v>
      </c>
    </row>
    <row r="1245" spans="1:7" x14ac:dyDescent="0.3">
      <c r="A1245" s="1" t="s">
        <v>23</v>
      </c>
      <c r="B1245">
        <v>201501</v>
      </c>
      <c r="C1245" s="1" t="s">
        <v>8</v>
      </c>
      <c r="D1245">
        <v>1</v>
      </c>
      <c r="E1245">
        <v>1</v>
      </c>
      <c r="F1245">
        <v>0</v>
      </c>
      <c r="G1245" s="1" t="s">
        <v>12</v>
      </c>
    </row>
    <row r="1246" spans="1:7" x14ac:dyDescent="0.3">
      <c r="A1246" s="1" t="s">
        <v>103</v>
      </c>
      <c r="B1246">
        <v>201502</v>
      </c>
      <c r="C1246" s="1" t="s">
        <v>8</v>
      </c>
      <c r="D1246">
        <v>1</v>
      </c>
      <c r="E1246">
        <v>1</v>
      </c>
      <c r="F1246">
        <v>0</v>
      </c>
      <c r="G1246" s="1" t="s">
        <v>12</v>
      </c>
    </row>
    <row r="1247" spans="1:7" x14ac:dyDescent="0.3">
      <c r="A1247" s="1" t="s">
        <v>26</v>
      </c>
      <c r="B1247">
        <v>201606</v>
      </c>
      <c r="C1247" s="1" t="s">
        <v>11</v>
      </c>
      <c r="D1247">
        <v>3</v>
      </c>
      <c r="E1247">
        <v>1</v>
      </c>
      <c r="F1247">
        <v>2</v>
      </c>
      <c r="G1247" s="1" t="s">
        <v>9</v>
      </c>
    </row>
    <row r="1248" spans="1:7" x14ac:dyDescent="0.3">
      <c r="A1248" s="1" t="s">
        <v>30</v>
      </c>
      <c r="B1248">
        <v>201606</v>
      </c>
      <c r="C1248" s="1" t="s">
        <v>11</v>
      </c>
      <c r="D1248">
        <v>3</v>
      </c>
      <c r="E1248">
        <v>6</v>
      </c>
      <c r="F1248">
        <v>-3</v>
      </c>
      <c r="G1248" s="1" t="s">
        <v>10</v>
      </c>
    </row>
    <row r="1249" spans="1:7" x14ac:dyDescent="0.3">
      <c r="A1249" s="1" t="s">
        <v>83</v>
      </c>
      <c r="B1249">
        <v>201606</v>
      </c>
      <c r="C1249" s="1" t="s">
        <v>11</v>
      </c>
      <c r="D1249">
        <v>5</v>
      </c>
      <c r="E1249">
        <v>9</v>
      </c>
      <c r="F1249">
        <v>-4</v>
      </c>
      <c r="G1249" s="1" t="s">
        <v>10</v>
      </c>
    </row>
    <row r="1250" spans="1:7" x14ac:dyDescent="0.3">
      <c r="A1250" s="1" t="s">
        <v>59</v>
      </c>
      <c r="B1250">
        <v>201608</v>
      </c>
      <c r="C1250" s="1" t="s">
        <v>14</v>
      </c>
      <c r="D1250">
        <v>11</v>
      </c>
      <c r="E1250">
        <v>17</v>
      </c>
      <c r="F1250">
        <v>-6</v>
      </c>
      <c r="G1250" s="1" t="s">
        <v>10</v>
      </c>
    </row>
    <row r="1251" spans="1:7" x14ac:dyDescent="0.3">
      <c r="A1251" s="1" t="s">
        <v>53</v>
      </c>
      <c r="B1251">
        <v>201609</v>
      </c>
      <c r="C1251" s="1" t="s">
        <v>14</v>
      </c>
      <c r="D1251">
        <v>4</v>
      </c>
      <c r="E1251">
        <v>5</v>
      </c>
      <c r="F1251">
        <v>-1</v>
      </c>
      <c r="G1251" s="1" t="s">
        <v>10</v>
      </c>
    </row>
    <row r="1252" spans="1:7" x14ac:dyDescent="0.3">
      <c r="A1252" s="1" t="s">
        <v>23</v>
      </c>
      <c r="B1252">
        <v>201711</v>
      </c>
      <c r="C1252" s="1" t="s">
        <v>13</v>
      </c>
      <c r="D1252">
        <v>2</v>
      </c>
      <c r="E1252">
        <v>1</v>
      </c>
      <c r="F1252">
        <v>1</v>
      </c>
      <c r="G1252" s="1" t="s">
        <v>9</v>
      </c>
    </row>
    <row r="1253" spans="1:7" x14ac:dyDescent="0.3">
      <c r="A1253" s="1" t="s">
        <v>45</v>
      </c>
      <c r="B1253">
        <v>201701</v>
      </c>
      <c r="C1253" s="1" t="s">
        <v>8</v>
      </c>
      <c r="D1253">
        <v>1</v>
      </c>
      <c r="E1253">
        <v>1</v>
      </c>
      <c r="F1253">
        <v>0</v>
      </c>
      <c r="G1253" s="1" t="s">
        <v>12</v>
      </c>
    </row>
    <row r="1254" spans="1:7" x14ac:dyDescent="0.3">
      <c r="A1254" s="1" t="s">
        <v>25</v>
      </c>
      <c r="B1254">
        <v>201707</v>
      </c>
      <c r="C1254" s="1" t="s">
        <v>14</v>
      </c>
      <c r="D1254">
        <v>2</v>
      </c>
      <c r="E1254">
        <v>4</v>
      </c>
      <c r="F1254">
        <v>-2</v>
      </c>
      <c r="G1254" s="1" t="s">
        <v>10</v>
      </c>
    </row>
    <row r="1255" spans="1:7" x14ac:dyDescent="0.3">
      <c r="A1255" s="1" t="s">
        <v>109</v>
      </c>
      <c r="B1255">
        <v>201710</v>
      </c>
      <c r="C1255" s="1" t="s">
        <v>13</v>
      </c>
      <c r="D1255">
        <v>32</v>
      </c>
      <c r="E1255">
        <v>58</v>
      </c>
      <c r="F1255">
        <v>-26</v>
      </c>
      <c r="G1255" s="1" t="s">
        <v>10</v>
      </c>
    </row>
    <row r="1256" spans="1:7" x14ac:dyDescent="0.3">
      <c r="A1256" s="1" t="s">
        <v>110</v>
      </c>
      <c r="B1256">
        <v>201710</v>
      </c>
      <c r="C1256" s="1" t="s">
        <v>13</v>
      </c>
      <c r="D1256">
        <v>22</v>
      </c>
      <c r="E1256">
        <v>27</v>
      </c>
      <c r="F1256">
        <v>-5</v>
      </c>
      <c r="G1256" s="1" t="s">
        <v>10</v>
      </c>
    </row>
    <row r="1257" spans="1:7" x14ac:dyDescent="0.3">
      <c r="A1257" s="1" t="s">
        <v>111</v>
      </c>
      <c r="B1257">
        <v>201710</v>
      </c>
      <c r="C1257" s="1" t="s">
        <v>13</v>
      </c>
      <c r="D1257">
        <v>36</v>
      </c>
      <c r="E1257">
        <v>34</v>
      </c>
      <c r="F1257">
        <v>2</v>
      </c>
      <c r="G1257" s="1" t="s">
        <v>12</v>
      </c>
    </row>
    <row r="1258" spans="1:7" x14ac:dyDescent="0.3">
      <c r="A1258" s="1" t="s">
        <v>112</v>
      </c>
      <c r="B1258">
        <v>201710</v>
      </c>
      <c r="C1258" s="1" t="s">
        <v>13</v>
      </c>
      <c r="D1258">
        <v>129</v>
      </c>
      <c r="E1258">
        <v>234</v>
      </c>
      <c r="F1258">
        <v>-105</v>
      </c>
      <c r="G1258" s="1" t="s">
        <v>10</v>
      </c>
    </row>
    <row r="1259" spans="1:7" x14ac:dyDescent="0.3">
      <c r="A1259" s="1" t="s">
        <v>113</v>
      </c>
      <c r="B1259">
        <v>201711</v>
      </c>
      <c r="C1259" s="1" t="s">
        <v>13</v>
      </c>
      <c r="D1259">
        <v>25</v>
      </c>
      <c r="E1259">
        <v>36</v>
      </c>
      <c r="F1259">
        <v>-11</v>
      </c>
      <c r="G1259" s="1" t="s">
        <v>10</v>
      </c>
    </row>
    <row r="1260" spans="1:7" x14ac:dyDescent="0.3">
      <c r="A1260" s="1" t="s">
        <v>114</v>
      </c>
      <c r="B1260">
        <v>201711</v>
      </c>
      <c r="C1260" s="1" t="s">
        <v>13</v>
      </c>
      <c r="D1260">
        <v>55</v>
      </c>
      <c r="E1260">
        <v>33</v>
      </c>
      <c r="F1260">
        <v>22</v>
      </c>
      <c r="G1260" s="1" t="s">
        <v>9</v>
      </c>
    </row>
    <row r="1261" spans="1:7" x14ac:dyDescent="0.3">
      <c r="A1261" s="1" t="s">
        <v>110</v>
      </c>
      <c r="B1261">
        <v>201508</v>
      </c>
      <c r="C1261" s="1" t="s">
        <v>14</v>
      </c>
      <c r="D1261">
        <v>3</v>
      </c>
      <c r="E1261">
        <v>4</v>
      </c>
      <c r="F1261">
        <v>-1</v>
      </c>
      <c r="G1261" s="1" t="s">
        <v>10</v>
      </c>
    </row>
    <row r="1262" spans="1:7" x14ac:dyDescent="0.3">
      <c r="A1262" s="1" t="s">
        <v>112</v>
      </c>
      <c r="B1262">
        <v>201508</v>
      </c>
      <c r="C1262" s="1" t="s">
        <v>14</v>
      </c>
      <c r="D1262">
        <v>3</v>
      </c>
      <c r="E1262">
        <v>6</v>
      </c>
      <c r="F1262">
        <v>-3</v>
      </c>
      <c r="G1262" s="1" t="s">
        <v>10</v>
      </c>
    </row>
    <row r="1263" spans="1:7" x14ac:dyDescent="0.3">
      <c r="A1263" s="1" t="s">
        <v>112</v>
      </c>
      <c r="B1263">
        <v>201509</v>
      </c>
      <c r="C1263" s="1" t="s">
        <v>14</v>
      </c>
      <c r="D1263">
        <v>10</v>
      </c>
      <c r="E1263">
        <v>5</v>
      </c>
      <c r="F1263">
        <v>5</v>
      </c>
      <c r="G1263" s="1" t="s">
        <v>9</v>
      </c>
    </row>
    <row r="1264" spans="1:7" x14ac:dyDescent="0.3">
      <c r="A1264" s="1" t="s">
        <v>101</v>
      </c>
      <c r="B1264">
        <v>201706</v>
      </c>
      <c r="C1264" s="1" t="s">
        <v>11</v>
      </c>
      <c r="D1264">
        <v>1</v>
      </c>
      <c r="E1264">
        <v>2</v>
      </c>
      <c r="F1264">
        <v>-1</v>
      </c>
      <c r="G1264" s="1" t="s">
        <v>10</v>
      </c>
    </row>
    <row r="1265" spans="1:7" x14ac:dyDescent="0.3">
      <c r="A1265" s="1" t="s">
        <v>101</v>
      </c>
      <c r="B1265">
        <v>201707</v>
      </c>
      <c r="C1265" s="1" t="s">
        <v>14</v>
      </c>
      <c r="D1265">
        <v>2</v>
      </c>
      <c r="E1265">
        <v>1</v>
      </c>
      <c r="F1265">
        <v>1</v>
      </c>
      <c r="G1265" s="1" t="s">
        <v>9</v>
      </c>
    </row>
    <row r="1266" spans="1:7" x14ac:dyDescent="0.3">
      <c r="A1266" s="1" t="s">
        <v>113</v>
      </c>
      <c r="B1266">
        <v>201707</v>
      </c>
      <c r="C1266" s="1" t="s">
        <v>14</v>
      </c>
      <c r="D1266">
        <v>5</v>
      </c>
      <c r="E1266">
        <v>0</v>
      </c>
      <c r="F1266">
        <v>5</v>
      </c>
      <c r="G1266" s="1" t="s">
        <v>9</v>
      </c>
    </row>
    <row r="1267" spans="1:7" x14ac:dyDescent="0.3">
      <c r="A1267" s="1" t="s">
        <v>35</v>
      </c>
      <c r="B1267">
        <v>201709</v>
      </c>
      <c r="C1267" s="1" t="s">
        <v>14</v>
      </c>
      <c r="D1267">
        <v>2</v>
      </c>
      <c r="E1267">
        <v>3</v>
      </c>
      <c r="F1267">
        <v>-1</v>
      </c>
      <c r="G1267" s="1" t="s">
        <v>10</v>
      </c>
    </row>
    <row r="1268" spans="1:7" x14ac:dyDescent="0.3">
      <c r="A1268" s="1" t="s">
        <v>47</v>
      </c>
      <c r="B1268">
        <v>201711</v>
      </c>
      <c r="C1268" s="1" t="s">
        <v>13</v>
      </c>
      <c r="D1268">
        <v>6</v>
      </c>
      <c r="E1268">
        <v>3</v>
      </c>
      <c r="F1268">
        <v>3</v>
      </c>
      <c r="G1268" s="1" t="s">
        <v>9</v>
      </c>
    </row>
    <row r="1269" spans="1:7" x14ac:dyDescent="0.3">
      <c r="A1269" s="1" t="s">
        <v>49</v>
      </c>
      <c r="B1269">
        <v>201711</v>
      </c>
      <c r="C1269" s="1" t="s">
        <v>13</v>
      </c>
      <c r="D1269">
        <v>8</v>
      </c>
      <c r="E1269">
        <v>14</v>
      </c>
      <c r="F1269">
        <v>-6</v>
      </c>
      <c r="G1269" s="1" t="s">
        <v>10</v>
      </c>
    </row>
    <row r="1270" spans="1:7" x14ac:dyDescent="0.3">
      <c r="A1270" s="1" t="s">
        <v>109</v>
      </c>
      <c r="B1270">
        <v>201711</v>
      </c>
      <c r="C1270" s="1" t="s">
        <v>13</v>
      </c>
      <c r="D1270">
        <v>15</v>
      </c>
      <c r="E1270">
        <v>26</v>
      </c>
      <c r="F1270">
        <v>-11</v>
      </c>
      <c r="G1270" s="1" t="s">
        <v>10</v>
      </c>
    </row>
    <row r="1271" spans="1:7" x14ac:dyDescent="0.3">
      <c r="A1271" s="1" t="s">
        <v>110</v>
      </c>
      <c r="B1271">
        <v>201711</v>
      </c>
      <c r="C1271" s="1" t="s">
        <v>13</v>
      </c>
      <c r="D1271">
        <v>10</v>
      </c>
      <c r="E1271">
        <v>10</v>
      </c>
      <c r="F1271">
        <v>0</v>
      </c>
      <c r="G1271" s="1" t="s">
        <v>12</v>
      </c>
    </row>
    <row r="1272" spans="1:7" x14ac:dyDescent="0.3">
      <c r="A1272" s="1" t="s">
        <v>111</v>
      </c>
      <c r="B1272">
        <v>201711</v>
      </c>
      <c r="C1272" s="1" t="s">
        <v>13</v>
      </c>
      <c r="D1272">
        <v>16</v>
      </c>
      <c r="E1272">
        <v>3</v>
      </c>
      <c r="F1272">
        <v>13</v>
      </c>
      <c r="G1272" s="1" t="s">
        <v>9</v>
      </c>
    </row>
    <row r="1273" spans="1:7" x14ac:dyDescent="0.3">
      <c r="A1273" s="1" t="s">
        <v>112</v>
      </c>
      <c r="B1273">
        <v>201711</v>
      </c>
      <c r="C1273" s="1" t="s">
        <v>13</v>
      </c>
      <c r="D1273">
        <v>27</v>
      </c>
      <c r="E1273">
        <v>5</v>
      </c>
      <c r="F1273">
        <v>22</v>
      </c>
      <c r="G1273" s="1" t="s">
        <v>9</v>
      </c>
    </row>
    <row r="1274" spans="1:7" x14ac:dyDescent="0.3">
      <c r="A1274" s="1" t="s">
        <v>113</v>
      </c>
      <c r="B1274">
        <v>201710</v>
      </c>
      <c r="C1274" s="1" t="s">
        <v>13</v>
      </c>
      <c r="D1274">
        <v>43</v>
      </c>
      <c r="E1274">
        <v>39</v>
      </c>
      <c r="F1274">
        <v>4</v>
      </c>
      <c r="G1274" s="1" t="s">
        <v>12</v>
      </c>
    </row>
    <row r="1275" spans="1:7" x14ac:dyDescent="0.3">
      <c r="A1275" s="1" t="s">
        <v>48</v>
      </c>
      <c r="B1275">
        <v>201710</v>
      </c>
      <c r="C1275" s="1" t="s">
        <v>13</v>
      </c>
      <c r="D1275">
        <v>7</v>
      </c>
      <c r="E1275">
        <v>14</v>
      </c>
      <c r="F1275">
        <v>-7</v>
      </c>
      <c r="G1275" s="1" t="s">
        <v>10</v>
      </c>
    </row>
    <row r="1276" spans="1:7" x14ac:dyDescent="0.3">
      <c r="A1276" s="1" t="s">
        <v>49</v>
      </c>
      <c r="B1276">
        <v>201710</v>
      </c>
      <c r="C1276" s="1" t="s">
        <v>13</v>
      </c>
      <c r="D1276">
        <v>16</v>
      </c>
      <c r="E1276">
        <v>19</v>
      </c>
      <c r="F1276">
        <v>-3</v>
      </c>
      <c r="G1276" s="1" t="s">
        <v>12</v>
      </c>
    </row>
    <row r="1277" spans="1:7" x14ac:dyDescent="0.3">
      <c r="A1277" s="1" t="s">
        <v>101</v>
      </c>
      <c r="B1277">
        <v>201710</v>
      </c>
      <c r="C1277" s="1" t="s">
        <v>13</v>
      </c>
      <c r="D1277">
        <v>18</v>
      </c>
      <c r="E1277">
        <v>5</v>
      </c>
      <c r="F1277">
        <v>13</v>
      </c>
      <c r="G1277" s="1" t="s">
        <v>9</v>
      </c>
    </row>
    <row r="1278" spans="1:7" x14ac:dyDescent="0.3">
      <c r="A1278" s="1" t="s">
        <v>113</v>
      </c>
      <c r="B1278">
        <v>201510</v>
      </c>
      <c r="C1278" s="1" t="s">
        <v>13</v>
      </c>
      <c r="D1278">
        <v>3</v>
      </c>
      <c r="E1278">
        <v>1</v>
      </c>
      <c r="F1278">
        <v>2</v>
      </c>
      <c r="G1278" s="1" t="s">
        <v>9</v>
      </c>
    </row>
    <row r="1279" spans="1:7" x14ac:dyDescent="0.3">
      <c r="A1279" s="1" t="s">
        <v>114</v>
      </c>
      <c r="B1279">
        <v>201510</v>
      </c>
      <c r="C1279" s="1" t="s">
        <v>13</v>
      </c>
      <c r="D1279">
        <v>3</v>
      </c>
      <c r="E1279">
        <v>2</v>
      </c>
      <c r="F1279">
        <v>1</v>
      </c>
      <c r="G1279" s="1" t="s">
        <v>9</v>
      </c>
    </row>
    <row r="1280" spans="1:7" x14ac:dyDescent="0.3">
      <c r="A1280" s="1" t="s">
        <v>103</v>
      </c>
      <c r="B1280">
        <v>201508</v>
      </c>
      <c r="C1280" s="1" t="s">
        <v>14</v>
      </c>
      <c r="D1280">
        <v>3</v>
      </c>
      <c r="E1280">
        <v>4</v>
      </c>
      <c r="F1280">
        <v>-1</v>
      </c>
      <c r="G1280" s="1" t="s">
        <v>10</v>
      </c>
    </row>
    <row r="1281" spans="1:7" x14ac:dyDescent="0.3">
      <c r="A1281" s="1" t="s">
        <v>24</v>
      </c>
      <c r="B1281">
        <v>201508</v>
      </c>
      <c r="C1281" s="1" t="s">
        <v>14</v>
      </c>
      <c r="D1281">
        <v>1</v>
      </c>
      <c r="E1281">
        <v>2</v>
      </c>
      <c r="F1281">
        <v>-1</v>
      </c>
      <c r="G1281" s="1" t="s">
        <v>10</v>
      </c>
    </row>
    <row r="1282" spans="1:7" x14ac:dyDescent="0.3">
      <c r="A1282" s="1" t="s">
        <v>109</v>
      </c>
      <c r="B1282">
        <v>201509</v>
      </c>
      <c r="C1282" s="1" t="s">
        <v>14</v>
      </c>
      <c r="D1282">
        <v>1</v>
      </c>
      <c r="E1282">
        <v>2</v>
      </c>
      <c r="F1282">
        <v>-1</v>
      </c>
      <c r="G1282" s="1" t="s">
        <v>10</v>
      </c>
    </row>
    <row r="1283" spans="1:7" x14ac:dyDescent="0.3">
      <c r="A1283" s="1" t="s">
        <v>110</v>
      </c>
      <c r="B1283">
        <v>201509</v>
      </c>
      <c r="C1283" s="1" t="s">
        <v>14</v>
      </c>
      <c r="D1283">
        <v>1</v>
      </c>
      <c r="E1283">
        <v>1</v>
      </c>
      <c r="F1283">
        <v>0</v>
      </c>
      <c r="G1283" s="1" t="s">
        <v>12</v>
      </c>
    </row>
    <row r="1284" spans="1:7" x14ac:dyDescent="0.3">
      <c r="A1284" s="1" t="s">
        <v>111</v>
      </c>
      <c r="B1284">
        <v>201509</v>
      </c>
      <c r="C1284" s="1" t="s">
        <v>14</v>
      </c>
      <c r="D1284">
        <v>4</v>
      </c>
      <c r="E1284">
        <v>8</v>
      </c>
      <c r="F1284">
        <v>-4</v>
      </c>
      <c r="G1284" s="1" t="s">
        <v>10</v>
      </c>
    </row>
    <row r="1285" spans="1:7" x14ac:dyDescent="0.3">
      <c r="A1285" s="1" t="s">
        <v>111</v>
      </c>
      <c r="B1285">
        <v>201706</v>
      </c>
      <c r="C1285" s="1" t="s">
        <v>11</v>
      </c>
      <c r="D1285">
        <v>1</v>
      </c>
      <c r="E1285">
        <v>0</v>
      </c>
      <c r="F1285">
        <v>1</v>
      </c>
      <c r="G1285" s="1" t="s">
        <v>9</v>
      </c>
    </row>
    <row r="1286" spans="1:7" x14ac:dyDescent="0.3">
      <c r="A1286" s="1" t="s">
        <v>112</v>
      </c>
      <c r="B1286">
        <v>201707</v>
      </c>
      <c r="C1286" s="1" t="s">
        <v>14</v>
      </c>
      <c r="D1286">
        <v>7</v>
      </c>
      <c r="E1286">
        <v>7</v>
      </c>
      <c r="F1286">
        <v>0</v>
      </c>
      <c r="G1286" s="1" t="s">
        <v>12</v>
      </c>
    </row>
    <row r="1287" spans="1:7" x14ac:dyDescent="0.3">
      <c r="A1287" s="1" t="s">
        <v>101</v>
      </c>
      <c r="B1287">
        <v>201708</v>
      </c>
      <c r="C1287" s="1" t="s">
        <v>14</v>
      </c>
      <c r="D1287">
        <v>2</v>
      </c>
      <c r="E1287">
        <v>2</v>
      </c>
      <c r="F1287">
        <v>0</v>
      </c>
      <c r="G1287" s="1" t="s">
        <v>12</v>
      </c>
    </row>
    <row r="1288" spans="1:7" x14ac:dyDescent="0.3">
      <c r="A1288" s="1" t="s">
        <v>109</v>
      </c>
      <c r="B1288">
        <v>201709</v>
      </c>
      <c r="C1288" s="1" t="s">
        <v>14</v>
      </c>
      <c r="D1288">
        <v>4</v>
      </c>
      <c r="E1288">
        <v>0</v>
      </c>
      <c r="F1288">
        <v>4</v>
      </c>
      <c r="G1288" s="1" t="s">
        <v>9</v>
      </c>
    </row>
    <row r="1289" spans="1:7" x14ac:dyDescent="0.3">
      <c r="A1289" s="1" t="s">
        <v>111</v>
      </c>
      <c r="B1289">
        <v>201709</v>
      </c>
      <c r="C1289" s="1" t="s">
        <v>14</v>
      </c>
      <c r="D1289">
        <v>3</v>
      </c>
      <c r="E1289">
        <v>1</v>
      </c>
      <c r="F1289">
        <v>2</v>
      </c>
      <c r="G1289" s="1" t="s">
        <v>9</v>
      </c>
    </row>
    <row r="1290" spans="1:7" x14ac:dyDescent="0.3">
      <c r="A1290" s="1" t="s">
        <v>112</v>
      </c>
      <c r="B1290">
        <v>201709</v>
      </c>
      <c r="C1290" s="1" t="s">
        <v>14</v>
      </c>
      <c r="D1290">
        <v>10</v>
      </c>
      <c r="E1290">
        <v>15</v>
      </c>
      <c r="F1290">
        <v>-5</v>
      </c>
      <c r="G1290" s="1" t="s">
        <v>10</v>
      </c>
    </row>
    <row r="1291" spans="1:7" x14ac:dyDescent="0.3">
      <c r="A1291" s="1" t="s">
        <v>89</v>
      </c>
      <c r="B1291">
        <v>201711</v>
      </c>
      <c r="C1291" s="1" t="s">
        <v>13</v>
      </c>
      <c r="D1291">
        <v>1</v>
      </c>
      <c r="E1291">
        <v>2</v>
      </c>
      <c r="F1291">
        <v>-1</v>
      </c>
      <c r="G1291" s="1" t="s">
        <v>10</v>
      </c>
    </row>
    <row r="1292" spans="1:7" x14ac:dyDescent="0.3">
      <c r="A1292" s="1" t="s">
        <v>114</v>
      </c>
      <c r="B1292">
        <v>201710</v>
      </c>
      <c r="C1292" s="1" t="s">
        <v>13</v>
      </c>
      <c r="D1292">
        <v>22</v>
      </c>
      <c r="E1292">
        <v>41</v>
      </c>
      <c r="F1292">
        <v>-19</v>
      </c>
      <c r="G1292" s="1" t="s">
        <v>10</v>
      </c>
    </row>
    <row r="1293" spans="1:7" x14ac:dyDescent="0.3">
      <c r="A1293" s="1" t="s">
        <v>56</v>
      </c>
      <c r="B1293">
        <v>201710</v>
      </c>
      <c r="C1293" s="1" t="s">
        <v>13</v>
      </c>
      <c r="D1293">
        <v>1</v>
      </c>
      <c r="E1293">
        <v>0</v>
      </c>
      <c r="F1293">
        <v>1</v>
      </c>
      <c r="G1293" s="1" t="s">
        <v>9</v>
      </c>
    </row>
    <row r="1294" spans="1:7" x14ac:dyDescent="0.3">
      <c r="A1294" s="1" t="s">
        <v>111</v>
      </c>
      <c r="B1294">
        <v>201508</v>
      </c>
      <c r="C1294" s="1" t="s">
        <v>14</v>
      </c>
      <c r="D1294">
        <v>2</v>
      </c>
      <c r="E1294">
        <v>2</v>
      </c>
      <c r="F1294">
        <v>0</v>
      </c>
      <c r="G1294" s="1" t="s">
        <v>12</v>
      </c>
    </row>
    <row r="1295" spans="1:7" x14ac:dyDescent="0.3">
      <c r="A1295" s="1" t="s">
        <v>78</v>
      </c>
      <c r="B1295">
        <v>201708</v>
      </c>
      <c r="C1295" s="1" t="s">
        <v>14</v>
      </c>
      <c r="D1295">
        <v>1</v>
      </c>
      <c r="E1295">
        <v>0</v>
      </c>
      <c r="F1295">
        <v>1</v>
      </c>
      <c r="G1295" s="1" t="s">
        <v>9</v>
      </c>
    </row>
    <row r="1296" spans="1:7" x14ac:dyDescent="0.3">
      <c r="A1296" s="1" t="s">
        <v>34</v>
      </c>
      <c r="B1296">
        <v>201709</v>
      </c>
      <c r="C1296" s="1" t="s">
        <v>14</v>
      </c>
      <c r="D1296">
        <v>3</v>
      </c>
      <c r="E1296">
        <v>0</v>
      </c>
      <c r="F1296">
        <v>3</v>
      </c>
      <c r="G1296" s="1" t="s">
        <v>9</v>
      </c>
    </row>
    <row r="1297" spans="1:7" x14ac:dyDescent="0.3">
      <c r="A1297" s="1" t="s">
        <v>89</v>
      </c>
      <c r="B1297">
        <v>201709</v>
      </c>
      <c r="C1297" s="1" t="s">
        <v>14</v>
      </c>
      <c r="D1297">
        <v>2</v>
      </c>
      <c r="E1297">
        <v>3</v>
      </c>
      <c r="F1297">
        <v>-1</v>
      </c>
      <c r="G1297" s="1" t="s">
        <v>10</v>
      </c>
    </row>
    <row r="1298" spans="1:7" x14ac:dyDescent="0.3">
      <c r="A1298" s="1" t="s">
        <v>113</v>
      </c>
      <c r="B1298">
        <v>201708</v>
      </c>
      <c r="C1298" s="1" t="s">
        <v>14</v>
      </c>
      <c r="D1298">
        <v>3</v>
      </c>
      <c r="E1298">
        <v>6</v>
      </c>
      <c r="F1298">
        <v>-3</v>
      </c>
      <c r="G1298" s="1" t="s">
        <v>10</v>
      </c>
    </row>
    <row r="1299" spans="1:7" x14ac:dyDescent="0.3">
      <c r="A1299" s="1" t="s">
        <v>114</v>
      </c>
      <c r="B1299">
        <v>201708</v>
      </c>
      <c r="C1299" s="1" t="s">
        <v>14</v>
      </c>
      <c r="D1299">
        <v>1</v>
      </c>
      <c r="E1299">
        <v>0</v>
      </c>
      <c r="F1299">
        <v>1</v>
      </c>
      <c r="G1299" s="1" t="s">
        <v>9</v>
      </c>
    </row>
    <row r="1300" spans="1:7" x14ac:dyDescent="0.3">
      <c r="A1300" s="1" t="s">
        <v>114</v>
      </c>
      <c r="B1300">
        <v>201709</v>
      </c>
      <c r="C1300" s="1" t="s">
        <v>14</v>
      </c>
      <c r="D1300">
        <v>2</v>
      </c>
      <c r="E1300">
        <v>2</v>
      </c>
      <c r="F1300">
        <v>0</v>
      </c>
      <c r="G1300" s="1" t="s">
        <v>12</v>
      </c>
    </row>
    <row r="1301" spans="1:7" x14ac:dyDescent="0.3">
      <c r="A1301" s="1" t="s">
        <v>27</v>
      </c>
      <c r="B1301">
        <v>201710</v>
      </c>
      <c r="C1301" s="1" t="s">
        <v>13</v>
      </c>
      <c r="D1301">
        <v>1</v>
      </c>
      <c r="E1301">
        <v>0</v>
      </c>
      <c r="F1301">
        <v>1</v>
      </c>
      <c r="G1301" s="1" t="s">
        <v>9</v>
      </c>
    </row>
    <row r="1302" spans="1:7" x14ac:dyDescent="0.3">
      <c r="A1302" s="1" t="s">
        <v>36</v>
      </c>
      <c r="B1302">
        <v>201710</v>
      </c>
      <c r="C1302" s="1" t="s">
        <v>13</v>
      </c>
      <c r="D1302">
        <v>1</v>
      </c>
      <c r="E1302">
        <v>1</v>
      </c>
      <c r="F1302">
        <v>0</v>
      </c>
      <c r="G1302" s="1" t="s">
        <v>12</v>
      </c>
    </row>
    <row r="1303" spans="1:7" x14ac:dyDescent="0.3">
      <c r="A1303" s="1" t="s">
        <v>115</v>
      </c>
      <c r="B1303">
        <v>201710</v>
      </c>
      <c r="C1303" s="1" t="s">
        <v>13</v>
      </c>
      <c r="D1303">
        <v>2</v>
      </c>
      <c r="E1303">
        <v>4</v>
      </c>
      <c r="F1303">
        <v>-2</v>
      </c>
      <c r="G1303" s="1" t="s">
        <v>10</v>
      </c>
    </row>
    <row r="1304" spans="1:7" x14ac:dyDescent="0.3">
      <c r="A1304" s="1" t="s">
        <v>33</v>
      </c>
      <c r="B1304">
        <v>201507</v>
      </c>
      <c r="C1304" s="1" t="s">
        <v>14</v>
      </c>
      <c r="D1304">
        <v>2</v>
      </c>
      <c r="E1304">
        <v>1</v>
      </c>
      <c r="F1304">
        <v>1</v>
      </c>
      <c r="G1304" s="1" t="s">
        <v>9</v>
      </c>
    </row>
    <row r="1305" spans="1:7" x14ac:dyDescent="0.3">
      <c r="A1305" s="1" t="s">
        <v>112</v>
      </c>
      <c r="B1305">
        <v>201706</v>
      </c>
      <c r="C1305" s="1" t="s">
        <v>11</v>
      </c>
      <c r="D1305">
        <v>2</v>
      </c>
      <c r="E1305">
        <v>1</v>
      </c>
      <c r="F1305">
        <v>1</v>
      </c>
      <c r="G1305" s="1" t="s">
        <v>9</v>
      </c>
    </row>
    <row r="1306" spans="1:7" x14ac:dyDescent="0.3">
      <c r="A1306" s="1" t="s">
        <v>112</v>
      </c>
      <c r="B1306">
        <v>201708</v>
      </c>
      <c r="C1306" s="1" t="s">
        <v>14</v>
      </c>
      <c r="D1306">
        <v>2</v>
      </c>
      <c r="E1306">
        <v>3</v>
      </c>
      <c r="F1306">
        <v>-1</v>
      </c>
      <c r="G1306" s="1" t="s">
        <v>10</v>
      </c>
    </row>
    <row r="1307" spans="1:7" x14ac:dyDescent="0.3">
      <c r="A1307" s="1" t="s">
        <v>77</v>
      </c>
      <c r="B1307">
        <v>201708</v>
      </c>
      <c r="C1307" s="1" t="s">
        <v>14</v>
      </c>
      <c r="D1307">
        <v>1</v>
      </c>
      <c r="E1307">
        <v>0</v>
      </c>
      <c r="F1307">
        <v>1</v>
      </c>
      <c r="G1307" s="1" t="s">
        <v>9</v>
      </c>
    </row>
    <row r="1308" spans="1:7" x14ac:dyDescent="0.3">
      <c r="A1308" s="1" t="s">
        <v>70</v>
      </c>
      <c r="B1308">
        <v>201507</v>
      </c>
      <c r="C1308" s="1" t="s">
        <v>14</v>
      </c>
      <c r="D1308">
        <v>6</v>
      </c>
      <c r="E1308">
        <v>8</v>
      </c>
      <c r="F1308">
        <v>-2</v>
      </c>
      <c r="G1308" s="1" t="s">
        <v>10</v>
      </c>
    </row>
    <row r="1309" spans="1:7" x14ac:dyDescent="0.3">
      <c r="A1309" s="1" t="s">
        <v>34</v>
      </c>
      <c r="B1309">
        <v>201707</v>
      </c>
      <c r="C1309" s="1" t="s">
        <v>14</v>
      </c>
      <c r="D1309">
        <v>2</v>
      </c>
      <c r="E1309">
        <v>1</v>
      </c>
      <c r="F1309">
        <v>1</v>
      </c>
      <c r="G1309" s="1" t="s">
        <v>9</v>
      </c>
    </row>
    <row r="1310" spans="1:7" x14ac:dyDescent="0.3">
      <c r="A1310" s="1" t="s">
        <v>87</v>
      </c>
      <c r="B1310">
        <v>201708</v>
      </c>
      <c r="C1310" s="1" t="s">
        <v>14</v>
      </c>
      <c r="D1310">
        <v>1</v>
      </c>
      <c r="E1310">
        <v>1</v>
      </c>
      <c r="F1310">
        <v>0</v>
      </c>
      <c r="G1310" s="1" t="s">
        <v>12</v>
      </c>
    </row>
    <row r="1311" spans="1:7" x14ac:dyDescent="0.3">
      <c r="A1311" s="1" t="s">
        <v>80</v>
      </c>
      <c r="B1311">
        <v>201708</v>
      </c>
      <c r="C1311" s="1" t="s">
        <v>14</v>
      </c>
      <c r="D1311">
        <v>1</v>
      </c>
      <c r="E1311">
        <v>2</v>
      </c>
      <c r="F1311">
        <v>-1</v>
      </c>
      <c r="G1311" s="1" t="s">
        <v>10</v>
      </c>
    </row>
    <row r="1312" spans="1:7" x14ac:dyDescent="0.3">
      <c r="A1312" s="1" t="s">
        <v>115</v>
      </c>
      <c r="B1312">
        <v>201709</v>
      </c>
      <c r="C1312" s="1" t="s">
        <v>14</v>
      </c>
      <c r="D1312">
        <v>1</v>
      </c>
      <c r="E1312">
        <v>0</v>
      </c>
      <c r="F1312">
        <v>1</v>
      </c>
      <c r="G1312" s="1" t="s">
        <v>9</v>
      </c>
    </row>
    <row r="1313" spans="1:7" x14ac:dyDescent="0.3">
      <c r="A1313" s="1" t="s">
        <v>116</v>
      </c>
      <c r="B1313">
        <v>201709</v>
      </c>
      <c r="C1313" s="1" t="s">
        <v>14</v>
      </c>
      <c r="D1313">
        <v>3</v>
      </c>
      <c r="E1313">
        <v>4</v>
      </c>
      <c r="F1313">
        <v>-1</v>
      </c>
      <c r="G1313" s="1" t="s">
        <v>10</v>
      </c>
    </row>
    <row r="1314" spans="1:7" x14ac:dyDescent="0.3">
      <c r="A1314" s="1" t="s">
        <v>80</v>
      </c>
      <c r="B1314">
        <v>201711</v>
      </c>
      <c r="C1314" s="1" t="s">
        <v>13</v>
      </c>
      <c r="D1314">
        <v>2</v>
      </c>
      <c r="E1314">
        <v>2</v>
      </c>
      <c r="F1314">
        <v>0</v>
      </c>
      <c r="G1314" s="1" t="s">
        <v>12</v>
      </c>
    </row>
    <row r="1315" spans="1:7" x14ac:dyDescent="0.3">
      <c r="A1315" s="1" t="s">
        <v>94</v>
      </c>
      <c r="B1315">
        <v>201710</v>
      </c>
      <c r="C1315" s="1" t="s">
        <v>13</v>
      </c>
      <c r="D1315">
        <v>2</v>
      </c>
      <c r="E1315">
        <v>4</v>
      </c>
      <c r="F1315">
        <v>-2</v>
      </c>
      <c r="G1315" s="1" t="s">
        <v>10</v>
      </c>
    </row>
    <row r="1316" spans="1:7" x14ac:dyDescent="0.3">
      <c r="A1316" s="1" t="s">
        <v>74</v>
      </c>
      <c r="B1316">
        <v>201509</v>
      </c>
      <c r="C1316" s="1" t="s">
        <v>14</v>
      </c>
      <c r="D1316">
        <v>1</v>
      </c>
      <c r="E1316">
        <v>0</v>
      </c>
      <c r="F1316">
        <v>1</v>
      </c>
      <c r="G1316" s="1" t="s">
        <v>9</v>
      </c>
    </row>
    <row r="1317" spans="1:7" x14ac:dyDescent="0.3">
      <c r="A1317" s="1" t="s">
        <v>35</v>
      </c>
      <c r="B1317">
        <v>201708</v>
      </c>
      <c r="C1317" s="1" t="s">
        <v>14</v>
      </c>
      <c r="D1317">
        <v>1</v>
      </c>
      <c r="E1317">
        <v>1</v>
      </c>
      <c r="F1317">
        <v>0</v>
      </c>
      <c r="G1317" s="1" t="s">
        <v>12</v>
      </c>
    </row>
    <row r="1318" spans="1:7" x14ac:dyDescent="0.3">
      <c r="A1318" s="1" t="s">
        <v>80</v>
      </c>
      <c r="B1318">
        <v>201506</v>
      </c>
      <c r="C1318" s="1" t="s">
        <v>11</v>
      </c>
      <c r="D1318">
        <v>1</v>
      </c>
      <c r="E1318">
        <v>0</v>
      </c>
      <c r="F1318">
        <v>1</v>
      </c>
      <c r="G1318" s="1" t="s">
        <v>9</v>
      </c>
    </row>
    <row r="1319" spans="1:7" x14ac:dyDescent="0.3">
      <c r="A1319" s="1" t="s">
        <v>109</v>
      </c>
      <c r="B1319">
        <v>201508</v>
      </c>
      <c r="C1319" s="1" t="s">
        <v>14</v>
      </c>
      <c r="D1319">
        <v>1</v>
      </c>
      <c r="E1319">
        <v>0</v>
      </c>
      <c r="F1319">
        <v>1</v>
      </c>
      <c r="G1319" s="1" t="s">
        <v>9</v>
      </c>
    </row>
    <row r="1320" spans="1:7" x14ac:dyDescent="0.3">
      <c r="A1320" s="1" t="s">
        <v>113</v>
      </c>
      <c r="B1320">
        <v>201706</v>
      </c>
      <c r="C1320" s="1" t="s">
        <v>11</v>
      </c>
      <c r="D1320">
        <v>2</v>
      </c>
      <c r="E1320">
        <v>1</v>
      </c>
      <c r="F1320">
        <v>1</v>
      </c>
      <c r="G1320" s="1" t="s">
        <v>9</v>
      </c>
    </row>
    <row r="1321" spans="1:7" x14ac:dyDescent="0.3">
      <c r="A1321" s="1" t="s">
        <v>114</v>
      </c>
      <c r="B1321">
        <v>201706</v>
      </c>
      <c r="C1321" s="1" t="s">
        <v>11</v>
      </c>
      <c r="D1321">
        <v>1</v>
      </c>
      <c r="E1321">
        <v>2</v>
      </c>
      <c r="F1321">
        <v>-1</v>
      </c>
      <c r="G1321" s="1" t="s">
        <v>10</v>
      </c>
    </row>
    <row r="1322" spans="1:7" x14ac:dyDescent="0.3">
      <c r="A1322" s="1" t="s">
        <v>42</v>
      </c>
      <c r="B1322">
        <v>201707</v>
      </c>
      <c r="C1322" s="1" t="s">
        <v>14</v>
      </c>
      <c r="D1322">
        <v>1</v>
      </c>
      <c r="E1322">
        <v>2</v>
      </c>
      <c r="F1322">
        <v>-1</v>
      </c>
      <c r="G1322" s="1" t="s">
        <v>10</v>
      </c>
    </row>
    <row r="1323" spans="1:7" x14ac:dyDescent="0.3">
      <c r="A1323" s="1" t="s">
        <v>111</v>
      </c>
      <c r="B1323">
        <v>201708</v>
      </c>
      <c r="C1323" s="1" t="s">
        <v>14</v>
      </c>
      <c r="D1323">
        <v>1</v>
      </c>
      <c r="E1323">
        <v>1</v>
      </c>
      <c r="F1323">
        <v>0</v>
      </c>
      <c r="G1323" s="1" t="s">
        <v>12</v>
      </c>
    </row>
    <row r="1324" spans="1:7" x14ac:dyDescent="0.3">
      <c r="A1324" s="1" t="s">
        <v>107</v>
      </c>
      <c r="B1324">
        <v>201709</v>
      </c>
      <c r="C1324" s="1" t="s">
        <v>14</v>
      </c>
      <c r="D1324">
        <v>1</v>
      </c>
      <c r="E1324">
        <v>2</v>
      </c>
      <c r="F1324">
        <v>-1</v>
      </c>
      <c r="G1324" s="1" t="s">
        <v>10</v>
      </c>
    </row>
    <row r="1325" spans="1:7" x14ac:dyDescent="0.3">
      <c r="A1325" s="1" t="s">
        <v>90</v>
      </c>
      <c r="B1325">
        <v>201710</v>
      </c>
      <c r="C1325" s="1" t="s">
        <v>13</v>
      </c>
      <c r="D1325">
        <v>1</v>
      </c>
      <c r="E1325">
        <v>0</v>
      </c>
      <c r="F1325">
        <v>1</v>
      </c>
      <c r="G1325" s="1" t="s">
        <v>9</v>
      </c>
    </row>
    <row r="1326" spans="1:7" x14ac:dyDescent="0.3">
      <c r="A1326" s="1" t="s">
        <v>117</v>
      </c>
      <c r="B1326">
        <v>201710</v>
      </c>
      <c r="C1326" s="1" t="s">
        <v>13</v>
      </c>
      <c r="D1326">
        <v>1</v>
      </c>
      <c r="E1326">
        <v>2</v>
      </c>
      <c r="F1326">
        <v>-1</v>
      </c>
      <c r="G1326" s="1" t="s">
        <v>10</v>
      </c>
    </row>
    <row r="1327" spans="1:7" x14ac:dyDescent="0.3">
      <c r="A1327" s="1" t="s">
        <v>65</v>
      </c>
      <c r="B1327">
        <v>201710</v>
      </c>
      <c r="C1327" s="1" t="s">
        <v>13</v>
      </c>
      <c r="D1327">
        <v>1</v>
      </c>
      <c r="E1327">
        <v>2</v>
      </c>
      <c r="F1327">
        <v>-1</v>
      </c>
      <c r="G1327" s="1" t="s">
        <v>10</v>
      </c>
    </row>
    <row r="1328" spans="1:7" x14ac:dyDescent="0.3">
      <c r="A1328" s="1" t="s">
        <v>85</v>
      </c>
      <c r="B1328">
        <v>201710</v>
      </c>
      <c r="C1328" s="1" t="s">
        <v>13</v>
      </c>
      <c r="D1328">
        <v>1</v>
      </c>
      <c r="E1328">
        <v>2</v>
      </c>
      <c r="F1328">
        <v>-1</v>
      </c>
      <c r="G1328" s="1" t="s">
        <v>10</v>
      </c>
    </row>
    <row r="1329" spans="1:7" x14ac:dyDescent="0.3">
      <c r="A1329" s="1" t="s">
        <v>87</v>
      </c>
      <c r="B1329">
        <v>201710</v>
      </c>
      <c r="C1329" s="1" t="s">
        <v>13</v>
      </c>
      <c r="D1329">
        <v>1</v>
      </c>
      <c r="E1329">
        <v>1</v>
      </c>
      <c r="F1329">
        <v>0</v>
      </c>
      <c r="G1329" s="1" t="s">
        <v>12</v>
      </c>
    </row>
    <row r="1330" spans="1:7" x14ac:dyDescent="0.3">
      <c r="A1330" s="1" t="s">
        <v>86</v>
      </c>
      <c r="B1330">
        <v>201710</v>
      </c>
      <c r="C1330" s="1" t="s">
        <v>13</v>
      </c>
      <c r="D1330">
        <v>1</v>
      </c>
      <c r="E1330">
        <v>0</v>
      </c>
      <c r="F1330">
        <v>1</v>
      </c>
      <c r="G1330" s="1" t="s">
        <v>9</v>
      </c>
    </row>
    <row r="1331" spans="1:7" x14ac:dyDescent="0.3">
      <c r="A1331" s="1" t="s">
        <v>112</v>
      </c>
      <c r="B1331">
        <v>201510</v>
      </c>
      <c r="C1331" s="1" t="s">
        <v>13</v>
      </c>
      <c r="D1331">
        <v>1</v>
      </c>
      <c r="E1331">
        <v>1</v>
      </c>
      <c r="F1331">
        <v>0</v>
      </c>
      <c r="G1331" s="1" t="s">
        <v>12</v>
      </c>
    </row>
    <row r="1332" spans="1:7" x14ac:dyDescent="0.3">
      <c r="A1332" s="1" t="s">
        <v>101</v>
      </c>
      <c r="B1332">
        <v>201507</v>
      </c>
      <c r="C1332" s="1" t="s">
        <v>14</v>
      </c>
      <c r="D1332">
        <v>1</v>
      </c>
      <c r="E1332">
        <v>1</v>
      </c>
      <c r="F1332">
        <v>0</v>
      </c>
      <c r="G1332" s="1" t="s">
        <v>12</v>
      </c>
    </row>
    <row r="1333" spans="1:7" x14ac:dyDescent="0.3">
      <c r="A1333" s="1" t="s">
        <v>113</v>
      </c>
      <c r="B1333">
        <v>201507</v>
      </c>
      <c r="C1333" s="1" t="s">
        <v>14</v>
      </c>
      <c r="D1333">
        <v>1</v>
      </c>
      <c r="E1333">
        <v>0</v>
      </c>
      <c r="F1333">
        <v>1</v>
      </c>
      <c r="G1333" s="1" t="s">
        <v>9</v>
      </c>
    </row>
    <row r="1334" spans="1:7" x14ac:dyDescent="0.3">
      <c r="A1334" s="1" t="s">
        <v>113</v>
      </c>
      <c r="B1334">
        <v>201508</v>
      </c>
      <c r="C1334" s="1" t="s">
        <v>14</v>
      </c>
      <c r="D1334">
        <v>3</v>
      </c>
      <c r="E1334">
        <v>1</v>
      </c>
      <c r="F1334">
        <v>2</v>
      </c>
      <c r="G1334" s="1" t="s">
        <v>9</v>
      </c>
    </row>
    <row r="1335" spans="1:7" x14ac:dyDescent="0.3">
      <c r="A1335" s="1" t="s">
        <v>116</v>
      </c>
      <c r="B1335">
        <v>201707</v>
      </c>
      <c r="C1335" s="1" t="s">
        <v>14</v>
      </c>
      <c r="D1335">
        <v>1</v>
      </c>
      <c r="E1335">
        <v>0</v>
      </c>
      <c r="F1335">
        <v>1</v>
      </c>
      <c r="G1335" s="1" t="s">
        <v>9</v>
      </c>
    </row>
    <row r="1336" spans="1:7" x14ac:dyDescent="0.3">
      <c r="A1336" s="1" t="s">
        <v>110</v>
      </c>
      <c r="B1336">
        <v>201709</v>
      </c>
      <c r="C1336" s="1" t="s">
        <v>14</v>
      </c>
      <c r="D1336">
        <v>1</v>
      </c>
      <c r="E1336">
        <v>1</v>
      </c>
      <c r="F1336">
        <v>0</v>
      </c>
      <c r="G1336" s="1" t="s">
        <v>12</v>
      </c>
    </row>
    <row r="1337" spans="1:7" x14ac:dyDescent="0.3">
      <c r="A1337" s="1" t="s">
        <v>106</v>
      </c>
      <c r="B1337">
        <v>201602</v>
      </c>
      <c r="C1337" s="1" t="s">
        <v>8</v>
      </c>
      <c r="D1337">
        <v>3</v>
      </c>
      <c r="E1337">
        <v>0</v>
      </c>
      <c r="F1337">
        <v>3</v>
      </c>
      <c r="G1337" s="1" t="s">
        <v>9</v>
      </c>
    </row>
    <row r="1338" spans="1:7" x14ac:dyDescent="0.3">
      <c r="A1338" s="1" t="s">
        <v>118</v>
      </c>
      <c r="B1338">
        <v>201603</v>
      </c>
      <c r="C1338" s="1" t="s">
        <v>8</v>
      </c>
      <c r="D1338">
        <v>3</v>
      </c>
      <c r="E1338">
        <v>0</v>
      </c>
      <c r="F1338">
        <v>3</v>
      </c>
      <c r="G1338" s="1" t="s">
        <v>9</v>
      </c>
    </row>
    <row r="1339" spans="1:7" x14ac:dyDescent="0.3">
      <c r="A1339" s="1" t="s">
        <v>119</v>
      </c>
      <c r="B1339">
        <v>201711</v>
      </c>
      <c r="C1339" s="1" t="s">
        <v>13</v>
      </c>
      <c r="D1339">
        <v>20</v>
      </c>
      <c r="E1339">
        <v>19</v>
      </c>
      <c r="F1339">
        <v>1</v>
      </c>
      <c r="G1339" s="1" t="s">
        <v>12</v>
      </c>
    </row>
    <row r="1340" spans="1:7" x14ac:dyDescent="0.3">
      <c r="A1340" s="1" t="s">
        <v>120</v>
      </c>
      <c r="B1340">
        <v>201711</v>
      </c>
      <c r="C1340" s="1" t="s">
        <v>13</v>
      </c>
      <c r="D1340">
        <v>21</v>
      </c>
      <c r="E1340">
        <v>25</v>
      </c>
      <c r="F1340">
        <v>-4</v>
      </c>
      <c r="G1340" s="1" t="s">
        <v>12</v>
      </c>
    </row>
    <row r="1341" spans="1:7" x14ac:dyDescent="0.3">
      <c r="A1341" s="1" t="s">
        <v>121</v>
      </c>
      <c r="B1341">
        <v>201711</v>
      </c>
      <c r="C1341" s="1" t="s">
        <v>13</v>
      </c>
      <c r="D1341">
        <v>16</v>
      </c>
      <c r="E1341">
        <v>30</v>
      </c>
      <c r="F1341">
        <v>-14</v>
      </c>
      <c r="G1341" s="1" t="s">
        <v>10</v>
      </c>
    </row>
    <row r="1342" spans="1:7" x14ac:dyDescent="0.3">
      <c r="A1342" s="1" t="s">
        <v>50</v>
      </c>
      <c r="B1342">
        <v>201711</v>
      </c>
      <c r="C1342" s="1" t="s">
        <v>13</v>
      </c>
      <c r="D1342">
        <v>9</v>
      </c>
      <c r="E1342">
        <v>7</v>
      </c>
      <c r="F1342">
        <v>2</v>
      </c>
      <c r="G1342" s="1" t="s">
        <v>9</v>
      </c>
    </row>
    <row r="1343" spans="1:7" x14ac:dyDescent="0.3">
      <c r="A1343" s="1" t="s">
        <v>118</v>
      </c>
      <c r="B1343">
        <v>201711</v>
      </c>
      <c r="C1343" s="1" t="s">
        <v>13</v>
      </c>
      <c r="D1343">
        <v>19</v>
      </c>
      <c r="E1343">
        <v>18</v>
      </c>
      <c r="F1343">
        <v>1</v>
      </c>
      <c r="G1343" s="1" t="s">
        <v>12</v>
      </c>
    </row>
    <row r="1344" spans="1:7" x14ac:dyDescent="0.3">
      <c r="A1344" s="1" t="s">
        <v>122</v>
      </c>
      <c r="B1344">
        <v>201711</v>
      </c>
      <c r="C1344" s="1" t="s">
        <v>13</v>
      </c>
      <c r="D1344">
        <v>10</v>
      </c>
      <c r="E1344">
        <v>0</v>
      </c>
      <c r="F1344">
        <v>10</v>
      </c>
      <c r="G1344" s="1" t="s">
        <v>9</v>
      </c>
    </row>
    <row r="1345" spans="1:7" x14ac:dyDescent="0.3">
      <c r="A1345" s="1" t="s">
        <v>120</v>
      </c>
      <c r="B1345">
        <v>201512</v>
      </c>
      <c r="C1345" s="1" t="s">
        <v>13</v>
      </c>
      <c r="D1345">
        <v>1</v>
      </c>
      <c r="E1345">
        <v>2</v>
      </c>
      <c r="F1345">
        <v>-1</v>
      </c>
      <c r="G1345" s="1" t="s">
        <v>10</v>
      </c>
    </row>
    <row r="1346" spans="1:7" x14ac:dyDescent="0.3">
      <c r="A1346" s="1" t="s">
        <v>120</v>
      </c>
      <c r="B1346">
        <v>201712</v>
      </c>
      <c r="C1346" s="1" t="s">
        <v>13</v>
      </c>
      <c r="D1346">
        <v>44</v>
      </c>
      <c r="E1346">
        <v>13</v>
      </c>
      <c r="F1346">
        <v>31</v>
      </c>
      <c r="G1346" s="1" t="s">
        <v>9</v>
      </c>
    </row>
    <row r="1347" spans="1:7" x14ac:dyDescent="0.3">
      <c r="A1347" s="1" t="s">
        <v>123</v>
      </c>
      <c r="B1347">
        <v>201712</v>
      </c>
      <c r="C1347" s="1" t="s">
        <v>13</v>
      </c>
      <c r="D1347">
        <v>9</v>
      </c>
      <c r="E1347">
        <v>16</v>
      </c>
      <c r="F1347">
        <v>-7</v>
      </c>
      <c r="G1347" s="1" t="s">
        <v>10</v>
      </c>
    </row>
    <row r="1348" spans="1:7" x14ac:dyDescent="0.3">
      <c r="A1348" s="1" t="s">
        <v>119</v>
      </c>
      <c r="B1348">
        <v>201712</v>
      </c>
      <c r="C1348" s="1" t="s">
        <v>13</v>
      </c>
      <c r="D1348">
        <v>51</v>
      </c>
      <c r="E1348">
        <v>2</v>
      </c>
      <c r="F1348">
        <v>49</v>
      </c>
      <c r="G1348" s="1" t="s">
        <v>9</v>
      </c>
    </row>
    <row r="1349" spans="1:7" x14ac:dyDescent="0.3">
      <c r="A1349" s="1" t="s">
        <v>121</v>
      </c>
      <c r="B1349">
        <v>201712</v>
      </c>
      <c r="C1349" s="1" t="s">
        <v>13</v>
      </c>
      <c r="D1349">
        <v>22</v>
      </c>
      <c r="E1349">
        <v>42</v>
      </c>
      <c r="F1349">
        <v>-20</v>
      </c>
      <c r="G1349" s="1" t="s">
        <v>10</v>
      </c>
    </row>
    <row r="1350" spans="1:7" x14ac:dyDescent="0.3">
      <c r="A1350" s="1" t="s">
        <v>49</v>
      </c>
      <c r="B1350">
        <v>201712</v>
      </c>
      <c r="C1350" s="1" t="s">
        <v>13</v>
      </c>
      <c r="D1350">
        <v>3</v>
      </c>
      <c r="E1350">
        <v>2</v>
      </c>
      <c r="F1350">
        <v>1</v>
      </c>
      <c r="G1350" s="1" t="s">
        <v>9</v>
      </c>
    </row>
    <row r="1351" spans="1:7" x14ac:dyDescent="0.3">
      <c r="A1351" s="1" t="s">
        <v>50</v>
      </c>
      <c r="B1351">
        <v>201712</v>
      </c>
      <c r="C1351" s="1" t="s">
        <v>13</v>
      </c>
      <c r="D1351">
        <v>8</v>
      </c>
      <c r="E1351">
        <v>0</v>
      </c>
      <c r="F1351">
        <v>8</v>
      </c>
      <c r="G1351" s="1" t="s">
        <v>9</v>
      </c>
    </row>
    <row r="1352" spans="1:7" x14ac:dyDescent="0.3">
      <c r="A1352" s="1" t="s">
        <v>114</v>
      </c>
      <c r="B1352">
        <v>201712</v>
      </c>
      <c r="C1352" s="1" t="s">
        <v>13</v>
      </c>
      <c r="D1352">
        <v>32</v>
      </c>
      <c r="E1352">
        <v>64</v>
      </c>
      <c r="F1352">
        <v>-32</v>
      </c>
      <c r="G1352" s="1" t="s">
        <v>10</v>
      </c>
    </row>
    <row r="1353" spans="1:7" x14ac:dyDescent="0.3">
      <c r="A1353" s="1" t="s">
        <v>106</v>
      </c>
      <c r="B1353">
        <v>201712</v>
      </c>
      <c r="C1353" s="1" t="s">
        <v>13</v>
      </c>
      <c r="D1353">
        <v>15</v>
      </c>
      <c r="E1353">
        <v>4</v>
      </c>
      <c r="F1353">
        <v>11</v>
      </c>
      <c r="G1353" s="1" t="s">
        <v>9</v>
      </c>
    </row>
    <row r="1354" spans="1:7" x14ac:dyDescent="0.3">
      <c r="A1354" s="1" t="s">
        <v>118</v>
      </c>
      <c r="B1354">
        <v>201712</v>
      </c>
      <c r="C1354" s="1" t="s">
        <v>13</v>
      </c>
      <c r="D1354">
        <v>32</v>
      </c>
      <c r="E1354">
        <v>4</v>
      </c>
      <c r="F1354">
        <v>28</v>
      </c>
      <c r="G1354" s="1" t="s">
        <v>9</v>
      </c>
    </row>
    <row r="1355" spans="1:7" x14ac:dyDescent="0.3">
      <c r="A1355" s="1" t="s">
        <v>122</v>
      </c>
      <c r="B1355">
        <v>201712</v>
      </c>
      <c r="C1355" s="1" t="s">
        <v>13</v>
      </c>
      <c r="D1355">
        <v>18</v>
      </c>
      <c r="E1355">
        <v>18</v>
      </c>
      <c r="F1355">
        <v>0</v>
      </c>
      <c r="G1355" s="1" t="s">
        <v>12</v>
      </c>
    </row>
    <row r="1356" spans="1:7" x14ac:dyDescent="0.3">
      <c r="A1356" s="1" t="s">
        <v>121</v>
      </c>
      <c r="B1356">
        <v>201601</v>
      </c>
      <c r="C1356" s="1" t="s">
        <v>8</v>
      </c>
      <c r="D1356">
        <v>2</v>
      </c>
      <c r="E1356">
        <v>4</v>
      </c>
      <c r="F1356">
        <v>-2</v>
      </c>
      <c r="G1356" s="1" t="s">
        <v>10</v>
      </c>
    </row>
    <row r="1357" spans="1:7" x14ac:dyDescent="0.3">
      <c r="A1357" s="1" t="s">
        <v>18</v>
      </c>
      <c r="B1357">
        <v>201712</v>
      </c>
      <c r="C1357" s="1" t="s">
        <v>13</v>
      </c>
      <c r="D1357">
        <v>1</v>
      </c>
      <c r="E1357">
        <v>2</v>
      </c>
      <c r="F1357">
        <v>-1</v>
      </c>
      <c r="G1357" s="1" t="s">
        <v>10</v>
      </c>
    </row>
    <row r="1358" spans="1:7" x14ac:dyDescent="0.3">
      <c r="A1358" s="1" t="s">
        <v>47</v>
      </c>
      <c r="B1358">
        <v>201712</v>
      </c>
      <c r="C1358" s="1" t="s">
        <v>13</v>
      </c>
      <c r="D1358">
        <v>3</v>
      </c>
      <c r="E1358">
        <v>1</v>
      </c>
      <c r="F1358">
        <v>2</v>
      </c>
      <c r="G1358" s="1" t="s">
        <v>9</v>
      </c>
    </row>
    <row r="1359" spans="1:7" x14ac:dyDescent="0.3">
      <c r="A1359" s="1" t="s">
        <v>39</v>
      </c>
      <c r="B1359">
        <v>201711</v>
      </c>
      <c r="C1359" s="1" t="s">
        <v>13</v>
      </c>
      <c r="D1359">
        <v>1</v>
      </c>
      <c r="E1359">
        <v>2</v>
      </c>
      <c r="F1359">
        <v>-1</v>
      </c>
      <c r="G1359" s="1" t="s">
        <v>10</v>
      </c>
    </row>
    <row r="1360" spans="1:7" x14ac:dyDescent="0.3">
      <c r="A1360" s="1" t="s">
        <v>106</v>
      </c>
      <c r="B1360">
        <v>201510</v>
      </c>
      <c r="C1360" s="1" t="s">
        <v>13</v>
      </c>
      <c r="D1360">
        <v>1</v>
      </c>
      <c r="E1360">
        <v>2</v>
      </c>
      <c r="F1360">
        <v>-1</v>
      </c>
      <c r="G1360" s="1" t="s">
        <v>10</v>
      </c>
    </row>
    <row r="1361" spans="1:7" x14ac:dyDescent="0.3">
      <c r="A1361" s="1" t="s">
        <v>119</v>
      </c>
      <c r="B1361">
        <v>201602</v>
      </c>
      <c r="C1361" s="1" t="s">
        <v>8</v>
      </c>
      <c r="D1361">
        <v>2</v>
      </c>
      <c r="E1361">
        <v>3</v>
      </c>
      <c r="F1361">
        <v>-1</v>
      </c>
      <c r="G1361" s="1" t="s">
        <v>10</v>
      </c>
    </row>
    <row r="1362" spans="1:7" x14ac:dyDescent="0.3">
      <c r="A1362" s="1" t="s">
        <v>32</v>
      </c>
      <c r="B1362">
        <v>201610</v>
      </c>
      <c r="C1362" s="1" t="s">
        <v>13</v>
      </c>
      <c r="D1362">
        <v>6</v>
      </c>
      <c r="E1362">
        <v>3</v>
      </c>
      <c r="F1362">
        <v>3</v>
      </c>
      <c r="G1362" s="1" t="s">
        <v>9</v>
      </c>
    </row>
    <row r="1363" spans="1:7" x14ac:dyDescent="0.3">
      <c r="A1363" s="1" t="s">
        <v>61</v>
      </c>
      <c r="B1363">
        <v>201612</v>
      </c>
      <c r="C1363" s="1" t="s">
        <v>13</v>
      </c>
      <c r="D1363">
        <v>1</v>
      </c>
      <c r="E1363">
        <v>1</v>
      </c>
      <c r="F1363">
        <v>0</v>
      </c>
      <c r="G1363" s="1" t="s">
        <v>12</v>
      </c>
    </row>
    <row r="1364" spans="1:7" x14ac:dyDescent="0.3">
      <c r="A1364" s="1" t="s">
        <v>118</v>
      </c>
      <c r="B1364">
        <v>201609</v>
      </c>
      <c r="C1364" s="1" t="s">
        <v>14</v>
      </c>
      <c r="D1364">
        <v>2</v>
      </c>
      <c r="E1364">
        <v>0</v>
      </c>
      <c r="F1364">
        <v>2</v>
      </c>
      <c r="G1364" s="1" t="s">
        <v>9</v>
      </c>
    </row>
    <row r="1365" spans="1:7" x14ac:dyDescent="0.3">
      <c r="A1365" s="1" t="s">
        <v>121</v>
      </c>
      <c r="B1365">
        <v>201512</v>
      </c>
      <c r="C1365" s="1" t="s">
        <v>13</v>
      </c>
      <c r="D1365">
        <v>4</v>
      </c>
      <c r="E1365">
        <v>7</v>
      </c>
      <c r="F1365">
        <v>-3</v>
      </c>
      <c r="G1365" s="1" t="s">
        <v>10</v>
      </c>
    </row>
    <row r="1366" spans="1:7" x14ac:dyDescent="0.3">
      <c r="A1366" s="1" t="s">
        <v>118</v>
      </c>
      <c r="B1366">
        <v>201612</v>
      </c>
      <c r="C1366" s="1" t="s">
        <v>13</v>
      </c>
      <c r="D1366">
        <v>4</v>
      </c>
      <c r="E1366">
        <v>0</v>
      </c>
      <c r="F1366">
        <v>4</v>
      </c>
      <c r="G1366" s="1" t="s">
        <v>9</v>
      </c>
    </row>
    <row r="1367" spans="1:7" x14ac:dyDescent="0.3">
      <c r="A1367" s="1" t="s">
        <v>120</v>
      </c>
      <c r="B1367">
        <v>201602</v>
      </c>
      <c r="C1367" s="1" t="s">
        <v>8</v>
      </c>
      <c r="D1367">
        <v>2</v>
      </c>
      <c r="E1367">
        <v>2</v>
      </c>
      <c r="F1367">
        <v>0</v>
      </c>
      <c r="G1367" s="1" t="s">
        <v>12</v>
      </c>
    </row>
    <row r="1368" spans="1:7" x14ac:dyDescent="0.3">
      <c r="A1368" s="1" t="s">
        <v>123</v>
      </c>
      <c r="B1368">
        <v>201602</v>
      </c>
      <c r="C1368" s="1" t="s">
        <v>8</v>
      </c>
      <c r="D1368">
        <v>1</v>
      </c>
      <c r="E1368">
        <v>2</v>
      </c>
      <c r="F1368">
        <v>-1</v>
      </c>
      <c r="G1368" s="1" t="s">
        <v>10</v>
      </c>
    </row>
    <row r="1369" spans="1:7" x14ac:dyDescent="0.3">
      <c r="A1369" s="1" t="s">
        <v>121</v>
      </c>
      <c r="B1369">
        <v>201603</v>
      </c>
      <c r="C1369" s="1" t="s">
        <v>8</v>
      </c>
      <c r="D1369">
        <v>1</v>
      </c>
      <c r="E1369">
        <v>2</v>
      </c>
      <c r="F1369">
        <v>-1</v>
      </c>
      <c r="G1369" s="1" t="s">
        <v>10</v>
      </c>
    </row>
    <row r="1370" spans="1:7" x14ac:dyDescent="0.3">
      <c r="A1370" s="1" t="s">
        <v>123</v>
      </c>
      <c r="B1370">
        <v>201711</v>
      </c>
      <c r="C1370" s="1" t="s">
        <v>13</v>
      </c>
      <c r="D1370">
        <v>3</v>
      </c>
      <c r="E1370">
        <v>2</v>
      </c>
      <c r="F1370">
        <v>1</v>
      </c>
      <c r="G1370" s="1" t="s">
        <v>9</v>
      </c>
    </row>
    <row r="1371" spans="1:7" x14ac:dyDescent="0.3">
      <c r="A1371" s="1" t="s">
        <v>48</v>
      </c>
      <c r="B1371">
        <v>201711</v>
      </c>
      <c r="C1371" s="1" t="s">
        <v>13</v>
      </c>
      <c r="D1371">
        <v>3</v>
      </c>
      <c r="E1371">
        <v>5</v>
      </c>
      <c r="F1371">
        <v>-2</v>
      </c>
      <c r="G1371" s="1" t="s">
        <v>10</v>
      </c>
    </row>
    <row r="1372" spans="1:7" x14ac:dyDescent="0.3">
      <c r="A1372" s="1" t="s">
        <v>124</v>
      </c>
      <c r="B1372">
        <v>201712</v>
      </c>
      <c r="C1372" s="1" t="s">
        <v>13</v>
      </c>
      <c r="D1372">
        <v>4</v>
      </c>
      <c r="E1372">
        <v>3</v>
      </c>
      <c r="F1372">
        <v>1</v>
      </c>
      <c r="G1372" s="1" t="s">
        <v>9</v>
      </c>
    </row>
    <row r="1373" spans="1:7" x14ac:dyDescent="0.3">
      <c r="A1373" s="1" t="s">
        <v>48</v>
      </c>
      <c r="B1373">
        <v>201712</v>
      </c>
      <c r="C1373" s="1" t="s">
        <v>13</v>
      </c>
      <c r="D1373">
        <v>1</v>
      </c>
      <c r="E1373">
        <v>0</v>
      </c>
      <c r="F1373">
        <v>1</v>
      </c>
      <c r="G1373" s="1" t="s">
        <v>9</v>
      </c>
    </row>
    <row r="1374" spans="1:7" x14ac:dyDescent="0.3">
      <c r="A1374" s="1" t="s">
        <v>123</v>
      </c>
      <c r="B1374">
        <v>201512</v>
      </c>
      <c r="C1374" s="1" t="s">
        <v>13</v>
      </c>
      <c r="D1374">
        <v>1</v>
      </c>
      <c r="E1374">
        <v>2</v>
      </c>
      <c r="F1374">
        <v>-1</v>
      </c>
      <c r="G1374" s="1" t="s">
        <v>10</v>
      </c>
    </row>
    <row r="1375" spans="1:7" x14ac:dyDescent="0.3">
      <c r="A1375" s="1" t="s">
        <v>31</v>
      </c>
      <c r="B1375">
        <v>201712</v>
      </c>
      <c r="C1375" s="1" t="s">
        <v>13</v>
      </c>
      <c r="D1375">
        <v>2</v>
      </c>
      <c r="E1375">
        <v>2</v>
      </c>
      <c r="F1375">
        <v>0</v>
      </c>
      <c r="G1375" s="1" t="s">
        <v>12</v>
      </c>
    </row>
    <row r="1376" spans="1:7" x14ac:dyDescent="0.3">
      <c r="A1376" s="1" t="s">
        <v>39</v>
      </c>
      <c r="B1376">
        <v>201712</v>
      </c>
      <c r="C1376" s="1" t="s">
        <v>13</v>
      </c>
      <c r="D1376">
        <v>1</v>
      </c>
      <c r="E1376">
        <v>1</v>
      </c>
      <c r="F1376">
        <v>0</v>
      </c>
      <c r="G1376" s="1" t="s">
        <v>12</v>
      </c>
    </row>
    <row r="1377" spans="1:7" x14ac:dyDescent="0.3">
      <c r="A1377" s="1" t="s">
        <v>114</v>
      </c>
      <c r="B1377">
        <v>201601</v>
      </c>
      <c r="C1377" s="1" t="s">
        <v>8</v>
      </c>
      <c r="D1377">
        <v>3</v>
      </c>
      <c r="E1377">
        <v>4</v>
      </c>
      <c r="F1377">
        <v>-1</v>
      </c>
      <c r="G1377" s="1" t="s">
        <v>10</v>
      </c>
    </row>
    <row r="1378" spans="1:7" x14ac:dyDescent="0.3">
      <c r="A1378" s="1" t="s">
        <v>106</v>
      </c>
      <c r="B1378">
        <v>201601</v>
      </c>
      <c r="C1378" s="1" t="s">
        <v>8</v>
      </c>
      <c r="D1378">
        <v>2</v>
      </c>
      <c r="E1378">
        <v>3</v>
      </c>
      <c r="F1378">
        <v>-1</v>
      </c>
      <c r="G1378" s="1" t="s">
        <v>10</v>
      </c>
    </row>
    <row r="1379" spans="1:7" x14ac:dyDescent="0.3">
      <c r="A1379" s="1" t="s">
        <v>59</v>
      </c>
      <c r="B1379">
        <v>201712</v>
      </c>
      <c r="C1379" s="1" t="s">
        <v>13</v>
      </c>
      <c r="D1379">
        <v>1</v>
      </c>
      <c r="E1379">
        <v>2</v>
      </c>
      <c r="F1379">
        <v>-1</v>
      </c>
      <c r="G1379" s="1" t="s">
        <v>10</v>
      </c>
    </row>
    <row r="1380" spans="1:7" x14ac:dyDescent="0.3">
      <c r="A1380" s="1" t="s">
        <v>114</v>
      </c>
      <c r="B1380">
        <v>201512</v>
      </c>
      <c r="C1380" s="1" t="s">
        <v>13</v>
      </c>
      <c r="D1380">
        <v>1</v>
      </c>
      <c r="E1380">
        <v>2</v>
      </c>
      <c r="F1380">
        <v>-1</v>
      </c>
      <c r="G1380" s="1" t="s">
        <v>10</v>
      </c>
    </row>
    <row r="1381" spans="1:7" x14ac:dyDescent="0.3">
      <c r="A1381" s="1" t="s">
        <v>119</v>
      </c>
      <c r="B1381">
        <v>201603</v>
      </c>
      <c r="C1381" s="1" t="s">
        <v>8</v>
      </c>
      <c r="D1381">
        <v>2</v>
      </c>
      <c r="E1381">
        <v>2</v>
      </c>
      <c r="F1381">
        <v>0</v>
      </c>
      <c r="G1381" s="1" t="s">
        <v>12</v>
      </c>
    </row>
    <row r="1382" spans="1:7" x14ac:dyDescent="0.3">
      <c r="A1382" s="1" t="s">
        <v>44</v>
      </c>
      <c r="B1382">
        <v>201601</v>
      </c>
      <c r="C1382" s="1" t="s">
        <v>8</v>
      </c>
      <c r="D1382">
        <v>4</v>
      </c>
      <c r="E1382">
        <v>4</v>
      </c>
      <c r="F1382">
        <v>0</v>
      </c>
      <c r="G1382" s="1" t="s">
        <v>12</v>
      </c>
    </row>
    <row r="1383" spans="1:7" x14ac:dyDescent="0.3">
      <c r="A1383" s="1" t="s">
        <v>75</v>
      </c>
      <c r="B1383">
        <v>201603</v>
      </c>
      <c r="C1383" s="1" t="s">
        <v>8</v>
      </c>
      <c r="D1383">
        <v>3</v>
      </c>
      <c r="E1383">
        <v>4</v>
      </c>
      <c r="F1383">
        <v>-1</v>
      </c>
      <c r="G1383" s="1" t="s">
        <v>10</v>
      </c>
    </row>
    <row r="1384" spans="1:7" x14ac:dyDescent="0.3">
      <c r="A1384" s="1" t="s">
        <v>114</v>
      </c>
      <c r="B1384">
        <v>201602</v>
      </c>
      <c r="C1384" s="1" t="s">
        <v>8</v>
      </c>
      <c r="D1384">
        <v>2</v>
      </c>
      <c r="E1384">
        <v>3</v>
      </c>
      <c r="F1384">
        <v>-1</v>
      </c>
      <c r="G1384" s="1" t="s">
        <v>10</v>
      </c>
    </row>
    <row r="1385" spans="1:7" x14ac:dyDescent="0.3">
      <c r="A1385" s="1" t="s">
        <v>106</v>
      </c>
      <c r="B1385">
        <v>201603</v>
      </c>
      <c r="C1385" s="1" t="s">
        <v>8</v>
      </c>
      <c r="D1385">
        <v>1</v>
      </c>
      <c r="E1385">
        <v>2</v>
      </c>
      <c r="F1385">
        <v>-1</v>
      </c>
      <c r="G1385" s="1" t="s">
        <v>10</v>
      </c>
    </row>
    <row r="1386" spans="1:7" x14ac:dyDescent="0.3">
      <c r="A1386" s="1" t="s">
        <v>124</v>
      </c>
      <c r="B1386">
        <v>201711</v>
      </c>
      <c r="C1386" s="1" t="s">
        <v>13</v>
      </c>
      <c r="D1386">
        <v>4</v>
      </c>
      <c r="E1386">
        <v>5</v>
      </c>
      <c r="F1386">
        <v>-1</v>
      </c>
      <c r="G1386" s="1" t="s">
        <v>10</v>
      </c>
    </row>
    <row r="1387" spans="1:7" x14ac:dyDescent="0.3">
      <c r="A1387" s="1" t="s">
        <v>39</v>
      </c>
      <c r="B1387">
        <v>201601</v>
      </c>
      <c r="C1387" s="1" t="s">
        <v>8</v>
      </c>
      <c r="D1387">
        <v>5</v>
      </c>
      <c r="E1387">
        <v>2</v>
      </c>
      <c r="F1387">
        <v>3</v>
      </c>
      <c r="G1387" s="1" t="s">
        <v>9</v>
      </c>
    </row>
    <row r="1388" spans="1:7" x14ac:dyDescent="0.3">
      <c r="A1388" s="1" t="s">
        <v>109</v>
      </c>
      <c r="B1388">
        <v>201712</v>
      </c>
      <c r="C1388" s="1" t="s">
        <v>13</v>
      </c>
      <c r="D1388">
        <v>3</v>
      </c>
      <c r="E1388">
        <v>2</v>
      </c>
      <c r="F1388">
        <v>1</v>
      </c>
      <c r="G1388" s="1" t="s">
        <v>9</v>
      </c>
    </row>
    <row r="1389" spans="1:7" x14ac:dyDescent="0.3">
      <c r="A1389" s="1" t="s">
        <v>121</v>
      </c>
      <c r="B1389">
        <v>201602</v>
      </c>
      <c r="C1389" s="1" t="s">
        <v>8</v>
      </c>
      <c r="D1389">
        <v>1</v>
      </c>
      <c r="E1389">
        <v>1</v>
      </c>
      <c r="F1389">
        <v>0</v>
      </c>
      <c r="G1389" s="1" t="s">
        <v>12</v>
      </c>
    </row>
    <row r="1390" spans="1:7" x14ac:dyDescent="0.3">
      <c r="A1390" s="1" t="s">
        <v>122</v>
      </c>
      <c r="B1390">
        <v>201601</v>
      </c>
      <c r="C1390" s="1" t="s">
        <v>8</v>
      </c>
      <c r="D1390">
        <v>1</v>
      </c>
      <c r="E1390">
        <v>0</v>
      </c>
      <c r="F1390">
        <v>1</v>
      </c>
      <c r="G1390" s="1" t="s">
        <v>9</v>
      </c>
    </row>
    <row r="1391" spans="1:7" x14ac:dyDescent="0.3">
      <c r="A1391" s="1" t="s">
        <v>32</v>
      </c>
      <c r="B1391">
        <v>201512</v>
      </c>
      <c r="C1391" s="1" t="s">
        <v>13</v>
      </c>
      <c r="D1391">
        <v>5</v>
      </c>
      <c r="E1391">
        <v>10</v>
      </c>
      <c r="F1391">
        <v>-5</v>
      </c>
      <c r="G1391" s="1" t="s">
        <v>10</v>
      </c>
    </row>
    <row r="1392" spans="1:7" x14ac:dyDescent="0.3">
      <c r="A1392" s="1" t="s">
        <v>82</v>
      </c>
      <c r="B1392">
        <v>201602</v>
      </c>
      <c r="C1392" s="1" t="s">
        <v>8</v>
      </c>
      <c r="D1392">
        <v>3</v>
      </c>
      <c r="E1392">
        <v>4</v>
      </c>
      <c r="F1392">
        <v>-1</v>
      </c>
      <c r="G1392" s="1" t="s">
        <v>10</v>
      </c>
    </row>
    <row r="1393" spans="1:7" x14ac:dyDescent="0.3">
      <c r="A1393" s="1" t="s">
        <v>118</v>
      </c>
      <c r="B1393">
        <v>201511</v>
      </c>
      <c r="C1393" s="1" t="s">
        <v>13</v>
      </c>
      <c r="D1393">
        <v>2</v>
      </c>
      <c r="E1393">
        <v>1</v>
      </c>
      <c r="F1393">
        <v>1</v>
      </c>
      <c r="G1393" s="1" t="s">
        <v>9</v>
      </c>
    </row>
    <row r="1394" spans="1:7" x14ac:dyDescent="0.3">
      <c r="A1394" s="1" t="s">
        <v>118</v>
      </c>
      <c r="B1394">
        <v>201512</v>
      </c>
      <c r="C1394" s="1" t="s">
        <v>13</v>
      </c>
      <c r="D1394">
        <v>2</v>
      </c>
      <c r="E1394">
        <v>3</v>
      </c>
      <c r="F1394">
        <v>-1</v>
      </c>
      <c r="G1394" s="1" t="s">
        <v>10</v>
      </c>
    </row>
    <row r="1395" spans="1:7" x14ac:dyDescent="0.3">
      <c r="A1395" s="1" t="s">
        <v>118</v>
      </c>
      <c r="B1395">
        <v>201601</v>
      </c>
      <c r="C1395" s="1" t="s">
        <v>8</v>
      </c>
      <c r="D1395">
        <v>1</v>
      </c>
      <c r="E1395">
        <v>1</v>
      </c>
      <c r="F1395">
        <v>0</v>
      </c>
      <c r="G1395" s="1" t="s">
        <v>12</v>
      </c>
    </row>
    <row r="1396" spans="1:7" x14ac:dyDescent="0.3">
      <c r="A1396" s="1" t="s">
        <v>32</v>
      </c>
      <c r="B1396">
        <v>201711</v>
      </c>
      <c r="C1396" s="1" t="s">
        <v>13</v>
      </c>
      <c r="D1396">
        <v>1</v>
      </c>
      <c r="E1396">
        <v>2</v>
      </c>
      <c r="F1396">
        <v>-1</v>
      </c>
      <c r="G1396" s="1" t="s">
        <v>10</v>
      </c>
    </row>
    <row r="1397" spans="1:7" x14ac:dyDescent="0.3">
      <c r="A1397" s="1" t="s">
        <v>91</v>
      </c>
      <c r="B1397">
        <v>201706</v>
      </c>
      <c r="C1397" s="1" t="s">
        <v>11</v>
      </c>
      <c r="D1397">
        <v>2</v>
      </c>
      <c r="E1397">
        <v>1</v>
      </c>
      <c r="F1397">
        <v>1</v>
      </c>
      <c r="G1397" s="1" t="s">
        <v>9</v>
      </c>
    </row>
    <row r="1398" spans="1:7" x14ac:dyDescent="0.3">
      <c r="A1398" s="1" t="s">
        <v>51</v>
      </c>
      <c r="B1398">
        <v>201708</v>
      </c>
      <c r="C1398" s="1" t="s">
        <v>14</v>
      </c>
      <c r="D1398">
        <v>2</v>
      </c>
      <c r="E1398">
        <v>4</v>
      </c>
      <c r="F1398">
        <v>-2</v>
      </c>
      <c r="G1398" s="1" t="s">
        <v>10</v>
      </c>
    </row>
    <row r="1399" spans="1:7" x14ac:dyDescent="0.3">
      <c r="A1399" s="1" t="s">
        <v>51</v>
      </c>
      <c r="B1399">
        <v>201709</v>
      </c>
      <c r="C1399" s="1" t="s">
        <v>14</v>
      </c>
      <c r="D1399">
        <v>1</v>
      </c>
      <c r="E1399">
        <v>0</v>
      </c>
      <c r="F1399">
        <v>1</v>
      </c>
      <c r="G1399" s="1" t="s">
        <v>9</v>
      </c>
    </row>
    <row r="1400" spans="1:7" x14ac:dyDescent="0.3">
      <c r="A1400" s="1" t="s">
        <v>125</v>
      </c>
      <c r="B1400">
        <v>201712</v>
      </c>
      <c r="C1400" s="1" t="s">
        <v>13</v>
      </c>
      <c r="D1400">
        <v>73</v>
      </c>
      <c r="E1400">
        <v>133</v>
      </c>
      <c r="F1400">
        <v>-60</v>
      </c>
      <c r="G1400" s="1" t="s">
        <v>10</v>
      </c>
    </row>
    <row r="1401" spans="1:7" x14ac:dyDescent="0.3">
      <c r="A1401" s="1" t="s">
        <v>55</v>
      </c>
      <c r="B1401">
        <v>201609</v>
      </c>
      <c r="C1401" s="1" t="s">
        <v>14</v>
      </c>
      <c r="D1401">
        <v>5</v>
      </c>
      <c r="E1401">
        <v>0</v>
      </c>
      <c r="F1401">
        <v>5</v>
      </c>
      <c r="G1401" s="1" t="s">
        <v>9</v>
      </c>
    </row>
    <row r="1402" spans="1:7" x14ac:dyDescent="0.3">
      <c r="A1402" s="1" t="s">
        <v>55</v>
      </c>
      <c r="B1402">
        <v>201611</v>
      </c>
      <c r="C1402" s="1" t="s">
        <v>13</v>
      </c>
      <c r="D1402">
        <v>6</v>
      </c>
      <c r="E1402">
        <v>5</v>
      </c>
      <c r="F1402">
        <v>1</v>
      </c>
      <c r="G1402" s="1" t="s">
        <v>12</v>
      </c>
    </row>
    <row r="1403" spans="1:7" x14ac:dyDescent="0.3">
      <c r="A1403" s="1" t="s">
        <v>105</v>
      </c>
      <c r="B1403">
        <v>201705</v>
      </c>
      <c r="C1403" s="1" t="s">
        <v>11</v>
      </c>
      <c r="D1403">
        <v>3</v>
      </c>
      <c r="E1403">
        <v>1</v>
      </c>
      <c r="F1403">
        <v>2</v>
      </c>
      <c r="G1403" s="1" t="s">
        <v>9</v>
      </c>
    </row>
    <row r="1404" spans="1:7" x14ac:dyDescent="0.3">
      <c r="A1404" s="1" t="s">
        <v>16</v>
      </c>
      <c r="B1404">
        <v>201710</v>
      </c>
      <c r="C1404" s="1" t="s">
        <v>13</v>
      </c>
      <c r="D1404">
        <v>1</v>
      </c>
      <c r="E1404">
        <v>0</v>
      </c>
      <c r="F1404">
        <v>1</v>
      </c>
      <c r="G1404" s="1" t="s">
        <v>9</v>
      </c>
    </row>
    <row r="1405" spans="1:7" x14ac:dyDescent="0.3">
      <c r="A1405" s="1" t="s">
        <v>51</v>
      </c>
      <c r="B1405">
        <v>201706</v>
      </c>
      <c r="C1405" s="1" t="s">
        <v>11</v>
      </c>
      <c r="D1405">
        <v>2</v>
      </c>
      <c r="E1405">
        <v>2</v>
      </c>
      <c r="F1405">
        <v>0</v>
      </c>
      <c r="G1405" s="1" t="s">
        <v>12</v>
      </c>
    </row>
    <row r="1406" spans="1:7" x14ac:dyDescent="0.3">
      <c r="A1406" s="1" t="s">
        <v>39</v>
      </c>
      <c r="B1406">
        <v>201501</v>
      </c>
      <c r="C1406" s="1" t="s">
        <v>8</v>
      </c>
      <c r="D1406">
        <v>5</v>
      </c>
      <c r="E1406">
        <v>8</v>
      </c>
      <c r="F1406">
        <v>-3</v>
      </c>
      <c r="G1406" s="1" t="s">
        <v>10</v>
      </c>
    </row>
    <row r="1407" spans="1:7" x14ac:dyDescent="0.3">
      <c r="A1407" s="1" t="s">
        <v>41</v>
      </c>
      <c r="B1407">
        <v>201505</v>
      </c>
      <c r="C1407" s="1" t="s">
        <v>11</v>
      </c>
      <c r="D1407">
        <v>1</v>
      </c>
      <c r="E1407">
        <v>0</v>
      </c>
      <c r="F1407">
        <v>1</v>
      </c>
      <c r="G1407" s="1" t="s">
        <v>9</v>
      </c>
    </row>
    <row r="1408" spans="1:7" x14ac:dyDescent="0.3">
      <c r="A1408" s="1" t="s">
        <v>38</v>
      </c>
      <c r="B1408">
        <v>201505</v>
      </c>
      <c r="C1408" s="1" t="s">
        <v>11</v>
      </c>
      <c r="D1408">
        <v>1</v>
      </c>
      <c r="E1408">
        <v>2</v>
      </c>
      <c r="F1408">
        <v>-1</v>
      </c>
      <c r="G1408" s="1" t="s">
        <v>10</v>
      </c>
    </row>
    <row r="1409" spans="1:7" x14ac:dyDescent="0.3">
      <c r="A1409" s="1" t="s">
        <v>41</v>
      </c>
      <c r="B1409">
        <v>201508</v>
      </c>
      <c r="C1409" s="1" t="s">
        <v>14</v>
      </c>
      <c r="D1409">
        <v>1</v>
      </c>
      <c r="E1409">
        <v>2</v>
      </c>
      <c r="F1409">
        <v>-1</v>
      </c>
      <c r="G1409" s="1" t="s">
        <v>10</v>
      </c>
    </row>
    <row r="1410" spans="1:7" x14ac:dyDescent="0.3">
      <c r="A1410" s="1" t="s">
        <v>60</v>
      </c>
      <c r="B1410">
        <v>201606</v>
      </c>
      <c r="C1410" s="1" t="s">
        <v>11</v>
      </c>
      <c r="D1410">
        <v>3</v>
      </c>
      <c r="E1410">
        <v>2</v>
      </c>
      <c r="F1410">
        <v>1</v>
      </c>
      <c r="G1410" s="1" t="s">
        <v>9</v>
      </c>
    </row>
    <row r="1411" spans="1:7" x14ac:dyDescent="0.3">
      <c r="A1411" s="1" t="s">
        <v>41</v>
      </c>
      <c r="B1411">
        <v>201611</v>
      </c>
      <c r="C1411" s="1" t="s">
        <v>13</v>
      </c>
      <c r="D1411">
        <v>6</v>
      </c>
      <c r="E1411">
        <v>3</v>
      </c>
      <c r="F1411">
        <v>3</v>
      </c>
      <c r="G1411" s="1" t="s">
        <v>9</v>
      </c>
    </row>
    <row r="1412" spans="1:7" x14ac:dyDescent="0.3">
      <c r="A1412" s="1" t="s">
        <v>80</v>
      </c>
      <c r="B1412">
        <v>201706</v>
      </c>
      <c r="C1412" s="1" t="s">
        <v>11</v>
      </c>
      <c r="D1412">
        <v>1</v>
      </c>
      <c r="E1412">
        <v>0</v>
      </c>
      <c r="F1412">
        <v>1</v>
      </c>
      <c r="G1412" s="1" t="s">
        <v>9</v>
      </c>
    </row>
    <row r="1413" spans="1:7" x14ac:dyDescent="0.3">
      <c r="A1413" s="1" t="s">
        <v>57</v>
      </c>
      <c r="B1413">
        <v>201607</v>
      </c>
      <c r="C1413" s="1" t="s">
        <v>14</v>
      </c>
      <c r="D1413">
        <v>1</v>
      </c>
      <c r="E1413">
        <v>2</v>
      </c>
      <c r="F1413">
        <v>-1</v>
      </c>
      <c r="G1413" s="1" t="s">
        <v>10</v>
      </c>
    </row>
    <row r="1414" spans="1:7" x14ac:dyDescent="0.3">
      <c r="A1414" s="1" t="s">
        <v>56</v>
      </c>
      <c r="B1414">
        <v>201607</v>
      </c>
      <c r="C1414" s="1" t="s">
        <v>14</v>
      </c>
      <c r="D1414">
        <v>1</v>
      </c>
      <c r="E1414">
        <v>0</v>
      </c>
      <c r="F1414">
        <v>1</v>
      </c>
      <c r="G1414" s="1" t="s">
        <v>9</v>
      </c>
    </row>
    <row r="1415" spans="1:7" x14ac:dyDescent="0.3">
      <c r="A1415" s="1" t="s">
        <v>57</v>
      </c>
      <c r="B1415">
        <v>201609</v>
      </c>
      <c r="C1415" s="1" t="s">
        <v>14</v>
      </c>
      <c r="D1415">
        <v>1</v>
      </c>
      <c r="E1415">
        <v>0</v>
      </c>
      <c r="F1415">
        <v>1</v>
      </c>
      <c r="G1415" s="1" t="s">
        <v>9</v>
      </c>
    </row>
    <row r="1416" spans="1:7" x14ac:dyDescent="0.3">
      <c r="A1416" s="1" t="s">
        <v>83</v>
      </c>
      <c r="B1416">
        <v>201702</v>
      </c>
      <c r="C1416" s="1" t="s">
        <v>8</v>
      </c>
      <c r="D1416">
        <v>4</v>
      </c>
      <c r="E1416">
        <v>3</v>
      </c>
      <c r="F1416">
        <v>1</v>
      </c>
      <c r="G1416" s="1" t="s">
        <v>9</v>
      </c>
    </row>
    <row r="1417" spans="1:7" x14ac:dyDescent="0.3">
      <c r="A1417" s="1" t="s">
        <v>85</v>
      </c>
      <c r="B1417">
        <v>201707</v>
      </c>
      <c r="C1417" s="1" t="s">
        <v>14</v>
      </c>
      <c r="D1417">
        <v>1</v>
      </c>
      <c r="E1417">
        <v>2</v>
      </c>
      <c r="F1417">
        <v>-1</v>
      </c>
      <c r="G1417" s="1" t="s">
        <v>10</v>
      </c>
    </row>
    <row r="1418" spans="1:7" x14ac:dyDescent="0.3">
      <c r="A1418" s="1" t="s">
        <v>45</v>
      </c>
      <c r="B1418">
        <v>201708</v>
      </c>
      <c r="C1418" s="1" t="s">
        <v>14</v>
      </c>
      <c r="D1418">
        <v>3</v>
      </c>
      <c r="E1418">
        <v>3</v>
      </c>
      <c r="F1418">
        <v>0</v>
      </c>
      <c r="G1418" s="1" t="s">
        <v>12</v>
      </c>
    </row>
    <row r="1419" spans="1:7" x14ac:dyDescent="0.3">
      <c r="A1419" s="1" t="s">
        <v>85</v>
      </c>
      <c r="B1419">
        <v>201708</v>
      </c>
      <c r="C1419" s="1" t="s">
        <v>14</v>
      </c>
      <c r="D1419">
        <v>2</v>
      </c>
      <c r="E1419">
        <v>1</v>
      </c>
      <c r="F1419">
        <v>1</v>
      </c>
      <c r="G1419" s="1" t="s">
        <v>9</v>
      </c>
    </row>
    <row r="1420" spans="1:7" x14ac:dyDescent="0.3">
      <c r="A1420" s="1" t="s">
        <v>58</v>
      </c>
      <c r="B1420">
        <v>201508</v>
      </c>
      <c r="C1420" s="1" t="s">
        <v>14</v>
      </c>
      <c r="D1420">
        <v>1</v>
      </c>
      <c r="E1420">
        <v>0</v>
      </c>
      <c r="F1420">
        <v>1</v>
      </c>
      <c r="G1420" s="1" t="s">
        <v>9</v>
      </c>
    </row>
    <row r="1421" spans="1:7" x14ac:dyDescent="0.3">
      <c r="A1421" s="1" t="s">
        <v>56</v>
      </c>
      <c r="B1421">
        <v>201509</v>
      </c>
      <c r="C1421" s="1" t="s">
        <v>14</v>
      </c>
      <c r="D1421">
        <v>1</v>
      </c>
      <c r="E1421">
        <v>2</v>
      </c>
      <c r="F1421">
        <v>-1</v>
      </c>
      <c r="G1421" s="1" t="s">
        <v>10</v>
      </c>
    </row>
    <row r="1422" spans="1:7" x14ac:dyDescent="0.3">
      <c r="A1422" s="1" t="s">
        <v>64</v>
      </c>
      <c r="B1422">
        <v>201604</v>
      </c>
      <c r="C1422" s="1" t="s">
        <v>11</v>
      </c>
      <c r="D1422">
        <v>12</v>
      </c>
      <c r="E1422">
        <v>24</v>
      </c>
      <c r="F1422">
        <v>-12</v>
      </c>
      <c r="G1422" s="1" t="s">
        <v>10</v>
      </c>
    </row>
    <row r="1423" spans="1:7" x14ac:dyDescent="0.3">
      <c r="A1423" s="1" t="s">
        <v>68</v>
      </c>
      <c r="B1423">
        <v>201610</v>
      </c>
      <c r="C1423" s="1" t="s">
        <v>13</v>
      </c>
      <c r="D1423">
        <v>1</v>
      </c>
      <c r="E1423">
        <v>0</v>
      </c>
      <c r="F1423">
        <v>1</v>
      </c>
      <c r="G1423" s="1" t="s">
        <v>9</v>
      </c>
    </row>
    <row r="1424" spans="1:7" x14ac:dyDescent="0.3">
      <c r="A1424" s="1" t="s">
        <v>23</v>
      </c>
      <c r="B1424">
        <v>201707</v>
      </c>
      <c r="C1424" s="1" t="s">
        <v>14</v>
      </c>
      <c r="D1424">
        <v>2</v>
      </c>
      <c r="E1424">
        <v>2</v>
      </c>
      <c r="F1424">
        <v>0</v>
      </c>
      <c r="G1424" s="1" t="s">
        <v>12</v>
      </c>
    </row>
    <row r="1425" spans="1:7" x14ac:dyDescent="0.3">
      <c r="A1425" s="1" t="s">
        <v>67</v>
      </c>
      <c r="B1425">
        <v>201508</v>
      </c>
      <c r="C1425" s="1" t="s">
        <v>14</v>
      </c>
      <c r="D1425">
        <v>1</v>
      </c>
      <c r="E1425">
        <v>2</v>
      </c>
      <c r="F1425">
        <v>-1</v>
      </c>
      <c r="G1425" s="1" t="s">
        <v>10</v>
      </c>
    </row>
    <row r="1426" spans="1:7" x14ac:dyDescent="0.3">
      <c r="A1426" s="1" t="s">
        <v>32</v>
      </c>
      <c r="B1426">
        <v>201508</v>
      </c>
      <c r="C1426" s="1" t="s">
        <v>14</v>
      </c>
      <c r="D1426">
        <v>1</v>
      </c>
      <c r="E1426">
        <v>0</v>
      </c>
      <c r="F1426">
        <v>1</v>
      </c>
      <c r="G1426" s="1" t="s">
        <v>9</v>
      </c>
    </row>
    <row r="1427" spans="1:7" x14ac:dyDescent="0.3">
      <c r="A1427" s="1" t="s">
        <v>28</v>
      </c>
      <c r="B1427">
        <v>201603</v>
      </c>
      <c r="C1427" s="1" t="s">
        <v>8</v>
      </c>
      <c r="D1427">
        <v>2</v>
      </c>
      <c r="E1427">
        <v>1</v>
      </c>
      <c r="F1427">
        <v>1</v>
      </c>
      <c r="G1427" s="1" t="s">
        <v>9</v>
      </c>
    </row>
    <row r="1428" spans="1:7" x14ac:dyDescent="0.3">
      <c r="A1428" s="1" t="s">
        <v>27</v>
      </c>
      <c r="B1428">
        <v>201609</v>
      </c>
      <c r="C1428" s="1" t="s">
        <v>14</v>
      </c>
      <c r="D1428">
        <v>4</v>
      </c>
      <c r="E1428">
        <v>8</v>
      </c>
      <c r="F1428">
        <v>-4</v>
      </c>
      <c r="G1428" s="1" t="s">
        <v>10</v>
      </c>
    </row>
    <row r="1429" spans="1:7" x14ac:dyDescent="0.3">
      <c r="A1429" s="1" t="s">
        <v>104</v>
      </c>
      <c r="B1429">
        <v>201706</v>
      </c>
      <c r="C1429" s="1" t="s">
        <v>11</v>
      </c>
      <c r="D1429">
        <v>2</v>
      </c>
      <c r="E1429">
        <v>0</v>
      </c>
      <c r="F1429">
        <v>2</v>
      </c>
      <c r="G1429" s="1" t="s">
        <v>9</v>
      </c>
    </row>
    <row r="1430" spans="1:7" x14ac:dyDescent="0.3">
      <c r="A1430" s="1" t="s">
        <v>104</v>
      </c>
      <c r="B1430">
        <v>201708</v>
      </c>
      <c r="C1430" s="1" t="s">
        <v>14</v>
      </c>
      <c r="D1430">
        <v>1</v>
      </c>
      <c r="E1430">
        <v>0</v>
      </c>
      <c r="F1430">
        <v>1</v>
      </c>
      <c r="G1430" s="1" t="s">
        <v>9</v>
      </c>
    </row>
    <row r="1431" spans="1:7" x14ac:dyDescent="0.3">
      <c r="A1431" s="1" t="s">
        <v>117</v>
      </c>
      <c r="B1431">
        <v>201709</v>
      </c>
      <c r="C1431" s="1" t="s">
        <v>14</v>
      </c>
      <c r="D1431">
        <v>3</v>
      </c>
      <c r="E1431">
        <v>2</v>
      </c>
      <c r="F1431">
        <v>1</v>
      </c>
      <c r="G1431" s="1" t="s">
        <v>9</v>
      </c>
    </row>
    <row r="1432" spans="1:7" x14ac:dyDescent="0.3">
      <c r="A1432" s="1" t="s">
        <v>28</v>
      </c>
      <c r="B1432">
        <v>201505</v>
      </c>
      <c r="C1432" s="1" t="s">
        <v>11</v>
      </c>
      <c r="D1432">
        <v>2</v>
      </c>
      <c r="E1432">
        <v>2</v>
      </c>
      <c r="F1432">
        <v>0</v>
      </c>
      <c r="G1432" s="1" t="s">
        <v>12</v>
      </c>
    </row>
    <row r="1433" spans="1:7" x14ac:dyDescent="0.3">
      <c r="A1433" s="1" t="s">
        <v>95</v>
      </c>
      <c r="B1433">
        <v>201507</v>
      </c>
      <c r="C1433" s="1" t="s">
        <v>14</v>
      </c>
      <c r="D1433">
        <v>5</v>
      </c>
      <c r="E1433">
        <v>2</v>
      </c>
      <c r="F1433">
        <v>3</v>
      </c>
      <c r="G1433" s="1" t="s">
        <v>9</v>
      </c>
    </row>
    <row r="1434" spans="1:7" x14ac:dyDescent="0.3">
      <c r="A1434" s="1" t="s">
        <v>22</v>
      </c>
      <c r="B1434">
        <v>201605</v>
      </c>
      <c r="C1434" s="1" t="s">
        <v>11</v>
      </c>
      <c r="D1434">
        <v>1</v>
      </c>
      <c r="E1434">
        <v>1</v>
      </c>
      <c r="F1434">
        <v>0</v>
      </c>
      <c r="G1434" s="1" t="s">
        <v>12</v>
      </c>
    </row>
    <row r="1435" spans="1:7" x14ac:dyDescent="0.3">
      <c r="A1435" s="1" t="s">
        <v>67</v>
      </c>
      <c r="B1435">
        <v>201610</v>
      </c>
      <c r="C1435" s="1" t="s">
        <v>13</v>
      </c>
      <c r="D1435">
        <v>8</v>
      </c>
      <c r="E1435">
        <v>13</v>
      </c>
      <c r="F1435">
        <v>-5</v>
      </c>
      <c r="G1435" s="1" t="s">
        <v>10</v>
      </c>
    </row>
    <row r="1436" spans="1:7" x14ac:dyDescent="0.3">
      <c r="A1436" s="1" t="s">
        <v>75</v>
      </c>
      <c r="B1436">
        <v>201702</v>
      </c>
      <c r="C1436" s="1" t="s">
        <v>8</v>
      </c>
      <c r="D1436">
        <v>1</v>
      </c>
      <c r="E1436">
        <v>0</v>
      </c>
      <c r="F1436">
        <v>1</v>
      </c>
      <c r="G1436" s="1" t="s">
        <v>9</v>
      </c>
    </row>
    <row r="1437" spans="1:7" x14ac:dyDescent="0.3">
      <c r="A1437" s="1" t="s">
        <v>92</v>
      </c>
      <c r="B1437">
        <v>201709</v>
      </c>
      <c r="C1437" s="1" t="s">
        <v>14</v>
      </c>
      <c r="D1437">
        <v>1</v>
      </c>
      <c r="E1437">
        <v>0</v>
      </c>
      <c r="F1437">
        <v>1</v>
      </c>
      <c r="G1437" s="1" t="s">
        <v>9</v>
      </c>
    </row>
    <row r="1438" spans="1:7" x14ac:dyDescent="0.3">
      <c r="A1438" s="1" t="s">
        <v>94</v>
      </c>
      <c r="B1438">
        <v>201709</v>
      </c>
      <c r="C1438" s="1" t="s">
        <v>14</v>
      </c>
      <c r="D1438">
        <v>1</v>
      </c>
      <c r="E1438">
        <v>2</v>
      </c>
      <c r="F1438">
        <v>-1</v>
      </c>
      <c r="G1438" s="1" t="s">
        <v>10</v>
      </c>
    </row>
    <row r="1439" spans="1:7" x14ac:dyDescent="0.3">
      <c r="A1439" s="1" t="s">
        <v>60</v>
      </c>
      <c r="B1439">
        <v>201506</v>
      </c>
      <c r="C1439" s="1" t="s">
        <v>11</v>
      </c>
      <c r="D1439">
        <v>10</v>
      </c>
      <c r="E1439">
        <v>6</v>
      </c>
      <c r="F1439">
        <v>4</v>
      </c>
      <c r="G1439" s="1" t="s">
        <v>9</v>
      </c>
    </row>
    <row r="1440" spans="1:7" x14ac:dyDescent="0.3">
      <c r="A1440" s="1" t="s">
        <v>39</v>
      </c>
      <c r="B1440">
        <v>201602</v>
      </c>
      <c r="C1440" s="1" t="s">
        <v>8</v>
      </c>
      <c r="D1440">
        <v>3</v>
      </c>
      <c r="E1440">
        <v>2</v>
      </c>
      <c r="F1440">
        <v>1</v>
      </c>
      <c r="G1440" s="1" t="s">
        <v>9</v>
      </c>
    </row>
    <row r="1441" spans="1:7" x14ac:dyDescent="0.3">
      <c r="A1441" s="1" t="s">
        <v>60</v>
      </c>
      <c r="B1441">
        <v>201611</v>
      </c>
      <c r="C1441" s="1" t="s">
        <v>13</v>
      </c>
      <c r="D1441">
        <v>10</v>
      </c>
      <c r="E1441">
        <v>12</v>
      </c>
      <c r="F1441">
        <v>-2</v>
      </c>
      <c r="G1441" s="1" t="s">
        <v>12</v>
      </c>
    </row>
    <row r="1442" spans="1:7" x14ac:dyDescent="0.3">
      <c r="A1442" s="1" t="s">
        <v>39</v>
      </c>
      <c r="B1442">
        <v>201706</v>
      </c>
      <c r="C1442" s="1" t="s">
        <v>11</v>
      </c>
      <c r="D1442">
        <v>2</v>
      </c>
      <c r="E1442">
        <v>0</v>
      </c>
      <c r="F1442">
        <v>2</v>
      </c>
      <c r="G1442" s="1" t="s">
        <v>9</v>
      </c>
    </row>
    <row r="1443" spans="1:7" x14ac:dyDescent="0.3">
      <c r="A1443" s="1" t="s">
        <v>60</v>
      </c>
      <c r="B1443">
        <v>201708</v>
      </c>
      <c r="C1443" s="1" t="s">
        <v>14</v>
      </c>
      <c r="D1443">
        <v>6</v>
      </c>
      <c r="E1443">
        <v>8</v>
      </c>
      <c r="F1443">
        <v>-2</v>
      </c>
      <c r="G1443" s="1" t="s">
        <v>10</v>
      </c>
    </row>
    <row r="1444" spans="1:7" x14ac:dyDescent="0.3">
      <c r="A1444" s="1" t="s">
        <v>39</v>
      </c>
      <c r="B1444">
        <v>201502</v>
      </c>
      <c r="C1444" s="1" t="s">
        <v>8</v>
      </c>
      <c r="D1444">
        <v>2</v>
      </c>
      <c r="E1444">
        <v>4</v>
      </c>
      <c r="F1444">
        <v>-2</v>
      </c>
      <c r="G1444" s="1" t="s">
        <v>10</v>
      </c>
    </row>
    <row r="1445" spans="1:7" x14ac:dyDescent="0.3">
      <c r="A1445" s="1" t="s">
        <v>41</v>
      </c>
      <c r="B1445">
        <v>201511</v>
      </c>
      <c r="C1445" s="1" t="s">
        <v>13</v>
      </c>
      <c r="D1445">
        <v>2</v>
      </c>
      <c r="E1445">
        <v>4</v>
      </c>
      <c r="F1445">
        <v>-2</v>
      </c>
      <c r="G1445" s="1" t="s">
        <v>10</v>
      </c>
    </row>
    <row r="1446" spans="1:7" x14ac:dyDescent="0.3">
      <c r="A1446" s="1" t="s">
        <v>60</v>
      </c>
      <c r="B1446">
        <v>201511</v>
      </c>
      <c r="C1446" s="1" t="s">
        <v>13</v>
      </c>
      <c r="D1446">
        <v>5</v>
      </c>
      <c r="E1446">
        <v>8</v>
      </c>
      <c r="F1446">
        <v>-3</v>
      </c>
      <c r="G1446" s="1" t="s">
        <v>10</v>
      </c>
    </row>
    <row r="1447" spans="1:7" x14ac:dyDescent="0.3">
      <c r="A1447" s="1" t="s">
        <v>81</v>
      </c>
      <c r="B1447">
        <v>201601</v>
      </c>
      <c r="C1447" s="1" t="s">
        <v>8</v>
      </c>
      <c r="D1447">
        <v>2</v>
      </c>
      <c r="E1447">
        <v>0</v>
      </c>
      <c r="F1447">
        <v>2</v>
      </c>
      <c r="G1447" s="1" t="s">
        <v>9</v>
      </c>
    </row>
    <row r="1448" spans="1:7" x14ac:dyDescent="0.3">
      <c r="A1448" s="1" t="s">
        <v>81</v>
      </c>
      <c r="B1448">
        <v>201608</v>
      </c>
      <c r="C1448" s="1" t="s">
        <v>14</v>
      </c>
      <c r="D1448">
        <v>5</v>
      </c>
      <c r="E1448">
        <v>6</v>
      </c>
      <c r="F1448">
        <v>-1</v>
      </c>
      <c r="G1448" s="1" t="s">
        <v>12</v>
      </c>
    </row>
    <row r="1449" spans="1:7" x14ac:dyDescent="0.3">
      <c r="A1449" s="1" t="s">
        <v>62</v>
      </c>
      <c r="B1449">
        <v>201608</v>
      </c>
      <c r="C1449" s="1" t="s">
        <v>14</v>
      </c>
      <c r="D1449">
        <v>4</v>
      </c>
      <c r="E1449">
        <v>1</v>
      </c>
      <c r="F1449">
        <v>3</v>
      </c>
      <c r="G1449" s="1" t="s">
        <v>9</v>
      </c>
    </row>
    <row r="1450" spans="1:7" x14ac:dyDescent="0.3">
      <c r="A1450" s="1" t="s">
        <v>62</v>
      </c>
      <c r="B1450">
        <v>201703</v>
      </c>
      <c r="C1450" s="1" t="s">
        <v>8</v>
      </c>
      <c r="D1450">
        <v>4</v>
      </c>
      <c r="E1450">
        <v>6</v>
      </c>
      <c r="F1450">
        <v>-2</v>
      </c>
      <c r="G1450" s="1" t="s">
        <v>10</v>
      </c>
    </row>
    <row r="1451" spans="1:7" x14ac:dyDescent="0.3">
      <c r="A1451" s="1" t="s">
        <v>38</v>
      </c>
      <c r="B1451">
        <v>201704</v>
      </c>
      <c r="C1451" s="1" t="s">
        <v>11</v>
      </c>
      <c r="D1451">
        <v>2</v>
      </c>
      <c r="E1451">
        <v>3</v>
      </c>
      <c r="F1451">
        <v>-1</v>
      </c>
      <c r="G1451" s="1" t="s">
        <v>10</v>
      </c>
    </row>
    <row r="1452" spans="1:7" x14ac:dyDescent="0.3">
      <c r="A1452" s="1" t="s">
        <v>59</v>
      </c>
      <c r="B1452">
        <v>201708</v>
      </c>
      <c r="C1452" s="1" t="s">
        <v>14</v>
      </c>
      <c r="D1452">
        <v>4</v>
      </c>
      <c r="E1452">
        <v>1</v>
      </c>
      <c r="F1452">
        <v>3</v>
      </c>
      <c r="G1452" s="1" t="s">
        <v>9</v>
      </c>
    </row>
    <row r="1453" spans="1:7" x14ac:dyDescent="0.3">
      <c r="A1453" s="1" t="s">
        <v>61</v>
      </c>
      <c r="B1453">
        <v>201506</v>
      </c>
      <c r="C1453" s="1" t="s">
        <v>11</v>
      </c>
      <c r="D1453">
        <v>9</v>
      </c>
      <c r="E1453">
        <v>1</v>
      </c>
      <c r="F1453">
        <v>8</v>
      </c>
      <c r="G1453" s="1" t="s">
        <v>9</v>
      </c>
    </row>
    <row r="1454" spans="1:7" x14ac:dyDescent="0.3">
      <c r="A1454" s="1" t="s">
        <v>61</v>
      </c>
      <c r="B1454">
        <v>201509</v>
      </c>
      <c r="C1454" s="1" t="s">
        <v>14</v>
      </c>
      <c r="D1454">
        <v>2</v>
      </c>
      <c r="E1454">
        <v>1</v>
      </c>
      <c r="F1454">
        <v>1</v>
      </c>
      <c r="G1454" s="1" t="s">
        <v>9</v>
      </c>
    </row>
    <row r="1455" spans="1:7" x14ac:dyDescent="0.3">
      <c r="A1455" s="1" t="s">
        <v>61</v>
      </c>
      <c r="B1455">
        <v>201601</v>
      </c>
      <c r="C1455" s="1" t="s">
        <v>8</v>
      </c>
      <c r="D1455">
        <v>4</v>
      </c>
      <c r="E1455">
        <v>5</v>
      </c>
      <c r="F1455">
        <v>-1</v>
      </c>
      <c r="G1455" s="1" t="s">
        <v>10</v>
      </c>
    </row>
    <row r="1456" spans="1:7" x14ac:dyDescent="0.3">
      <c r="A1456" s="1" t="s">
        <v>43</v>
      </c>
      <c r="B1456">
        <v>201610</v>
      </c>
      <c r="C1456" s="1" t="s">
        <v>13</v>
      </c>
      <c r="D1456">
        <v>5</v>
      </c>
      <c r="E1456">
        <v>8</v>
      </c>
      <c r="F1456">
        <v>-3</v>
      </c>
      <c r="G1456" s="1" t="s">
        <v>10</v>
      </c>
    </row>
    <row r="1457" spans="1:7" x14ac:dyDescent="0.3">
      <c r="A1457" s="1" t="s">
        <v>38</v>
      </c>
      <c r="B1457">
        <v>201701</v>
      </c>
      <c r="C1457" s="1" t="s">
        <v>8</v>
      </c>
      <c r="D1457">
        <v>5</v>
      </c>
      <c r="E1457">
        <v>0</v>
      </c>
      <c r="F1457">
        <v>5</v>
      </c>
      <c r="G1457" s="1" t="s">
        <v>9</v>
      </c>
    </row>
    <row r="1458" spans="1:7" x14ac:dyDescent="0.3">
      <c r="A1458" s="1" t="s">
        <v>40</v>
      </c>
      <c r="B1458">
        <v>201502</v>
      </c>
      <c r="C1458" s="1" t="s">
        <v>8</v>
      </c>
      <c r="D1458">
        <v>2</v>
      </c>
      <c r="E1458">
        <v>3</v>
      </c>
      <c r="F1458">
        <v>-1</v>
      </c>
      <c r="G1458" s="1" t="s">
        <v>10</v>
      </c>
    </row>
    <row r="1459" spans="1:7" x14ac:dyDescent="0.3">
      <c r="A1459" s="1" t="s">
        <v>58</v>
      </c>
      <c r="B1459">
        <v>201502</v>
      </c>
      <c r="C1459" s="1" t="s">
        <v>8</v>
      </c>
      <c r="D1459">
        <v>5</v>
      </c>
      <c r="E1459">
        <v>1</v>
      </c>
      <c r="F1459">
        <v>4</v>
      </c>
      <c r="G1459" s="1" t="s">
        <v>9</v>
      </c>
    </row>
    <row r="1460" spans="1:7" x14ac:dyDescent="0.3">
      <c r="A1460" s="1" t="s">
        <v>83</v>
      </c>
      <c r="B1460">
        <v>201506</v>
      </c>
      <c r="C1460" s="1" t="s">
        <v>11</v>
      </c>
      <c r="D1460">
        <v>6</v>
      </c>
      <c r="E1460">
        <v>0</v>
      </c>
      <c r="F1460">
        <v>6</v>
      </c>
      <c r="G1460" s="1" t="s">
        <v>9</v>
      </c>
    </row>
    <row r="1461" spans="1:7" x14ac:dyDescent="0.3">
      <c r="A1461" s="1" t="s">
        <v>58</v>
      </c>
      <c r="B1461">
        <v>201608</v>
      </c>
      <c r="C1461" s="1" t="s">
        <v>14</v>
      </c>
      <c r="D1461">
        <v>3</v>
      </c>
      <c r="E1461">
        <v>3</v>
      </c>
      <c r="F1461">
        <v>0</v>
      </c>
      <c r="G1461" s="1" t="s">
        <v>12</v>
      </c>
    </row>
    <row r="1462" spans="1:7" x14ac:dyDescent="0.3">
      <c r="A1462" s="1" t="s">
        <v>58</v>
      </c>
      <c r="B1462">
        <v>201704</v>
      </c>
      <c r="C1462" s="1" t="s">
        <v>11</v>
      </c>
      <c r="D1462">
        <v>5</v>
      </c>
      <c r="E1462">
        <v>1</v>
      </c>
      <c r="F1462">
        <v>4</v>
      </c>
      <c r="G1462" s="1" t="s">
        <v>9</v>
      </c>
    </row>
    <row r="1463" spans="1:7" x14ac:dyDescent="0.3">
      <c r="A1463" s="1" t="s">
        <v>82</v>
      </c>
      <c r="B1463">
        <v>201502</v>
      </c>
      <c r="C1463" s="1" t="s">
        <v>8</v>
      </c>
      <c r="D1463">
        <v>6</v>
      </c>
      <c r="E1463">
        <v>1</v>
      </c>
      <c r="F1463">
        <v>5</v>
      </c>
      <c r="G1463" s="1" t="s">
        <v>9</v>
      </c>
    </row>
    <row r="1464" spans="1:7" x14ac:dyDescent="0.3">
      <c r="A1464" s="1" t="s">
        <v>58</v>
      </c>
      <c r="B1464">
        <v>201504</v>
      </c>
      <c r="C1464" s="1" t="s">
        <v>11</v>
      </c>
      <c r="D1464">
        <v>5</v>
      </c>
      <c r="E1464">
        <v>6</v>
      </c>
      <c r="F1464">
        <v>-1</v>
      </c>
      <c r="G1464" s="1" t="s">
        <v>12</v>
      </c>
    </row>
    <row r="1465" spans="1:7" x14ac:dyDescent="0.3">
      <c r="A1465" s="1" t="s">
        <v>82</v>
      </c>
      <c r="B1465">
        <v>201512</v>
      </c>
      <c r="C1465" s="1" t="s">
        <v>13</v>
      </c>
      <c r="D1465">
        <v>8</v>
      </c>
      <c r="E1465">
        <v>10</v>
      </c>
      <c r="F1465">
        <v>-2</v>
      </c>
      <c r="G1465" s="1" t="s">
        <v>10</v>
      </c>
    </row>
    <row r="1466" spans="1:7" x14ac:dyDescent="0.3">
      <c r="A1466" s="1" t="s">
        <v>42</v>
      </c>
      <c r="B1466">
        <v>201610</v>
      </c>
      <c r="C1466" s="1" t="s">
        <v>13</v>
      </c>
      <c r="D1466">
        <v>3</v>
      </c>
      <c r="E1466">
        <v>4</v>
      </c>
      <c r="F1466">
        <v>-1</v>
      </c>
      <c r="G1466" s="1" t="s">
        <v>10</v>
      </c>
    </row>
    <row r="1467" spans="1:7" x14ac:dyDescent="0.3">
      <c r="A1467" s="1" t="s">
        <v>40</v>
      </c>
      <c r="B1467">
        <v>201701</v>
      </c>
      <c r="C1467" s="1" t="s">
        <v>8</v>
      </c>
      <c r="D1467">
        <v>16</v>
      </c>
      <c r="E1467">
        <v>17</v>
      </c>
      <c r="F1467">
        <v>-1</v>
      </c>
      <c r="G1467" s="1" t="s">
        <v>12</v>
      </c>
    </row>
    <row r="1468" spans="1:7" x14ac:dyDescent="0.3">
      <c r="A1468" s="1" t="s">
        <v>58</v>
      </c>
      <c r="B1468">
        <v>201702</v>
      </c>
      <c r="C1468" s="1" t="s">
        <v>8</v>
      </c>
      <c r="D1468">
        <v>9</v>
      </c>
      <c r="E1468">
        <v>9</v>
      </c>
      <c r="F1468">
        <v>0</v>
      </c>
      <c r="G1468" s="1" t="s">
        <v>12</v>
      </c>
    </row>
    <row r="1469" spans="1:7" x14ac:dyDescent="0.3">
      <c r="A1469" s="1" t="s">
        <v>57</v>
      </c>
      <c r="B1469">
        <v>201601</v>
      </c>
      <c r="C1469" s="1" t="s">
        <v>8</v>
      </c>
      <c r="D1469">
        <v>8</v>
      </c>
      <c r="E1469">
        <v>9</v>
      </c>
      <c r="F1469">
        <v>-1</v>
      </c>
      <c r="G1469" s="1" t="s">
        <v>12</v>
      </c>
    </row>
    <row r="1470" spans="1:7" x14ac:dyDescent="0.3">
      <c r="A1470" s="1" t="s">
        <v>108</v>
      </c>
      <c r="B1470">
        <v>201506</v>
      </c>
      <c r="C1470" s="1" t="s">
        <v>11</v>
      </c>
      <c r="D1470">
        <v>5</v>
      </c>
      <c r="E1470">
        <v>8</v>
      </c>
      <c r="F1470">
        <v>-3</v>
      </c>
      <c r="G1470" s="1" t="s">
        <v>10</v>
      </c>
    </row>
    <row r="1471" spans="1:7" x14ac:dyDescent="0.3">
      <c r="A1471" s="1" t="s">
        <v>44</v>
      </c>
      <c r="B1471">
        <v>201605</v>
      </c>
      <c r="C1471" s="1" t="s">
        <v>11</v>
      </c>
      <c r="D1471">
        <v>10</v>
      </c>
      <c r="E1471">
        <v>16</v>
      </c>
      <c r="F1471">
        <v>-6</v>
      </c>
      <c r="G1471" s="1" t="s">
        <v>10</v>
      </c>
    </row>
    <row r="1472" spans="1:7" x14ac:dyDescent="0.3">
      <c r="A1472" s="1" t="s">
        <v>37</v>
      </c>
      <c r="B1472">
        <v>201601</v>
      </c>
      <c r="C1472" s="1" t="s">
        <v>8</v>
      </c>
      <c r="D1472">
        <v>5</v>
      </c>
      <c r="E1472">
        <v>5</v>
      </c>
      <c r="F1472">
        <v>0</v>
      </c>
      <c r="G1472" s="1" t="s">
        <v>12</v>
      </c>
    </row>
    <row r="1473" spans="1:7" x14ac:dyDescent="0.3">
      <c r="A1473" s="1" t="s">
        <v>44</v>
      </c>
      <c r="B1473">
        <v>201705</v>
      </c>
      <c r="C1473" s="1" t="s">
        <v>11</v>
      </c>
      <c r="D1473">
        <v>4</v>
      </c>
      <c r="E1473">
        <v>4</v>
      </c>
      <c r="F1473">
        <v>0</v>
      </c>
      <c r="G1473" s="1" t="s">
        <v>12</v>
      </c>
    </row>
    <row r="1474" spans="1:7" x14ac:dyDescent="0.3">
      <c r="A1474" s="1" t="s">
        <v>44</v>
      </c>
      <c r="B1474">
        <v>201709</v>
      </c>
      <c r="C1474" s="1" t="s">
        <v>14</v>
      </c>
      <c r="D1474">
        <v>3</v>
      </c>
      <c r="E1474">
        <v>5</v>
      </c>
      <c r="F1474">
        <v>-2</v>
      </c>
      <c r="G1474" s="1" t="s">
        <v>10</v>
      </c>
    </row>
    <row r="1475" spans="1:7" x14ac:dyDescent="0.3">
      <c r="A1475" s="1" t="s">
        <v>65</v>
      </c>
      <c r="B1475">
        <v>201501</v>
      </c>
      <c r="C1475" s="1" t="s">
        <v>8</v>
      </c>
      <c r="D1475">
        <v>5</v>
      </c>
      <c r="E1475">
        <v>0</v>
      </c>
      <c r="F1475">
        <v>5</v>
      </c>
      <c r="G1475" s="1" t="s">
        <v>9</v>
      </c>
    </row>
    <row r="1476" spans="1:7" x14ac:dyDescent="0.3">
      <c r="A1476" s="1" t="s">
        <v>30</v>
      </c>
      <c r="B1476">
        <v>201502</v>
      </c>
      <c r="C1476" s="1" t="s">
        <v>8</v>
      </c>
      <c r="D1476">
        <v>4</v>
      </c>
      <c r="E1476">
        <v>4</v>
      </c>
      <c r="F1476">
        <v>0</v>
      </c>
      <c r="G1476" s="1" t="s">
        <v>12</v>
      </c>
    </row>
    <row r="1477" spans="1:7" x14ac:dyDescent="0.3">
      <c r="A1477" s="1" t="s">
        <v>71</v>
      </c>
      <c r="B1477">
        <v>201503</v>
      </c>
      <c r="C1477" s="1" t="s">
        <v>8</v>
      </c>
      <c r="D1477">
        <v>2</v>
      </c>
      <c r="E1477">
        <v>3</v>
      </c>
      <c r="F1477">
        <v>-1</v>
      </c>
      <c r="G1477" s="1" t="s">
        <v>10</v>
      </c>
    </row>
    <row r="1478" spans="1:7" x14ac:dyDescent="0.3">
      <c r="A1478" s="1" t="s">
        <v>65</v>
      </c>
      <c r="B1478">
        <v>201507</v>
      </c>
      <c r="C1478" s="1" t="s">
        <v>14</v>
      </c>
      <c r="D1478">
        <v>5</v>
      </c>
      <c r="E1478">
        <v>0</v>
      </c>
      <c r="F1478">
        <v>5</v>
      </c>
      <c r="G1478" s="1" t="s">
        <v>9</v>
      </c>
    </row>
    <row r="1479" spans="1:7" x14ac:dyDescent="0.3">
      <c r="A1479" s="1" t="s">
        <v>65</v>
      </c>
      <c r="B1479">
        <v>201511</v>
      </c>
      <c r="C1479" s="1" t="s">
        <v>13</v>
      </c>
      <c r="D1479">
        <v>4</v>
      </c>
      <c r="E1479">
        <v>7</v>
      </c>
      <c r="F1479">
        <v>-3</v>
      </c>
      <c r="G1479" s="1" t="s">
        <v>10</v>
      </c>
    </row>
    <row r="1480" spans="1:7" x14ac:dyDescent="0.3">
      <c r="A1480" s="1" t="s">
        <v>65</v>
      </c>
      <c r="B1480">
        <v>201608</v>
      </c>
      <c r="C1480" s="1" t="s">
        <v>14</v>
      </c>
      <c r="D1480">
        <v>2</v>
      </c>
      <c r="E1480">
        <v>4</v>
      </c>
      <c r="F1480">
        <v>-2</v>
      </c>
      <c r="G1480" s="1" t="s">
        <v>10</v>
      </c>
    </row>
    <row r="1481" spans="1:7" x14ac:dyDescent="0.3">
      <c r="A1481" s="1" t="s">
        <v>71</v>
      </c>
      <c r="B1481">
        <v>201703</v>
      </c>
      <c r="C1481" s="1" t="s">
        <v>8</v>
      </c>
      <c r="D1481">
        <v>2</v>
      </c>
      <c r="E1481">
        <v>3</v>
      </c>
      <c r="F1481">
        <v>-1</v>
      </c>
      <c r="G1481" s="1" t="s">
        <v>10</v>
      </c>
    </row>
    <row r="1482" spans="1:7" x14ac:dyDescent="0.3">
      <c r="A1482" s="1" t="s">
        <v>73</v>
      </c>
      <c r="B1482">
        <v>201706</v>
      </c>
      <c r="C1482" s="1" t="s">
        <v>11</v>
      </c>
      <c r="D1482">
        <v>9</v>
      </c>
      <c r="E1482">
        <v>4</v>
      </c>
      <c r="F1482">
        <v>5</v>
      </c>
      <c r="G1482" s="1" t="s">
        <v>9</v>
      </c>
    </row>
    <row r="1483" spans="1:7" x14ac:dyDescent="0.3">
      <c r="A1483" s="1" t="s">
        <v>73</v>
      </c>
      <c r="B1483">
        <v>201707</v>
      </c>
      <c r="C1483" s="1" t="s">
        <v>14</v>
      </c>
      <c r="D1483">
        <v>2</v>
      </c>
      <c r="E1483">
        <v>4</v>
      </c>
      <c r="F1483">
        <v>-2</v>
      </c>
      <c r="G1483" s="1" t="s">
        <v>10</v>
      </c>
    </row>
    <row r="1484" spans="1:7" x14ac:dyDescent="0.3">
      <c r="A1484" s="1" t="s">
        <v>24</v>
      </c>
      <c r="B1484">
        <v>201709</v>
      </c>
      <c r="C1484" s="1" t="s">
        <v>14</v>
      </c>
      <c r="D1484">
        <v>6</v>
      </c>
      <c r="E1484">
        <v>4</v>
      </c>
      <c r="F1484">
        <v>2</v>
      </c>
      <c r="G1484" s="1" t="s">
        <v>9</v>
      </c>
    </row>
    <row r="1485" spans="1:7" x14ac:dyDescent="0.3">
      <c r="A1485" s="1" t="s">
        <v>31</v>
      </c>
      <c r="B1485">
        <v>201505</v>
      </c>
      <c r="C1485" s="1" t="s">
        <v>11</v>
      </c>
      <c r="D1485">
        <v>5</v>
      </c>
      <c r="E1485">
        <v>9</v>
      </c>
      <c r="F1485">
        <v>-4</v>
      </c>
      <c r="G1485" s="1" t="s">
        <v>10</v>
      </c>
    </row>
    <row r="1486" spans="1:7" x14ac:dyDescent="0.3">
      <c r="A1486" s="1" t="s">
        <v>32</v>
      </c>
      <c r="B1486">
        <v>201507</v>
      </c>
      <c r="C1486" s="1" t="s">
        <v>14</v>
      </c>
      <c r="D1486">
        <v>2</v>
      </c>
      <c r="E1486">
        <v>3</v>
      </c>
      <c r="F1486">
        <v>-1</v>
      </c>
      <c r="G1486" s="1" t="s">
        <v>10</v>
      </c>
    </row>
    <row r="1487" spans="1:7" x14ac:dyDescent="0.3">
      <c r="A1487" s="1" t="s">
        <v>70</v>
      </c>
      <c r="B1487">
        <v>201512</v>
      </c>
      <c r="C1487" s="1" t="s">
        <v>13</v>
      </c>
      <c r="D1487">
        <v>5</v>
      </c>
      <c r="E1487">
        <v>1</v>
      </c>
      <c r="F1487">
        <v>4</v>
      </c>
      <c r="G1487" s="1" t="s">
        <v>9</v>
      </c>
    </row>
    <row r="1488" spans="1:7" x14ac:dyDescent="0.3">
      <c r="A1488" s="1" t="s">
        <v>31</v>
      </c>
      <c r="B1488">
        <v>201603</v>
      </c>
      <c r="C1488" s="1" t="s">
        <v>8</v>
      </c>
      <c r="D1488">
        <v>6</v>
      </c>
      <c r="E1488">
        <v>10</v>
      </c>
      <c r="F1488">
        <v>-4</v>
      </c>
      <c r="G1488" s="1" t="s">
        <v>10</v>
      </c>
    </row>
    <row r="1489" spans="1:7" x14ac:dyDescent="0.3">
      <c r="A1489" s="1" t="s">
        <v>32</v>
      </c>
      <c r="B1489">
        <v>201604</v>
      </c>
      <c r="C1489" s="1" t="s">
        <v>11</v>
      </c>
      <c r="D1489">
        <v>13</v>
      </c>
      <c r="E1489">
        <v>12</v>
      </c>
      <c r="F1489">
        <v>1</v>
      </c>
      <c r="G1489" s="1" t="s">
        <v>12</v>
      </c>
    </row>
    <row r="1490" spans="1:7" x14ac:dyDescent="0.3">
      <c r="A1490" s="1" t="s">
        <v>31</v>
      </c>
      <c r="B1490">
        <v>201605</v>
      </c>
      <c r="C1490" s="1" t="s">
        <v>11</v>
      </c>
      <c r="D1490">
        <v>4</v>
      </c>
      <c r="E1490">
        <v>4</v>
      </c>
      <c r="F1490">
        <v>0</v>
      </c>
      <c r="G1490" s="1" t="s">
        <v>12</v>
      </c>
    </row>
    <row r="1491" spans="1:7" x14ac:dyDescent="0.3">
      <c r="A1491" s="1" t="s">
        <v>31</v>
      </c>
      <c r="B1491">
        <v>201702</v>
      </c>
      <c r="C1491" s="1" t="s">
        <v>8</v>
      </c>
      <c r="D1491">
        <v>2</v>
      </c>
      <c r="E1491">
        <v>0</v>
      </c>
      <c r="F1491">
        <v>2</v>
      </c>
      <c r="G1491" s="1" t="s">
        <v>9</v>
      </c>
    </row>
    <row r="1492" spans="1:7" x14ac:dyDescent="0.3">
      <c r="A1492" s="1" t="s">
        <v>32</v>
      </c>
      <c r="B1492">
        <v>201704</v>
      </c>
      <c r="C1492" s="1" t="s">
        <v>11</v>
      </c>
      <c r="D1492">
        <v>2</v>
      </c>
      <c r="E1492">
        <v>1</v>
      </c>
      <c r="F1492">
        <v>1</v>
      </c>
      <c r="G1492" s="1" t="s">
        <v>9</v>
      </c>
    </row>
    <row r="1493" spans="1:7" x14ac:dyDescent="0.3">
      <c r="A1493" s="1" t="s">
        <v>67</v>
      </c>
      <c r="B1493">
        <v>201502</v>
      </c>
      <c r="C1493" s="1" t="s">
        <v>8</v>
      </c>
      <c r="D1493">
        <v>12</v>
      </c>
      <c r="E1493">
        <v>22</v>
      </c>
      <c r="F1493">
        <v>-10</v>
      </c>
      <c r="G1493" s="1" t="s">
        <v>10</v>
      </c>
    </row>
    <row r="1494" spans="1:7" x14ac:dyDescent="0.3">
      <c r="A1494" s="1" t="s">
        <v>67</v>
      </c>
      <c r="B1494">
        <v>201603</v>
      </c>
      <c r="C1494" s="1" t="s">
        <v>8</v>
      </c>
      <c r="D1494">
        <v>5</v>
      </c>
      <c r="E1494">
        <v>1</v>
      </c>
      <c r="F1494">
        <v>4</v>
      </c>
      <c r="G1494" s="1" t="s">
        <v>9</v>
      </c>
    </row>
    <row r="1495" spans="1:7" x14ac:dyDescent="0.3">
      <c r="A1495" s="1" t="s">
        <v>69</v>
      </c>
      <c r="B1495">
        <v>201603</v>
      </c>
      <c r="C1495" s="1" t="s">
        <v>8</v>
      </c>
      <c r="D1495">
        <v>4</v>
      </c>
      <c r="E1495">
        <v>2</v>
      </c>
      <c r="F1495">
        <v>2</v>
      </c>
      <c r="G1495" s="1" t="s">
        <v>9</v>
      </c>
    </row>
    <row r="1496" spans="1:7" x14ac:dyDescent="0.3">
      <c r="A1496" s="1" t="s">
        <v>67</v>
      </c>
      <c r="B1496">
        <v>201611</v>
      </c>
      <c r="C1496" s="1" t="s">
        <v>13</v>
      </c>
      <c r="D1496">
        <v>7</v>
      </c>
      <c r="E1496">
        <v>5</v>
      </c>
      <c r="F1496">
        <v>2</v>
      </c>
      <c r="G1496" s="1" t="s">
        <v>9</v>
      </c>
    </row>
    <row r="1497" spans="1:7" x14ac:dyDescent="0.3">
      <c r="A1497" s="1" t="s">
        <v>19</v>
      </c>
      <c r="B1497">
        <v>201502</v>
      </c>
      <c r="C1497" s="1" t="s">
        <v>8</v>
      </c>
      <c r="D1497">
        <v>15</v>
      </c>
      <c r="E1497">
        <v>18</v>
      </c>
      <c r="F1497">
        <v>-3</v>
      </c>
      <c r="G1497" s="1" t="s">
        <v>12</v>
      </c>
    </row>
    <row r="1498" spans="1:7" x14ac:dyDescent="0.3">
      <c r="A1498" s="1" t="s">
        <v>19</v>
      </c>
      <c r="B1498">
        <v>201505</v>
      </c>
      <c r="C1498" s="1" t="s">
        <v>11</v>
      </c>
      <c r="D1498">
        <v>3</v>
      </c>
      <c r="E1498">
        <v>3</v>
      </c>
      <c r="F1498">
        <v>0</v>
      </c>
      <c r="G1498" s="1" t="s">
        <v>12</v>
      </c>
    </row>
    <row r="1499" spans="1:7" x14ac:dyDescent="0.3">
      <c r="A1499" s="1" t="s">
        <v>22</v>
      </c>
      <c r="B1499">
        <v>201703</v>
      </c>
      <c r="C1499" s="1" t="s">
        <v>8</v>
      </c>
      <c r="D1499">
        <v>4</v>
      </c>
      <c r="E1499">
        <v>1</v>
      </c>
      <c r="F1499">
        <v>3</v>
      </c>
      <c r="G1499" s="1" t="s">
        <v>9</v>
      </c>
    </row>
    <row r="1500" spans="1:7" x14ac:dyDescent="0.3">
      <c r="A1500" s="1" t="s">
        <v>22</v>
      </c>
      <c r="B1500">
        <v>201502</v>
      </c>
      <c r="C1500" s="1" t="s">
        <v>8</v>
      </c>
      <c r="D1500">
        <v>10</v>
      </c>
      <c r="E1500">
        <v>17</v>
      </c>
      <c r="F1500">
        <v>-7</v>
      </c>
      <c r="G1500" s="1" t="s">
        <v>10</v>
      </c>
    </row>
    <row r="1501" spans="1:7" x14ac:dyDescent="0.3">
      <c r="A1501" s="1" t="s">
        <v>75</v>
      </c>
      <c r="B1501">
        <v>201510</v>
      </c>
      <c r="C1501" s="1" t="s">
        <v>13</v>
      </c>
      <c r="D1501">
        <v>6</v>
      </c>
      <c r="E1501">
        <v>6</v>
      </c>
      <c r="F1501">
        <v>0</v>
      </c>
      <c r="G1501" s="1" t="s">
        <v>12</v>
      </c>
    </row>
    <row r="1502" spans="1:7" x14ac:dyDescent="0.3">
      <c r="A1502" s="1" t="s">
        <v>20</v>
      </c>
      <c r="B1502">
        <v>201609</v>
      </c>
      <c r="C1502" s="1" t="s">
        <v>14</v>
      </c>
      <c r="D1502">
        <v>2</v>
      </c>
      <c r="E1502">
        <v>4</v>
      </c>
      <c r="F1502">
        <v>-2</v>
      </c>
      <c r="G1502" s="1" t="s">
        <v>10</v>
      </c>
    </row>
    <row r="1503" spans="1:7" x14ac:dyDescent="0.3">
      <c r="A1503" s="1" t="s">
        <v>28</v>
      </c>
      <c r="B1503">
        <v>201607</v>
      </c>
      <c r="C1503" s="1" t="s">
        <v>14</v>
      </c>
      <c r="D1503">
        <v>2</v>
      </c>
      <c r="E1503">
        <v>1</v>
      </c>
      <c r="F1503">
        <v>1</v>
      </c>
      <c r="G1503" s="1" t="s">
        <v>9</v>
      </c>
    </row>
    <row r="1504" spans="1:7" x14ac:dyDescent="0.3">
      <c r="A1504" s="1" t="s">
        <v>74</v>
      </c>
      <c r="B1504">
        <v>201608</v>
      </c>
      <c r="C1504" s="1" t="s">
        <v>14</v>
      </c>
      <c r="D1504">
        <v>7</v>
      </c>
      <c r="E1504">
        <v>1</v>
      </c>
      <c r="F1504">
        <v>6</v>
      </c>
      <c r="G1504" s="1" t="s">
        <v>9</v>
      </c>
    </row>
    <row r="1505" spans="1:7" x14ac:dyDescent="0.3">
      <c r="A1505" s="1" t="s">
        <v>66</v>
      </c>
      <c r="B1505">
        <v>201609</v>
      </c>
      <c r="C1505" s="1" t="s">
        <v>14</v>
      </c>
      <c r="D1505">
        <v>4</v>
      </c>
      <c r="E1505">
        <v>2</v>
      </c>
      <c r="F1505">
        <v>2</v>
      </c>
      <c r="G1505" s="1" t="s">
        <v>9</v>
      </c>
    </row>
    <row r="1506" spans="1:7" x14ac:dyDescent="0.3">
      <c r="A1506" s="1" t="s">
        <v>96</v>
      </c>
      <c r="B1506">
        <v>201703</v>
      </c>
      <c r="C1506" s="1" t="s">
        <v>8</v>
      </c>
      <c r="D1506">
        <v>2</v>
      </c>
      <c r="E1506">
        <v>2</v>
      </c>
      <c r="F1506">
        <v>0</v>
      </c>
      <c r="G1506" s="1" t="s">
        <v>12</v>
      </c>
    </row>
    <row r="1507" spans="1:7" x14ac:dyDescent="0.3">
      <c r="A1507" s="1" t="s">
        <v>18</v>
      </c>
      <c r="B1507">
        <v>201501</v>
      </c>
      <c r="C1507" s="1" t="s">
        <v>8</v>
      </c>
      <c r="D1507">
        <v>4</v>
      </c>
      <c r="E1507">
        <v>5</v>
      </c>
      <c r="F1507">
        <v>-1</v>
      </c>
      <c r="G1507" s="1" t="s">
        <v>10</v>
      </c>
    </row>
    <row r="1508" spans="1:7" x14ac:dyDescent="0.3">
      <c r="A1508" s="1" t="s">
        <v>96</v>
      </c>
      <c r="B1508">
        <v>201506</v>
      </c>
      <c r="C1508" s="1" t="s">
        <v>11</v>
      </c>
      <c r="D1508">
        <v>3</v>
      </c>
      <c r="E1508">
        <v>4</v>
      </c>
      <c r="F1508">
        <v>-1</v>
      </c>
      <c r="G1508" s="1" t="s">
        <v>10</v>
      </c>
    </row>
    <row r="1509" spans="1:7" x14ac:dyDescent="0.3">
      <c r="A1509" s="1" t="s">
        <v>64</v>
      </c>
      <c r="B1509">
        <v>201507</v>
      </c>
      <c r="C1509" s="1" t="s">
        <v>14</v>
      </c>
      <c r="D1509">
        <v>7</v>
      </c>
      <c r="E1509">
        <v>3</v>
      </c>
      <c r="F1509">
        <v>4</v>
      </c>
      <c r="G1509" s="1" t="s">
        <v>9</v>
      </c>
    </row>
    <row r="1510" spans="1:7" x14ac:dyDescent="0.3">
      <c r="A1510" s="1" t="s">
        <v>96</v>
      </c>
      <c r="B1510">
        <v>201510</v>
      </c>
      <c r="C1510" s="1" t="s">
        <v>13</v>
      </c>
      <c r="D1510">
        <v>2</v>
      </c>
      <c r="E1510">
        <v>4</v>
      </c>
      <c r="F1510">
        <v>-2</v>
      </c>
      <c r="G1510" s="1" t="s">
        <v>10</v>
      </c>
    </row>
    <row r="1511" spans="1:7" x14ac:dyDescent="0.3">
      <c r="A1511" s="1" t="s">
        <v>64</v>
      </c>
      <c r="B1511">
        <v>201602</v>
      </c>
      <c r="C1511" s="1" t="s">
        <v>8</v>
      </c>
      <c r="D1511">
        <v>5</v>
      </c>
      <c r="E1511">
        <v>7</v>
      </c>
      <c r="F1511">
        <v>-2</v>
      </c>
      <c r="G1511" s="1" t="s">
        <v>10</v>
      </c>
    </row>
    <row r="1512" spans="1:7" x14ac:dyDescent="0.3">
      <c r="A1512" s="1" t="s">
        <v>66</v>
      </c>
      <c r="B1512">
        <v>201603</v>
      </c>
      <c r="C1512" s="1" t="s">
        <v>8</v>
      </c>
      <c r="D1512">
        <v>5</v>
      </c>
      <c r="E1512">
        <v>8</v>
      </c>
      <c r="F1512">
        <v>-3</v>
      </c>
      <c r="G1512" s="1" t="s">
        <v>10</v>
      </c>
    </row>
    <row r="1513" spans="1:7" x14ac:dyDescent="0.3">
      <c r="A1513" s="1" t="s">
        <v>18</v>
      </c>
      <c r="B1513">
        <v>201603</v>
      </c>
      <c r="C1513" s="1" t="s">
        <v>8</v>
      </c>
      <c r="D1513">
        <v>5</v>
      </c>
      <c r="E1513">
        <v>10</v>
      </c>
      <c r="F1513">
        <v>-5</v>
      </c>
      <c r="G1513" s="1" t="s">
        <v>10</v>
      </c>
    </row>
    <row r="1514" spans="1:7" x14ac:dyDescent="0.3">
      <c r="A1514" s="1" t="s">
        <v>27</v>
      </c>
      <c r="B1514">
        <v>201505</v>
      </c>
      <c r="C1514" s="1" t="s">
        <v>11</v>
      </c>
      <c r="D1514">
        <v>5</v>
      </c>
      <c r="E1514">
        <v>2</v>
      </c>
      <c r="F1514">
        <v>3</v>
      </c>
      <c r="G1514" s="1" t="s">
        <v>9</v>
      </c>
    </row>
    <row r="1515" spans="1:7" x14ac:dyDescent="0.3">
      <c r="A1515" s="1" t="s">
        <v>54</v>
      </c>
      <c r="B1515">
        <v>201502</v>
      </c>
      <c r="C1515" s="1" t="s">
        <v>8</v>
      </c>
      <c r="D1515">
        <v>2</v>
      </c>
      <c r="E1515">
        <v>4</v>
      </c>
      <c r="F1515">
        <v>-2</v>
      </c>
      <c r="G1515" s="1" t="s">
        <v>10</v>
      </c>
    </row>
    <row r="1516" spans="1:7" x14ac:dyDescent="0.3">
      <c r="A1516" s="1" t="s">
        <v>54</v>
      </c>
      <c r="B1516">
        <v>201508</v>
      </c>
      <c r="C1516" s="1" t="s">
        <v>14</v>
      </c>
      <c r="D1516">
        <v>4</v>
      </c>
      <c r="E1516">
        <v>7</v>
      </c>
      <c r="F1516">
        <v>-3</v>
      </c>
      <c r="G1516" s="1" t="s">
        <v>10</v>
      </c>
    </row>
    <row r="1517" spans="1:7" x14ac:dyDescent="0.3">
      <c r="A1517" s="1" t="s">
        <v>53</v>
      </c>
      <c r="B1517">
        <v>201510</v>
      </c>
      <c r="C1517" s="1" t="s">
        <v>13</v>
      </c>
      <c r="D1517">
        <v>8</v>
      </c>
      <c r="E1517">
        <v>6</v>
      </c>
      <c r="F1517">
        <v>2</v>
      </c>
      <c r="G1517" s="1" t="s">
        <v>9</v>
      </c>
    </row>
    <row r="1518" spans="1:7" x14ac:dyDescent="0.3">
      <c r="A1518" s="1" t="s">
        <v>54</v>
      </c>
      <c r="B1518">
        <v>201607</v>
      </c>
      <c r="C1518" s="1" t="s">
        <v>14</v>
      </c>
      <c r="D1518">
        <v>5</v>
      </c>
      <c r="E1518">
        <v>4</v>
      </c>
      <c r="F1518">
        <v>1</v>
      </c>
      <c r="G1518" s="1" t="s">
        <v>12</v>
      </c>
    </row>
    <row r="1519" spans="1:7" x14ac:dyDescent="0.3">
      <c r="A1519" s="1" t="s">
        <v>54</v>
      </c>
      <c r="B1519">
        <v>201608</v>
      </c>
      <c r="C1519" s="1" t="s">
        <v>14</v>
      </c>
      <c r="D1519">
        <v>3</v>
      </c>
      <c r="E1519">
        <v>0</v>
      </c>
      <c r="F1519">
        <v>3</v>
      </c>
      <c r="G1519" s="1" t="s">
        <v>9</v>
      </c>
    </row>
    <row r="1520" spans="1:7" x14ac:dyDescent="0.3">
      <c r="A1520" s="1" t="s">
        <v>53</v>
      </c>
      <c r="B1520">
        <v>201701</v>
      </c>
      <c r="C1520" s="1" t="s">
        <v>8</v>
      </c>
      <c r="D1520">
        <v>2</v>
      </c>
      <c r="E1520">
        <v>1</v>
      </c>
      <c r="F1520">
        <v>1</v>
      </c>
      <c r="G1520" s="1" t="s">
        <v>9</v>
      </c>
    </row>
    <row r="1521" spans="1:7" x14ac:dyDescent="0.3">
      <c r="A1521" s="1" t="s">
        <v>53</v>
      </c>
      <c r="B1521">
        <v>201704</v>
      </c>
      <c r="C1521" s="1" t="s">
        <v>11</v>
      </c>
      <c r="D1521">
        <v>4</v>
      </c>
      <c r="E1521">
        <v>4</v>
      </c>
      <c r="F1521">
        <v>0</v>
      </c>
      <c r="G1521" s="1" t="s">
        <v>12</v>
      </c>
    </row>
    <row r="1522" spans="1:7" x14ac:dyDescent="0.3">
      <c r="A1522" s="1" t="s">
        <v>78</v>
      </c>
      <c r="B1522">
        <v>201506</v>
      </c>
      <c r="C1522" s="1" t="s">
        <v>11</v>
      </c>
      <c r="D1522">
        <v>3</v>
      </c>
      <c r="E1522">
        <v>6</v>
      </c>
      <c r="F1522">
        <v>-3</v>
      </c>
      <c r="G1522" s="1" t="s">
        <v>10</v>
      </c>
    </row>
    <row r="1523" spans="1:7" x14ac:dyDescent="0.3">
      <c r="A1523" s="1" t="s">
        <v>78</v>
      </c>
      <c r="B1523">
        <v>201608</v>
      </c>
      <c r="C1523" s="1" t="s">
        <v>14</v>
      </c>
      <c r="D1523">
        <v>4</v>
      </c>
      <c r="E1523">
        <v>4</v>
      </c>
      <c r="F1523">
        <v>0</v>
      </c>
      <c r="G1523" s="1" t="s">
        <v>12</v>
      </c>
    </row>
    <row r="1524" spans="1:7" x14ac:dyDescent="0.3">
      <c r="A1524" s="1" t="s">
        <v>78</v>
      </c>
      <c r="B1524">
        <v>201611</v>
      </c>
      <c r="C1524" s="1" t="s">
        <v>13</v>
      </c>
      <c r="D1524">
        <v>4</v>
      </c>
      <c r="E1524">
        <v>2</v>
      </c>
      <c r="F1524">
        <v>2</v>
      </c>
      <c r="G1524" s="1" t="s">
        <v>9</v>
      </c>
    </row>
    <row r="1525" spans="1:7" x14ac:dyDescent="0.3">
      <c r="A1525" s="1" t="s">
        <v>78</v>
      </c>
      <c r="B1525">
        <v>201502</v>
      </c>
      <c r="C1525" s="1" t="s">
        <v>8</v>
      </c>
      <c r="D1525">
        <v>7</v>
      </c>
      <c r="E1525">
        <v>14</v>
      </c>
      <c r="F1525">
        <v>-7</v>
      </c>
      <c r="G1525" s="1" t="s">
        <v>10</v>
      </c>
    </row>
    <row r="1526" spans="1:7" x14ac:dyDescent="0.3">
      <c r="A1526" s="1" t="s">
        <v>78</v>
      </c>
      <c r="B1526">
        <v>201509</v>
      </c>
      <c r="C1526" s="1" t="s">
        <v>14</v>
      </c>
      <c r="D1526">
        <v>5</v>
      </c>
      <c r="E1526">
        <v>3</v>
      </c>
      <c r="F1526">
        <v>2</v>
      </c>
      <c r="G1526" s="1" t="s">
        <v>9</v>
      </c>
    </row>
    <row r="1527" spans="1:7" x14ac:dyDescent="0.3">
      <c r="A1527" s="1" t="s">
        <v>54</v>
      </c>
      <c r="B1527">
        <v>201506</v>
      </c>
      <c r="C1527" s="1" t="s">
        <v>11</v>
      </c>
      <c r="D1527">
        <v>6</v>
      </c>
      <c r="E1527">
        <v>5</v>
      </c>
      <c r="F1527">
        <v>1</v>
      </c>
      <c r="G1527" s="1" t="s">
        <v>12</v>
      </c>
    </row>
    <row r="1528" spans="1:7" x14ac:dyDescent="0.3">
      <c r="A1528" s="1" t="s">
        <v>53</v>
      </c>
      <c r="B1528">
        <v>201608</v>
      </c>
      <c r="C1528" s="1" t="s">
        <v>14</v>
      </c>
      <c r="D1528">
        <v>5</v>
      </c>
      <c r="E1528">
        <v>5</v>
      </c>
      <c r="F1528">
        <v>0</v>
      </c>
      <c r="G1528" s="1" t="s">
        <v>12</v>
      </c>
    </row>
    <row r="1529" spans="1:7" x14ac:dyDescent="0.3">
      <c r="A1529" s="1" t="s">
        <v>53</v>
      </c>
      <c r="B1529">
        <v>201611</v>
      </c>
      <c r="C1529" s="1" t="s">
        <v>13</v>
      </c>
      <c r="D1529">
        <v>2</v>
      </c>
      <c r="E1529">
        <v>1</v>
      </c>
      <c r="F1529">
        <v>1</v>
      </c>
      <c r="G1529" s="1" t="s">
        <v>9</v>
      </c>
    </row>
    <row r="1530" spans="1:7" x14ac:dyDescent="0.3">
      <c r="A1530" s="1" t="s">
        <v>43</v>
      </c>
      <c r="B1530">
        <v>201502</v>
      </c>
      <c r="C1530" s="1" t="s">
        <v>8</v>
      </c>
      <c r="D1530">
        <v>4</v>
      </c>
      <c r="E1530">
        <v>6</v>
      </c>
      <c r="F1530">
        <v>-2</v>
      </c>
      <c r="G1530" s="1" t="s">
        <v>10</v>
      </c>
    </row>
    <row r="1531" spans="1:7" x14ac:dyDescent="0.3">
      <c r="A1531" s="1" t="s">
        <v>59</v>
      </c>
      <c r="B1531">
        <v>201510</v>
      </c>
      <c r="C1531" s="1" t="s">
        <v>13</v>
      </c>
      <c r="D1531">
        <v>4</v>
      </c>
      <c r="E1531">
        <v>6</v>
      </c>
      <c r="F1531">
        <v>-2</v>
      </c>
      <c r="G1531" s="1" t="s">
        <v>10</v>
      </c>
    </row>
    <row r="1532" spans="1:7" x14ac:dyDescent="0.3">
      <c r="A1532" s="1" t="s">
        <v>39</v>
      </c>
      <c r="B1532">
        <v>201605</v>
      </c>
      <c r="C1532" s="1" t="s">
        <v>11</v>
      </c>
      <c r="D1532">
        <v>3</v>
      </c>
      <c r="E1532">
        <v>5</v>
      </c>
      <c r="F1532">
        <v>-2</v>
      </c>
      <c r="G1532" s="1" t="s">
        <v>10</v>
      </c>
    </row>
    <row r="1533" spans="1:7" x14ac:dyDescent="0.3">
      <c r="A1533" s="1" t="s">
        <v>43</v>
      </c>
      <c r="B1533">
        <v>201702</v>
      </c>
      <c r="C1533" s="1" t="s">
        <v>8</v>
      </c>
      <c r="D1533">
        <v>4</v>
      </c>
      <c r="E1533">
        <v>2</v>
      </c>
      <c r="F1533">
        <v>2</v>
      </c>
      <c r="G1533" s="1" t="s">
        <v>9</v>
      </c>
    </row>
    <row r="1534" spans="1:7" x14ac:dyDescent="0.3">
      <c r="A1534" s="1" t="s">
        <v>61</v>
      </c>
      <c r="B1534">
        <v>201702</v>
      </c>
      <c r="C1534" s="1" t="s">
        <v>8</v>
      </c>
      <c r="D1534">
        <v>2</v>
      </c>
      <c r="E1534">
        <v>0</v>
      </c>
      <c r="F1534">
        <v>2</v>
      </c>
      <c r="G1534" s="1" t="s">
        <v>9</v>
      </c>
    </row>
    <row r="1535" spans="1:7" x14ac:dyDescent="0.3">
      <c r="A1535" s="1" t="s">
        <v>62</v>
      </c>
      <c r="B1535">
        <v>201706</v>
      </c>
      <c r="C1535" s="1" t="s">
        <v>11</v>
      </c>
      <c r="D1535">
        <v>10</v>
      </c>
      <c r="E1535">
        <v>12</v>
      </c>
      <c r="F1535">
        <v>-2</v>
      </c>
      <c r="G1535" s="1" t="s">
        <v>12</v>
      </c>
    </row>
    <row r="1536" spans="1:7" x14ac:dyDescent="0.3">
      <c r="A1536" s="1" t="s">
        <v>83</v>
      </c>
      <c r="B1536">
        <v>201509</v>
      </c>
      <c r="C1536" s="1" t="s">
        <v>14</v>
      </c>
      <c r="D1536">
        <v>13</v>
      </c>
      <c r="E1536">
        <v>6</v>
      </c>
      <c r="F1536">
        <v>7</v>
      </c>
      <c r="G1536" s="1" t="s">
        <v>9</v>
      </c>
    </row>
    <row r="1537" spans="1:7" x14ac:dyDescent="0.3">
      <c r="A1537" s="1" t="s">
        <v>82</v>
      </c>
      <c r="B1537">
        <v>201702</v>
      </c>
      <c r="C1537" s="1" t="s">
        <v>8</v>
      </c>
      <c r="D1537">
        <v>2</v>
      </c>
      <c r="E1537">
        <v>2</v>
      </c>
      <c r="F1537">
        <v>0</v>
      </c>
      <c r="G1537" s="1" t="s">
        <v>12</v>
      </c>
    </row>
    <row r="1538" spans="1:7" x14ac:dyDescent="0.3">
      <c r="A1538" s="1" t="s">
        <v>84</v>
      </c>
      <c r="B1538">
        <v>201706</v>
      </c>
      <c r="C1538" s="1" t="s">
        <v>11</v>
      </c>
      <c r="D1538">
        <v>5</v>
      </c>
      <c r="E1538">
        <v>9</v>
      </c>
      <c r="F1538">
        <v>-4</v>
      </c>
      <c r="G1538" s="1" t="s">
        <v>10</v>
      </c>
    </row>
    <row r="1539" spans="1:7" x14ac:dyDescent="0.3">
      <c r="A1539" s="1" t="s">
        <v>42</v>
      </c>
      <c r="B1539">
        <v>201509</v>
      </c>
      <c r="C1539" s="1" t="s">
        <v>14</v>
      </c>
      <c r="D1539">
        <v>2</v>
      </c>
      <c r="E1539">
        <v>1</v>
      </c>
      <c r="F1539">
        <v>1</v>
      </c>
      <c r="G1539" s="1" t="s">
        <v>9</v>
      </c>
    </row>
    <row r="1540" spans="1:7" x14ac:dyDescent="0.3">
      <c r="A1540" s="1" t="s">
        <v>57</v>
      </c>
      <c r="B1540">
        <v>201503</v>
      </c>
      <c r="C1540" s="1" t="s">
        <v>8</v>
      </c>
      <c r="D1540">
        <v>4</v>
      </c>
      <c r="E1540">
        <v>0</v>
      </c>
      <c r="F1540">
        <v>4</v>
      </c>
      <c r="G1540" s="1" t="s">
        <v>9</v>
      </c>
    </row>
    <row r="1541" spans="1:7" x14ac:dyDescent="0.3">
      <c r="A1541" s="1" t="s">
        <v>57</v>
      </c>
      <c r="B1541">
        <v>201505</v>
      </c>
      <c r="C1541" s="1" t="s">
        <v>11</v>
      </c>
      <c r="D1541">
        <v>6</v>
      </c>
      <c r="E1541">
        <v>0</v>
      </c>
      <c r="F1541">
        <v>6</v>
      </c>
      <c r="G1541" s="1" t="s">
        <v>9</v>
      </c>
    </row>
    <row r="1542" spans="1:7" x14ac:dyDescent="0.3">
      <c r="A1542" s="1" t="s">
        <v>108</v>
      </c>
      <c r="B1542">
        <v>201708</v>
      </c>
      <c r="C1542" s="1" t="s">
        <v>14</v>
      </c>
      <c r="D1542">
        <v>7</v>
      </c>
      <c r="E1542">
        <v>7</v>
      </c>
      <c r="F1542">
        <v>0</v>
      </c>
      <c r="G1542" s="1" t="s">
        <v>12</v>
      </c>
    </row>
    <row r="1543" spans="1:7" x14ac:dyDescent="0.3">
      <c r="A1543" s="1" t="s">
        <v>30</v>
      </c>
      <c r="B1543">
        <v>201603</v>
      </c>
      <c r="C1543" s="1" t="s">
        <v>8</v>
      </c>
      <c r="D1543">
        <v>5</v>
      </c>
      <c r="E1543">
        <v>10</v>
      </c>
      <c r="F1543">
        <v>-5</v>
      </c>
      <c r="G1543" s="1" t="s">
        <v>10</v>
      </c>
    </row>
    <row r="1544" spans="1:7" x14ac:dyDescent="0.3">
      <c r="A1544" s="1" t="s">
        <v>70</v>
      </c>
      <c r="B1544">
        <v>201605</v>
      </c>
      <c r="C1544" s="1" t="s">
        <v>11</v>
      </c>
      <c r="D1544">
        <v>16</v>
      </c>
      <c r="E1544">
        <v>12</v>
      </c>
      <c r="F1544">
        <v>4</v>
      </c>
      <c r="G1544" s="1" t="s">
        <v>9</v>
      </c>
    </row>
    <row r="1545" spans="1:7" x14ac:dyDescent="0.3">
      <c r="A1545" s="1" t="s">
        <v>31</v>
      </c>
      <c r="B1545">
        <v>201703</v>
      </c>
      <c r="C1545" s="1" t="s">
        <v>8</v>
      </c>
      <c r="D1545">
        <v>8</v>
      </c>
      <c r="E1545">
        <v>10</v>
      </c>
      <c r="F1545">
        <v>-2</v>
      </c>
      <c r="G1545" s="1" t="s">
        <v>10</v>
      </c>
    </row>
    <row r="1546" spans="1:7" x14ac:dyDescent="0.3">
      <c r="A1546" s="1" t="s">
        <v>71</v>
      </c>
      <c r="B1546">
        <v>201707</v>
      </c>
      <c r="C1546" s="1" t="s">
        <v>14</v>
      </c>
      <c r="D1546">
        <v>5</v>
      </c>
      <c r="E1546">
        <v>8</v>
      </c>
      <c r="F1546">
        <v>-3</v>
      </c>
      <c r="G1546" s="1" t="s">
        <v>10</v>
      </c>
    </row>
    <row r="1547" spans="1:7" x14ac:dyDescent="0.3">
      <c r="A1547" s="1" t="s">
        <v>32</v>
      </c>
      <c r="B1547">
        <v>201506</v>
      </c>
      <c r="C1547" s="1" t="s">
        <v>11</v>
      </c>
      <c r="D1547">
        <v>2</v>
      </c>
      <c r="E1547">
        <v>0</v>
      </c>
      <c r="F1547">
        <v>2</v>
      </c>
      <c r="G1547" s="1" t="s">
        <v>9</v>
      </c>
    </row>
    <row r="1548" spans="1:7" x14ac:dyDescent="0.3">
      <c r="A1548" s="1" t="s">
        <v>30</v>
      </c>
      <c r="B1548">
        <v>201604</v>
      </c>
      <c r="C1548" s="1" t="s">
        <v>11</v>
      </c>
      <c r="D1548">
        <v>3</v>
      </c>
      <c r="E1548">
        <v>1</v>
      </c>
      <c r="F1548">
        <v>2</v>
      </c>
      <c r="G1548" s="1" t="s">
        <v>9</v>
      </c>
    </row>
    <row r="1549" spans="1:7" x14ac:dyDescent="0.3">
      <c r="A1549" s="1" t="s">
        <v>31</v>
      </c>
      <c r="B1549">
        <v>201604</v>
      </c>
      <c r="C1549" s="1" t="s">
        <v>11</v>
      </c>
      <c r="D1549">
        <v>2</v>
      </c>
      <c r="E1549">
        <v>0</v>
      </c>
      <c r="F1549">
        <v>2</v>
      </c>
      <c r="G1549" s="1" t="s">
        <v>9</v>
      </c>
    </row>
    <row r="1550" spans="1:7" x14ac:dyDescent="0.3">
      <c r="A1550" s="1" t="s">
        <v>71</v>
      </c>
      <c r="B1550">
        <v>201609</v>
      </c>
      <c r="C1550" s="1" t="s">
        <v>14</v>
      </c>
      <c r="D1550">
        <v>5</v>
      </c>
      <c r="E1550">
        <v>1</v>
      </c>
      <c r="F1550">
        <v>4</v>
      </c>
      <c r="G1550" s="1" t="s">
        <v>9</v>
      </c>
    </row>
    <row r="1551" spans="1:7" x14ac:dyDescent="0.3">
      <c r="A1551" s="1" t="s">
        <v>73</v>
      </c>
      <c r="B1551">
        <v>201702</v>
      </c>
      <c r="C1551" s="1" t="s">
        <v>8</v>
      </c>
      <c r="D1551">
        <v>5</v>
      </c>
      <c r="E1551">
        <v>0</v>
      </c>
      <c r="F1551">
        <v>5</v>
      </c>
      <c r="G1551" s="1" t="s">
        <v>9</v>
      </c>
    </row>
    <row r="1552" spans="1:7" x14ac:dyDescent="0.3">
      <c r="A1552" s="1" t="s">
        <v>99</v>
      </c>
      <c r="B1552">
        <v>201703</v>
      </c>
      <c r="C1552" s="1" t="s">
        <v>8</v>
      </c>
      <c r="D1552">
        <v>5</v>
      </c>
      <c r="E1552">
        <v>9</v>
      </c>
      <c r="F1552">
        <v>-4</v>
      </c>
      <c r="G1552" s="1" t="s">
        <v>10</v>
      </c>
    </row>
    <row r="1553" spans="1:7" x14ac:dyDescent="0.3">
      <c r="A1553" s="1" t="s">
        <v>87</v>
      </c>
      <c r="B1553">
        <v>201704</v>
      </c>
      <c r="C1553" s="1" t="s">
        <v>11</v>
      </c>
      <c r="D1553">
        <v>4</v>
      </c>
      <c r="E1553">
        <v>7</v>
      </c>
      <c r="F1553">
        <v>-3</v>
      </c>
      <c r="G1553" s="1" t="s">
        <v>10</v>
      </c>
    </row>
    <row r="1554" spans="1:7" x14ac:dyDescent="0.3">
      <c r="A1554" s="1" t="s">
        <v>29</v>
      </c>
      <c r="B1554">
        <v>201703</v>
      </c>
      <c r="C1554" s="1" t="s">
        <v>8</v>
      </c>
      <c r="D1554">
        <v>3</v>
      </c>
      <c r="E1554">
        <v>0</v>
      </c>
      <c r="F1554">
        <v>3</v>
      </c>
      <c r="G1554" s="1" t="s">
        <v>9</v>
      </c>
    </row>
    <row r="1555" spans="1:7" x14ac:dyDescent="0.3">
      <c r="A1555" s="1" t="s">
        <v>63</v>
      </c>
      <c r="B1555">
        <v>201504</v>
      </c>
      <c r="C1555" s="1" t="s">
        <v>11</v>
      </c>
      <c r="D1555">
        <v>5</v>
      </c>
      <c r="E1555">
        <v>3</v>
      </c>
      <c r="F1555">
        <v>2</v>
      </c>
      <c r="G1555" s="1" t="s">
        <v>9</v>
      </c>
    </row>
    <row r="1556" spans="1:7" x14ac:dyDescent="0.3">
      <c r="A1556" s="1" t="s">
        <v>63</v>
      </c>
      <c r="B1556">
        <v>201511</v>
      </c>
      <c r="C1556" s="1" t="s">
        <v>13</v>
      </c>
      <c r="D1556">
        <v>7</v>
      </c>
      <c r="E1556">
        <v>3</v>
      </c>
      <c r="F1556">
        <v>4</v>
      </c>
      <c r="G1556" s="1" t="s">
        <v>9</v>
      </c>
    </row>
    <row r="1557" spans="1:7" x14ac:dyDescent="0.3">
      <c r="A1557" s="1" t="s">
        <v>68</v>
      </c>
      <c r="B1557">
        <v>201512</v>
      </c>
      <c r="C1557" s="1" t="s">
        <v>13</v>
      </c>
      <c r="D1557">
        <v>7</v>
      </c>
      <c r="E1557">
        <v>9</v>
      </c>
      <c r="F1557">
        <v>-2</v>
      </c>
      <c r="G1557" s="1" t="s">
        <v>10</v>
      </c>
    </row>
    <row r="1558" spans="1:7" x14ac:dyDescent="0.3">
      <c r="A1558" s="1" t="s">
        <v>20</v>
      </c>
      <c r="B1558">
        <v>201501</v>
      </c>
      <c r="C1558" s="1" t="s">
        <v>8</v>
      </c>
      <c r="D1558">
        <v>5</v>
      </c>
      <c r="E1558">
        <v>7</v>
      </c>
      <c r="F1558">
        <v>-2</v>
      </c>
      <c r="G1558" s="1" t="s">
        <v>10</v>
      </c>
    </row>
    <row r="1559" spans="1:7" x14ac:dyDescent="0.3">
      <c r="A1559" s="1" t="s">
        <v>95</v>
      </c>
      <c r="B1559">
        <v>201502</v>
      </c>
      <c r="C1559" s="1" t="s">
        <v>8</v>
      </c>
      <c r="D1559">
        <v>3</v>
      </c>
      <c r="E1559">
        <v>0</v>
      </c>
      <c r="F1559">
        <v>3</v>
      </c>
      <c r="G1559" s="1" t="s">
        <v>9</v>
      </c>
    </row>
    <row r="1560" spans="1:7" x14ac:dyDescent="0.3">
      <c r="A1560" s="1" t="s">
        <v>20</v>
      </c>
      <c r="B1560">
        <v>201507</v>
      </c>
      <c r="C1560" s="1" t="s">
        <v>14</v>
      </c>
      <c r="D1560">
        <v>2</v>
      </c>
      <c r="E1560">
        <v>1</v>
      </c>
      <c r="F1560">
        <v>1</v>
      </c>
      <c r="G1560" s="1" t="s">
        <v>9</v>
      </c>
    </row>
    <row r="1561" spans="1:7" x14ac:dyDescent="0.3">
      <c r="A1561" s="1" t="s">
        <v>20</v>
      </c>
      <c r="B1561">
        <v>201601</v>
      </c>
      <c r="C1561" s="1" t="s">
        <v>8</v>
      </c>
      <c r="D1561">
        <v>5</v>
      </c>
      <c r="E1561">
        <v>5</v>
      </c>
      <c r="F1561">
        <v>0</v>
      </c>
      <c r="G1561" s="1" t="s">
        <v>12</v>
      </c>
    </row>
    <row r="1562" spans="1:7" x14ac:dyDescent="0.3">
      <c r="A1562" s="1" t="s">
        <v>20</v>
      </c>
      <c r="B1562">
        <v>201603</v>
      </c>
      <c r="C1562" s="1" t="s">
        <v>8</v>
      </c>
      <c r="D1562">
        <v>4</v>
      </c>
      <c r="E1562">
        <v>7</v>
      </c>
      <c r="F1562">
        <v>-3</v>
      </c>
      <c r="G1562" s="1" t="s">
        <v>10</v>
      </c>
    </row>
    <row r="1563" spans="1:7" x14ac:dyDescent="0.3">
      <c r="A1563" s="1" t="s">
        <v>75</v>
      </c>
      <c r="B1563">
        <v>201604</v>
      </c>
      <c r="C1563" s="1" t="s">
        <v>11</v>
      </c>
      <c r="D1563">
        <v>5</v>
      </c>
      <c r="E1563">
        <v>10</v>
      </c>
      <c r="F1563">
        <v>-5</v>
      </c>
      <c r="G1563" s="1" t="s">
        <v>10</v>
      </c>
    </row>
    <row r="1564" spans="1:7" x14ac:dyDescent="0.3">
      <c r="A1564" s="1" t="s">
        <v>19</v>
      </c>
      <c r="B1564">
        <v>201609</v>
      </c>
      <c r="C1564" s="1" t="s">
        <v>14</v>
      </c>
      <c r="D1564">
        <v>5</v>
      </c>
      <c r="E1564">
        <v>4</v>
      </c>
      <c r="F1564">
        <v>1</v>
      </c>
      <c r="G1564" s="1" t="s">
        <v>12</v>
      </c>
    </row>
    <row r="1565" spans="1:7" x14ac:dyDescent="0.3">
      <c r="A1565" s="1" t="s">
        <v>19</v>
      </c>
      <c r="B1565">
        <v>201610</v>
      </c>
      <c r="C1565" s="1" t="s">
        <v>13</v>
      </c>
      <c r="D1565">
        <v>7</v>
      </c>
      <c r="E1565">
        <v>4</v>
      </c>
      <c r="F1565">
        <v>3</v>
      </c>
      <c r="G1565" s="1" t="s">
        <v>9</v>
      </c>
    </row>
    <row r="1566" spans="1:7" x14ac:dyDescent="0.3">
      <c r="A1566" s="1" t="s">
        <v>28</v>
      </c>
      <c r="B1566">
        <v>201610</v>
      </c>
      <c r="C1566" s="1" t="s">
        <v>13</v>
      </c>
      <c r="D1566">
        <v>5</v>
      </c>
      <c r="E1566">
        <v>2</v>
      </c>
      <c r="F1566">
        <v>3</v>
      </c>
      <c r="G1566" s="1" t="s">
        <v>9</v>
      </c>
    </row>
    <row r="1567" spans="1:7" x14ac:dyDescent="0.3">
      <c r="A1567" s="1" t="s">
        <v>75</v>
      </c>
      <c r="B1567">
        <v>201611</v>
      </c>
      <c r="C1567" s="1" t="s">
        <v>13</v>
      </c>
      <c r="D1567">
        <v>5</v>
      </c>
      <c r="E1567">
        <v>8</v>
      </c>
      <c r="F1567">
        <v>-3</v>
      </c>
      <c r="G1567" s="1" t="s">
        <v>10</v>
      </c>
    </row>
    <row r="1568" spans="1:7" x14ac:dyDescent="0.3">
      <c r="A1568" s="1" t="s">
        <v>20</v>
      </c>
      <c r="B1568">
        <v>201702</v>
      </c>
      <c r="C1568" s="1" t="s">
        <v>8</v>
      </c>
      <c r="D1568">
        <v>6</v>
      </c>
      <c r="E1568">
        <v>11</v>
      </c>
      <c r="F1568">
        <v>-5</v>
      </c>
      <c r="G1568" s="1" t="s">
        <v>10</v>
      </c>
    </row>
    <row r="1569" spans="1:7" x14ac:dyDescent="0.3">
      <c r="A1569" s="1" t="s">
        <v>21</v>
      </c>
      <c r="B1569">
        <v>201505</v>
      </c>
      <c r="C1569" s="1" t="s">
        <v>11</v>
      </c>
      <c r="D1569">
        <v>2</v>
      </c>
      <c r="E1569">
        <v>2</v>
      </c>
      <c r="F1569">
        <v>0</v>
      </c>
      <c r="G1569" s="1" t="s">
        <v>12</v>
      </c>
    </row>
    <row r="1570" spans="1:7" x14ac:dyDescent="0.3">
      <c r="A1570" s="1" t="s">
        <v>96</v>
      </c>
      <c r="B1570">
        <v>201508</v>
      </c>
      <c r="C1570" s="1" t="s">
        <v>14</v>
      </c>
      <c r="D1570">
        <v>2</v>
      </c>
      <c r="E1570">
        <v>0</v>
      </c>
      <c r="F1570">
        <v>2</v>
      </c>
      <c r="G1570" s="1" t="s">
        <v>9</v>
      </c>
    </row>
    <row r="1571" spans="1:7" x14ac:dyDescent="0.3">
      <c r="A1571" s="1" t="s">
        <v>66</v>
      </c>
      <c r="B1571">
        <v>201602</v>
      </c>
      <c r="C1571" s="1" t="s">
        <v>8</v>
      </c>
      <c r="D1571">
        <v>3</v>
      </c>
      <c r="E1571">
        <v>5</v>
      </c>
      <c r="F1571">
        <v>-2</v>
      </c>
      <c r="G1571" s="1" t="s">
        <v>10</v>
      </c>
    </row>
    <row r="1572" spans="1:7" x14ac:dyDescent="0.3">
      <c r="A1572" s="1" t="s">
        <v>64</v>
      </c>
      <c r="B1572">
        <v>201502</v>
      </c>
      <c r="C1572" s="1" t="s">
        <v>8</v>
      </c>
      <c r="D1572">
        <v>4</v>
      </c>
      <c r="E1572">
        <v>7</v>
      </c>
      <c r="F1572">
        <v>-3</v>
      </c>
      <c r="G1572" s="1" t="s">
        <v>10</v>
      </c>
    </row>
    <row r="1573" spans="1:7" x14ac:dyDescent="0.3">
      <c r="A1573" s="1" t="s">
        <v>64</v>
      </c>
      <c r="B1573">
        <v>201701</v>
      </c>
      <c r="C1573" s="1" t="s">
        <v>8</v>
      </c>
      <c r="D1573">
        <v>4</v>
      </c>
      <c r="E1573">
        <v>1</v>
      </c>
      <c r="F1573">
        <v>3</v>
      </c>
      <c r="G1573" s="1" t="s">
        <v>9</v>
      </c>
    </row>
    <row r="1574" spans="1:7" x14ac:dyDescent="0.3">
      <c r="A1574" s="1" t="s">
        <v>27</v>
      </c>
      <c r="B1574">
        <v>201511</v>
      </c>
      <c r="C1574" s="1" t="s">
        <v>13</v>
      </c>
      <c r="D1574">
        <v>4</v>
      </c>
      <c r="E1574">
        <v>3</v>
      </c>
      <c r="F1574">
        <v>1</v>
      </c>
      <c r="G1574" s="1" t="s">
        <v>9</v>
      </c>
    </row>
    <row r="1575" spans="1:7" x14ac:dyDescent="0.3">
      <c r="A1575" s="1" t="s">
        <v>83</v>
      </c>
      <c r="B1575">
        <v>201511</v>
      </c>
      <c r="C1575" s="1" t="s">
        <v>13</v>
      </c>
      <c r="D1575">
        <v>1</v>
      </c>
      <c r="E1575">
        <v>0</v>
      </c>
      <c r="F1575">
        <v>1</v>
      </c>
      <c r="G1575" s="1" t="s">
        <v>9</v>
      </c>
    </row>
    <row r="1576" spans="1:7" x14ac:dyDescent="0.3">
      <c r="A1576" s="1" t="s">
        <v>38</v>
      </c>
      <c r="B1576">
        <v>201606</v>
      </c>
      <c r="C1576" s="1" t="s">
        <v>11</v>
      </c>
      <c r="D1576">
        <v>1</v>
      </c>
      <c r="E1576">
        <v>1</v>
      </c>
      <c r="F1576">
        <v>0</v>
      </c>
      <c r="G1576" s="1" t="s">
        <v>12</v>
      </c>
    </row>
    <row r="1577" spans="1:7" x14ac:dyDescent="0.3">
      <c r="A1577" s="1" t="s">
        <v>80</v>
      </c>
      <c r="B1577">
        <v>201704</v>
      </c>
      <c r="C1577" s="1" t="s">
        <v>11</v>
      </c>
      <c r="D1577">
        <v>1</v>
      </c>
      <c r="E1577">
        <v>2</v>
      </c>
      <c r="F1577">
        <v>-1</v>
      </c>
      <c r="G1577" s="1" t="s">
        <v>10</v>
      </c>
    </row>
    <row r="1578" spans="1:7" x14ac:dyDescent="0.3">
      <c r="A1578" s="1" t="s">
        <v>75</v>
      </c>
      <c r="B1578">
        <v>201504</v>
      </c>
      <c r="C1578" s="1" t="s">
        <v>11</v>
      </c>
      <c r="D1578">
        <v>1</v>
      </c>
      <c r="E1578">
        <v>1</v>
      </c>
      <c r="F1578">
        <v>0</v>
      </c>
      <c r="G1578" s="1" t="s">
        <v>12</v>
      </c>
    </row>
    <row r="1579" spans="1:7" x14ac:dyDescent="0.3">
      <c r="A1579" s="1" t="s">
        <v>31</v>
      </c>
      <c r="B1579">
        <v>201706</v>
      </c>
      <c r="C1579" s="1" t="s">
        <v>11</v>
      </c>
      <c r="D1579">
        <v>1</v>
      </c>
      <c r="E1579">
        <v>1</v>
      </c>
      <c r="F1579">
        <v>0</v>
      </c>
      <c r="G1579" s="1" t="s">
        <v>12</v>
      </c>
    </row>
    <row r="1580" spans="1:7" x14ac:dyDescent="0.3">
      <c r="A1580" s="1" t="s">
        <v>64</v>
      </c>
      <c r="B1580">
        <v>201609</v>
      </c>
      <c r="C1580" s="1" t="s">
        <v>14</v>
      </c>
      <c r="D1580">
        <v>1</v>
      </c>
      <c r="E1580">
        <v>1</v>
      </c>
      <c r="F1580">
        <v>0</v>
      </c>
      <c r="G1580" s="1" t="s">
        <v>12</v>
      </c>
    </row>
    <row r="1581" spans="1:7" x14ac:dyDescent="0.3">
      <c r="A1581" s="1" t="s">
        <v>104</v>
      </c>
      <c r="B1581">
        <v>201701</v>
      </c>
      <c r="C1581" s="1" t="s">
        <v>8</v>
      </c>
      <c r="D1581">
        <v>1</v>
      </c>
      <c r="E1581">
        <v>1</v>
      </c>
      <c r="F1581">
        <v>0</v>
      </c>
      <c r="G1581" s="1" t="s">
        <v>12</v>
      </c>
    </row>
    <row r="1582" spans="1:7" x14ac:dyDescent="0.3">
      <c r="A1582" s="1" t="s">
        <v>92</v>
      </c>
      <c r="B1582">
        <v>201704</v>
      </c>
      <c r="C1582" s="1" t="s">
        <v>11</v>
      </c>
      <c r="D1582">
        <v>1</v>
      </c>
      <c r="E1582">
        <v>0</v>
      </c>
      <c r="F1582">
        <v>1</v>
      </c>
      <c r="G1582" s="1" t="s">
        <v>9</v>
      </c>
    </row>
    <row r="1583" spans="1:7" x14ac:dyDescent="0.3">
      <c r="A1583" s="1" t="s">
        <v>104</v>
      </c>
      <c r="B1583">
        <v>201508</v>
      </c>
      <c r="C1583" s="1" t="s">
        <v>14</v>
      </c>
      <c r="D1583">
        <v>1</v>
      </c>
      <c r="E1583">
        <v>2</v>
      </c>
      <c r="F1583">
        <v>-1</v>
      </c>
      <c r="G1583" s="1" t="s">
        <v>10</v>
      </c>
    </row>
    <row r="1584" spans="1:7" x14ac:dyDescent="0.3">
      <c r="A1584" s="1" t="s">
        <v>102</v>
      </c>
      <c r="B1584">
        <v>201706</v>
      </c>
      <c r="C1584" s="1" t="s">
        <v>11</v>
      </c>
      <c r="D1584">
        <v>2</v>
      </c>
      <c r="E1584">
        <v>3</v>
      </c>
      <c r="F1584">
        <v>-1</v>
      </c>
      <c r="G1584" s="1" t="s">
        <v>10</v>
      </c>
    </row>
    <row r="1585" spans="1:7" x14ac:dyDescent="0.3">
      <c r="A1585" s="1" t="s">
        <v>103</v>
      </c>
      <c r="B1585">
        <v>201509</v>
      </c>
      <c r="C1585" s="1" t="s">
        <v>14</v>
      </c>
      <c r="D1585">
        <v>1</v>
      </c>
      <c r="E1585">
        <v>2</v>
      </c>
      <c r="F1585">
        <v>-1</v>
      </c>
      <c r="G1585" s="1" t="s">
        <v>10</v>
      </c>
    </row>
    <row r="1586" spans="1:7" x14ac:dyDescent="0.3">
      <c r="A1586" s="1" t="s">
        <v>36</v>
      </c>
      <c r="B1586">
        <v>201510</v>
      </c>
      <c r="C1586" s="1" t="s">
        <v>13</v>
      </c>
      <c r="D1586">
        <v>1</v>
      </c>
      <c r="E1586">
        <v>2</v>
      </c>
      <c r="F1586">
        <v>-1</v>
      </c>
      <c r="G1586" s="1" t="s">
        <v>10</v>
      </c>
    </row>
    <row r="1587" spans="1:7" x14ac:dyDescent="0.3">
      <c r="A1587" s="1" t="s">
        <v>94</v>
      </c>
      <c r="B1587">
        <v>201707</v>
      </c>
      <c r="C1587" s="1" t="s">
        <v>14</v>
      </c>
      <c r="D1587">
        <v>2</v>
      </c>
      <c r="E1587">
        <v>1</v>
      </c>
      <c r="F1587">
        <v>1</v>
      </c>
      <c r="G1587" s="1" t="s">
        <v>9</v>
      </c>
    </row>
    <row r="1588" spans="1:7" x14ac:dyDescent="0.3">
      <c r="A1588" s="1" t="s">
        <v>51</v>
      </c>
      <c r="B1588">
        <v>201704</v>
      </c>
      <c r="C1588" s="1" t="s">
        <v>11</v>
      </c>
      <c r="D1588">
        <v>1</v>
      </c>
      <c r="E1588">
        <v>1</v>
      </c>
      <c r="F1588">
        <v>0</v>
      </c>
      <c r="G1588" s="1" t="s">
        <v>12</v>
      </c>
    </row>
    <row r="1589" spans="1:7" x14ac:dyDescent="0.3">
      <c r="A1589" s="1" t="s">
        <v>91</v>
      </c>
      <c r="B1589">
        <v>201709</v>
      </c>
      <c r="C1589" s="1" t="s">
        <v>14</v>
      </c>
      <c r="D1589">
        <v>2</v>
      </c>
      <c r="E1589">
        <v>4</v>
      </c>
      <c r="F1589">
        <v>-2</v>
      </c>
      <c r="G1589" s="1" t="s">
        <v>10</v>
      </c>
    </row>
    <row r="1590" spans="1:7" x14ac:dyDescent="0.3">
      <c r="A1590" s="1" t="s">
        <v>66</v>
      </c>
      <c r="B1590">
        <v>201502</v>
      </c>
      <c r="C1590" s="1" t="s">
        <v>8</v>
      </c>
      <c r="D1590">
        <v>2</v>
      </c>
      <c r="E1590">
        <v>1</v>
      </c>
      <c r="F1590">
        <v>1</v>
      </c>
      <c r="G1590" s="1" t="s">
        <v>9</v>
      </c>
    </row>
    <row r="1591" spans="1:7" x14ac:dyDescent="0.3">
      <c r="A1591" s="1" t="s">
        <v>26</v>
      </c>
      <c r="B1591">
        <v>201604</v>
      </c>
      <c r="C1591" s="1" t="s">
        <v>11</v>
      </c>
      <c r="D1591">
        <v>3</v>
      </c>
      <c r="E1591">
        <v>6</v>
      </c>
      <c r="F1591">
        <v>-3</v>
      </c>
      <c r="G1591" s="1" t="s">
        <v>10</v>
      </c>
    </row>
    <row r="1592" spans="1:7" x14ac:dyDescent="0.3">
      <c r="A1592" s="1" t="s">
        <v>26</v>
      </c>
      <c r="B1592">
        <v>201610</v>
      </c>
      <c r="C1592" s="1" t="s">
        <v>13</v>
      </c>
      <c r="D1592">
        <v>5</v>
      </c>
      <c r="E1592">
        <v>3</v>
      </c>
      <c r="F1592">
        <v>2</v>
      </c>
      <c r="G1592" s="1" t="s">
        <v>9</v>
      </c>
    </row>
    <row r="1593" spans="1:7" x14ac:dyDescent="0.3">
      <c r="A1593" s="1" t="s">
        <v>96</v>
      </c>
      <c r="B1593">
        <v>201611</v>
      </c>
      <c r="C1593" s="1" t="s">
        <v>13</v>
      </c>
      <c r="D1593">
        <v>4</v>
      </c>
      <c r="E1593">
        <v>6</v>
      </c>
      <c r="F1593">
        <v>-2</v>
      </c>
      <c r="G1593" s="1" t="s">
        <v>10</v>
      </c>
    </row>
    <row r="1594" spans="1:7" x14ac:dyDescent="0.3">
      <c r="A1594" s="1" t="s">
        <v>21</v>
      </c>
      <c r="B1594">
        <v>201701</v>
      </c>
      <c r="C1594" s="1" t="s">
        <v>8</v>
      </c>
      <c r="D1594">
        <v>2</v>
      </c>
      <c r="E1594">
        <v>0</v>
      </c>
      <c r="F1594">
        <v>2</v>
      </c>
      <c r="G1594" s="1" t="s">
        <v>9</v>
      </c>
    </row>
    <row r="1595" spans="1:7" x14ac:dyDescent="0.3">
      <c r="A1595" s="1" t="s">
        <v>26</v>
      </c>
      <c r="B1595">
        <v>201605</v>
      </c>
      <c r="C1595" s="1" t="s">
        <v>11</v>
      </c>
      <c r="D1595">
        <v>2</v>
      </c>
      <c r="E1595">
        <v>2</v>
      </c>
      <c r="F1595">
        <v>0</v>
      </c>
      <c r="G1595" s="1" t="s">
        <v>12</v>
      </c>
    </row>
    <row r="1596" spans="1:7" x14ac:dyDescent="0.3">
      <c r="A1596" s="1" t="s">
        <v>26</v>
      </c>
      <c r="B1596">
        <v>201506</v>
      </c>
      <c r="C1596" s="1" t="s">
        <v>11</v>
      </c>
      <c r="D1596">
        <v>5</v>
      </c>
      <c r="E1596">
        <v>7</v>
      </c>
      <c r="F1596">
        <v>-2</v>
      </c>
      <c r="G1596" s="1" t="s">
        <v>10</v>
      </c>
    </row>
    <row r="1597" spans="1:7" x14ac:dyDescent="0.3">
      <c r="A1597" s="1" t="s">
        <v>96</v>
      </c>
      <c r="B1597">
        <v>201603</v>
      </c>
      <c r="C1597" s="1" t="s">
        <v>8</v>
      </c>
      <c r="D1597">
        <v>3</v>
      </c>
      <c r="E1597">
        <v>0</v>
      </c>
      <c r="F1597">
        <v>3</v>
      </c>
      <c r="G1597" s="1" t="s">
        <v>9</v>
      </c>
    </row>
    <row r="1598" spans="1:7" x14ac:dyDescent="0.3">
      <c r="A1598" s="1" t="s">
        <v>18</v>
      </c>
      <c r="B1598">
        <v>201606</v>
      </c>
      <c r="C1598" s="1" t="s">
        <v>11</v>
      </c>
      <c r="D1598">
        <v>4</v>
      </c>
      <c r="E1598">
        <v>2</v>
      </c>
      <c r="F1598">
        <v>2</v>
      </c>
      <c r="G1598" s="1" t="s">
        <v>9</v>
      </c>
    </row>
    <row r="1599" spans="1:7" x14ac:dyDescent="0.3">
      <c r="A1599" s="1" t="s">
        <v>21</v>
      </c>
      <c r="B1599">
        <v>201607</v>
      </c>
      <c r="C1599" s="1" t="s">
        <v>14</v>
      </c>
      <c r="D1599">
        <v>3</v>
      </c>
      <c r="E1599">
        <v>3</v>
      </c>
      <c r="F1599">
        <v>0</v>
      </c>
      <c r="G1599" s="1" t="s">
        <v>12</v>
      </c>
    </row>
    <row r="1600" spans="1:7" x14ac:dyDescent="0.3">
      <c r="A1600" s="1" t="s">
        <v>18</v>
      </c>
      <c r="B1600">
        <v>201611</v>
      </c>
      <c r="C1600" s="1" t="s">
        <v>13</v>
      </c>
      <c r="D1600">
        <v>2</v>
      </c>
      <c r="E1600">
        <v>0</v>
      </c>
      <c r="F1600">
        <v>2</v>
      </c>
      <c r="G1600" s="1" t="s">
        <v>9</v>
      </c>
    </row>
    <row r="1601" spans="1:7" x14ac:dyDescent="0.3">
      <c r="A1601" s="1" t="s">
        <v>27</v>
      </c>
      <c r="B1601">
        <v>201504</v>
      </c>
      <c r="C1601" s="1" t="s">
        <v>11</v>
      </c>
      <c r="D1601">
        <v>5</v>
      </c>
      <c r="E1601">
        <v>9</v>
      </c>
      <c r="F1601">
        <v>-4</v>
      </c>
      <c r="G1601" s="1" t="s">
        <v>10</v>
      </c>
    </row>
    <row r="1602" spans="1:7" x14ac:dyDescent="0.3">
      <c r="A1602" s="1" t="s">
        <v>27</v>
      </c>
      <c r="B1602">
        <v>201508</v>
      </c>
      <c r="C1602" s="1" t="s">
        <v>14</v>
      </c>
      <c r="D1602">
        <v>3</v>
      </c>
      <c r="E1602">
        <v>2</v>
      </c>
      <c r="F1602">
        <v>1</v>
      </c>
      <c r="G1602" s="1" t="s">
        <v>9</v>
      </c>
    </row>
    <row r="1603" spans="1:7" x14ac:dyDescent="0.3">
      <c r="A1603" s="1" t="s">
        <v>27</v>
      </c>
      <c r="B1603">
        <v>201603</v>
      </c>
      <c r="C1603" s="1" t="s">
        <v>8</v>
      </c>
      <c r="D1603">
        <v>4</v>
      </c>
      <c r="E1603">
        <v>5</v>
      </c>
      <c r="F1603">
        <v>-1</v>
      </c>
      <c r="G1603" s="1" t="s">
        <v>10</v>
      </c>
    </row>
    <row r="1604" spans="1:7" x14ac:dyDescent="0.3">
      <c r="A1604" s="1" t="s">
        <v>30</v>
      </c>
      <c r="B1604">
        <v>201507</v>
      </c>
      <c r="C1604" s="1" t="s">
        <v>14</v>
      </c>
      <c r="D1604">
        <v>4</v>
      </c>
      <c r="E1604">
        <v>2</v>
      </c>
      <c r="F1604">
        <v>2</v>
      </c>
      <c r="G1604" s="1" t="s">
        <v>9</v>
      </c>
    </row>
    <row r="1605" spans="1:7" x14ac:dyDescent="0.3">
      <c r="A1605" s="1" t="s">
        <v>30</v>
      </c>
      <c r="B1605">
        <v>201607</v>
      </c>
      <c r="C1605" s="1" t="s">
        <v>14</v>
      </c>
      <c r="D1605">
        <v>7</v>
      </c>
      <c r="E1605">
        <v>10</v>
      </c>
      <c r="F1605">
        <v>-3</v>
      </c>
      <c r="G1605" s="1" t="s">
        <v>10</v>
      </c>
    </row>
    <row r="1606" spans="1:7" x14ac:dyDescent="0.3">
      <c r="A1606" s="1" t="s">
        <v>65</v>
      </c>
      <c r="B1606">
        <v>201612</v>
      </c>
      <c r="C1606" s="1" t="s">
        <v>13</v>
      </c>
      <c r="D1606">
        <v>5</v>
      </c>
      <c r="E1606">
        <v>8</v>
      </c>
      <c r="F1606">
        <v>-3</v>
      </c>
      <c r="G1606" s="1" t="s">
        <v>10</v>
      </c>
    </row>
    <row r="1607" spans="1:7" x14ac:dyDescent="0.3">
      <c r="A1607" s="1" t="s">
        <v>30</v>
      </c>
      <c r="B1607">
        <v>201708</v>
      </c>
      <c r="C1607" s="1" t="s">
        <v>14</v>
      </c>
      <c r="D1607">
        <v>4</v>
      </c>
      <c r="E1607">
        <v>4</v>
      </c>
      <c r="F1607">
        <v>0</v>
      </c>
      <c r="G1607" s="1" t="s">
        <v>12</v>
      </c>
    </row>
    <row r="1608" spans="1:7" x14ac:dyDescent="0.3">
      <c r="A1608" s="1" t="s">
        <v>65</v>
      </c>
      <c r="B1608">
        <v>201504</v>
      </c>
      <c r="C1608" s="1" t="s">
        <v>11</v>
      </c>
      <c r="D1608">
        <v>5</v>
      </c>
      <c r="E1608">
        <v>4</v>
      </c>
      <c r="F1608">
        <v>1</v>
      </c>
      <c r="G1608" s="1" t="s">
        <v>12</v>
      </c>
    </row>
    <row r="1609" spans="1:7" x14ac:dyDescent="0.3">
      <c r="A1609" s="1" t="s">
        <v>30</v>
      </c>
      <c r="B1609">
        <v>201506</v>
      </c>
      <c r="C1609" s="1" t="s">
        <v>11</v>
      </c>
      <c r="D1609">
        <v>2</v>
      </c>
      <c r="E1609">
        <v>4</v>
      </c>
      <c r="F1609">
        <v>-2</v>
      </c>
      <c r="G1609" s="1" t="s">
        <v>10</v>
      </c>
    </row>
    <row r="1610" spans="1:7" x14ac:dyDescent="0.3">
      <c r="A1610" s="1" t="s">
        <v>71</v>
      </c>
      <c r="B1610">
        <v>201511</v>
      </c>
      <c r="C1610" s="1" t="s">
        <v>13</v>
      </c>
      <c r="D1610">
        <v>5</v>
      </c>
      <c r="E1610">
        <v>9</v>
      </c>
      <c r="F1610">
        <v>-4</v>
      </c>
      <c r="G1610" s="1" t="s">
        <v>10</v>
      </c>
    </row>
    <row r="1611" spans="1:7" x14ac:dyDescent="0.3">
      <c r="A1611" s="1" t="s">
        <v>71</v>
      </c>
      <c r="B1611">
        <v>201607</v>
      </c>
      <c r="C1611" s="1" t="s">
        <v>14</v>
      </c>
      <c r="D1611">
        <v>5</v>
      </c>
      <c r="E1611">
        <v>0</v>
      </c>
      <c r="F1611">
        <v>5</v>
      </c>
      <c r="G1611" s="1" t="s">
        <v>9</v>
      </c>
    </row>
    <row r="1612" spans="1:7" x14ac:dyDescent="0.3">
      <c r="A1612" s="1" t="s">
        <v>88</v>
      </c>
      <c r="B1612">
        <v>201702</v>
      </c>
      <c r="C1612" s="1" t="s">
        <v>8</v>
      </c>
      <c r="D1612">
        <v>3</v>
      </c>
      <c r="E1612">
        <v>2</v>
      </c>
      <c r="F1612">
        <v>1</v>
      </c>
      <c r="G1612" s="1" t="s">
        <v>9</v>
      </c>
    </row>
    <row r="1613" spans="1:7" x14ac:dyDescent="0.3">
      <c r="A1613" s="1" t="s">
        <v>88</v>
      </c>
      <c r="B1613">
        <v>201703</v>
      </c>
      <c r="C1613" s="1" t="s">
        <v>8</v>
      </c>
      <c r="D1613">
        <v>2</v>
      </c>
      <c r="E1613">
        <v>2</v>
      </c>
      <c r="F1613">
        <v>0</v>
      </c>
      <c r="G1613" s="1" t="s">
        <v>12</v>
      </c>
    </row>
    <row r="1614" spans="1:7" x14ac:dyDescent="0.3">
      <c r="A1614" s="1" t="s">
        <v>73</v>
      </c>
      <c r="B1614">
        <v>201704</v>
      </c>
      <c r="C1614" s="1" t="s">
        <v>11</v>
      </c>
      <c r="D1614">
        <v>5</v>
      </c>
      <c r="E1614">
        <v>0</v>
      </c>
      <c r="F1614">
        <v>5</v>
      </c>
      <c r="G1614" s="1" t="s">
        <v>9</v>
      </c>
    </row>
    <row r="1615" spans="1:7" x14ac:dyDescent="0.3">
      <c r="A1615" s="1" t="s">
        <v>99</v>
      </c>
      <c r="B1615">
        <v>201706</v>
      </c>
      <c r="C1615" s="1" t="s">
        <v>11</v>
      </c>
      <c r="D1615">
        <v>3</v>
      </c>
      <c r="E1615">
        <v>0</v>
      </c>
      <c r="F1615">
        <v>3</v>
      </c>
      <c r="G1615" s="1" t="s">
        <v>9</v>
      </c>
    </row>
    <row r="1616" spans="1:7" x14ac:dyDescent="0.3">
      <c r="A1616" s="1" t="s">
        <v>72</v>
      </c>
      <c r="B1616">
        <v>201709</v>
      </c>
      <c r="C1616" s="1" t="s">
        <v>14</v>
      </c>
      <c r="D1616">
        <v>3</v>
      </c>
      <c r="E1616">
        <v>3</v>
      </c>
      <c r="F1616">
        <v>0</v>
      </c>
      <c r="G1616" s="1" t="s">
        <v>12</v>
      </c>
    </row>
    <row r="1617" spans="1:7" x14ac:dyDescent="0.3">
      <c r="A1617" s="1" t="s">
        <v>70</v>
      </c>
      <c r="B1617">
        <v>201505</v>
      </c>
      <c r="C1617" s="1" t="s">
        <v>11</v>
      </c>
      <c r="D1617">
        <v>3</v>
      </c>
      <c r="E1617">
        <v>1</v>
      </c>
      <c r="F1617">
        <v>2</v>
      </c>
      <c r="G1617" s="1" t="s">
        <v>9</v>
      </c>
    </row>
    <row r="1618" spans="1:7" x14ac:dyDescent="0.3">
      <c r="A1618" s="1" t="s">
        <v>32</v>
      </c>
      <c r="B1618">
        <v>201607</v>
      </c>
      <c r="C1618" s="1" t="s">
        <v>14</v>
      </c>
      <c r="D1618">
        <v>5</v>
      </c>
      <c r="E1618">
        <v>3</v>
      </c>
      <c r="F1618">
        <v>2</v>
      </c>
      <c r="G1618" s="1" t="s">
        <v>9</v>
      </c>
    </row>
    <row r="1619" spans="1:7" x14ac:dyDescent="0.3">
      <c r="A1619" s="1" t="s">
        <v>70</v>
      </c>
      <c r="B1619">
        <v>201703</v>
      </c>
      <c r="C1619" s="1" t="s">
        <v>8</v>
      </c>
      <c r="D1619">
        <v>5</v>
      </c>
      <c r="E1619">
        <v>6</v>
      </c>
      <c r="F1619">
        <v>-1</v>
      </c>
      <c r="G1619" s="1" t="s">
        <v>12</v>
      </c>
    </row>
    <row r="1620" spans="1:7" x14ac:dyDescent="0.3">
      <c r="A1620" s="1" t="s">
        <v>63</v>
      </c>
      <c r="B1620">
        <v>201502</v>
      </c>
      <c r="C1620" s="1" t="s">
        <v>8</v>
      </c>
      <c r="D1620">
        <v>3</v>
      </c>
      <c r="E1620">
        <v>3</v>
      </c>
      <c r="F1620">
        <v>0</v>
      </c>
      <c r="G1620" s="1" t="s">
        <v>12</v>
      </c>
    </row>
    <row r="1621" spans="1:7" x14ac:dyDescent="0.3">
      <c r="A1621" s="1" t="s">
        <v>29</v>
      </c>
      <c r="B1621">
        <v>201504</v>
      </c>
      <c r="C1621" s="1" t="s">
        <v>11</v>
      </c>
      <c r="D1621">
        <v>4</v>
      </c>
      <c r="E1621">
        <v>0</v>
      </c>
      <c r="F1621">
        <v>4</v>
      </c>
      <c r="G1621" s="1" t="s">
        <v>9</v>
      </c>
    </row>
    <row r="1622" spans="1:7" x14ac:dyDescent="0.3">
      <c r="A1622" s="1" t="s">
        <v>29</v>
      </c>
      <c r="B1622">
        <v>201512</v>
      </c>
      <c r="C1622" s="1" t="s">
        <v>13</v>
      </c>
      <c r="D1622">
        <v>9</v>
      </c>
      <c r="E1622">
        <v>15</v>
      </c>
      <c r="F1622">
        <v>-6</v>
      </c>
      <c r="G1622" s="1" t="s">
        <v>10</v>
      </c>
    </row>
    <row r="1623" spans="1:7" x14ac:dyDescent="0.3">
      <c r="A1623" s="1" t="s">
        <v>69</v>
      </c>
      <c r="B1623">
        <v>201601</v>
      </c>
      <c r="C1623" s="1" t="s">
        <v>8</v>
      </c>
      <c r="D1623">
        <v>4</v>
      </c>
      <c r="E1623">
        <v>4</v>
      </c>
      <c r="F1623">
        <v>0</v>
      </c>
      <c r="G1623" s="1" t="s">
        <v>12</v>
      </c>
    </row>
    <row r="1624" spans="1:7" x14ac:dyDescent="0.3">
      <c r="A1624" s="1" t="s">
        <v>69</v>
      </c>
      <c r="B1624">
        <v>201611</v>
      </c>
      <c r="C1624" s="1" t="s">
        <v>13</v>
      </c>
      <c r="D1624">
        <v>4</v>
      </c>
      <c r="E1624">
        <v>2</v>
      </c>
      <c r="F1624">
        <v>2</v>
      </c>
      <c r="G1624" s="1" t="s">
        <v>9</v>
      </c>
    </row>
    <row r="1625" spans="1:7" x14ac:dyDescent="0.3">
      <c r="A1625" s="1" t="s">
        <v>29</v>
      </c>
      <c r="B1625">
        <v>201612</v>
      </c>
      <c r="C1625" s="1" t="s">
        <v>13</v>
      </c>
      <c r="D1625">
        <v>3</v>
      </c>
      <c r="E1625">
        <v>6</v>
      </c>
      <c r="F1625">
        <v>-3</v>
      </c>
      <c r="G1625" s="1" t="s">
        <v>10</v>
      </c>
    </row>
    <row r="1626" spans="1:7" x14ac:dyDescent="0.3">
      <c r="A1626" s="1" t="s">
        <v>63</v>
      </c>
      <c r="B1626">
        <v>201506</v>
      </c>
      <c r="C1626" s="1" t="s">
        <v>11</v>
      </c>
      <c r="D1626">
        <v>3</v>
      </c>
      <c r="E1626">
        <v>1</v>
      </c>
      <c r="F1626">
        <v>2</v>
      </c>
      <c r="G1626" s="1" t="s">
        <v>9</v>
      </c>
    </row>
    <row r="1627" spans="1:7" x14ac:dyDescent="0.3">
      <c r="A1627" s="1" t="s">
        <v>29</v>
      </c>
      <c r="B1627">
        <v>201603</v>
      </c>
      <c r="C1627" s="1" t="s">
        <v>8</v>
      </c>
      <c r="D1627">
        <v>4</v>
      </c>
      <c r="E1627">
        <v>2</v>
      </c>
      <c r="F1627">
        <v>2</v>
      </c>
      <c r="G1627" s="1" t="s">
        <v>9</v>
      </c>
    </row>
    <row r="1628" spans="1:7" x14ac:dyDescent="0.3">
      <c r="A1628" s="1" t="s">
        <v>29</v>
      </c>
      <c r="B1628">
        <v>201610</v>
      </c>
      <c r="C1628" s="1" t="s">
        <v>13</v>
      </c>
      <c r="D1628">
        <v>3</v>
      </c>
      <c r="E1628">
        <v>3</v>
      </c>
      <c r="F1628">
        <v>0</v>
      </c>
      <c r="G1628" s="1" t="s">
        <v>12</v>
      </c>
    </row>
    <row r="1629" spans="1:7" x14ac:dyDescent="0.3">
      <c r="A1629" s="1" t="s">
        <v>19</v>
      </c>
      <c r="B1629">
        <v>201501</v>
      </c>
      <c r="C1629" s="1" t="s">
        <v>8</v>
      </c>
      <c r="D1629">
        <v>4</v>
      </c>
      <c r="E1629">
        <v>1</v>
      </c>
      <c r="F1629">
        <v>3</v>
      </c>
      <c r="G1629" s="1" t="s">
        <v>9</v>
      </c>
    </row>
    <row r="1630" spans="1:7" x14ac:dyDescent="0.3">
      <c r="A1630" s="1" t="s">
        <v>19</v>
      </c>
      <c r="B1630">
        <v>201503</v>
      </c>
      <c r="C1630" s="1" t="s">
        <v>8</v>
      </c>
      <c r="D1630">
        <v>3</v>
      </c>
      <c r="E1630">
        <v>0</v>
      </c>
      <c r="F1630">
        <v>3</v>
      </c>
      <c r="G1630" s="1" t="s">
        <v>9</v>
      </c>
    </row>
    <row r="1631" spans="1:7" x14ac:dyDescent="0.3">
      <c r="A1631" s="1" t="s">
        <v>22</v>
      </c>
      <c r="B1631">
        <v>201506</v>
      </c>
      <c r="C1631" s="1" t="s">
        <v>11</v>
      </c>
      <c r="D1631">
        <v>2</v>
      </c>
      <c r="E1631">
        <v>2</v>
      </c>
      <c r="F1631">
        <v>0</v>
      </c>
      <c r="G1631" s="1" t="s">
        <v>12</v>
      </c>
    </row>
    <row r="1632" spans="1:7" x14ac:dyDescent="0.3">
      <c r="A1632" s="1" t="s">
        <v>22</v>
      </c>
      <c r="B1632">
        <v>201510</v>
      </c>
      <c r="C1632" s="1" t="s">
        <v>13</v>
      </c>
      <c r="D1632">
        <v>4</v>
      </c>
      <c r="E1632">
        <v>6</v>
      </c>
      <c r="F1632">
        <v>-2</v>
      </c>
      <c r="G1632" s="1" t="s">
        <v>10</v>
      </c>
    </row>
    <row r="1633" spans="1:7" x14ac:dyDescent="0.3">
      <c r="A1633" s="1" t="s">
        <v>22</v>
      </c>
      <c r="B1633">
        <v>201511</v>
      </c>
      <c r="C1633" s="1" t="s">
        <v>13</v>
      </c>
      <c r="D1633">
        <v>10</v>
      </c>
      <c r="E1633">
        <v>2</v>
      </c>
      <c r="F1633">
        <v>8</v>
      </c>
      <c r="G1633" s="1" t="s">
        <v>9</v>
      </c>
    </row>
    <row r="1634" spans="1:7" x14ac:dyDescent="0.3">
      <c r="A1634" s="1" t="s">
        <v>22</v>
      </c>
      <c r="B1634">
        <v>201512</v>
      </c>
      <c r="C1634" s="1" t="s">
        <v>13</v>
      </c>
      <c r="D1634">
        <v>5</v>
      </c>
      <c r="E1634">
        <v>0</v>
      </c>
      <c r="F1634">
        <v>5</v>
      </c>
      <c r="G1634" s="1" t="s">
        <v>9</v>
      </c>
    </row>
    <row r="1635" spans="1:7" x14ac:dyDescent="0.3">
      <c r="A1635" s="1" t="s">
        <v>22</v>
      </c>
      <c r="B1635">
        <v>201602</v>
      </c>
      <c r="C1635" s="1" t="s">
        <v>8</v>
      </c>
      <c r="D1635">
        <v>3</v>
      </c>
      <c r="E1635">
        <v>0</v>
      </c>
      <c r="F1635">
        <v>3</v>
      </c>
      <c r="G1635" s="1" t="s">
        <v>9</v>
      </c>
    </row>
    <row r="1636" spans="1:7" x14ac:dyDescent="0.3">
      <c r="A1636" s="1" t="s">
        <v>20</v>
      </c>
      <c r="B1636">
        <v>201704</v>
      </c>
      <c r="C1636" s="1" t="s">
        <v>11</v>
      </c>
      <c r="D1636">
        <v>5</v>
      </c>
      <c r="E1636">
        <v>0</v>
      </c>
      <c r="F1636">
        <v>5</v>
      </c>
      <c r="G1636" s="1" t="s">
        <v>9</v>
      </c>
    </row>
    <row r="1637" spans="1:7" x14ac:dyDescent="0.3">
      <c r="A1637" s="1" t="s">
        <v>75</v>
      </c>
      <c r="B1637">
        <v>201503</v>
      </c>
      <c r="C1637" s="1" t="s">
        <v>8</v>
      </c>
      <c r="D1637">
        <v>12</v>
      </c>
      <c r="E1637">
        <v>2</v>
      </c>
      <c r="F1637">
        <v>10</v>
      </c>
      <c r="G1637" s="1" t="s">
        <v>9</v>
      </c>
    </row>
    <row r="1638" spans="1:7" x14ac:dyDescent="0.3">
      <c r="A1638" s="1" t="s">
        <v>95</v>
      </c>
      <c r="B1638">
        <v>201610</v>
      </c>
      <c r="C1638" s="1" t="s">
        <v>13</v>
      </c>
      <c r="D1638">
        <v>11</v>
      </c>
      <c r="E1638">
        <v>1</v>
      </c>
      <c r="F1638">
        <v>10</v>
      </c>
      <c r="G1638" s="1" t="s">
        <v>9</v>
      </c>
    </row>
    <row r="1639" spans="1:7" x14ac:dyDescent="0.3">
      <c r="A1639" s="1" t="s">
        <v>74</v>
      </c>
      <c r="B1639">
        <v>201503</v>
      </c>
      <c r="C1639" s="1" t="s">
        <v>8</v>
      </c>
      <c r="D1639">
        <v>5</v>
      </c>
      <c r="E1639">
        <v>10</v>
      </c>
      <c r="F1639">
        <v>-5</v>
      </c>
      <c r="G1639" s="1" t="s">
        <v>10</v>
      </c>
    </row>
    <row r="1640" spans="1:7" x14ac:dyDescent="0.3">
      <c r="A1640" s="1" t="s">
        <v>95</v>
      </c>
      <c r="B1640">
        <v>201509</v>
      </c>
      <c r="C1640" s="1" t="s">
        <v>14</v>
      </c>
      <c r="D1640">
        <v>3</v>
      </c>
      <c r="E1640">
        <v>5</v>
      </c>
      <c r="F1640">
        <v>-2</v>
      </c>
      <c r="G1640" s="1" t="s">
        <v>10</v>
      </c>
    </row>
    <row r="1641" spans="1:7" x14ac:dyDescent="0.3">
      <c r="A1641" s="1" t="s">
        <v>95</v>
      </c>
      <c r="B1641">
        <v>201603</v>
      </c>
      <c r="C1641" s="1" t="s">
        <v>8</v>
      </c>
      <c r="D1641">
        <v>3</v>
      </c>
      <c r="E1641">
        <v>6</v>
      </c>
      <c r="F1641">
        <v>-3</v>
      </c>
      <c r="G1641" s="1" t="s">
        <v>10</v>
      </c>
    </row>
    <row r="1642" spans="1:7" x14ac:dyDescent="0.3">
      <c r="A1642" s="1" t="s">
        <v>74</v>
      </c>
      <c r="B1642">
        <v>201702</v>
      </c>
      <c r="C1642" s="1" t="s">
        <v>8</v>
      </c>
      <c r="D1642">
        <v>4</v>
      </c>
      <c r="E1642">
        <v>8</v>
      </c>
      <c r="F1642">
        <v>-4</v>
      </c>
      <c r="G1642" s="1" t="s">
        <v>10</v>
      </c>
    </row>
    <row r="1643" spans="1:7" x14ac:dyDescent="0.3">
      <c r="A1643" s="1" t="s">
        <v>61</v>
      </c>
      <c r="B1643">
        <v>201703</v>
      </c>
      <c r="C1643" s="1" t="s">
        <v>8</v>
      </c>
      <c r="D1643">
        <v>5</v>
      </c>
      <c r="E1643">
        <v>6</v>
      </c>
      <c r="F1643">
        <v>-1</v>
      </c>
      <c r="G1643" s="1" t="s">
        <v>12</v>
      </c>
    </row>
    <row r="1644" spans="1:7" x14ac:dyDescent="0.3">
      <c r="A1644" s="1" t="s">
        <v>61</v>
      </c>
      <c r="B1644">
        <v>201501</v>
      </c>
      <c r="C1644" s="1" t="s">
        <v>8</v>
      </c>
      <c r="D1644">
        <v>2</v>
      </c>
      <c r="E1644">
        <v>2</v>
      </c>
      <c r="F1644">
        <v>0</v>
      </c>
      <c r="G1644" s="1" t="s">
        <v>12</v>
      </c>
    </row>
    <row r="1645" spans="1:7" x14ac:dyDescent="0.3">
      <c r="A1645" s="1" t="s">
        <v>38</v>
      </c>
      <c r="B1645">
        <v>201506</v>
      </c>
      <c r="C1645" s="1" t="s">
        <v>11</v>
      </c>
      <c r="D1645">
        <v>3</v>
      </c>
      <c r="E1645">
        <v>1</v>
      </c>
      <c r="F1645">
        <v>2</v>
      </c>
      <c r="G1645" s="1" t="s">
        <v>9</v>
      </c>
    </row>
    <row r="1646" spans="1:7" x14ac:dyDescent="0.3">
      <c r="A1646" s="1" t="s">
        <v>38</v>
      </c>
      <c r="B1646">
        <v>201512</v>
      </c>
      <c r="C1646" s="1" t="s">
        <v>13</v>
      </c>
      <c r="D1646">
        <v>3</v>
      </c>
      <c r="E1646">
        <v>5</v>
      </c>
      <c r="F1646">
        <v>-2</v>
      </c>
      <c r="G1646" s="1" t="s">
        <v>10</v>
      </c>
    </row>
    <row r="1647" spans="1:7" x14ac:dyDescent="0.3">
      <c r="A1647" s="1" t="s">
        <v>43</v>
      </c>
      <c r="B1647">
        <v>201611</v>
      </c>
      <c r="C1647" s="1" t="s">
        <v>13</v>
      </c>
      <c r="D1647">
        <v>5</v>
      </c>
      <c r="E1647">
        <v>0</v>
      </c>
      <c r="F1647">
        <v>5</v>
      </c>
      <c r="G1647" s="1" t="s">
        <v>9</v>
      </c>
    </row>
    <row r="1648" spans="1:7" x14ac:dyDescent="0.3">
      <c r="A1648" s="1" t="s">
        <v>60</v>
      </c>
      <c r="B1648">
        <v>201501</v>
      </c>
      <c r="C1648" s="1" t="s">
        <v>8</v>
      </c>
      <c r="D1648">
        <v>4</v>
      </c>
      <c r="E1648">
        <v>0</v>
      </c>
      <c r="F1648">
        <v>4</v>
      </c>
      <c r="G1648" s="1" t="s">
        <v>9</v>
      </c>
    </row>
    <row r="1649" spans="1:7" x14ac:dyDescent="0.3">
      <c r="A1649" s="1" t="s">
        <v>41</v>
      </c>
      <c r="B1649">
        <v>201603</v>
      </c>
      <c r="C1649" s="1" t="s">
        <v>8</v>
      </c>
      <c r="D1649">
        <v>4</v>
      </c>
      <c r="E1649">
        <v>8</v>
      </c>
      <c r="F1649">
        <v>-4</v>
      </c>
      <c r="G1649" s="1" t="s">
        <v>10</v>
      </c>
    </row>
    <row r="1650" spans="1:7" x14ac:dyDescent="0.3">
      <c r="A1650" s="1" t="s">
        <v>83</v>
      </c>
      <c r="B1650">
        <v>201507</v>
      </c>
      <c r="C1650" s="1" t="s">
        <v>14</v>
      </c>
      <c r="D1650">
        <v>3</v>
      </c>
      <c r="E1650">
        <v>2</v>
      </c>
      <c r="F1650">
        <v>1</v>
      </c>
      <c r="G1650" s="1" t="s">
        <v>9</v>
      </c>
    </row>
    <row r="1651" spans="1:7" x14ac:dyDescent="0.3">
      <c r="A1651" s="1" t="s">
        <v>84</v>
      </c>
      <c r="B1651">
        <v>201708</v>
      </c>
      <c r="C1651" s="1" t="s">
        <v>14</v>
      </c>
      <c r="D1651">
        <v>3</v>
      </c>
      <c r="E1651">
        <v>2</v>
      </c>
      <c r="F1651">
        <v>1</v>
      </c>
      <c r="G1651" s="1" t="s">
        <v>9</v>
      </c>
    </row>
    <row r="1652" spans="1:7" x14ac:dyDescent="0.3">
      <c r="A1652" s="1" t="s">
        <v>58</v>
      </c>
      <c r="B1652">
        <v>201501</v>
      </c>
      <c r="C1652" s="1" t="s">
        <v>8</v>
      </c>
      <c r="D1652">
        <v>4</v>
      </c>
      <c r="E1652">
        <v>7</v>
      </c>
      <c r="F1652">
        <v>-3</v>
      </c>
      <c r="G1652" s="1" t="s">
        <v>10</v>
      </c>
    </row>
    <row r="1653" spans="1:7" x14ac:dyDescent="0.3">
      <c r="A1653" s="1" t="s">
        <v>58</v>
      </c>
      <c r="B1653">
        <v>201606</v>
      </c>
      <c r="C1653" s="1" t="s">
        <v>11</v>
      </c>
      <c r="D1653">
        <v>5</v>
      </c>
      <c r="E1653">
        <v>1</v>
      </c>
      <c r="F1653">
        <v>4</v>
      </c>
      <c r="G1653" s="1" t="s">
        <v>9</v>
      </c>
    </row>
    <row r="1654" spans="1:7" x14ac:dyDescent="0.3">
      <c r="A1654" s="1" t="s">
        <v>84</v>
      </c>
      <c r="B1654">
        <v>201709</v>
      </c>
      <c r="C1654" s="1" t="s">
        <v>14</v>
      </c>
      <c r="D1654">
        <v>4</v>
      </c>
      <c r="E1654">
        <v>3</v>
      </c>
      <c r="F1654">
        <v>1</v>
      </c>
      <c r="G1654" s="1" t="s">
        <v>9</v>
      </c>
    </row>
    <row r="1655" spans="1:7" x14ac:dyDescent="0.3">
      <c r="A1655" s="1" t="s">
        <v>57</v>
      </c>
      <c r="B1655">
        <v>201504</v>
      </c>
      <c r="C1655" s="1" t="s">
        <v>11</v>
      </c>
      <c r="D1655">
        <v>6</v>
      </c>
      <c r="E1655">
        <v>0</v>
      </c>
      <c r="F1655">
        <v>6</v>
      </c>
      <c r="G1655" s="1" t="s">
        <v>9</v>
      </c>
    </row>
    <row r="1656" spans="1:7" x14ac:dyDescent="0.3">
      <c r="A1656" s="1" t="s">
        <v>57</v>
      </c>
      <c r="B1656">
        <v>201702</v>
      </c>
      <c r="C1656" s="1" t="s">
        <v>8</v>
      </c>
      <c r="D1656">
        <v>5</v>
      </c>
      <c r="E1656">
        <v>8</v>
      </c>
      <c r="F1656">
        <v>-3</v>
      </c>
      <c r="G1656" s="1" t="s">
        <v>10</v>
      </c>
    </row>
    <row r="1657" spans="1:7" x14ac:dyDescent="0.3">
      <c r="A1657" s="1" t="s">
        <v>37</v>
      </c>
      <c r="B1657">
        <v>201504</v>
      </c>
      <c r="C1657" s="1" t="s">
        <v>11</v>
      </c>
      <c r="D1657">
        <v>9</v>
      </c>
      <c r="E1657">
        <v>0</v>
      </c>
      <c r="F1657">
        <v>9</v>
      </c>
      <c r="G1657" s="1" t="s">
        <v>9</v>
      </c>
    </row>
    <row r="1658" spans="1:7" x14ac:dyDescent="0.3">
      <c r="A1658" s="1" t="s">
        <v>56</v>
      </c>
      <c r="B1658">
        <v>201603</v>
      </c>
      <c r="C1658" s="1" t="s">
        <v>8</v>
      </c>
      <c r="D1658">
        <v>4</v>
      </c>
      <c r="E1658">
        <v>3</v>
      </c>
      <c r="F1658">
        <v>1</v>
      </c>
      <c r="G1658" s="1" t="s">
        <v>9</v>
      </c>
    </row>
    <row r="1659" spans="1:7" x14ac:dyDescent="0.3">
      <c r="A1659" s="1" t="s">
        <v>56</v>
      </c>
      <c r="B1659">
        <v>201504</v>
      </c>
      <c r="C1659" s="1" t="s">
        <v>11</v>
      </c>
      <c r="D1659">
        <v>7</v>
      </c>
      <c r="E1659">
        <v>12</v>
      </c>
      <c r="F1659">
        <v>-5</v>
      </c>
      <c r="G1659" s="1" t="s">
        <v>10</v>
      </c>
    </row>
    <row r="1660" spans="1:7" x14ac:dyDescent="0.3">
      <c r="A1660" s="1" t="s">
        <v>56</v>
      </c>
      <c r="B1660">
        <v>201511</v>
      </c>
      <c r="C1660" s="1" t="s">
        <v>13</v>
      </c>
      <c r="D1660">
        <v>5</v>
      </c>
      <c r="E1660">
        <v>6</v>
      </c>
      <c r="F1660">
        <v>-1</v>
      </c>
      <c r="G1660" s="1" t="s">
        <v>12</v>
      </c>
    </row>
    <row r="1661" spans="1:7" x14ac:dyDescent="0.3">
      <c r="A1661" s="1" t="s">
        <v>37</v>
      </c>
      <c r="B1661">
        <v>201606</v>
      </c>
      <c r="C1661" s="1" t="s">
        <v>11</v>
      </c>
      <c r="D1661">
        <v>3</v>
      </c>
      <c r="E1661">
        <v>5</v>
      </c>
      <c r="F1661">
        <v>-2</v>
      </c>
      <c r="G1661" s="1" t="s">
        <v>10</v>
      </c>
    </row>
    <row r="1662" spans="1:7" x14ac:dyDescent="0.3">
      <c r="A1662" s="1" t="s">
        <v>53</v>
      </c>
      <c r="B1662">
        <v>201502</v>
      </c>
      <c r="C1662" s="1" t="s">
        <v>8</v>
      </c>
      <c r="D1662">
        <v>2</v>
      </c>
      <c r="E1662">
        <v>3</v>
      </c>
      <c r="F1662">
        <v>-1</v>
      </c>
      <c r="G1662" s="1" t="s">
        <v>10</v>
      </c>
    </row>
    <row r="1663" spans="1:7" x14ac:dyDescent="0.3">
      <c r="A1663" s="1" t="s">
        <v>53</v>
      </c>
      <c r="B1663">
        <v>201602</v>
      </c>
      <c r="C1663" s="1" t="s">
        <v>8</v>
      </c>
      <c r="D1663">
        <v>5</v>
      </c>
      <c r="E1663">
        <v>10</v>
      </c>
      <c r="F1663">
        <v>-5</v>
      </c>
      <c r="G1663" s="1" t="s">
        <v>10</v>
      </c>
    </row>
    <row r="1664" spans="1:7" x14ac:dyDescent="0.3">
      <c r="A1664" s="1" t="s">
        <v>100</v>
      </c>
      <c r="B1664">
        <v>201707</v>
      </c>
      <c r="C1664" s="1" t="s">
        <v>14</v>
      </c>
      <c r="D1664">
        <v>6</v>
      </c>
      <c r="E1664">
        <v>2</v>
      </c>
      <c r="F1664">
        <v>4</v>
      </c>
      <c r="G1664" s="1" t="s">
        <v>9</v>
      </c>
    </row>
    <row r="1665" spans="1:7" x14ac:dyDescent="0.3">
      <c r="A1665" s="1" t="s">
        <v>78</v>
      </c>
      <c r="B1665">
        <v>201504</v>
      </c>
      <c r="C1665" s="1" t="s">
        <v>11</v>
      </c>
      <c r="D1665">
        <v>3</v>
      </c>
      <c r="E1665">
        <v>3</v>
      </c>
      <c r="F1665">
        <v>0</v>
      </c>
      <c r="G1665" s="1" t="s">
        <v>12</v>
      </c>
    </row>
    <row r="1666" spans="1:7" x14ac:dyDescent="0.3">
      <c r="A1666" s="1" t="s">
        <v>78</v>
      </c>
      <c r="B1666">
        <v>201603</v>
      </c>
      <c r="C1666" s="1" t="s">
        <v>8</v>
      </c>
      <c r="D1666">
        <v>4</v>
      </c>
      <c r="E1666">
        <v>6</v>
      </c>
      <c r="F1666">
        <v>-2</v>
      </c>
      <c r="G1666" s="1" t="s">
        <v>10</v>
      </c>
    </row>
    <row r="1667" spans="1:7" x14ac:dyDescent="0.3">
      <c r="A1667" s="1" t="s">
        <v>82</v>
      </c>
      <c r="B1667">
        <v>201511</v>
      </c>
      <c r="C1667" s="1" t="s">
        <v>13</v>
      </c>
      <c r="D1667">
        <v>1</v>
      </c>
      <c r="E1667">
        <v>2</v>
      </c>
      <c r="F1667">
        <v>-1</v>
      </c>
      <c r="G1667" s="1" t="s">
        <v>10</v>
      </c>
    </row>
    <row r="1668" spans="1:7" x14ac:dyDescent="0.3">
      <c r="A1668" s="1" t="s">
        <v>120</v>
      </c>
      <c r="B1668">
        <v>201608</v>
      </c>
      <c r="C1668" s="1" t="s">
        <v>14</v>
      </c>
      <c r="D1668">
        <v>1</v>
      </c>
      <c r="E1668">
        <v>0</v>
      </c>
      <c r="F1668">
        <v>1</v>
      </c>
      <c r="G1668" s="1" t="s">
        <v>9</v>
      </c>
    </row>
    <row r="1669" spans="1:7" x14ac:dyDescent="0.3">
      <c r="A1669" s="1" t="s">
        <v>61</v>
      </c>
      <c r="B1669">
        <v>201608</v>
      </c>
      <c r="C1669" s="1" t="s">
        <v>14</v>
      </c>
      <c r="D1669">
        <v>1</v>
      </c>
      <c r="E1669">
        <v>0</v>
      </c>
      <c r="F1669">
        <v>1</v>
      </c>
      <c r="G1669" s="1" t="s">
        <v>9</v>
      </c>
    </row>
    <row r="1670" spans="1:7" x14ac:dyDescent="0.3">
      <c r="A1670" s="1" t="s">
        <v>42</v>
      </c>
      <c r="B1670">
        <v>201709</v>
      </c>
      <c r="C1670" s="1" t="s">
        <v>14</v>
      </c>
      <c r="D1670">
        <v>1</v>
      </c>
      <c r="E1670">
        <v>0</v>
      </c>
      <c r="F1670">
        <v>1</v>
      </c>
      <c r="G1670" s="1" t="s">
        <v>9</v>
      </c>
    </row>
    <row r="1671" spans="1:7" x14ac:dyDescent="0.3">
      <c r="A1671" s="1" t="s">
        <v>46</v>
      </c>
      <c r="B1671">
        <v>201709</v>
      </c>
      <c r="C1671" s="1" t="s">
        <v>14</v>
      </c>
      <c r="D1671">
        <v>1</v>
      </c>
      <c r="E1671">
        <v>2</v>
      </c>
      <c r="F1671">
        <v>-1</v>
      </c>
      <c r="G1671" s="1" t="s">
        <v>10</v>
      </c>
    </row>
    <row r="1672" spans="1:7" x14ac:dyDescent="0.3">
      <c r="A1672" s="1" t="s">
        <v>126</v>
      </c>
      <c r="B1672">
        <v>201710</v>
      </c>
      <c r="C1672" s="1" t="s">
        <v>13</v>
      </c>
      <c r="D1672">
        <v>1</v>
      </c>
      <c r="E1672">
        <v>1</v>
      </c>
      <c r="F1672">
        <v>0</v>
      </c>
      <c r="G1672" s="1" t="s">
        <v>12</v>
      </c>
    </row>
    <row r="1673" spans="1:7" x14ac:dyDescent="0.3">
      <c r="A1673" s="1" t="s">
        <v>60</v>
      </c>
      <c r="B1673">
        <v>201502</v>
      </c>
      <c r="C1673" s="1" t="s">
        <v>8</v>
      </c>
      <c r="D1673">
        <v>1</v>
      </c>
      <c r="E1673">
        <v>1</v>
      </c>
      <c r="F1673">
        <v>0</v>
      </c>
      <c r="G1673" s="1" t="s">
        <v>12</v>
      </c>
    </row>
    <row r="1674" spans="1:7" x14ac:dyDescent="0.3">
      <c r="A1674" s="1" t="s">
        <v>44</v>
      </c>
      <c r="B1674">
        <v>201505</v>
      </c>
      <c r="C1674" s="1" t="s">
        <v>11</v>
      </c>
      <c r="D1674">
        <v>1</v>
      </c>
      <c r="E1674">
        <v>0</v>
      </c>
      <c r="F1674">
        <v>1</v>
      </c>
      <c r="G1674" s="1" t="s">
        <v>9</v>
      </c>
    </row>
    <row r="1675" spans="1:7" x14ac:dyDescent="0.3">
      <c r="A1675" s="1" t="s">
        <v>85</v>
      </c>
      <c r="B1675">
        <v>201704</v>
      </c>
      <c r="C1675" s="1" t="s">
        <v>11</v>
      </c>
      <c r="D1675">
        <v>1</v>
      </c>
      <c r="E1675">
        <v>0</v>
      </c>
      <c r="F1675">
        <v>1</v>
      </c>
      <c r="G1675" s="1" t="s">
        <v>9</v>
      </c>
    </row>
    <row r="1676" spans="1:7" x14ac:dyDescent="0.3">
      <c r="A1676" s="1" t="s">
        <v>126</v>
      </c>
      <c r="B1676">
        <v>201709</v>
      </c>
      <c r="C1676" s="1" t="s">
        <v>14</v>
      </c>
      <c r="D1676">
        <v>1</v>
      </c>
      <c r="E1676">
        <v>0</v>
      </c>
      <c r="F1676">
        <v>1</v>
      </c>
      <c r="G1676" s="1" t="s">
        <v>9</v>
      </c>
    </row>
    <row r="1677" spans="1:7" x14ac:dyDescent="0.3">
      <c r="A1677" s="1" t="s">
        <v>94</v>
      </c>
      <c r="B1677">
        <v>201610</v>
      </c>
      <c r="C1677" s="1" t="s">
        <v>13</v>
      </c>
      <c r="D1677">
        <v>1</v>
      </c>
      <c r="E1677">
        <v>0</v>
      </c>
      <c r="F1677">
        <v>1</v>
      </c>
      <c r="G1677" s="1" t="s">
        <v>9</v>
      </c>
    </row>
    <row r="1678" spans="1:7" x14ac:dyDescent="0.3">
      <c r="A1678" s="1" t="s">
        <v>90</v>
      </c>
      <c r="B1678">
        <v>201702</v>
      </c>
      <c r="C1678" s="1" t="s">
        <v>8</v>
      </c>
      <c r="D1678">
        <v>1</v>
      </c>
      <c r="E1678">
        <v>1</v>
      </c>
      <c r="F1678">
        <v>0</v>
      </c>
      <c r="G1678" s="1" t="s">
        <v>12</v>
      </c>
    </row>
    <row r="1679" spans="1:7" x14ac:dyDescent="0.3">
      <c r="A1679" s="1" t="s">
        <v>104</v>
      </c>
      <c r="B1679">
        <v>201704</v>
      </c>
      <c r="C1679" s="1" t="s">
        <v>11</v>
      </c>
      <c r="D1679">
        <v>1</v>
      </c>
      <c r="E1679">
        <v>0</v>
      </c>
      <c r="F1679">
        <v>1</v>
      </c>
      <c r="G1679" s="1" t="s">
        <v>9</v>
      </c>
    </row>
    <row r="1680" spans="1:7" x14ac:dyDescent="0.3">
      <c r="A1680" s="1" t="s">
        <v>27</v>
      </c>
      <c r="B1680">
        <v>201709</v>
      </c>
      <c r="C1680" s="1" t="s">
        <v>14</v>
      </c>
      <c r="D1680">
        <v>1</v>
      </c>
      <c r="E1680">
        <v>1</v>
      </c>
      <c r="F1680">
        <v>0</v>
      </c>
      <c r="G1680" s="1" t="s">
        <v>12</v>
      </c>
    </row>
    <row r="1681" spans="1:7" x14ac:dyDescent="0.3">
      <c r="A1681" s="1" t="s">
        <v>68</v>
      </c>
      <c r="B1681">
        <v>201704</v>
      </c>
      <c r="C1681" s="1" t="s">
        <v>11</v>
      </c>
      <c r="D1681">
        <v>1</v>
      </c>
      <c r="E1681">
        <v>2</v>
      </c>
      <c r="F1681">
        <v>-1</v>
      </c>
      <c r="G1681" s="1" t="s">
        <v>10</v>
      </c>
    </row>
    <row r="1682" spans="1:7" x14ac:dyDescent="0.3">
      <c r="A1682" s="1" t="s">
        <v>36</v>
      </c>
      <c r="B1682">
        <v>201707</v>
      </c>
      <c r="C1682" s="1" t="s">
        <v>14</v>
      </c>
      <c r="D1682">
        <v>1</v>
      </c>
      <c r="E1682">
        <v>0</v>
      </c>
      <c r="F1682">
        <v>1</v>
      </c>
      <c r="G1682" s="1" t="s">
        <v>9</v>
      </c>
    </row>
    <row r="1683" spans="1:7" x14ac:dyDescent="0.3">
      <c r="A1683" s="1" t="s">
        <v>66</v>
      </c>
      <c r="B1683">
        <v>201508</v>
      </c>
      <c r="C1683" s="1" t="s">
        <v>14</v>
      </c>
      <c r="D1683">
        <v>1</v>
      </c>
      <c r="E1683">
        <v>0</v>
      </c>
      <c r="F1683">
        <v>1</v>
      </c>
      <c r="G1683" s="1" t="s">
        <v>9</v>
      </c>
    </row>
    <row r="1684" spans="1:7" x14ac:dyDescent="0.3">
      <c r="A1684" s="1" t="s">
        <v>22</v>
      </c>
      <c r="B1684">
        <v>201604</v>
      </c>
      <c r="C1684" s="1" t="s">
        <v>11</v>
      </c>
      <c r="D1684">
        <v>2</v>
      </c>
      <c r="E1684">
        <v>4</v>
      </c>
      <c r="F1684">
        <v>-2</v>
      </c>
      <c r="G1684" s="1" t="s">
        <v>10</v>
      </c>
    </row>
    <row r="1685" spans="1:7" x14ac:dyDescent="0.3">
      <c r="A1685" s="1" t="s">
        <v>28</v>
      </c>
      <c r="B1685">
        <v>201609</v>
      </c>
      <c r="C1685" s="1" t="s">
        <v>14</v>
      </c>
      <c r="D1685">
        <v>1</v>
      </c>
      <c r="E1685">
        <v>1</v>
      </c>
      <c r="F1685">
        <v>0</v>
      </c>
      <c r="G1685" s="1" t="s">
        <v>12</v>
      </c>
    </row>
    <row r="1686" spans="1:7" x14ac:dyDescent="0.3">
      <c r="A1686" s="1" t="s">
        <v>32</v>
      </c>
      <c r="B1686">
        <v>201609</v>
      </c>
      <c r="C1686" s="1" t="s">
        <v>14</v>
      </c>
      <c r="D1686">
        <v>1</v>
      </c>
      <c r="E1686">
        <v>1</v>
      </c>
      <c r="F1686">
        <v>0</v>
      </c>
      <c r="G1686" s="1" t="s">
        <v>12</v>
      </c>
    </row>
    <row r="1687" spans="1:7" x14ac:dyDescent="0.3">
      <c r="A1687" s="1" t="s">
        <v>25</v>
      </c>
      <c r="B1687">
        <v>201704</v>
      </c>
      <c r="C1687" s="1" t="s">
        <v>11</v>
      </c>
      <c r="D1687">
        <v>1</v>
      </c>
      <c r="E1687">
        <v>0</v>
      </c>
      <c r="F1687">
        <v>1</v>
      </c>
      <c r="G1687" s="1" t="s">
        <v>9</v>
      </c>
    </row>
    <row r="1688" spans="1:7" x14ac:dyDescent="0.3">
      <c r="A1688" s="1" t="s">
        <v>92</v>
      </c>
      <c r="B1688">
        <v>201707</v>
      </c>
      <c r="C1688" s="1" t="s">
        <v>14</v>
      </c>
      <c r="D1688">
        <v>1</v>
      </c>
      <c r="E1688">
        <v>0</v>
      </c>
      <c r="F1688">
        <v>1</v>
      </c>
      <c r="G1688" s="1" t="s">
        <v>9</v>
      </c>
    </row>
    <row r="1689" spans="1:7" x14ac:dyDescent="0.3">
      <c r="A1689" s="1" t="s">
        <v>63</v>
      </c>
      <c r="B1689">
        <v>201507</v>
      </c>
      <c r="C1689" s="1" t="s">
        <v>14</v>
      </c>
      <c r="D1689">
        <v>1</v>
      </c>
      <c r="E1689">
        <v>2</v>
      </c>
      <c r="F1689">
        <v>-1</v>
      </c>
      <c r="G1689" s="1" t="s">
        <v>10</v>
      </c>
    </row>
    <row r="1690" spans="1:7" x14ac:dyDescent="0.3">
      <c r="A1690" s="1" t="s">
        <v>20</v>
      </c>
      <c r="B1690">
        <v>201701</v>
      </c>
      <c r="C1690" s="1" t="s">
        <v>8</v>
      </c>
      <c r="D1690">
        <v>1</v>
      </c>
      <c r="E1690">
        <v>0</v>
      </c>
      <c r="F1690">
        <v>1</v>
      </c>
      <c r="G1690" s="1" t="s">
        <v>9</v>
      </c>
    </row>
    <row r="1691" spans="1:7" x14ac:dyDescent="0.3">
      <c r="A1691" s="1" t="s">
        <v>18</v>
      </c>
      <c r="B1691">
        <v>201704</v>
      </c>
      <c r="C1691" s="1" t="s">
        <v>11</v>
      </c>
      <c r="D1691">
        <v>1</v>
      </c>
      <c r="E1691">
        <v>1</v>
      </c>
      <c r="F1691">
        <v>0</v>
      </c>
      <c r="G1691" s="1" t="s">
        <v>12</v>
      </c>
    </row>
    <row r="1692" spans="1:7" x14ac:dyDescent="0.3">
      <c r="A1692" s="1" t="s">
        <v>92</v>
      </c>
      <c r="B1692">
        <v>201705</v>
      </c>
      <c r="C1692" s="1" t="s">
        <v>11</v>
      </c>
      <c r="D1692">
        <v>1</v>
      </c>
      <c r="E1692">
        <v>0</v>
      </c>
      <c r="F1692">
        <v>1</v>
      </c>
      <c r="G1692" s="1" t="s">
        <v>9</v>
      </c>
    </row>
    <row r="1693" spans="1:7" x14ac:dyDescent="0.3">
      <c r="A1693" s="1" t="s">
        <v>107</v>
      </c>
      <c r="B1693">
        <v>201711</v>
      </c>
      <c r="C1693" s="1" t="s">
        <v>13</v>
      </c>
      <c r="D1693">
        <v>3</v>
      </c>
      <c r="E1693">
        <v>1</v>
      </c>
      <c r="F1693">
        <v>2</v>
      </c>
      <c r="G1693" s="1" t="s">
        <v>9</v>
      </c>
    </row>
    <row r="1694" spans="1:7" x14ac:dyDescent="0.3">
      <c r="A1694" s="1" t="s">
        <v>91</v>
      </c>
      <c r="B1694">
        <v>201704</v>
      </c>
      <c r="C1694" s="1" t="s">
        <v>11</v>
      </c>
      <c r="D1694">
        <v>1</v>
      </c>
      <c r="E1694">
        <v>1</v>
      </c>
      <c r="F1694">
        <v>0</v>
      </c>
      <c r="G1694" s="1" t="s">
        <v>12</v>
      </c>
    </row>
    <row r="1695" spans="1:7" x14ac:dyDescent="0.3">
      <c r="A1695" s="1" t="s">
        <v>55</v>
      </c>
      <c r="B1695">
        <v>201504</v>
      </c>
      <c r="C1695" s="1" t="s">
        <v>11</v>
      </c>
      <c r="D1695">
        <v>1</v>
      </c>
      <c r="E1695">
        <v>2</v>
      </c>
      <c r="F1695">
        <v>-1</v>
      </c>
      <c r="G1695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58D6-1086-4655-BFEA-46B280DC0B23}">
  <dimension ref="A1:N3190"/>
  <sheetViews>
    <sheetView workbookViewId="0">
      <selection activeCell="B2" sqref="B2"/>
    </sheetView>
  </sheetViews>
  <sheetFormatPr defaultRowHeight="14.4" x14ac:dyDescent="0.3"/>
  <cols>
    <col min="1" max="1" width="18.21875" bestFit="1" customWidth="1"/>
    <col min="2" max="2" width="42.6640625" bestFit="1" customWidth="1"/>
    <col min="3" max="3" width="18.21875" bestFit="1" customWidth="1"/>
    <col min="4" max="4" width="9.44140625" bestFit="1" customWidth="1"/>
    <col min="5" max="5" width="13.44140625" bestFit="1" customWidth="1"/>
    <col min="6" max="6" width="17.5546875" bestFit="1" customWidth="1"/>
    <col min="7" max="7" width="12.77734375" bestFit="1" customWidth="1"/>
    <col min="8" max="8" width="14.44140625" bestFit="1" customWidth="1"/>
    <col min="9" max="9" width="14" bestFit="1" customWidth="1"/>
    <col min="10" max="10" width="14.6640625" bestFit="1" customWidth="1"/>
    <col min="11" max="11" width="19.6640625" bestFit="1" customWidth="1"/>
    <col min="12" max="12" width="17.109375" bestFit="1" customWidth="1"/>
    <col min="13" max="13" width="18.21875" bestFit="1" customWidth="1"/>
    <col min="14" max="14" width="17.6640625" bestFit="1" customWidth="1"/>
  </cols>
  <sheetData>
    <row r="1" spans="1:14" x14ac:dyDescent="0.3">
      <c r="A1" t="s">
        <v>127</v>
      </c>
      <c r="B1" t="s">
        <v>0</v>
      </c>
      <c r="C1" t="s">
        <v>1</v>
      </c>
      <c r="D1" t="s">
        <v>2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</row>
    <row r="2" spans="1:14" x14ac:dyDescent="0.3">
      <c r="A2" s="1" t="s">
        <v>138</v>
      </c>
      <c r="B2" s="1" t="s">
        <v>7</v>
      </c>
      <c r="C2">
        <v>201611</v>
      </c>
      <c r="D2" s="1" t="s">
        <v>13</v>
      </c>
      <c r="E2">
        <v>37</v>
      </c>
      <c r="F2">
        <v>14800</v>
      </c>
      <c r="G2">
        <v>7400</v>
      </c>
      <c r="H2">
        <v>0.112703</v>
      </c>
      <c r="I2" s="1" t="s">
        <v>139</v>
      </c>
      <c r="J2" s="1" t="s">
        <v>139</v>
      </c>
      <c r="K2">
        <v>1.5054000000000001</v>
      </c>
      <c r="L2" s="1" t="s">
        <v>140</v>
      </c>
      <c r="M2" s="1" t="s">
        <v>141</v>
      </c>
      <c r="N2" s="1" t="s">
        <v>142</v>
      </c>
    </row>
    <row r="3" spans="1:14" x14ac:dyDescent="0.3">
      <c r="A3" s="1" t="s">
        <v>138</v>
      </c>
      <c r="B3" s="1" t="s">
        <v>7</v>
      </c>
      <c r="C3">
        <v>201612</v>
      </c>
      <c r="D3" s="1" t="s">
        <v>13</v>
      </c>
      <c r="E3">
        <v>36</v>
      </c>
      <c r="F3">
        <v>14400</v>
      </c>
      <c r="G3">
        <v>7200</v>
      </c>
      <c r="H3">
        <v>8.1944000000000003E-2</v>
      </c>
      <c r="I3" s="1" t="s">
        <v>139</v>
      </c>
      <c r="J3" s="1" t="s">
        <v>139</v>
      </c>
      <c r="K3">
        <v>1.5054000000000001</v>
      </c>
      <c r="L3" s="1" t="s">
        <v>140</v>
      </c>
      <c r="M3" s="1" t="s">
        <v>141</v>
      </c>
      <c r="N3" s="1" t="s">
        <v>142</v>
      </c>
    </row>
    <row r="4" spans="1:14" x14ac:dyDescent="0.3">
      <c r="A4" s="1" t="s">
        <v>138</v>
      </c>
      <c r="B4" s="1" t="s">
        <v>7</v>
      </c>
      <c r="C4">
        <v>201609</v>
      </c>
      <c r="D4" s="1" t="s">
        <v>14</v>
      </c>
      <c r="E4">
        <v>35</v>
      </c>
      <c r="F4">
        <v>14000</v>
      </c>
      <c r="G4">
        <v>7000</v>
      </c>
      <c r="H4">
        <v>0.10828599999999999</v>
      </c>
      <c r="I4" s="1" t="s">
        <v>139</v>
      </c>
      <c r="J4" s="1" t="s">
        <v>139</v>
      </c>
      <c r="K4">
        <v>1.5054000000000001</v>
      </c>
      <c r="L4" s="1" t="s">
        <v>140</v>
      </c>
      <c r="M4" s="1" t="s">
        <v>141</v>
      </c>
      <c r="N4" s="1" t="s">
        <v>142</v>
      </c>
    </row>
    <row r="5" spans="1:14" x14ac:dyDescent="0.3">
      <c r="A5" s="1" t="s">
        <v>138</v>
      </c>
      <c r="B5" s="1" t="s">
        <v>7</v>
      </c>
      <c r="C5">
        <v>201610</v>
      </c>
      <c r="D5" s="1" t="s">
        <v>13</v>
      </c>
      <c r="E5">
        <v>29</v>
      </c>
      <c r="F5">
        <v>11600</v>
      </c>
      <c r="G5">
        <v>5800</v>
      </c>
      <c r="H5">
        <v>9.9309999999999996E-2</v>
      </c>
      <c r="I5" s="1" t="s">
        <v>139</v>
      </c>
      <c r="J5" s="1" t="s">
        <v>139</v>
      </c>
      <c r="K5">
        <v>1.5054000000000001</v>
      </c>
      <c r="L5" s="1" t="s">
        <v>140</v>
      </c>
      <c r="M5" s="1" t="s">
        <v>141</v>
      </c>
      <c r="N5" s="1" t="s">
        <v>142</v>
      </c>
    </row>
    <row r="6" spans="1:14" x14ac:dyDescent="0.3">
      <c r="A6" s="1" t="s">
        <v>138</v>
      </c>
      <c r="B6" s="1" t="s">
        <v>16</v>
      </c>
      <c r="C6">
        <v>201612</v>
      </c>
      <c r="D6" s="1" t="s">
        <v>13</v>
      </c>
      <c r="E6">
        <v>34</v>
      </c>
      <c r="F6">
        <v>10200</v>
      </c>
      <c r="G6">
        <v>5100</v>
      </c>
      <c r="H6">
        <v>0.11235299999999999</v>
      </c>
      <c r="I6" s="1" t="s">
        <v>139</v>
      </c>
      <c r="J6" s="1" t="s">
        <v>139</v>
      </c>
      <c r="K6">
        <v>1.5547</v>
      </c>
      <c r="L6" s="1" t="s">
        <v>140</v>
      </c>
      <c r="M6" s="1" t="s">
        <v>141</v>
      </c>
      <c r="N6" s="1" t="s">
        <v>142</v>
      </c>
    </row>
    <row r="7" spans="1:14" x14ac:dyDescent="0.3">
      <c r="A7" s="1" t="s">
        <v>138</v>
      </c>
      <c r="B7" s="1" t="s">
        <v>50</v>
      </c>
      <c r="C7">
        <v>201612</v>
      </c>
      <c r="D7" s="1" t="s">
        <v>13</v>
      </c>
      <c r="E7">
        <v>165</v>
      </c>
      <c r="F7">
        <v>9900</v>
      </c>
      <c r="G7">
        <v>7791</v>
      </c>
      <c r="H7">
        <v>0.109434</v>
      </c>
      <c r="I7" s="1" t="s">
        <v>139</v>
      </c>
      <c r="J7" s="1" t="s">
        <v>139</v>
      </c>
      <c r="K7">
        <v>1.6918</v>
      </c>
      <c r="L7" s="1" t="s">
        <v>140</v>
      </c>
      <c r="M7" s="1" t="s">
        <v>141</v>
      </c>
      <c r="N7" s="1" t="s">
        <v>142</v>
      </c>
    </row>
    <row r="8" spans="1:14" x14ac:dyDescent="0.3">
      <c r="A8" s="1" t="s">
        <v>138</v>
      </c>
      <c r="B8" s="1" t="s">
        <v>47</v>
      </c>
      <c r="C8">
        <v>201612</v>
      </c>
      <c r="D8" s="1" t="s">
        <v>13</v>
      </c>
      <c r="E8">
        <v>96</v>
      </c>
      <c r="F8">
        <v>9600</v>
      </c>
      <c r="G8">
        <v>8330</v>
      </c>
      <c r="H8">
        <v>0.105588</v>
      </c>
      <c r="I8" s="1" t="s">
        <v>139</v>
      </c>
      <c r="J8" s="1" t="s">
        <v>139</v>
      </c>
      <c r="K8">
        <v>1.3675999999999999</v>
      </c>
      <c r="L8" s="1" t="s">
        <v>140</v>
      </c>
      <c r="M8" s="1" t="s">
        <v>141</v>
      </c>
      <c r="N8" s="1" t="s">
        <v>142</v>
      </c>
    </row>
    <row r="9" spans="1:14" x14ac:dyDescent="0.3">
      <c r="A9" s="1" t="s">
        <v>138</v>
      </c>
      <c r="B9" s="1" t="s">
        <v>16</v>
      </c>
      <c r="C9">
        <v>201611</v>
      </c>
      <c r="D9" s="1" t="s">
        <v>13</v>
      </c>
      <c r="E9">
        <v>32</v>
      </c>
      <c r="F9">
        <v>9600</v>
      </c>
      <c r="G9">
        <v>4800</v>
      </c>
      <c r="H9">
        <v>8.4687999999999999E-2</v>
      </c>
      <c r="I9" s="1" t="s">
        <v>139</v>
      </c>
      <c r="J9" s="1" t="s">
        <v>139</v>
      </c>
      <c r="K9">
        <v>1.5547</v>
      </c>
      <c r="L9" s="1" t="s">
        <v>140</v>
      </c>
      <c r="M9" s="1" t="s">
        <v>141</v>
      </c>
      <c r="N9" s="1" t="s">
        <v>142</v>
      </c>
    </row>
    <row r="10" spans="1:14" x14ac:dyDescent="0.3">
      <c r="A10" s="1" t="s">
        <v>138</v>
      </c>
      <c r="B10" s="1" t="s">
        <v>50</v>
      </c>
      <c r="C10">
        <v>201609</v>
      </c>
      <c r="D10" s="1" t="s">
        <v>14</v>
      </c>
      <c r="E10">
        <v>159</v>
      </c>
      <c r="F10">
        <v>9540</v>
      </c>
      <c r="G10">
        <v>8085</v>
      </c>
      <c r="H10">
        <v>0.109273</v>
      </c>
      <c r="I10" s="1" t="s">
        <v>139</v>
      </c>
      <c r="J10" s="1" t="s">
        <v>139</v>
      </c>
      <c r="K10">
        <v>1.6918</v>
      </c>
      <c r="L10" s="1" t="s">
        <v>140</v>
      </c>
      <c r="M10" s="1" t="s">
        <v>141</v>
      </c>
      <c r="N10" s="1" t="s">
        <v>142</v>
      </c>
    </row>
    <row r="11" spans="1:14" x14ac:dyDescent="0.3">
      <c r="A11" s="1" t="s">
        <v>138</v>
      </c>
      <c r="B11" s="1" t="s">
        <v>50</v>
      </c>
      <c r="C11">
        <v>201610</v>
      </c>
      <c r="D11" s="1" t="s">
        <v>13</v>
      </c>
      <c r="E11">
        <v>157</v>
      </c>
      <c r="F11">
        <v>9420</v>
      </c>
      <c r="G11">
        <v>7938</v>
      </c>
      <c r="H11">
        <v>9.7962999999999995E-2</v>
      </c>
      <c r="I11" s="1" t="s">
        <v>139</v>
      </c>
      <c r="J11" s="1" t="s">
        <v>139</v>
      </c>
      <c r="K11">
        <v>1.6918</v>
      </c>
      <c r="L11" s="1" t="s">
        <v>140</v>
      </c>
      <c r="M11" s="1" t="s">
        <v>141</v>
      </c>
      <c r="N11" s="1" t="s">
        <v>142</v>
      </c>
    </row>
    <row r="12" spans="1:14" x14ac:dyDescent="0.3">
      <c r="A12" s="1" t="s">
        <v>138</v>
      </c>
      <c r="B12" s="1" t="s">
        <v>16</v>
      </c>
      <c r="C12">
        <v>201609</v>
      </c>
      <c r="D12" s="1" t="s">
        <v>14</v>
      </c>
      <c r="E12">
        <v>30</v>
      </c>
      <c r="F12">
        <v>9000</v>
      </c>
      <c r="G12">
        <v>4500</v>
      </c>
      <c r="H12">
        <v>9.6000000000000002E-2</v>
      </c>
      <c r="I12" s="1" t="s">
        <v>139</v>
      </c>
      <c r="J12" s="1" t="s">
        <v>139</v>
      </c>
      <c r="K12">
        <v>1.5547</v>
      </c>
      <c r="L12" s="1" t="s">
        <v>140</v>
      </c>
      <c r="M12" s="1" t="s">
        <v>141</v>
      </c>
      <c r="N12" s="1" t="s">
        <v>142</v>
      </c>
    </row>
    <row r="13" spans="1:14" x14ac:dyDescent="0.3">
      <c r="A13" s="1" t="s">
        <v>138</v>
      </c>
      <c r="B13" s="1" t="s">
        <v>15</v>
      </c>
      <c r="C13">
        <v>201609</v>
      </c>
      <c r="D13" s="1" t="s">
        <v>14</v>
      </c>
      <c r="E13">
        <v>42</v>
      </c>
      <c r="F13">
        <v>8400</v>
      </c>
      <c r="G13">
        <v>4200</v>
      </c>
      <c r="H13">
        <v>8.8570999999999997E-2</v>
      </c>
      <c r="I13" s="1" t="s">
        <v>139</v>
      </c>
      <c r="J13" s="1" t="s">
        <v>139</v>
      </c>
      <c r="K13">
        <v>1.5135000000000001</v>
      </c>
      <c r="L13" s="1" t="s">
        <v>140</v>
      </c>
      <c r="M13" s="1" t="s">
        <v>141</v>
      </c>
      <c r="N13" s="1" t="s">
        <v>142</v>
      </c>
    </row>
    <row r="14" spans="1:14" x14ac:dyDescent="0.3">
      <c r="A14" s="1" t="s">
        <v>138</v>
      </c>
      <c r="B14" s="1" t="s">
        <v>47</v>
      </c>
      <c r="C14">
        <v>201610</v>
      </c>
      <c r="D14" s="1" t="s">
        <v>13</v>
      </c>
      <c r="E14">
        <v>82</v>
      </c>
      <c r="F14">
        <v>8200</v>
      </c>
      <c r="G14">
        <v>6125</v>
      </c>
      <c r="H14">
        <v>0.11600000000000001</v>
      </c>
      <c r="I14" s="1" t="s">
        <v>139</v>
      </c>
      <c r="J14" s="1" t="s">
        <v>139</v>
      </c>
      <c r="K14">
        <v>1.3675999999999999</v>
      </c>
      <c r="L14" s="1" t="s">
        <v>140</v>
      </c>
      <c r="M14" s="1" t="s">
        <v>141</v>
      </c>
      <c r="N14" s="1" t="s">
        <v>142</v>
      </c>
    </row>
    <row r="15" spans="1:14" x14ac:dyDescent="0.3">
      <c r="A15" s="1" t="s">
        <v>138</v>
      </c>
      <c r="B15" s="1" t="s">
        <v>7</v>
      </c>
      <c r="C15">
        <v>201608</v>
      </c>
      <c r="D15" s="1" t="s">
        <v>14</v>
      </c>
      <c r="E15">
        <v>20</v>
      </c>
      <c r="F15">
        <v>8000</v>
      </c>
      <c r="G15">
        <v>4000</v>
      </c>
      <c r="H15">
        <v>0.106</v>
      </c>
      <c r="I15" s="1" t="s">
        <v>139</v>
      </c>
      <c r="J15" s="1" t="s">
        <v>139</v>
      </c>
      <c r="K15">
        <v>1.5054000000000001</v>
      </c>
      <c r="L15" s="1" t="s">
        <v>140</v>
      </c>
      <c r="M15" s="1" t="s">
        <v>141</v>
      </c>
      <c r="N15" s="1" t="s">
        <v>142</v>
      </c>
    </row>
    <row r="16" spans="1:14" x14ac:dyDescent="0.3">
      <c r="A16" s="1" t="s">
        <v>138</v>
      </c>
      <c r="B16" s="1" t="s">
        <v>50</v>
      </c>
      <c r="C16">
        <v>201611</v>
      </c>
      <c r="D16" s="1" t="s">
        <v>13</v>
      </c>
      <c r="E16">
        <v>133</v>
      </c>
      <c r="F16">
        <v>7980</v>
      </c>
      <c r="G16">
        <v>6762</v>
      </c>
      <c r="H16">
        <v>0.110652</v>
      </c>
      <c r="I16" s="1" t="s">
        <v>139</v>
      </c>
      <c r="J16" s="1" t="s">
        <v>139</v>
      </c>
      <c r="K16">
        <v>1.6918</v>
      </c>
      <c r="L16" s="1" t="s">
        <v>140</v>
      </c>
      <c r="M16" s="1" t="s">
        <v>141</v>
      </c>
      <c r="N16" s="1" t="s">
        <v>142</v>
      </c>
    </row>
    <row r="17" spans="1:14" x14ac:dyDescent="0.3">
      <c r="A17" s="1" t="s">
        <v>138</v>
      </c>
      <c r="B17" s="1" t="s">
        <v>15</v>
      </c>
      <c r="C17">
        <v>201611</v>
      </c>
      <c r="D17" s="1" t="s">
        <v>13</v>
      </c>
      <c r="E17">
        <v>39</v>
      </c>
      <c r="F17">
        <v>7800</v>
      </c>
      <c r="G17">
        <v>3900</v>
      </c>
      <c r="H17">
        <v>0.108718</v>
      </c>
      <c r="I17" s="1" t="s">
        <v>139</v>
      </c>
      <c r="J17" s="1" t="s">
        <v>139</v>
      </c>
      <c r="K17">
        <v>1.5135000000000001</v>
      </c>
      <c r="L17" s="1" t="s">
        <v>140</v>
      </c>
      <c r="M17" s="1" t="s">
        <v>141</v>
      </c>
      <c r="N17" s="1" t="s">
        <v>142</v>
      </c>
    </row>
    <row r="18" spans="1:14" x14ac:dyDescent="0.3">
      <c r="A18" s="1" t="s">
        <v>138</v>
      </c>
      <c r="B18" s="1" t="s">
        <v>47</v>
      </c>
      <c r="C18">
        <v>201611</v>
      </c>
      <c r="D18" s="1" t="s">
        <v>13</v>
      </c>
      <c r="E18">
        <v>76</v>
      </c>
      <c r="F18">
        <v>7600</v>
      </c>
      <c r="G18">
        <v>4900</v>
      </c>
      <c r="H18">
        <v>0.1115</v>
      </c>
      <c r="I18" s="1" t="s">
        <v>139</v>
      </c>
      <c r="J18" s="1" t="s">
        <v>139</v>
      </c>
      <c r="K18">
        <v>1.3675999999999999</v>
      </c>
      <c r="L18" s="1" t="s">
        <v>140</v>
      </c>
      <c r="M18" s="1" t="s">
        <v>141</v>
      </c>
      <c r="N18" s="1" t="s">
        <v>142</v>
      </c>
    </row>
    <row r="19" spans="1:14" x14ac:dyDescent="0.3">
      <c r="A19" s="1" t="s">
        <v>138</v>
      </c>
      <c r="B19" s="1" t="s">
        <v>16</v>
      </c>
      <c r="C19">
        <v>201610</v>
      </c>
      <c r="D19" s="1" t="s">
        <v>13</v>
      </c>
      <c r="E19">
        <v>25</v>
      </c>
      <c r="F19">
        <v>7500</v>
      </c>
      <c r="G19">
        <v>3750</v>
      </c>
      <c r="H19">
        <v>9.1600000000000001E-2</v>
      </c>
      <c r="I19" s="1" t="s">
        <v>139</v>
      </c>
      <c r="J19" s="1" t="s">
        <v>139</v>
      </c>
      <c r="K19">
        <v>1.5547</v>
      </c>
      <c r="L19" s="1" t="s">
        <v>140</v>
      </c>
      <c r="M19" s="1" t="s">
        <v>141</v>
      </c>
      <c r="N19" s="1" t="s">
        <v>142</v>
      </c>
    </row>
    <row r="20" spans="1:14" x14ac:dyDescent="0.3">
      <c r="A20" s="1" t="s">
        <v>138</v>
      </c>
      <c r="B20" s="1" t="s">
        <v>47</v>
      </c>
      <c r="C20">
        <v>201609</v>
      </c>
      <c r="D20" s="1" t="s">
        <v>14</v>
      </c>
      <c r="E20">
        <v>73</v>
      </c>
      <c r="F20">
        <v>7300</v>
      </c>
      <c r="G20">
        <v>5880</v>
      </c>
      <c r="H20">
        <v>0.110417</v>
      </c>
      <c r="I20" s="1" t="s">
        <v>139</v>
      </c>
      <c r="J20" s="1" t="s">
        <v>139</v>
      </c>
      <c r="K20">
        <v>1.3675999999999999</v>
      </c>
      <c r="L20" s="1" t="s">
        <v>140</v>
      </c>
      <c r="M20" s="1" t="s">
        <v>141</v>
      </c>
      <c r="N20" s="1" t="s">
        <v>142</v>
      </c>
    </row>
    <row r="21" spans="1:14" x14ac:dyDescent="0.3">
      <c r="A21" s="1" t="s">
        <v>138</v>
      </c>
      <c r="B21" s="1" t="s">
        <v>15</v>
      </c>
      <c r="C21">
        <v>201610</v>
      </c>
      <c r="D21" s="1" t="s">
        <v>13</v>
      </c>
      <c r="E21">
        <v>36</v>
      </c>
      <c r="F21">
        <v>7200</v>
      </c>
      <c r="G21">
        <v>3600</v>
      </c>
      <c r="H21">
        <v>8.6943999999999994E-2</v>
      </c>
      <c r="I21" s="1" t="s">
        <v>139</v>
      </c>
      <c r="J21" s="1" t="s">
        <v>139</v>
      </c>
      <c r="K21">
        <v>1.5135000000000001</v>
      </c>
      <c r="L21" s="1" t="s">
        <v>140</v>
      </c>
      <c r="M21" s="1" t="s">
        <v>141</v>
      </c>
      <c r="N21" s="1" t="s">
        <v>142</v>
      </c>
    </row>
    <row r="22" spans="1:14" x14ac:dyDescent="0.3">
      <c r="A22" s="1" t="s">
        <v>138</v>
      </c>
      <c r="B22" s="1" t="s">
        <v>49</v>
      </c>
      <c r="C22">
        <v>201611</v>
      </c>
      <c r="D22" s="1" t="s">
        <v>13</v>
      </c>
      <c r="E22">
        <v>142</v>
      </c>
      <c r="F22">
        <v>7100</v>
      </c>
      <c r="G22">
        <v>5875</v>
      </c>
      <c r="H22">
        <v>6.7872000000000002E-2</v>
      </c>
      <c r="I22" s="1" t="s">
        <v>139</v>
      </c>
      <c r="J22" s="1" t="s">
        <v>139</v>
      </c>
      <c r="K22">
        <v>1.522</v>
      </c>
      <c r="L22" s="1" t="s">
        <v>140</v>
      </c>
      <c r="M22" s="1" t="s">
        <v>141</v>
      </c>
      <c r="N22" s="1" t="s">
        <v>142</v>
      </c>
    </row>
    <row r="23" spans="1:14" x14ac:dyDescent="0.3">
      <c r="A23" s="1" t="s">
        <v>138</v>
      </c>
      <c r="B23" s="1" t="s">
        <v>15</v>
      </c>
      <c r="C23">
        <v>201612</v>
      </c>
      <c r="D23" s="1" t="s">
        <v>13</v>
      </c>
      <c r="E23">
        <v>34</v>
      </c>
      <c r="F23">
        <v>6800</v>
      </c>
      <c r="G23">
        <v>3400</v>
      </c>
      <c r="H23">
        <v>9.6471000000000001E-2</v>
      </c>
      <c r="I23" s="1" t="s">
        <v>139</v>
      </c>
      <c r="J23" s="1" t="s">
        <v>139</v>
      </c>
      <c r="K23">
        <v>1.5135000000000001</v>
      </c>
      <c r="L23" s="1" t="s">
        <v>140</v>
      </c>
      <c r="M23" s="1" t="s">
        <v>141</v>
      </c>
      <c r="N23" s="1" t="s">
        <v>142</v>
      </c>
    </row>
    <row r="24" spans="1:14" x14ac:dyDescent="0.3">
      <c r="A24" s="1" t="s">
        <v>138</v>
      </c>
      <c r="B24" s="1" t="s">
        <v>17</v>
      </c>
      <c r="C24">
        <v>201610</v>
      </c>
      <c r="D24" s="1" t="s">
        <v>13</v>
      </c>
      <c r="E24">
        <v>125</v>
      </c>
      <c r="F24">
        <v>6250</v>
      </c>
      <c r="G24">
        <v>5250</v>
      </c>
      <c r="H24">
        <v>8.9761999999999995E-2</v>
      </c>
      <c r="I24" s="1" t="s">
        <v>139</v>
      </c>
      <c r="J24" s="1" t="s">
        <v>139</v>
      </c>
      <c r="K24">
        <v>1.3540000000000001</v>
      </c>
      <c r="L24" s="1" t="s">
        <v>140</v>
      </c>
      <c r="M24" s="1" t="s">
        <v>141</v>
      </c>
      <c r="N24" s="1" t="s">
        <v>142</v>
      </c>
    </row>
    <row r="25" spans="1:14" x14ac:dyDescent="0.3">
      <c r="A25" s="1" t="s">
        <v>138</v>
      </c>
      <c r="B25" s="1" t="s">
        <v>49</v>
      </c>
      <c r="C25">
        <v>201610</v>
      </c>
      <c r="D25" s="1" t="s">
        <v>13</v>
      </c>
      <c r="E25">
        <v>121</v>
      </c>
      <c r="F25">
        <v>6050</v>
      </c>
      <c r="G25">
        <v>5500</v>
      </c>
      <c r="H25">
        <v>0.12113599999999999</v>
      </c>
      <c r="I25" s="1" t="s">
        <v>139</v>
      </c>
      <c r="J25" s="1" t="s">
        <v>139</v>
      </c>
      <c r="K25">
        <v>1.522</v>
      </c>
      <c r="L25" s="1" t="s">
        <v>140</v>
      </c>
      <c r="M25" s="1" t="s">
        <v>141</v>
      </c>
      <c r="N25" s="1" t="s">
        <v>142</v>
      </c>
    </row>
    <row r="26" spans="1:14" x14ac:dyDescent="0.3">
      <c r="A26" s="1" t="s">
        <v>138</v>
      </c>
      <c r="B26" s="1" t="s">
        <v>17</v>
      </c>
      <c r="C26">
        <v>201612</v>
      </c>
      <c r="D26" s="1" t="s">
        <v>13</v>
      </c>
      <c r="E26">
        <v>118</v>
      </c>
      <c r="F26">
        <v>5900</v>
      </c>
      <c r="G26">
        <v>5250</v>
      </c>
      <c r="H26">
        <v>9.6667000000000003E-2</v>
      </c>
      <c r="I26" s="1" t="s">
        <v>139</v>
      </c>
      <c r="J26" s="1" t="s">
        <v>139</v>
      </c>
      <c r="K26">
        <v>1.3540000000000001</v>
      </c>
      <c r="L26" s="1" t="s">
        <v>140</v>
      </c>
      <c r="M26" s="1" t="s">
        <v>141</v>
      </c>
      <c r="N26" s="1" t="s">
        <v>142</v>
      </c>
    </row>
    <row r="27" spans="1:14" x14ac:dyDescent="0.3">
      <c r="A27" s="1" t="s">
        <v>138</v>
      </c>
      <c r="B27" s="1" t="s">
        <v>49</v>
      </c>
      <c r="C27">
        <v>201609</v>
      </c>
      <c r="D27" s="1" t="s">
        <v>14</v>
      </c>
      <c r="E27">
        <v>110</v>
      </c>
      <c r="F27">
        <v>5500</v>
      </c>
      <c r="G27">
        <v>4500</v>
      </c>
      <c r="H27">
        <v>0.115</v>
      </c>
      <c r="I27" s="1" t="s">
        <v>139</v>
      </c>
      <c r="J27" s="1" t="s">
        <v>139</v>
      </c>
      <c r="K27">
        <v>1.522</v>
      </c>
      <c r="L27" s="1" t="s">
        <v>140</v>
      </c>
      <c r="M27" s="1" t="s">
        <v>141</v>
      </c>
      <c r="N27" s="1" t="s">
        <v>142</v>
      </c>
    </row>
    <row r="28" spans="1:14" x14ac:dyDescent="0.3">
      <c r="A28" s="1" t="s">
        <v>138</v>
      </c>
      <c r="B28" s="1" t="s">
        <v>49</v>
      </c>
      <c r="C28">
        <v>201612</v>
      </c>
      <c r="D28" s="1" t="s">
        <v>13</v>
      </c>
      <c r="E28">
        <v>107</v>
      </c>
      <c r="F28">
        <v>5350</v>
      </c>
      <c r="G28">
        <v>4125</v>
      </c>
      <c r="H28">
        <v>0.11303000000000001</v>
      </c>
      <c r="I28" s="1" t="s">
        <v>139</v>
      </c>
      <c r="J28" s="1" t="s">
        <v>139</v>
      </c>
      <c r="K28">
        <v>1.522</v>
      </c>
      <c r="L28" s="1" t="s">
        <v>140</v>
      </c>
      <c r="M28" s="1" t="s">
        <v>141</v>
      </c>
      <c r="N28" s="1" t="s">
        <v>142</v>
      </c>
    </row>
    <row r="29" spans="1:14" x14ac:dyDescent="0.3">
      <c r="A29" s="1" t="s">
        <v>138</v>
      </c>
      <c r="B29" s="1" t="s">
        <v>52</v>
      </c>
      <c r="C29">
        <v>201609</v>
      </c>
      <c r="D29" s="1" t="s">
        <v>14</v>
      </c>
      <c r="E29">
        <v>41</v>
      </c>
      <c r="F29">
        <v>5330</v>
      </c>
      <c r="G29">
        <v>2665</v>
      </c>
      <c r="H29">
        <v>9.6098000000000003E-2</v>
      </c>
      <c r="I29" s="1" t="s">
        <v>139</v>
      </c>
      <c r="J29" s="1" t="s">
        <v>139</v>
      </c>
      <c r="K29">
        <v>1.3845000000000001</v>
      </c>
      <c r="L29" s="1" t="s">
        <v>140</v>
      </c>
      <c r="M29" s="1" t="s">
        <v>141</v>
      </c>
      <c r="N29" s="1" t="s">
        <v>142</v>
      </c>
    </row>
    <row r="30" spans="1:14" x14ac:dyDescent="0.3">
      <c r="A30" s="1" t="s">
        <v>138</v>
      </c>
      <c r="B30" s="1" t="s">
        <v>47</v>
      </c>
      <c r="C30">
        <v>201608</v>
      </c>
      <c r="D30" s="1" t="s">
        <v>14</v>
      </c>
      <c r="E30">
        <v>53</v>
      </c>
      <c r="F30">
        <v>5300</v>
      </c>
      <c r="G30">
        <v>4410</v>
      </c>
      <c r="H30">
        <v>0.10277799999999999</v>
      </c>
      <c r="I30" s="1" t="s">
        <v>139</v>
      </c>
      <c r="J30" s="1" t="s">
        <v>139</v>
      </c>
      <c r="K30">
        <v>1.3675999999999999</v>
      </c>
      <c r="L30" s="1" t="s">
        <v>140</v>
      </c>
      <c r="M30" s="1" t="s">
        <v>141</v>
      </c>
      <c r="N30" s="1" t="s">
        <v>142</v>
      </c>
    </row>
    <row r="31" spans="1:14" x14ac:dyDescent="0.3">
      <c r="A31" s="1" t="s">
        <v>138</v>
      </c>
      <c r="B31" s="1" t="s">
        <v>52</v>
      </c>
      <c r="C31">
        <v>201610</v>
      </c>
      <c r="D31" s="1" t="s">
        <v>13</v>
      </c>
      <c r="E31">
        <v>39</v>
      </c>
      <c r="F31">
        <v>5070</v>
      </c>
      <c r="G31">
        <v>2535</v>
      </c>
      <c r="H31">
        <v>0.108718</v>
      </c>
      <c r="I31" s="1" t="s">
        <v>139</v>
      </c>
      <c r="J31" s="1" t="s">
        <v>139</v>
      </c>
      <c r="K31">
        <v>1.3845000000000001</v>
      </c>
      <c r="L31" s="1" t="s">
        <v>140</v>
      </c>
      <c r="M31" s="1" t="s">
        <v>141</v>
      </c>
      <c r="N31" s="1" t="s">
        <v>142</v>
      </c>
    </row>
    <row r="32" spans="1:14" x14ac:dyDescent="0.3">
      <c r="A32" s="1" t="s">
        <v>138</v>
      </c>
      <c r="B32" s="1" t="s">
        <v>52</v>
      </c>
      <c r="C32">
        <v>201612</v>
      </c>
      <c r="D32" s="1" t="s">
        <v>13</v>
      </c>
      <c r="E32">
        <v>37</v>
      </c>
      <c r="F32">
        <v>4810</v>
      </c>
      <c r="G32">
        <v>2405</v>
      </c>
      <c r="H32">
        <v>0.101081</v>
      </c>
      <c r="I32" s="1" t="s">
        <v>139</v>
      </c>
      <c r="J32" s="1" t="s">
        <v>139</v>
      </c>
      <c r="K32">
        <v>1.3845000000000001</v>
      </c>
      <c r="L32" s="1" t="s">
        <v>140</v>
      </c>
      <c r="M32" s="1" t="s">
        <v>141</v>
      </c>
      <c r="N32" s="1" t="s">
        <v>142</v>
      </c>
    </row>
    <row r="33" spans="1:14" x14ac:dyDescent="0.3">
      <c r="A33" s="1" t="s">
        <v>138</v>
      </c>
      <c r="B33" s="1" t="s">
        <v>15</v>
      </c>
      <c r="C33">
        <v>201608</v>
      </c>
      <c r="D33" s="1" t="s">
        <v>14</v>
      </c>
      <c r="E33">
        <v>22</v>
      </c>
      <c r="F33">
        <v>4400</v>
      </c>
      <c r="G33">
        <v>2200</v>
      </c>
      <c r="H33">
        <v>0.115909</v>
      </c>
      <c r="I33" s="1" t="s">
        <v>139</v>
      </c>
      <c r="J33" s="1" t="s">
        <v>139</v>
      </c>
      <c r="K33">
        <v>1.5135000000000001</v>
      </c>
      <c r="L33" s="1" t="s">
        <v>140</v>
      </c>
      <c r="M33" s="1" t="s">
        <v>141</v>
      </c>
      <c r="N33" s="1" t="s">
        <v>142</v>
      </c>
    </row>
    <row r="34" spans="1:14" x14ac:dyDescent="0.3">
      <c r="A34" s="1" t="s">
        <v>138</v>
      </c>
      <c r="B34" s="1" t="s">
        <v>52</v>
      </c>
      <c r="C34">
        <v>201611</v>
      </c>
      <c r="D34" s="1" t="s">
        <v>13</v>
      </c>
      <c r="E34">
        <v>33</v>
      </c>
      <c r="F34">
        <v>4290</v>
      </c>
      <c r="G34">
        <v>2145</v>
      </c>
      <c r="H34">
        <v>0.11848499999999999</v>
      </c>
      <c r="I34" s="1" t="s">
        <v>139</v>
      </c>
      <c r="J34" s="1" t="s">
        <v>139</v>
      </c>
      <c r="K34">
        <v>1.3845000000000001</v>
      </c>
      <c r="L34" s="1" t="s">
        <v>140</v>
      </c>
      <c r="M34" s="1" t="s">
        <v>141</v>
      </c>
      <c r="N34" s="1" t="s">
        <v>142</v>
      </c>
    </row>
    <row r="35" spans="1:14" x14ac:dyDescent="0.3">
      <c r="A35" s="1" t="s">
        <v>138</v>
      </c>
      <c r="B35" s="1" t="s">
        <v>17</v>
      </c>
      <c r="C35">
        <v>201611</v>
      </c>
      <c r="D35" s="1" t="s">
        <v>13</v>
      </c>
      <c r="E35">
        <v>80</v>
      </c>
      <c r="F35">
        <v>4000</v>
      </c>
      <c r="G35">
        <v>3500</v>
      </c>
      <c r="H35">
        <v>0.12</v>
      </c>
      <c r="I35" s="1" t="s">
        <v>139</v>
      </c>
      <c r="J35" s="1" t="s">
        <v>139</v>
      </c>
      <c r="K35">
        <v>1.3540000000000001</v>
      </c>
      <c r="L35" s="1" t="s">
        <v>140</v>
      </c>
      <c r="M35" s="1" t="s">
        <v>141</v>
      </c>
      <c r="N35" s="1" t="s">
        <v>142</v>
      </c>
    </row>
    <row r="36" spans="1:14" x14ac:dyDescent="0.3">
      <c r="A36" s="1" t="s">
        <v>138</v>
      </c>
      <c r="B36" s="1" t="s">
        <v>16</v>
      </c>
      <c r="C36">
        <v>201608</v>
      </c>
      <c r="D36" s="1" t="s">
        <v>14</v>
      </c>
      <c r="E36">
        <v>13</v>
      </c>
      <c r="F36">
        <v>3900</v>
      </c>
      <c r="G36">
        <v>1950</v>
      </c>
      <c r="H36">
        <v>8.2308000000000006E-2</v>
      </c>
      <c r="I36" s="1" t="s">
        <v>139</v>
      </c>
      <c r="J36" s="1" t="s">
        <v>139</v>
      </c>
      <c r="K36">
        <v>1.5547</v>
      </c>
      <c r="L36" s="1" t="s">
        <v>140</v>
      </c>
      <c r="M36" s="1" t="s">
        <v>141</v>
      </c>
      <c r="N36" s="1" t="s">
        <v>142</v>
      </c>
    </row>
    <row r="37" spans="1:14" x14ac:dyDescent="0.3">
      <c r="A37" s="1" t="s">
        <v>138</v>
      </c>
      <c r="B37" s="1" t="s">
        <v>7</v>
      </c>
      <c r="C37">
        <v>201701</v>
      </c>
      <c r="D37" s="1" t="s">
        <v>8</v>
      </c>
      <c r="E37">
        <v>9</v>
      </c>
      <c r="F37">
        <v>3600</v>
      </c>
      <c r="G37">
        <v>1800</v>
      </c>
      <c r="H37">
        <v>8.2222000000000003E-2</v>
      </c>
      <c r="I37" s="1" t="s">
        <v>139</v>
      </c>
      <c r="J37" s="1" t="s">
        <v>139</v>
      </c>
      <c r="K37">
        <v>1.5054000000000001</v>
      </c>
      <c r="L37" s="1" t="s">
        <v>140</v>
      </c>
      <c r="M37" s="1" t="s">
        <v>141</v>
      </c>
      <c r="N37" s="1" t="s">
        <v>142</v>
      </c>
    </row>
    <row r="38" spans="1:14" x14ac:dyDescent="0.3">
      <c r="A38" s="1" t="s">
        <v>138</v>
      </c>
      <c r="B38" s="1" t="s">
        <v>17</v>
      </c>
      <c r="C38">
        <v>201609</v>
      </c>
      <c r="D38" s="1" t="s">
        <v>14</v>
      </c>
      <c r="E38">
        <v>58</v>
      </c>
      <c r="F38">
        <v>2900</v>
      </c>
      <c r="G38">
        <v>2750</v>
      </c>
      <c r="H38">
        <v>9.6818000000000001E-2</v>
      </c>
      <c r="I38" s="1" t="s">
        <v>139</v>
      </c>
      <c r="J38" s="1" t="s">
        <v>139</v>
      </c>
      <c r="K38">
        <v>1.3540000000000001</v>
      </c>
      <c r="L38" s="1" t="s">
        <v>140</v>
      </c>
      <c r="M38" s="1" t="s">
        <v>141</v>
      </c>
      <c r="N38" s="1" t="s">
        <v>142</v>
      </c>
    </row>
    <row r="39" spans="1:14" x14ac:dyDescent="0.3">
      <c r="A39" s="1" t="s">
        <v>138</v>
      </c>
      <c r="B39" s="1" t="s">
        <v>50</v>
      </c>
      <c r="C39">
        <v>201608</v>
      </c>
      <c r="D39" s="1" t="s">
        <v>14</v>
      </c>
      <c r="E39">
        <v>46</v>
      </c>
      <c r="F39">
        <v>2760</v>
      </c>
      <c r="G39">
        <v>2352</v>
      </c>
      <c r="H39">
        <v>7.0000000000000007E-2</v>
      </c>
      <c r="I39" s="1" t="s">
        <v>139</v>
      </c>
      <c r="J39" s="1" t="s">
        <v>139</v>
      </c>
      <c r="K39">
        <v>1.6918</v>
      </c>
      <c r="L39" s="1" t="s">
        <v>140</v>
      </c>
      <c r="M39" s="1" t="s">
        <v>141</v>
      </c>
      <c r="N39" s="1" t="s">
        <v>142</v>
      </c>
    </row>
    <row r="40" spans="1:14" x14ac:dyDescent="0.3">
      <c r="A40" s="1" t="s">
        <v>138</v>
      </c>
      <c r="B40" s="1" t="s">
        <v>50</v>
      </c>
      <c r="C40">
        <v>201701</v>
      </c>
      <c r="D40" s="1" t="s">
        <v>8</v>
      </c>
      <c r="E40">
        <v>38</v>
      </c>
      <c r="F40">
        <v>2280</v>
      </c>
      <c r="G40">
        <v>2058</v>
      </c>
      <c r="H40">
        <v>6.3571000000000003E-2</v>
      </c>
      <c r="I40" s="1" t="s">
        <v>139</v>
      </c>
      <c r="J40" s="1" t="s">
        <v>139</v>
      </c>
      <c r="K40">
        <v>1.6918</v>
      </c>
      <c r="L40" s="1" t="s">
        <v>140</v>
      </c>
      <c r="M40" s="1" t="s">
        <v>141</v>
      </c>
      <c r="N40" s="1" t="s">
        <v>142</v>
      </c>
    </row>
    <row r="41" spans="1:14" x14ac:dyDescent="0.3">
      <c r="A41" s="1" t="s">
        <v>138</v>
      </c>
      <c r="B41" s="1" t="s">
        <v>16</v>
      </c>
      <c r="C41">
        <v>201701</v>
      </c>
      <c r="D41" s="1" t="s">
        <v>8</v>
      </c>
      <c r="E41">
        <v>7</v>
      </c>
      <c r="F41">
        <v>2100</v>
      </c>
      <c r="G41">
        <v>1050</v>
      </c>
      <c r="H41">
        <v>0.08</v>
      </c>
      <c r="I41" s="1" t="s">
        <v>139</v>
      </c>
      <c r="J41" s="1" t="s">
        <v>139</v>
      </c>
      <c r="K41">
        <v>1.5547</v>
      </c>
      <c r="L41" s="1" t="s">
        <v>140</v>
      </c>
      <c r="M41" s="1" t="s">
        <v>141</v>
      </c>
      <c r="N41" s="1" t="s">
        <v>142</v>
      </c>
    </row>
    <row r="42" spans="1:14" x14ac:dyDescent="0.3">
      <c r="A42" s="1" t="s">
        <v>138</v>
      </c>
      <c r="B42" s="1" t="s">
        <v>50</v>
      </c>
      <c r="C42">
        <v>201704</v>
      </c>
      <c r="D42" s="1" t="s">
        <v>11</v>
      </c>
      <c r="E42">
        <v>35</v>
      </c>
      <c r="F42">
        <v>2100</v>
      </c>
      <c r="G42">
        <v>1617</v>
      </c>
      <c r="H42">
        <v>0.13272700000000001</v>
      </c>
      <c r="I42" s="1" t="s">
        <v>139</v>
      </c>
      <c r="J42" s="1" t="s">
        <v>139</v>
      </c>
      <c r="K42">
        <v>1.6918</v>
      </c>
      <c r="L42" s="1" t="s">
        <v>140</v>
      </c>
      <c r="M42" s="1" t="s">
        <v>141</v>
      </c>
      <c r="N42" s="1" t="s">
        <v>142</v>
      </c>
    </row>
    <row r="43" spans="1:14" x14ac:dyDescent="0.3">
      <c r="A43" s="1" t="s">
        <v>138</v>
      </c>
      <c r="B43" s="1" t="s">
        <v>7</v>
      </c>
      <c r="C43">
        <v>201704</v>
      </c>
      <c r="D43" s="1" t="s">
        <v>11</v>
      </c>
      <c r="E43">
        <v>5</v>
      </c>
      <c r="F43">
        <v>2000</v>
      </c>
      <c r="G43">
        <v>1000</v>
      </c>
      <c r="H43">
        <v>0.10199999999999999</v>
      </c>
      <c r="I43" s="1" t="s">
        <v>139</v>
      </c>
      <c r="J43" s="1" t="s">
        <v>139</v>
      </c>
      <c r="K43">
        <v>1.5054000000000001</v>
      </c>
      <c r="L43" s="1" t="s">
        <v>140</v>
      </c>
      <c r="M43" s="1" t="s">
        <v>141</v>
      </c>
      <c r="N43" s="1" t="s">
        <v>142</v>
      </c>
    </row>
    <row r="44" spans="1:14" x14ac:dyDescent="0.3">
      <c r="A44" s="1" t="s">
        <v>138</v>
      </c>
      <c r="B44" s="1" t="s">
        <v>49</v>
      </c>
      <c r="C44">
        <v>201608</v>
      </c>
      <c r="D44" s="1" t="s">
        <v>14</v>
      </c>
      <c r="E44">
        <v>39</v>
      </c>
      <c r="F44">
        <v>1950</v>
      </c>
      <c r="G44">
        <v>1625</v>
      </c>
      <c r="H44">
        <v>9.3845999999999999E-2</v>
      </c>
      <c r="I44" s="1" t="s">
        <v>139</v>
      </c>
      <c r="J44" s="1" t="s">
        <v>139</v>
      </c>
      <c r="K44">
        <v>1.522</v>
      </c>
      <c r="L44" s="1" t="s">
        <v>140</v>
      </c>
      <c r="M44" s="1" t="s">
        <v>141</v>
      </c>
      <c r="N44" s="1" t="s">
        <v>142</v>
      </c>
    </row>
    <row r="45" spans="1:14" x14ac:dyDescent="0.3">
      <c r="A45" s="1" t="s">
        <v>138</v>
      </c>
      <c r="B45" s="1" t="s">
        <v>47</v>
      </c>
      <c r="C45">
        <v>201702</v>
      </c>
      <c r="D45" s="1" t="s">
        <v>8</v>
      </c>
      <c r="E45">
        <v>19</v>
      </c>
      <c r="F45">
        <v>1900</v>
      </c>
      <c r="G45">
        <v>1470</v>
      </c>
      <c r="H45">
        <v>7.8333E-2</v>
      </c>
      <c r="I45" s="1" t="s">
        <v>139</v>
      </c>
      <c r="J45" s="1" t="s">
        <v>139</v>
      </c>
      <c r="K45">
        <v>1.3675999999999999</v>
      </c>
      <c r="L45" s="1" t="s">
        <v>140</v>
      </c>
      <c r="M45" s="1" t="s">
        <v>141</v>
      </c>
      <c r="N45" s="1" t="s">
        <v>142</v>
      </c>
    </row>
    <row r="46" spans="1:14" x14ac:dyDescent="0.3">
      <c r="A46" s="1" t="s">
        <v>138</v>
      </c>
      <c r="B46" s="1" t="s">
        <v>49</v>
      </c>
      <c r="C46">
        <v>201701</v>
      </c>
      <c r="D46" s="1" t="s">
        <v>8</v>
      </c>
      <c r="E46">
        <v>37</v>
      </c>
      <c r="F46">
        <v>1850</v>
      </c>
      <c r="G46">
        <v>1625</v>
      </c>
      <c r="H46">
        <v>8.2308000000000006E-2</v>
      </c>
      <c r="I46" s="1" t="s">
        <v>139</v>
      </c>
      <c r="J46" s="1" t="s">
        <v>139</v>
      </c>
      <c r="K46">
        <v>1.522</v>
      </c>
      <c r="L46" s="1" t="s">
        <v>140</v>
      </c>
      <c r="M46" s="1" t="s">
        <v>141</v>
      </c>
      <c r="N46" s="1" t="s">
        <v>142</v>
      </c>
    </row>
    <row r="47" spans="1:14" x14ac:dyDescent="0.3">
      <c r="A47" s="1" t="s">
        <v>138</v>
      </c>
      <c r="B47" s="1" t="s">
        <v>17</v>
      </c>
      <c r="C47">
        <v>201701</v>
      </c>
      <c r="D47" s="1" t="s">
        <v>8</v>
      </c>
      <c r="E47">
        <v>37</v>
      </c>
      <c r="F47">
        <v>1850</v>
      </c>
      <c r="G47">
        <v>1375</v>
      </c>
      <c r="H47">
        <v>0.126364</v>
      </c>
      <c r="I47" s="1" t="s">
        <v>139</v>
      </c>
      <c r="J47" s="1" t="s">
        <v>139</v>
      </c>
      <c r="K47">
        <v>1.3540000000000001</v>
      </c>
      <c r="L47" s="1" t="s">
        <v>140</v>
      </c>
      <c r="M47" s="1" t="s">
        <v>141</v>
      </c>
      <c r="N47" s="1" t="s">
        <v>142</v>
      </c>
    </row>
    <row r="48" spans="1:14" x14ac:dyDescent="0.3">
      <c r="A48" s="1" t="s">
        <v>138</v>
      </c>
      <c r="B48" s="1" t="s">
        <v>52</v>
      </c>
      <c r="C48">
        <v>201608</v>
      </c>
      <c r="D48" s="1" t="s">
        <v>14</v>
      </c>
      <c r="E48">
        <v>14</v>
      </c>
      <c r="F48">
        <v>1820</v>
      </c>
      <c r="G48">
        <v>910</v>
      </c>
      <c r="H48">
        <v>8.0713999999999994E-2</v>
      </c>
      <c r="I48" s="1" t="s">
        <v>139</v>
      </c>
      <c r="J48" s="1" t="s">
        <v>139</v>
      </c>
      <c r="K48">
        <v>1.3845000000000001</v>
      </c>
      <c r="L48" s="1" t="s">
        <v>140</v>
      </c>
      <c r="M48" s="1" t="s">
        <v>141</v>
      </c>
      <c r="N48" s="1" t="s">
        <v>142</v>
      </c>
    </row>
    <row r="49" spans="1:14" x14ac:dyDescent="0.3">
      <c r="A49" s="1" t="s">
        <v>138</v>
      </c>
      <c r="B49" s="1" t="s">
        <v>17</v>
      </c>
      <c r="C49">
        <v>201703</v>
      </c>
      <c r="D49" s="1" t="s">
        <v>8</v>
      </c>
      <c r="E49">
        <v>36</v>
      </c>
      <c r="F49">
        <v>1800</v>
      </c>
      <c r="G49">
        <v>1375</v>
      </c>
      <c r="H49">
        <v>8.0908999999999995E-2</v>
      </c>
      <c r="I49" s="1" t="s">
        <v>139</v>
      </c>
      <c r="J49" s="1" t="s">
        <v>139</v>
      </c>
      <c r="K49">
        <v>1.3540000000000001</v>
      </c>
      <c r="L49" s="1" t="s">
        <v>140</v>
      </c>
      <c r="M49" s="1" t="s">
        <v>141</v>
      </c>
      <c r="N49" s="1" t="s">
        <v>142</v>
      </c>
    </row>
    <row r="50" spans="1:14" x14ac:dyDescent="0.3">
      <c r="A50" s="1" t="s">
        <v>138</v>
      </c>
      <c r="B50" s="1" t="s">
        <v>17</v>
      </c>
      <c r="C50">
        <v>201704</v>
      </c>
      <c r="D50" s="1" t="s">
        <v>11</v>
      </c>
      <c r="E50">
        <v>34</v>
      </c>
      <c r="F50">
        <v>1700</v>
      </c>
      <c r="G50">
        <v>1250</v>
      </c>
      <c r="H50">
        <v>8.1000000000000003E-2</v>
      </c>
      <c r="I50" s="1" t="s">
        <v>139</v>
      </c>
      <c r="J50" s="1" t="s">
        <v>139</v>
      </c>
      <c r="K50">
        <v>1.3540000000000001</v>
      </c>
      <c r="L50" s="1" t="s">
        <v>140</v>
      </c>
      <c r="M50" s="1" t="s">
        <v>141</v>
      </c>
      <c r="N50" s="1" t="s">
        <v>142</v>
      </c>
    </row>
    <row r="51" spans="1:14" x14ac:dyDescent="0.3">
      <c r="A51" s="1" t="s">
        <v>138</v>
      </c>
      <c r="B51" s="1" t="s">
        <v>7</v>
      </c>
      <c r="C51">
        <v>201702</v>
      </c>
      <c r="D51" s="1" t="s">
        <v>8</v>
      </c>
      <c r="E51">
        <v>4</v>
      </c>
      <c r="F51">
        <v>1600</v>
      </c>
      <c r="G51">
        <v>800</v>
      </c>
      <c r="H51">
        <v>0.125</v>
      </c>
      <c r="I51" s="1" t="s">
        <v>139</v>
      </c>
      <c r="J51" s="1" t="s">
        <v>139</v>
      </c>
      <c r="K51">
        <v>1.5054000000000001</v>
      </c>
      <c r="L51" s="1" t="s">
        <v>140</v>
      </c>
      <c r="M51" s="1" t="s">
        <v>141</v>
      </c>
      <c r="N51" s="1" t="s">
        <v>142</v>
      </c>
    </row>
    <row r="52" spans="1:14" x14ac:dyDescent="0.3">
      <c r="A52" s="1" t="s">
        <v>138</v>
      </c>
      <c r="B52" s="1" t="s">
        <v>48</v>
      </c>
      <c r="C52">
        <v>201609</v>
      </c>
      <c r="D52" s="1" t="s">
        <v>14</v>
      </c>
      <c r="E52">
        <v>40</v>
      </c>
      <c r="F52">
        <v>1600</v>
      </c>
      <c r="G52">
        <v>1358</v>
      </c>
      <c r="H52">
        <v>0.11071400000000001</v>
      </c>
      <c r="I52" s="1" t="s">
        <v>139</v>
      </c>
      <c r="J52" s="1" t="s">
        <v>139</v>
      </c>
      <c r="K52">
        <v>0.88280000000000003</v>
      </c>
      <c r="L52" s="1" t="s">
        <v>143</v>
      </c>
      <c r="M52" s="1" t="s">
        <v>144</v>
      </c>
      <c r="N52" s="1" t="s">
        <v>145</v>
      </c>
    </row>
    <row r="53" spans="1:14" x14ac:dyDescent="0.3">
      <c r="A53" s="1" t="s">
        <v>138</v>
      </c>
      <c r="B53" s="1" t="s">
        <v>7</v>
      </c>
      <c r="C53">
        <v>201510</v>
      </c>
      <c r="D53" s="1" t="s">
        <v>13</v>
      </c>
      <c r="E53">
        <v>4</v>
      </c>
      <c r="F53">
        <v>1600</v>
      </c>
      <c r="G53">
        <v>800</v>
      </c>
      <c r="H53">
        <v>0.1075</v>
      </c>
      <c r="I53" s="1" t="s">
        <v>139</v>
      </c>
      <c r="J53" s="1" t="s">
        <v>139</v>
      </c>
      <c r="K53">
        <v>1.5054000000000001</v>
      </c>
      <c r="L53" s="1" t="s">
        <v>140</v>
      </c>
      <c r="M53" s="1" t="s">
        <v>141</v>
      </c>
      <c r="N53" s="1" t="s">
        <v>142</v>
      </c>
    </row>
    <row r="54" spans="1:14" x14ac:dyDescent="0.3">
      <c r="A54" s="1" t="s">
        <v>138</v>
      </c>
      <c r="B54" s="1" t="s">
        <v>7</v>
      </c>
      <c r="C54">
        <v>201506</v>
      </c>
      <c r="D54" s="1" t="s">
        <v>11</v>
      </c>
      <c r="E54">
        <v>4</v>
      </c>
      <c r="F54">
        <v>1600</v>
      </c>
      <c r="G54">
        <v>800</v>
      </c>
      <c r="H54">
        <v>5.5E-2</v>
      </c>
      <c r="I54" s="1" t="s">
        <v>139</v>
      </c>
      <c r="J54" s="1" t="s">
        <v>139</v>
      </c>
      <c r="K54">
        <v>1.5054000000000001</v>
      </c>
      <c r="L54" s="1" t="s">
        <v>140</v>
      </c>
      <c r="M54" s="1" t="s">
        <v>141</v>
      </c>
      <c r="N54" s="1" t="s">
        <v>142</v>
      </c>
    </row>
    <row r="55" spans="1:14" x14ac:dyDescent="0.3">
      <c r="A55" s="1" t="s">
        <v>138</v>
      </c>
      <c r="B55" s="1" t="s">
        <v>7</v>
      </c>
      <c r="C55">
        <v>201511</v>
      </c>
      <c r="D55" s="1" t="s">
        <v>13</v>
      </c>
      <c r="E55">
        <v>4</v>
      </c>
      <c r="F55">
        <v>1600</v>
      </c>
      <c r="G55">
        <v>800</v>
      </c>
      <c r="H55">
        <v>0.13500000000000001</v>
      </c>
      <c r="I55" s="1" t="s">
        <v>139</v>
      </c>
      <c r="J55" s="1" t="s">
        <v>139</v>
      </c>
      <c r="K55">
        <v>1.5054000000000001</v>
      </c>
      <c r="L55" s="1" t="s">
        <v>140</v>
      </c>
      <c r="M55" s="1" t="s">
        <v>141</v>
      </c>
      <c r="N55" s="1" t="s">
        <v>142</v>
      </c>
    </row>
    <row r="56" spans="1:14" x14ac:dyDescent="0.3">
      <c r="A56" s="1" t="s">
        <v>138</v>
      </c>
      <c r="B56" s="1" t="s">
        <v>17</v>
      </c>
      <c r="C56">
        <v>201705</v>
      </c>
      <c r="D56" s="1" t="s">
        <v>11</v>
      </c>
      <c r="E56">
        <v>31</v>
      </c>
      <c r="F56">
        <v>1550</v>
      </c>
      <c r="G56">
        <v>1375</v>
      </c>
      <c r="H56">
        <v>7.1818000000000007E-2</v>
      </c>
      <c r="I56" s="1" t="s">
        <v>139</v>
      </c>
      <c r="J56" s="1" t="s">
        <v>139</v>
      </c>
      <c r="K56">
        <v>1.3540000000000001</v>
      </c>
      <c r="L56" s="1" t="s">
        <v>140</v>
      </c>
      <c r="M56" s="1" t="s">
        <v>141</v>
      </c>
      <c r="N56" s="1" t="s">
        <v>142</v>
      </c>
    </row>
    <row r="57" spans="1:14" x14ac:dyDescent="0.3">
      <c r="A57" s="1" t="s">
        <v>138</v>
      </c>
      <c r="B57" s="1" t="s">
        <v>48</v>
      </c>
      <c r="C57">
        <v>201612</v>
      </c>
      <c r="D57" s="1" t="s">
        <v>13</v>
      </c>
      <c r="E57">
        <v>37</v>
      </c>
      <c r="F57">
        <v>1480</v>
      </c>
      <c r="G57">
        <v>1843</v>
      </c>
      <c r="H57">
        <v>7.8421000000000005E-2</v>
      </c>
      <c r="I57" s="1" t="s">
        <v>139</v>
      </c>
      <c r="J57" s="1" t="s">
        <v>139</v>
      </c>
      <c r="K57">
        <v>0.88280000000000003</v>
      </c>
      <c r="L57" s="1" t="s">
        <v>143</v>
      </c>
      <c r="M57" s="1" t="s">
        <v>144</v>
      </c>
      <c r="N57" s="1" t="s">
        <v>145</v>
      </c>
    </row>
    <row r="58" spans="1:14" x14ac:dyDescent="0.3">
      <c r="A58" s="1" t="s">
        <v>138</v>
      </c>
      <c r="B58" s="1" t="s">
        <v>48</v>
      </c>
      <c r="C58">
        <v>201703</v>
      </c>
      <c r="D58" s="1" t="s">
        <v>8</v>
      </c>
      <c r="E58">
        <v>37</v>
      </c>
      <c r="F58">
        <v>1480</v>
      </c>
      <c r="G58">
        <v>970</v>
      </c>
      <c r="H58">
        <v>9.5000000000000001E-2</v>
      </c>
      <c r="I58" s="1" t="s">
        <v>139</v>
      </c>
      <c r="J58" s="1" t="s">
        <v>139</v>
      </c>
      <c r="K58">
        <v>0.88280000000000003</v>
      </c>
      <c r="L58" s="1" t="s">
        <v>143</v>
      </c>
      <c r="M58" s="1" t="s">
        <v>144</v>
      </c>
      <c r="N58" s="1" t="s">
        <v>145</v>
      </c>
    </row>
    <row r="59" spans="1:14" x14ac:dyDescent="0.3">
      <c r="A59" s="1" t="s">
        <v>138</v>
      </c>
      <c r="B59" s="1" t="s">
        <v>48</v>
      </c>
      <c r="C59">
        <v>201701</v>
      </c>
      <c r="D59" s="1" t="s">
        <v>8</v>
      </c>
      <c r="E59">
        <v>37</v>
      </c>
      <c r="F59">
        <v>1480</v>
      </c>
      <c r="G59">
        <v>1358</v>
      </c>
      <c r="H59">
        <v>9.0714000000000003E-2</v>
      </c>
      <c r="I59" s="1" t="s">
        <v>139</v>
      </c>
      <c r="J59" s="1" t="s">
        <v>139</v>
      </c>
      <c r="K59">
        <v>0.88280000000000003</v>
      </c>
      <c r="L59" s="1" t="s">
        <v>143</v>
      </c>
      <c r="M59" s="1" t="s">
        <v>144</v>
      </c>
      <c r="N59" s="1" t="s">
        <v>145</v>
      </c>
    </row>
    <row r="60" spans="1:14" x14ac:dyDescent="0.3">
      <c r="A60" s="1" t="s">
        <v>138</v>
      </c>
      <c r="B60" s="1" t="s">
        <v>49</v>
      </c>
      <c r="C60">
        <v>201507</v>
      </c>
      <c r="D60" s="1" t="s">
        <v>14</v>
      </c>
      <c r="E60">
        <v>29</v>
      </c>
      <c r="F60">
        <v>1450</v>
      </c>
      <c r="G60">
        <v>1125</v>
      </c>
      <c r="H60">
        <v>0.14555599999999999</v>
      </c>
      <c r="I60" s="1" t="s">
        <v>139</v>
      </c>
      <c r="J60" s="1" t="s">
        <v>139</v>
      </c>
      <c r="K60">
        <v>1.522</v>
      </c>
      <c r="L60" s="1" t="s">
        <v>140</v>
      </c>
      <c r="M60" s="1" t="s">
        <v>141</v>
      </c>
      <c r="N60" s="1" t="s">
        <v>142</v>
      </c>
    </row>
    <row r="61" spans="1:14" x14ac:dyDescent="0.3">
      <c r="A61" s="1" t="s">
        <v>138</v>
      </c>
      <c r="B61" s="1" t="s">
        <v>48</v>
      </c>
      <c r="C61">
        <v>201610</v>
      </c>
      <c r="D61" s="1" t="s">
        <v>13</v>
      </c>
      <c r="E61">
        <v>35</v>
      </c>
      <c r="F61">
        <v>1400</v>
      </c>
      <c r="G61">
        <v>1261</v>
      </c>
      <c r="H61">
        <v>0.13384599999999999</v>
      </c>
      <c r="I61" s="1" t="s">
        <v>139</v>
      </c>
      <c r="J61" s="1" t="s">
        <v>139</v>
      </c>
      <c r="K61">
        <v>0.88280000000000003</v>
      </c>
      <c r="L61" s="1" t="s">
        <v>143</v>
      </c>
      <c r="M61" s="1" t="s">
        <v>144</v>
      </c>
      <c r="N61" s="1" t="s">
        <v>145</v>
      </c>
    </row>
    <row r="62" spans="1:14" x14ac:dyDescent="0.3">
      <c r="A62" s="1" t="s">
        <v>138</v>
      </c>
      <c r="B62" s="1" t="s">
        <v>52</v>
      </c>
      <c r="C62">
        <v>201503</v>
      </c>
      <c r="D62" s="1" t="s">
        <v>8</v>
      </c>
      <c r="E62">
        <v>10</v>
      </c>
      <c r="F62">
        <v>1300</v>
      </c>
      <c r="G62">
        <v>650</v>
      </c>
      <c r="H62">
        <v>7.4999999999999997E-2</v>
      </c>
      <c r="I62" s="1" t="s">
        <v>139</v>
      </c>
      <c r="J62" s="1" t="s">
        <v>139</v>
      </c>
      <c r="K62">
        <v>1.3845000000000001</v>
      </c>
      <c r="L62" s="1" t="s">
        <v>140</v>
      </c>
      <c r="M62" s="1" t="s">
        <v>141</v>
      </c>
      <c r="N62" s="1" t="s">
        <v>142</v>
      </c>
    </row>
    <row r="63" spans="1:14" x14ac:dyDescent="0.3">
      <c r="A63" s="1" t="s">
        <v>138</v>
      </c>
      <c r="B63" s="1" t="s">
        <v>52</v>
      </c>
      <c r="C63">
        <v>201601</v>
      </c>
      <c r="D63" s="1" t="s">
        <v>8</v>
      </c>
      <c r="E63">
        <v>10</v>
      </c>
      <c r="F63">
        <v>1300</v>
      </c>
      <c r="G63">
        <v>650</v>
      </c>
      <c r="H63">
        <v>0.11600000000000001</v>
      </c>
      <c r="I63" s="1" t="s">
        <v>139</v>
      </c>
      <c r="J63" s="1" t="s">
        <v>139</v>
      </c>
      <c r="K63">
        <v>1.3845000000000001</v>
      </c>
      <c r="L63" s="1" t="s">
        <v>140</v>
      </c>
      <c r="M63" s="1" t="s">
        <v>141</v>
      </c>
      <c r="N63" s="1" t="s">
        <v>142</v>
      </c>
    </row>
    <row r="64" spans="1:14" x14ac:dyDescent="0.3">
      <c r="A64" s="1" t="s">
        <v>138</v>
      </c>
      <c r="B64" s="1" t="s">
        <v>47</v>
      </c>
      <c r="C64">
        <v>201704</v>
      </c>
      <c r="D64" s="1" t="s">
        <v>11</v>
      </c>
      <c r="E64">
        <v>13</v>
      </c>
      <c r="F64">
        <v>1300</v>
      </c>
      <c r="G64">
        <v>1225</v>
      </c>
      <c r="H64">
        <v>0.14399999999999999</v>
      </c>
      <c r="I64" s="1" t="s">
        <v>139</v>
      </c>
      <c r="J64" s="1" t="s">
        <v>139</v>
      </c>
      <c r="K64">
        <v>1.3675999999999999</v>
      </c>
      <c r="L64" s="1" t="s">
        <v>140</v>
      </c>
      <c r="M64" s="1" t="s">
        <v>141</v>
      </c>
      <c r="N64" s="1" t="s">
        <v>142</v>
      </c>
    </row>
    <row r="65" spans="1:14" x14ac:dyDescent="0.3">
      <c r="A65" s="1" t="s">
        <v>138</v>
      </c>
      <c r="B65" s="1" t="s">
        <v>48</v>
      </c>
      <c r="C65">
        <v>201611</v>
      </c>
      <c r="D65" s="1" t="s">
        <v>13</v>
      </c>
      <c r="E65">
        <v>32</v>
      </c>
      <c r="F65">
        <v>1280</v>
      </c>
      <c r="G65">
        <v>1164</v>
      </c>
      <c r="H65">
        <v>9.0832999999999997E-2</v>
      </c>
      <c r="I65" s="1" t="s">
        <v>139</v>
      </c>
      <c r="J65" s="1" t="s">
        <v>139</v>
      </c>
      <c r="K65">
        <v>0.88280000000000003</v>
      </c>
      <c r="L65" s="1" t="s">
        <v>143</v>
      </c>
      <c r="M65" s="1" t="s">
        <v>144</v>
      </c>
      <c r="N65" s="1" t="s">
        <v>145</v>
      </c>
    </row>
    <row r="66" spans="1:14" x14ac:dyDescent="0.3">
      <c r="A66" s="1" t="s">
        <v>138</v>
      </c>
      <c r="B66" s="1" t="s">
        <v>50</v>
      </c>
      <c r="C66">
        <v>201702</v>
      </c>
      <c r="D66" s="1" t="s">
        <v>8</v>
      </c>
      <c r="E66">
        <v>21</v>
      </c>
      <c r="F66">
        <v>1260</v>
      </c>
      <c r="G66">
        <v>1176</v>
      </c>
      <c r="H66">
        <v>0.1075</v>
      </c>
      <c r="I66" s="1" t="s">
        <v>139</v>
      </c>
      <c r="J66" s="1" t="s">
        <v>139</v>
      </c>
      <c r="K66">
        <v>1.6918</v>
      </c>
      <c r="L66" s="1" t="s">
        <v>140</v>
      </c>
      <c r="M66" s="1" t="s">
        <v>141</v>
      </c>
      <c r="N66" s="1" t="s">
        <v>142</v>
      </c>
    </row>
    <row r="67" spans="1:14" x14ac:dyDescent="0.3">
      <c r="A67" s="1" t="s">
        <v>138</v>
      </c>
      <c r="B67" s="1" t="s">
        <v>7</v>
      </c>
      <c r="C67">
        <v>201708</v>
      </c>
      <c r="D67" s="1" t="s">
        <v>14</v>
      </c>
      <c r="E67">
        <v>3</v>
      </c>
      <c r="F67">
        <v>1200</v>
      </c>
      <c r="G67">
        <v>600</v>
      </c>
      <c r="H67">
        <v>7.3332999999999995E-2</v>
      </c>
      <c r="I67" s="1" t="s">
        <v>139</v>
      </c>
      <c r="J67" s="1" t="s">
        <v>139</v>
      </c>
      <c r="K67">
        <v>1.5054000000000001</v>
      </c>
      <c r="L67" s="1" t="s">
        <v>140</v>
      </c>
      <c r="M67" s="1" t="s">
        <v>141</v>
      </c>
      <c r="N67" s="1" t="s">
        <v>142</v>
      </c>
    </row>
    <row r="68" spans="1:14" x14ac:dyDescent="0.3">
      <c r="A68" s="1" t="s">
        <v>138</v>
      </c>
      <c r="B68" s="1" t="s">
        <v>7</v>
      </c>
      <c r="C68">
        <v>201703</v>
      </c>
      <c r="D68" s="1" t="s">
        <v>8</v>
      </c>
      <c r="E68">
        <v>3</v>
      </c>
      <c r="F68">
        <v>1200</v>
      </c>
      <c r="G68">
        <v>600</v>
      </c>
      <c r="H68">
        <v>9.6667000000000003E-2</v>
      </c>
      <c r="I68" s="1" t="s">
        <v>139</v>
      </c>
      <c r="J68" s="1" t="s">
        <v>139</v>
      </c>
      <c r="K68">
        <v>1.5054000000000001</v>
      </c>
      <c r="L68" s="1" t="s">
        <v>140</v>
      </c>
      <c r="M68" s="1" t="s">
        <v>141</v>
      </c>
      <c r="N68" s="1" t="s">
        <v>142</v>
      </c>
    </row>
    <row r="69" spans="1:14" x14ac:dyDescent="0.3">
      <c r="A69" s="1" t="s">
        <v>138</v>
      </c>
      <c r="B69" s="1" t="s">
        <v>17</v>
      </c>
      <c r="C69">
        <v>201702</v>
      </c>
      <c r="D69" s="1" t="s">
        <v>8</v>
      </c>
      <c r="E69">
        <v>23</v>
      </c>
      <c r="F69">
        <v>1150</v>
      </c>
      <c r="G69">
        <v>750</v>
      </c>
      <c r="H69">
        <v>0.13</v>
      </c>
      <c r="I69" s="1" t="s">
        <v>139</v>
      </c>
      <c r="J69" s="1" t="s">
        <v>139</v>
      </c>
      <c r="K69">
        <v>1.3540000000000001</v>
      </c>
      <c r="L69" s="1" t="s">
        <v>140</v>
      </c>
      <c r="M69" s="1" t="s">
        <v>141</v>
      </c>
      <c r="N69" s="1" t="s">
        <v>142</v>
      </c>
    </row>
    <row r="70" spans="1:14" x14ac:dyDescent="0.3">
      <c r="A70" s="1" t="s">
        <v>138</v>
      </c>
      <c r="B70" s="1" t="s">
        <v>47</v>
      </c>
      <c r="C70">
        <v>201701</v>
      </c>
      <c r="D70" s="1" t="s">
        <v>8</v>
      </c>
      <c r="E70">
        <v>11</v>
      </c>
      <c r="F70">
        <v>1100</v>
      </c>
      <c r="G70">
        <v>735</v>
      </c>
      <c r="H70">
        <v>3.6666999999999998E-2</v>
      </c>
      <c r="I70" s="1" t="s">
        <v>139</v>
      </c>
      <c r="J70" s="1" t="s">
        <v>139</v>
      </c>
      <c r="K70">
        <v>1.3675999999999999</v>
      </c>
      <c r="L70" s="1" t="s">
        <v>140</v>
      </c>
      <c r="M70" s="1" t="s">
        <v>141</v>
      </c>
      <c r="N70" s="1" t="s">
        <v>142</v>
      </c>
    </row>
    <row r="71" spans="1:14" x14ac:dyDescent="0.3">
      <c r="A71" s="1" t="s">
        <v>138</v>
      </c>
      <c r="B71" s="1" t="s">
        <v>52</v>
      </c>
      <c r="C71">
        <v>201701</v>
      </c>
      <c r="D71" s="1" t="s">
        <v>8</v>
      </c>
      <c r="E71">
        <v>8</v>
      </c>
      <c r="F71">
        <v>1040</v>
      </c>
      <c r="G71">
        <v>520</v>
      </c>
      <c r="H71">
        <v>6.7500000000000004E-2</v>
      </c>
      <c r="I71" s="1" t="s">
        <v>139</v>
      </c>
      <c r="J71" s="1" t="s">
        <v>139</v>
      </c>
      <c r="K71">
        <v>1.3845000000000001</v>
      </c>
      <c r="L71" s="1" t="s">
        <v>140</v>
      </c>
      <c r="M71" s="1" t="s">
        <v>141</v>
      </c>
      <c r="N71" s="1" t="s">
        <v>142</v>
      </c>
    </row>
    <row r="72" spans="1:14" x14ac:dyDescent="0.3">
      <c r="A72" s="1" t="s">
        <v>138</v>
      </c>
      <c r="B72" s="1" t="s">
        <v>15</v>
      </c>
      <c r="C72">
        <v>201701</v>
      </c>
      <c r="D72" s="1" t="s">
        <v>8</v>
      </c>
      <c r="E72">
        <v>5</v>
      </c>
      <c r="F72">
        <v>1000</v>
      </c>
      <c r="G72">
        <v>500</v>
      </c>
      <c r="H72">
        <v>8.5999999999999993E-2</v>
      </c>
      <c r="I72" s="1" t="s">
        <v>139</v>
      </c>
      <c r="J72" s="1" t="s">
        <v>139</v>
      </c>
      <c r="K72">
        <v>1.5135000000000001</v>
      </c>
      <c r="L72" s="1" t="s">
        <v>140</v>
      </c>
      <c r="M72" s="1" t="s">
        <v>141</v>
      </c>
      <c r="N72" s="1" t="s">
        <v>142</v>
      </c>
    </row>
    <row r="73" spans="1:14" x14ac:dyDescent="0.3">
      <c r="A73" s="1" t="s">
        <v>138</v>
      </c>
      <c r="B73" s="1" t="s">
        <v>47</v>
      </c>
      <c r="C73">
        <v>201603</v>
      </c>
      <c r="D73" s="1" t="s">
        <v>8</v>
      </c>
      <c r="E73">
        <v>10</v>
      </c>
      <c r="F73">
        <v>1000</v>
      </c>
      <c r="G73">
        <v>490</v>
      </c>
      <c r="H73">
        <v>3.5000000000000003E-2</v>
      </c>
      <c r="I73" s="1" t="s">
        <v>139</v>
      </c>
      <c r="J73" s="1" t="s">
        <v>139</v>
      </c>
      <c r="K73">
        <v>1.3675999999999999</v>
      </c>
      <c r="L73" s="1" t="s">
        <v>140</v>
      </c>
      <c r="M73" s="1" t="s">
        <v>141</v>
      </c>
      <c r="N73" s="1" t="s">
        <v>142</v>
      </c>
    </row>
    <row r="74" spans="1:14" x14ac:dyDescent="0.3">
      <c r="A74" s="1" t="s">
        <v>138</v>
      </c>
      <c r="B74" s="1" t="s">
        <v>49</v>
      </c>
      <c r="C74">
        <v>201702</v>
      </c>
      <c r="D74" s="1" t="s">
        <v>8</v>
      </c>
      <c r="E74">
        <v>20</v>
      </c>
      <c r="F74">
        <v>1000</v>
      </c>
      <c r="G74">
        <v>750</v>
      </c>
      <c r="H74">
        <v>4.6667E-2</v>
      </c>
      <c r="I74" s="1" t="s">
        <v>139</v>
      </c>
      <c r="J74" s="1" t="s">
        <v>139</v>
      </c>
      <c r="K74">
        <v>1.522</v>
      </c>
      <c r="L74" s="1" t="s">
        <v>140</v>
      </c>
      <c r="M74" s="1" t="s">
        <v>141</v>
      </c>
      <c r="N74" s="1" t="s">
        <v>142</v>
      </c>
    </row>
    <row r="75" spans="1:14" x14ac:dyDescent="0.3">
      <c r="A75" s="1" t="s">
        <v>138</v>
      </c>
      <c r="B75" s="1" t="s">
        <v>50</v>
      </c>
      <c r="C75">
        <v>201510</v>
      </c>
      <c r="D75" s="1" t="s">
        <v>13</v>
      </c>
      <c r="E75">
        <v>16</v>
      </c>
      <c r="F75">
        <v>960</v>
      </c>
      <c r="G75">
        <v>735</v>
      </c>
      <c r="H75">
        <v>6.8000000000000005E-2</v>
      </c>
      <c r="I75" s="1" t="s">
        <v>139</v>
      </c>
      <c r="J75" s="1" t="s">
        <v>139</v>
      </c>
      <c r="K75">
        <v>1.6918</v>
      </c>
      <c r="L75" s="1" t="s">
        <v>140</v>
      </c>
      <c r="M75" s="1" t="s">
        <v>141</v>
      </c>
      <c r="N75" s="1" t="s">
        <v>142</v>
      </c>
    </row>
    <row r="76" spans="1:14" x14ac:dyDescent="0.3">
      <c r="A76" s="1" t="s">
        <v>138</v>
      </c>
      <c r="B76" s="1" t="s">
        <v>17</v>
      </c>
      <c r="C76">
        <v>201509</v>
      </c>
      <c r="D76" s="1" t="s">
        <v>14</v>
      </c>
      <c r="E76">
        <v>19</v>
      </c>
      <c r="F76">
        <v>950</v>
      </c>
      <c r="G76">
        <v>625</v>
      </c>
      <c r="H76">
        <v>0.152</v>
      </c>
      <c r="I76" s="1" t="s">
        <v>139</v>
      </c>
      <c r="J76" s="1" t="s">
        <v>139</v>
      </c>
      <c r="K76">
        <v>1.3540000000000001</v>
      </c>
      <c r="L76" s="1" t="s">
        <v>140</v>
      </c>
      <c r="M76" s="1" t="s">
        <v>141</v>
      </c>
      <c r="N76" s="1" t="s">
        <v>142</v>
      </c>
    </row>
    <row r="77" spans="1:14" x14ac:dyDescent="0.3">
      <c r="A77" s="1" t="s">
        <v>138</v>
      </c>
      <c r="B77" s="1" t="s">
        <v>48</v>
      </c>
      <c r="C77">
        <v>201704</v>
      </c>
      <c r="D77" s="1" t="s">
        <v>11</v>
      </c>
      <c r="E77">
        <v>23</v>
      </c>
      <c r="F77">
        <v>920</v>
      </c>
      <c r="G77">
        <v>485</v>
      </c>
      <c r="H77">
        <v>2.4E-2</v>
      </c>
      <c r="I77" s="1" t="s">
        <v>139</v>
      </c>
      <c r="J77" s="1" t="s">
        <v>139</v>
      </c>
      <c r="K77">
        <v>0.88280000000000003</v>
      </c>
      <c r="L77" s="1" t="s">
        <v>143</v>
      </c>
      <c r="M77" s="1" t="s">
        <v>144</v>
      </c>
      <c r="N77" s="1" t="s">
        <v>145</v>
      </c>
    </row>
    <row r="78" spans="1:14" x14ac:dyDescent="0.3">
      <c r="A78" s="1" t="s">
        <v>138</v>
      </c>
      <c r="B78" s="1" t="s">
        <v>52</v>
      </c>
      <c r="C78">
        <v>201703</v>
      </c>
      <c r="D78" s="1" t="s">
        <v>8</v>
      </c>
      <c r="E78">
        <v>7</v>
      </c>
      <c r="F78">
        <v>910</v>
      </c>
      <c r="G78">
        <v>455</v>
      </c>
      <c r="H78">
        <v>0.13</v>
      </c>
      <c r="I78" s="1" t="s">
        <v>139</v>
      </c>
      <c r="J78" s="1" t="s">
        <v>139</v>
      </c>
      <c r="K78">
        <v>1.3845000000000001</v>
      </c>
      <c r="L78" s="1" t="s">
        <v>140</v>
      </c>
      <c r="M78" s="1" t="s">
        <v>141</v>
      </c>
      <c r="N78" s="1" t="s">
        <v>142</v>
      </c>
    </row>
    <row r="79" spans="1:14" x14ac:dyDescent="0.3">
      <c r="A79" s="1" t="s">
        <v>138</v>
      </c>
      <c r="B79" s="1" t="s">
        <v>47</v>
      </c>
      <c r="C79">
        <v>201706</v>
      </c>
      <c r="D79" s="1" t="s">
        <v>11</v>
      </c>
      <c r="E79">
        <v>9</v>
      </c>
      <c r="F79">
        <v>900</v>
      </c>
      <c r="G79">
        <v>735</v>
      </c>
      <c r="H79">
        <v>0.13666700000000001</v>
      </c>
      <c r="I79" s="1" t="s">
        <v>139</v>
      </c>
      <c r="J79" s="1" t="s">
        <v>139</v>
      </c>
      <c r="K79">
        <v>1.3675999999999999</v>
      </c>
      <c r="L79" s="1" t="s">
        <v>140</v>
      </c>
      <c r="M79" s="1" t="s">
        <v>141</v>
      </c>
      <c r="N79" s="1" t="s">
        <v>142</v>
      </c>
    </row>
    <row r="80" spans="1:14" x14ac:dyDescent="0.3">
      <c r="A80" s="1" t="s">
        <v>138</v>
      </c>
      <c r="B80" s="1" t="s">
        <v>16</v>
      </c>
      <c r="C80">
        <v>201603</v>
      </c>
      <c r="D80" s="1" t="s">
        <v>8</v>
      </c>
      <c r="E80">
        <v>3</v>
      </c>
      <c r="F80">
        <v>900</v>
      </c>
      <c r="G80">
        <v>450</v>
      </c>
      <c r="H80">
        <v>0.06</v>
      </c>
      <c r="I80" s="1" t="s">
        <v>139</v>
      </c>
      <c r="J80" s="1" t="s">
        <v>139</v>
      </c>
      <c r="K80">
        <v>1.5547</v>
      </c>
      <c r="L80" s="1" t="s">
        <v>140</v>
      </c>
      <c r="M80" s="1" t="s">
        <v>141</v>
      </c>
      <c r="N80" s="1" t="s">
        <v>142</v>
      </c>
    </row>
    <row r="81" spans="1:14" x14ac:dyDescent="0.3">
      <c r="A81" s="1" t="s">
        <v>138</v>
      </c>
      <c r="B81" s="1" t="s">
        <v>16</v>
      </c>
      <c r="C81">
        <v>201503</v>
      </c>
      <c r="D81" s="1" t="s">
        <v>8</v>
      </c>
      <c r="E81">
        <v>3</v>
      </c>
      <c r="F81">
        <v>900</v>
      </c>
      <c r="G81">
        <v>450</v>
      </c>
      <c r="H81">
        <v>0.10333299999999999</v>
      </c>
      <c r="I81" s="1" t="s">
        <v>139</v>
      </c>
      <c r="J81" s="1" t="s">
        <v>139</v>
      </c>
      <c r="K81">
        <v>1.5547</v>
      </c>
      <c r="L81" s="1" t="s">
        <v>140</v>
      </c>
      <c r="M81" s="1" t="s">
        <v>141</v>
      </c>
      <c r="N81" s="1" t="s">
        <v>142</v>
      </c>
    </row>
    <row r="82" spans="1:14" x14ac:dyDescent="0.3">
      <c r="A82" s="1" t="s">
        <v>138</v>
      </c>
      <c r="B82" s="1" t="s">
        <v>50</v>
      </c>
      <c r="C82">
        <v>201703</v>
      </c>
      <c r="D82" s="1" t="s">
        <v>8</v>
      </c>
      <c r="E82">
        <v>14</v>
      </c>
      <c r="F82">
        <v>840</v>
      </c>
      <c r="G82">
        <v>735</v>
      </c>
      <c r="H82">
        <v>0.13600000000000001</v>
      </c>
      <c r="I82" s="1" t="s">
        <v>139</v>
      </c>
      <c r="J82" s="1" t="s">
        <v>139</v>
      </c>
      <c r="K82">
        <v>1.6918</v>
      </c>
      <c r="L82" s="1" t="s">
        <v>140</v>
      </c>
      <c r="M82" s="1" t="s">
        <v>141</v>
      </c>
      <c r="N82" s="1" t="s">
        <v>142</v>
      </c>
    </row>
    <row r="83" spans="1:14" x14ac:dyDescent="0.3">
      <c r="A83" s="1" t="s">
        <v>138</v>
      </c>
      <c r="B83" s="1" t="s">
        <v>7</v>
      </c>
      <c r="C83">
        <v>201602</v>
      </c>
      <c r="D83" s="1" t="s">
        <v>8</v>
      </c>
      <c r="E83">
        <v>2</v>
      </c>
      <c r="F83">
        <v>800</v>
      </c>
      <c r="G83">
        <v>400</v>
      </c>
      <c r="H83">
        <v>0.18</v>
      </c>
      <c r="I83" s="1" t="s">
        <v>139</v>
      </c>
      <c r="J83" s="1" t="s">
        <v>139</v>
      </c>
      <c r="K83">
        <v>1.5054000000000001</v>
      </c>
      <c r="L83" s="1" t="s">
        <v>140</v>
      </c>
      <c r="M83" s="1" t="s">
        <v>141</v>
      </c>
      <c r="N83" s="1" t="s">
        <v>142</v>
      </c>
    </row>
    <row r="84" spans="1:14" x14ac:dyDescent="0.3">
      <c r="A84" s="1" t="s">
        <v>138</v>
      </c>
      <c r="B84" s="1" t="s">
        <v>7</v>
      </c>
      <c r="C84">
        <v>201705</v>
      </c>
      <c r="D84" s="1" t="s">
        <v>11</v>
      </c>
      <c r="E84">
        <v>2</v>
      </c>
      <c r="F84">
        <v>800</v>
      </c>
      <c r="G84">
        <v>400</v>
      </c>
      <c r="H84">
        <v>0.06</v>
      </c>
      <c r="I84" s="1" t="s">
        <v>139</v>
      </c>
      <c r="J84" s="1" t="s">
        <v>139</v>
      </c>
      <c r="K84">
        <v>1.5054000000000001</v>
      </c>
      <c r="L84" s="1" t="s">
        <v>140</v>
      </c>
      <c r="M84" s="1" t="s">
        <v>141</v>
      </c>
      <c r="N84" s="1" t="s">
        <v>142</v>
      </c>
    </row>
    <row r="85" spans="1:14" x14ac:dyDescent="0.3">
      <c r="A85" s="1" t="s">
        <v>138</v>
      </c>
      <c r="B85" s="1" t="s">
        <v>15</v>
      </c>
      <c r="C85">
        <v>201702</v>
      </c>
      <c r="D85" s="1" t="s">
        <v>8</v>
      </c>
      <c r="E85">
        <v>4</v>
      </c>
      <c r="F85">
        <v>800</v>
      </c>
      <c r="G85">
        <v>400</v>
      </c>
      <c r="H85">
        <v>0.13</v>
      </c>
      <c r="I85" s="1" t="s">
        <v>139</v>
      </c>
      <c r="J85" s="1" t="s">
        <v>139</v>
      </c>
      <c r="K85">
        <v>1.5135000000000001</v>
      </c>
      <c r="L85" s="1" t="s">
        <v>140</v>
      </c>
      <c r="M85" s="1" t="s">
        <v>141</v>
      </c>
      <c r="N85" s="1" t="s">
        <v>142</v>
      </c>
    </row>
    <row r="86" spans="1:14" x14ac:dyDescent="0.3">
      <c r="A86" s="1" t="s">
        <v>138</v>
      </c>
      <c r="B86" s="1" t="s">
        <v>7</v>
      </c>
      <c r="C86">
        <v>201607</v>
      </c>
      <c r="D86" s="1" t="s">
        <v>14</v>
      </c>
      <c r="E86">
        <v>2</v>
      </c>
      <c r="F86">
        <v>800</v>
      </c>
      <c r="G86">
        <v>400</v>
      </c>
      <c r="H86">
        <v>0.215</v>
      </c>
      <c r="I86" s="1" t="s">
        <v>139</v>
      </c>
      <c r="J86" s="1" t="s">
        <v>139</v>
      </c>
      <c r="K86">
        <v>1.5054000000000001</v>
      </c>
      <c r="L86" s="1" t="s">
        <v>140</v>
      </c>
      <c r="M86" s="1" t="s">
        <v>141</v>
      </c>
      <c r="N86" s="1" t="s">
        <v>142</v>
      </c>
    </row>
    <row r="87" spans="1:14" x14ac:dyDescent="0.3">
      <c r="A87" s="1" t="s">
        <v>138</v>
      </c>
      <c r="B87" s="1" t="s">
        <v>48</v>
      </c>
      <c r="C87">
        <v>201705</v>
      </c>
      <c r="D87" s="1" t="s">
        <v>11</v>
      </c>
      <c r="E87">
        <v>18</v>
      </c>
      <c r="F87">
        <v>720</v>
      </c>
      <c r="G87">
        <v>485</v>
      </c>
      <c r="H87">
        <v>8.2000000000000003E-2</v>
      </c>
      <c r="I87" s="1" t="s">
        <v>139</v>
      </c>
      <c r="J87" s="1" t="s">
        <v>139</v>
      </c>
      <c r="K87">
        <v>0.88280000000000003</v>
      </c>
      <c r="L87" s="1" t="s">
        <v>143</v>
      </c>
      <c r="M87" s="1" t="s">
        <v>144</v>
      </c>
      <c r="N87" s="1" t="s">
        <v>145</v>
      </c>
    </row>
    <row r="88" spans="1:14" x14ac:dyDescent="0.3">
      <c r="A88" s="1" t="s">
        <v>138</v>
      </c>
      <c r="B88" s="1" t="s">
        <v>17</v>
      </c>
      <c r="C88">
        <v>201511</v>
      </c>
      <c r="D88" s="1" t="s">
        <v>13</v>
      </c>
      <c r="E88">
        <v>14</v>
      </c>
      <c r="F88">
        <v>700</v>
      </c>
      <c r="G88">
        <v>500</v>
      </c>
      <c r="H88">
        <v>0.08</v>
      </c>
      <c r="I88" s="1" t="s">
        <v>139</v>
      </c>
      <c r="J88" s="1" t="s">
        <v>139</v>
      </c>
      <c r="K88">
        <v>1.3540000000000001</v>
      </c>
      <c r="L88" s="1" t="s">
        <v>140</v>
      </c>
      <c r="M88" s="1" t="s">
        <v>141</v>
      </c>
      <c r="N88" s="1" t="s">
        <v>142</v>
      </c>
    </row>
    <row r="89" spans="1:14" x14ac:dyDescent="0.3">
      <c r="A89" s="1" t="s">
        <v>138</v>
      </c>
      <c r="B89" s="1" t="s">
        <v>47</v>
      </c>
      <c r="C89">
        <v>201501</v>
      </c>
      <c r="D89" s="1" t="s">
        <v>8</v>
      </c>
      <c r="E89">
        <v>7</v>
      </c>
      <c r="F89">
        <v>700</v>
      </c>
      <c r="G89">
        <v>490</v>
      </c>
      <c r="H89">
        <v>9.5000000000000001E-2</v>
      </c>
      <c r="I89" s="1" t="s">
        <v>139</v>
      </c>
      <c r="J89" s="1" t="s">
        <v>139</v>
      </c>
      <c r="K89">
        <v>1.3675999999999999</v>
      </c>
      <c r="L89" s="1" t="s">
        <v>140</v>
      </c>
      <c r="M89" s="1" t="s">
        <v>141</v>
      </c>
      <c r="N89" s="1" t="s">
        <v>142</v>
      </c>
    </row>
    <row r="90" spans="1:14" x14ac:dyDescent="0.3">
      <c r="A90" s="1" t="s">
        <v>138</v>
      </c>
      <c r="B90" s="1" t="s">
        <v>49</v>
      </c>
      <c r="C90">
        <v>201511</v>
      </c>
      <c r="D90" s="1" t="s">
        <v>13</v>
      </c>
      <c r="E90">
        <v>14</v>
      </c>
      <c r="F90">
        <v>700</v>
      </c>
      <c r="G90">
        <v>500</v>
      </c>
      <c r="H90">
        <v>0.2</v>
      </c>
      <c r="I90" s="1" t="s">
        <v>139</v>
      </c>
      <c r="J90" s="1" t="s">
        <v>139</v>
      </c>
      <c r="K90">
        <v>1.522</v>
      </c>
      <c r="L90" s="1" t="s">
        <v>140</v>
      </c>
      <c r="M90" s="1" t="s">
        <v>141</v>
      </c>
      <c r="N90" s="1" t="s">
        <v>142</v>
      </c>
    </row>
    <row r="91" spans="1:14" x14ac:dyDescent="0.3">
      <c r="A91" s="1" t="s">
        <v>138</v>
      </c>
      <c r="B91" s="1" t="s">
        <v>75</v>
      </c>
      <c r="C91">
        <v>201610</v>
      </c>
      <c r="D91" s="1" t="s">
        <v>13</v>
      </c>
      <c r="E91">
        <v>14</v>
      </c>
      <c r="F91">
        <v>672</v>
      </c>
      <c r="G91">
        <v>416</v>
      </c>
      <c r="H91">
        <v>0.08</v>
      </c>
      <c r="I91" s="1" t="s">
        <v>139</v>
      </c>
      <c r="J91" s="1" t="s">
        <v>139</v>
      </c>
      <c r="K91">
        <v>0.77939999999999998</v>
      </c>
      <c r="L91" s="1" t="s">
        <v>143</v>
      </c>
      <c r="M91" s="1" t="s">
        <v>144</v>
      </c>
      <c r="N91" s="1" t="s">
        <v>145</v>
      </c>
    </row>
    <row r="92" spans="1:14" x14ac:dyDescent="0.3">
      <c r="A92" s="1" t="s">
        <v>138</v>
      </c>
      <c r="B92" s="1" t="s">
        <v>50</v>
      </c>
      <c r="C92">
        <v>201603</v>
      </c>
      <c r="D92" s="1" t="s">
        <v>8</v>
      </c>
      <c r="E92">
        <v>11</v>
      </c>
      <c r="F92">
        <v>660</v>
      </c>
      <c r="G92">
        <v>441</v>
      </c>
      <c r="H92">
        <v>0.10333299999999999</v>
      </c>
      <c r="I92" s="1" t="s">
        <v>139</v>
      </c>
      <c r="J92" s="1" t="s">
        <v>139</v>
      </c>
      <c r="K92">
        <v>1.6918</v>
      </c>
      <c r="L92" s="1" t="s">
        <v>140</v>
      </c>
      <c r="M92" s="1" t="s">
        <v>141</v>
      </c>
      <c r="N92" s="1" t="s">
        <v>142</v>
      </c>
    </row>
    <row r="93" spans="1:14" x14ac:dyDescent="0.3">
      <c r="A93" s="1" t="s">
        <v>138</v>
      </c>
      <c r="B93" s="1" t="s">
        <v>52</v>
      </c>
      <c r="C93">
        <v>201704</v>
      </c>
      <c r="D93" s="1" t="s">
        <v>11</v>
      </c>
      <c r="E93">
        <v>5</v>
      </c>
      <c r="F93">
        <v>650</v>
      </c>
      <c r="G93">
        <v>325</v>
      </c>
      <c r="H93">
        <v>0.09</v>
      </c>
      <c r="I93" s="1" t="s">
        <v>139</v>
      </c>
      <c r="J93" s="1" t="s">
        <v>139</v>
      </c>
      <c r="K93">
        <v>1.3845000000000001</v>
      </c>
      <c r="L93" s="1" t="s">
        <v>140</v>
      </c>
      <c r="M93" s="1" t="s">
        <v>141</v>
      </c>
      <c r="N93" s="1" t="s">
        <v>142</v>
      </c>
    </row>
    <row r="94" spans="1:14" x14ac:dyDescent="0.3">
      <c r="A94" s="1" t="s">
        <v>138</v>
      </c>
      <c r="B94" s="1" t="s">
        <v>52</v>
      </c>
      <c r="C94">
        <v>201705</v>
      </c>
      <c r="D94" s="1" t="s">
        <v>11</v>
      </c>
      <c r="E94">
        <v>5</v>
      </c>
      <c r="F94">
        <v>650</v>
      </c>
      <c r="G94">
        <v>325</v>
      </c>
      <c r="H94">
        <v>8.7999999999999995E-2</v>
      </c>
      <c r="I94" s="1" t="s">
        <v>139</v>
      </c>
      <c r="J94" s="1" t="s">
        <v>139</v>
      </c>
      <c r="K94">
        <v>1.3845000000000001</v>
      </c>
      <c r="L94" s="1" t="s">
        <v>140</v>
      </c>
      <c r="M94" s="1" t="s">
        <v>141</v>
      </c>
      <c r="N94" s="1" t="s">
        <v>142</v>
      </c>
    </row>
    <row r="95" spans="1:14" x14ac:dyDescent="0.3">
      <c r="A95" s="1" t="s">
        <v>138</v>
      </c>
      <c r="B95" s="1" t="s">
        <v>52</v>
      </c>
      <c r="C95">
        <v>201510</v>
      </c>
      <c r="D95" s="1" t="s">
        <v>13</v>
      </c>
      <c r="E95">
        <v>5</v>
      </c>
      <c r="F95">
        <v>650</v>
      </c>
      <c r="G95">
        <v>325</v>
      </c>
      <c r="H95">
        <v>0.14599999999999999</v>
      </c>
      <c r="I95" s="1" t="s">
        <v>139</v>
      </c>
      <c r="J95" s="1" t="s">
        <v>139</v>
      </c>
      <c r="K95">
        <v>1.3845000000000001</v>
      </c>
      <c r="L95" s="1" t="s">
        <v>140</v>
      </c>
      <c r="M95" s="1" t="s">
        <v>141</v>
      </c>
      <c r="N95" s="1" t="s">
        <v>142</v>
      </c>
    </row>
    <row r="96" spans="1:14" x14ac:dyDescent="0.3">
      <c r="A96" s="1" t="s">
        <v>138</v>
      </c>
      <c r="B96" s="1" t="s">
        <v>52</v>
      </c>
      <c r="C96">
        <v>201504</v>
      </c>
      <c r="D96" s="1" t="s">
        <v>11</v>
      </c>
      <c r="E96">
        <v>5</v>
      </c>
      <c r="F96">
        <v>650</v>
      </c>
      <c r="G96">
        <v>325</v>
      </c>
      <c r="H96">
        <v>8.7999999999999995E-2</v>
      </c>
      <c r="I96" s="1" t="s">
        <v>139</v>
      </c>
      <c r="J96" s="1" t="s">
        <v>139</v>
      </c>
      <c r="K96">
        <v>1.3845000000000001</v>
      </c>
      <c r="L96" s="1" t="s">
        <v>140</v>
      </c>
      <c r="M96" s="1" t="s">
        <v>141</v>
      </c>
      <c r="N96" s="1" t="s">
        <v>142</v>
      </c>
    </row>
    <row r="97" spans="1:14" x14ac:dyDescent="0.3">
      <c r="A97" s="1" t="s">
        <v>138</v>
      </c>
      <c r="B97" s="1" t="s">
        <v>49</v>
      </c>
      <c r="C97">
        <v>201705</v>
      </c>
      <c r="D97" s="1" t="s">
        <v>11</v>
      </c>
      <c r="E97">
        <v>13</v>
      </c>
      <c r="F97">
        <v>650</v>
      </c>
      <c r="G97">
        <v>625</v>
      </c>
      <c r="H97">
        <v>0.108</v>
      </c>
      <c r="I97" s="1" t="s">
        <v>139</v>
      </c>
      <c r="J97" s="1" t="s">
        <v>139</v>
      </c>
      <c r="K97">
        <v>1.522</v>
      </c>
      <c r="L97" s="1" t="s">
        <v>140</v>
      </c>
      <c r="M97" s="1" t="s">
        <v>141</v>
      </c>
      <c r="N97" s="1" t="s">
        <v>142</v>
      </c>
    </row>
    <row r="98" spans="1:14" x14ac:dyDescent="0.3">
      <c r="A98" s="1" t="s">
        <v>138</v>
      </c>
      <c r="B98" s="1" t="s">
        <v>60</v>
      </c>
      <c r="C98">
        <v>201610</v>
      </c>
      <c r="D98" s="1" t="s">
        <v>13</v>
      </c>
      <c r="E98">
        <v>11</v>
      </c>
      <c r="F98">
        <v>605</v>
      </c>
      <c r="G98">
        <v>297</v>
      </c>
      <c r="H98">
        <v>0.1</v>
      </c>
      <c r="I98" s="1" t="s">
        <v>139</v>
      </c>
      <c r="J98" s="1" t="s">
        <v>139</v>
      </c>
      <c r="K98">
        <v>0.91559999999999997</v>
      </c>
      <c r="L98" s="1" t="s">
        <v>143</v>
      </c>
      <c r="M98" s="1" t="s">
        <v>144</v>
      </c>
      <c r="N98" s="1" t="s">
        <v>145</v>
      </c>
    </row>
    <row r="99" spans="1:14" x14ac:dyDescent="0.3">
      <c r="A99" s="1" t="s">
        <v>138</v>
      </c>
      <c r="B99" s="1" t="s">
        <v>48</v>
      </c>
      <c r="C99">
        <v>201602</v>
      </c>
      <c r="D99" s="1" t="s">
        <v>8</v>
      </c>
      <c r="E99">
        <v>15</v>
      </c>
      <c r="F99">
        <v>600</v>
      </c>
      <c r="G99">
        <v>388</v>
      </c>
      <c r="H99">
        <v>9.2499999999999999E-2</v>
      </c>
      <c r="I99" s="1" t="s">
        <v>139</v>
      </c>
      <c r="J99" s="1" t="s">
        <v>139</v>
      </c>
      <c r="K99">
        <v>0.88280000000000003</v>
      </c>
      <c r="L99" s="1" t="s">
        <v>143</v>
      </c>
      <c r="M99" s="1" t="s">
        <v>144</v>
      </c>
      <c r="N99" s="1" t="s">
        <v>145</v>
      </c>
    </row>
    <row r="100" spans="1:14" x14ac:dyDescent="0.3">
      <c r="A100" s="1" t="s">
        <v>138</v>
      </c>
      <c r="B100" s="1" t="s">
        <v>48</v>
      </c>
      <c r="C100">
        <v>201503</v>
      </c>
      <c r="D100" s="1" t="s">
        <v>8</v>
      </c>
      <c r="E100">
        <v>15</v>
      </c>
      <c r="F100">
        <v>600</v>
      </c>
      <c r="G100">
        <v>291</v>
      </c>
      <c r="H100">
        <v>7.0000000000000007E-2</v>
      </c>
      <c r="I100" s="1" t="s">
        <v>139</v>
      </c>
      <c r="J100" s="1" t="s">
        <v>146</v>
      </c>
      <c r="K100">
        <v>0.88280000000000003</v>
      </c>
      <c r="L100" s="1" t="s">
        <v>143</v>
      </c>
      <c r="M100" s="1" t="s">
        <v>144</v>
      </c>
      <c r="N100" s="1" t="s">
        <v>145</v>
      </c>
    </row>
    <row r="101" spans="1:14" x14ac:dyDescent="0.3">
      <c r="A101" s="1" t="s">
        <v>138</v>
      </c>
      <c r="B101" s="1" t="s">
        <v>17</v>
      </c>
      <c r="C101">
        <v>201608</v>
      </c>
      <c r="D101" s="1" t="s">
        <v>14</v>
      </c>
      <c r="E101">
        <v>12</v>
      </c>
      <c r="F101">
        <v>600</v>
      </c>
      <c r="G101">
        <v>750</v>
      </c>
      <c r="H101">
        <v>8.3333000000000004E-2</v>
      </c>
      <c r="I101" s="1" t="s">
        <v>139</v>
      </c>
      <c r="J101" s="1" t="s">
        <v>139</v>
      </c>
      <c r="K101">
        <v>1.3540000000000001</v>
      </c>
      <c r="L101" s="1" t="s">
        <v>140</v>
      </c>
      <c r="M101" s="1" t="s">
        <v>141</v>
      </c>
      <c r="N101" s="1" t="s">
        <v>142</v>
      </c>
    </row>
    <row r="102" spans="1:14" x14ac:dyDescent="0.3">
      <c r="A102" s="1" t="s">
        <v>138</v>
      </c>
      <c r="B102" s="1" t="s">
        <v>16</v>
      </c>
      <c r="C102">
        <v>201705</v>
      </c>
      <c r="D102" s="1" t="s">
        <v>11</v>
      </c>
      <c r="E102">
        <v>2</v>
      </c>
      <c r="F102">
        <v>600</v>
      </c>
      <c r="G102">
        <v>300</v>
      </c>
      <c r="H102">
        <v>0.15</v>
      </c>
      <c r="I102" s="1" t="s">
        <v>139</v>
      </c>
      <c r="J102" s="1" t="s">
        <v>139</v>
      </c>
      <c r="K102">
        <v>1.5547</v>
      </c>
      <c r="L102" s="1" t="s">
        <v>140</v>
      </c>
      <c r="M102" s="1" t="s">
        <v>141</v>
      </c>
      <c r="N102" s="1" t="s">
        <v>142</v>
      </c>
    </row>
    <row r="103" spans="1:14" x14ac:dyDescent="0.3">
      <c r="A103" s="1" t="s">
        <v>138</v>
      </c>
      <c r="B103" s="1" t="s">
        <v>16</v>
      </c>
      <c r="C103">
        <v>201502</v>
      </c>
      <c r="D103" s="1" t="s">
        <v>8</v>
      </c>
      <c r="E103">
        <v>2</v>
      </c>
      <c r="F103">
        <v>600</v>
      </c>
      <c r="G103">
        <v>300</v>
      </c>
      <c r="H103">
        <v>4.4999999999999998E-2</v>
      </c>
      <c r="I103" s="1" t="s">
        <v>139</v>
      </c>
      <c r="J103" s="1" t="s">
        <v>139</v>
      </c>
      <c r="K103">
        <v>1.5547</v>
      </c>
      <c r="L103" s="1" t="s">
        <v>140</v>
      </c>
      <c r="M103" s="1" t="s">
        <v>141</v>
      </c>
      <c r="N103" s="1" t="s">
        <v>142</v>
      </c>
    </row>
    <row r="104" spans="1:14" x14ac:dyDescent="0.3">
      <c r="A104" s="1" t="s">
        <v>138</v>
      </c>
      <c r="B104" s="1" t="s">
        <v>16</v>
      </c>
      <c r="C104">
        <v>201506</v>
      </c>
      <c r="D104" s="1" t="s">
        <v>11</v>
      </c>
      <c r="E104">
        <v>2</v>
      </c>
      <c r="F104">
        <v>600</v>
      </c>
      <c r="G104">
        <v>300</v>
      </c>
      <c r="H104">
        <v>4.4999999999999998E-2</v>
      </c>
      <c r="I104" s="1" t="s">
        <v>139</v>
      </c>
      <c r="J104" s="1" t="s">
        <v>139</v>
      </c>
      <c r="K104">
        <v>1.5547</v>
      </c>
      <c r="L104" s="1" t="s">
        <v>140</v>
      </c>
      <c r="M104" s="1" t="s">
        <v>141</v>
      </c>
      <c r="N104" s="1" t="s">
        <v>142</v>
      </c>
    </row>
    <row r="105" spans="1:14" x14ac:dyDescent="0.3">
      <c r="A105" s="1" t="s">
        <v>138</v>
      </c>
      <c r="B105" s="1" t="s">
        <v>15</v>
      </c>
      <c r="C105">
        <v>201502</v>
      </c>
      <c r="D105" s="1" t="s">
        <v>8</v>
      </c>
      <c r="E105">
        <v>3</v>
      </c>
      <c r="F105">
        <v>600</v>
      </c>
      <c r="G105">
        <v>300</v>
      </c>
      <c r="H105">
        <v>0.113333</v>
      </c>
      <c r="I105" s="1" t="s">
        <v>139</v>
      </c>
      <c r="J105" s="1" t="s">
        <v>139</v>
      </c>
      <c r="K105">
        <v>1.5135000000000001</v>
      </c>
      <c r="L105" s="1" t="s">
        <v>140</v>
      </c>
      <c r="M105" s="1" t="s">
        <v>141</v>
      </c>
      <c r="N105" s="1" t="s">
        <v>142</v>
      </c>
    </row>
    <row r="106" spans="1:14" x14ac:dyDescent="0.3">
      <c r="A106" s="1" t="s">
        <v>138</v>
      </c>
      <c r="B106" s="1" t="s">
        <v>16</v>
      </c>
      <c r="C106">
        <v>201708</v>
      </c>
      <c r="D106" s="1" t="s">
        <v>14</v>
      </c>
      <c r="E106">
        <v>2</v>
      </c>
      <c r="F106">
        <v>600</v>
      </c>
      <c r="G106">
        <v>300</v>
      </c>
      <c r="H106">
        <v>9.5000000000000001E-2</v>
      </c>
      <c r="I106" s="1" t="s">
        <v>139</v>
      </c>
      <c r="J106" s="1" t="s">
        <v>139</v>
      </c>
      <c r="K106">
        <v>1.5547</v>
      </c>
      <c r="L106" s="1" t="s">
        <v>140</v>
      </c>
      <c r="M106" s="1" t="s">
        <v>141</v>
      </c>
      <c r="N106" s="1" t="s">
        <v>142</v>
      </c>
    </row>
    <row r="107" spans="1:14" x14ac:dyDescent="0.3">
      <c r="A107" s="1" t="s">
        <v>138</v>
      </c>
      <c r="B107" s="1" t="s">
        <v>50</v>
      </c>
      <c r="C107">
        <v>201501</v>
      </c>
      <c r="D107" s="1" t="s">
        <v>8</v>
      </c>
      <c r="E107">
        <v>9</v>
      </c>
      <c r="F107">
        <v>540</v>
      </c>
      <c r="G107">
        <v>441</v>
      </c>
      <c r="H107">
        <v>9.6667000000000003E-2</v>
      </c>
      <c r="I107" s="1" t="s">
        <v>139</v>
      </c>
      <c r="J107" s="1" t="s">
        <v>139</v>
      </c>
      <c r="K107">
        <v>1.6918</v>
      </c>
      <c r="L107" s="1" t="s">
        <v>140</v>
      </c>
      <c r="M107" s="1" t="s">
        <v>141</v>
      </c>
      <c r="N107" s="1" t="s">
        <v>142</v>
      </c>
    </row>
    <row r="108" spans="1:14" x14ac:dyDescent="0.3">
      <c r="A108" s="1" t="s">
        <v>138</v>
      </c>
      <c r="B108" s="1" t="s">
        <v>50</v>
      </c>
      <c r="C108">
        <v>201512</v>
      </c>
      <c r="D108" s="1" t="s">
        <v>13</v>
      </c>
      <c r="E108">
        <v>9</v>
      </c>
      <c r="F108">
        <v>540</v>
      </c>
      <c r="G108">
        <v>294</v>
      </c>
      <c r="H108">
        <v>0.04</v>
      </c>
      <c r="I108" s="1" t="s">
        <v>139</v>
      </c>
      <c r="J108" s="1" t="s">
        <v>139</v>
      </c>
      <c r="K108">
        <v>1.6918</v>
      </c>
      <c r="L108" s="1" t="s">
        <v>140</v>
      </c>
      <c r="M108" s="1" t="s">
        <v>141</v>
      </c>
      <c r="N108" s="1" t="s">
        <v>142</v>
      </c>
    </row>
    <row r="109" spans="1:14" x14ac:dyDescent="0.3">
      <c r="A109" s="1" t="s">
        <v>138</v>
      </c>
      <c r="B109" s="1" t="s">
        <v>52</v>
      </c>
      <c r="C109">
        <v>201602</v>
      </c>
      <c r="D109" s="1" t="s">
        <v>8</v>
      </c>
      <c r="E109">
        <v>4</v>
      </c>
      <c r="F109">
        <v>520</v>
      </c>
      <c r="G109">
        <v>260</v>
      </c>
      <c r="H109">
        <v>0.115</v>
      </c>
      <c r="I109" s="1" t="s">
        <v>139</v>
      </c>
      <c r="J109" s="1" t="s">
        <v>146</v>
      </c>
      <c r="K109">
        <v>1.3845000000000001</v>
      </c>
      <c r="L109" s="1" t="s">
        <v>140</v>
      </c>
      <c r="M109" s="1" t="s">
        <v>141</v>
      </c>
      <c r="N109" s="1" t="s">
        <v>142</v>
      </c>
    </row>
    <row r="110" spans="1:14" x14ac:dyDescent="0.3">
      <c r="A110" s="1" t="s">
        <v>138</v>
      </c>
      <c r="B110" s="1" t="s">
        <v>52</v>
      </c>
      <c r="C110">
        <v>201507</v>
      </c>
      <c r="D110" s="1" t="s">
        <v>14</v>
      </c>
      <c r="E110">
        <v>4</v>
      </c>
      <c r="F110">
        <v>520</v>
      </c>
      <c r="G110">
        <v>260</v>
      </c>
      <c r="H110">
        <v>0.17499999999999999</v>
      </c>
      <c r="I110" s="1" t="s">
        <v>139</v>
      </c>
      <c r="J110" s="1" t="s">
        <v>146</v>
      </c>
      <c r="K110">
        <v>1.3845000000000001</v>
      </c>
      <c r="L110" s="1" t="s">
        <v>140</v>
      </c>
      <c r="M110" s="1" t="s">
        <v>141</v>
      </c>
      <c r="N110" s="1" t="s">
        <v>142</v>
      </c>
    </row>
    <row r="111" spans="1:14" x14ac:dyDescent="0.3">
      <c r="A111" s="1" t="s">
        <v>138</v>
      </c>
      <c r="B111" s="1" t="s">
        <v>49</v>
      </c>
      <c r="C111">
        <v>201509</v>
      </c>
      <c r="D111" s="1" t="s">
        <v>14</v>
      </c>
      <c r="E111">
        <v>10</v>
      </c>
      <c r="F111">
        <v>500</v>
      </c>
      <c r="G111">
        <v>500</v>
      </c>
      <c r="H111">
        <v>7.7499999999999999E-2</v>
      </c>
      <c r="I111" s="1" t="s">
        <v>139</v>
      </c>
      <c r="J111" s="1" t="s">
        <v>139</v>
      </c>
      <c r="K111">
        <v>1.522</v>
      </c>
      <c r="L111" s="1" t="s">
        <v>140</v>
      </c>
      <c r="M111" s="1" t="s">
        <v>141</v>
      </c>
      <c r="N111" s="1" t="s">
        <v>142</v>
      </c>
    </row>
    <row r="112" spans="1:14" x14ac:dyDescent="0.3">
      <c r="A112" s="1" t="s">
        <v>138</v>
      </c>
      <c r="B112" s="1" t="s">
        <v>49</v>
      </c>
      <c r="C112">
        <v>201602</v>
      </c>
      <c r="D112" s="1" t="s">
        <v>8</v>
      </c>
      <c r="E112">
        <v>10</v>
      </c>
      <c r="F112">
        <v>500</v>
      </c>
      <c r="G112">
        <v>250</v>
      </c>
      <c r="H112">
        <v>0.105</v>
      </c>
      <c r="I112" s="1" t="s">
        <v>139</v>
      </c>
      <c r="J112" s="1" t="s">
        <v>146</v>
      </c>
      <c r="K112">
        <v>1.522</v>
      </c>
      <c r="L112" s="1" t="s">
        <v>140</v>
      </c>
      <c r="M112" s="1" t="s">
        <v>141</v>
      </c>
      <c r="N112" s="1" t="s">
        <v>142</v>
      </c>
    </row>
    <row r="113" spans="1:14" x14ac:dyDescent="0.3">
      <c r="A113" s="1" t="s">
        <v>138</v>
      </c>
      <c r="B113" s="1" t="s">
        <v>49</v>
      </c>
      <c r="C113">
        <v>201603</v>
      </c>
      <c r="D113" s="1" t="s">
        <v>8</v>
      </c>
      <c r="E113">
        <v>10</v>
      </c>
      <c r="F113">
        <v>500</v>
      </c>
      <c r="G113">
        <v>375</v>
      </c>
      <c r="H113">
        <v>0.13333300000000001</v>
      </c>
      <c r="I113" s="1" t="s">
        <v>139</v>
      </c>
      <c r="J113" s="1" t="s">
        <v>139</v>
      </c>
      <c r="K113">
        <v>1.522</v>
      </c>
      <c r="L113" s="1" t="s">
        <v>140</v>
      </c>
      <c r="M113" s="1" t="s">
        <v>141</v>
      </c>
      <c r="N113" s="1" t="s">
        <v>142</v>
      </c>
    </row>
    <row r="114" spans="1:14" x14ac:dyDescent="0.3">
      <c r="A114" s="1" t="s">
        <v>138</v>
      </c>
      <c r="B114" s="1" t="s">
        <v>48</v>
      </c>
      <c r="C114">
        <v>201604</v>
      </c>
      <c r="D114" s="1" t="s">
        <v>11</v>
      </c>
      <c r="E114">
        <v>12</v>
      </c>
      <c r="F114">
        <v>480</v>
      </c>
      <c r="G114">
        <v>291</v>
      </c>
      <c r="H114">
        <v>0.16</v>
      </c>
      <c r="I114" s="1" t="s">
        <v>139</v>
      </c>
      <c r="J114" s="1" t="s">
        <v>139</v>
      </c>
      <c r="K114">
        <v>0.88280000000000003</v>
      </c>
      <c r="L114" s="1" t="s">
        <v>143</v>
      </c>
      <c r="M114" s="1" t="s">
        <v>144</v>
      </c>
      <c r="N114" s="1" t="s">
        <v>145</v>
      </c>
    </row>
    <row r="115" spans="1:14" x14ac:dyDescent="0.3">
      <c r="A115" s="1" t="s">
        <v>138</v>
      </c>
      <c r="B115" s="1" t="s">
        <v>50</v>
      </c>
      <c r="C115">
        <v>201705</v>
      </c>
      <c r="D115" s="1" t="s">
        <v>11</v>
      </c>
      <c r="E115">
        <v>8</v>
      </c>
      <c r="F115">
        <v>480</v>
      </c>
      <c r="G115">
        <v>441</v>
      </c>
      <c r="H115">
        <v>8.3333000000000004E-2</v>
      </c>
      <c r="I115" s="1" t="s">
        <v>139</v>
      </c>
      <c r="J115" s="1" t="s">
        <v>139</v>
      </c>
      <c r="K115">
        <v>1.6918</v>
      </c>
      <c r="L115" s="1" t="s">
        <v>140</v>
      </c>
      <c r="M115" s="1" t="s">
        <v>141</v>
      </c>
      <c r="N115" s="1" t="s">
        <v>142</v>
      </c>
    </row>
    <row r="116" spans="1:14" x14ac:dyDescent="0.3">
      <c r="A116" s="1" t="s">
        <v>138</v>
      </c>
      <c r="B116" s="1" t="s">
        <v>50</v>
      </c>
      <c r="C116">
        <v>201509</v>
      </c>
      <c r="D116" s="1" t="s">
        <v>14</v>
      </c>
      <c r="E116">
        <v>8</v>
      </c>
      <c r="F116">
        <v>480</v>
      </c>
      <c r="G116">
        <v>441</v>
      </c>
      <c r="H116">
        <v>0.11</v>
      </c>
      <c r="I116" s="1" t="s">
        <v>139</v>
      </c>
      <c r="J116" s="1" t="s">
        <v>139</v>
      </c>
      <c r="K116">
        <v>1.6918</v>
      </c>
      <c r="L116" s="1" t="s">
        <v>140</v>
      </c>
      <c r="M116" s="1" t="s">
        <v>141</v>
      </c>
      <c r="N116" s="1" t="s">
        <v>142</v>
      </c>
    </row>
    <row r="117" spans="1:14" x14ac:dyDescent="0.3">
      <c r="A117" s="1" t="s">
        <v>138</v>
      </c>
      <c r="B117" s="1" t="s">
        <v>50</v>
      </c>
      <c r="C117">
        <v>201507</v>
      </c>
      <c r="D117" s="1" t="s">
        <v>14</v>
      </c>
      <c r="E117">
        <v>7</v>
      </c>
      <c r="F117">
        <v>420</v>
      </c>
      <c r="G117">
        <v>294</v>
      </c>
      <c r="H117">
        <v>0.11</v>
      </c>
      <c r="I117" s="1" t="s">
        <v>139</v>
      </c>
      <c r="J117" s="1" t="s">
        <v>139</v>
      </c>
      <c r="K117">
        <v>1.6918</v>
      </c>
      <c r="L117" s="1" t="s">
        <v>140</v>
      </c>
      <c r="M117" s="1" t="s">
        <v>141</v>
      </c>
      <c r="N117" s="1" t="s">
        <v>142</v>
      </c>
    </row>
    <row r="118" spans="1:14" x14ac:dyDescent="0.3">
      <c r="A118" s="1" t="s">
        <v>138</v>
      </c>
      <c r="B118" s="1" t="s">
        <v>50</v>
      </c>
      <c r="C118">
        <v>201502</v>
      </c>
      <c r="D118" s="1" t="s">
        <v>8</v>
      </c>
      <c r="E118">
        <v>7</v>
      </c>
      <c r="F118">
        <v>420</v>
      </c>
      <c r="G118">
        <v>294</v>
      </c>
      <c r="H118">
        <v>8.5000000000000006E-2</v>
      </c>
      <c r="I118" s="1" t="s">
        <v>139</v>
      </c>
      <c r="J118" s="1" t="s">
        <v>139</v>
      </c>
      <c r="K118">
        <v>1.6918</v>
      </c>
      <c r="L118" s="1" t="s">
        <v>140</v>
      </c>
      <c r="M118" s="1" t="s">
        <v>141</v>
      </c>
      <c r="N118" s="1" t="s">
        <v>142</v>
      </c>
    </row>
    <row r="119" spans="1:14" x14ac:dyDescent="0.3">
      <c r="A119" s="1" t="s">
        <v>138</v>
      </c>
      <c r="B119" s="1" t="s">
        <v>7</v>
      </c>
      <c r="C119">
        <v>201601</v>
      </c>
      <c r="D119" s="1" t="s">
        <v>8</v>
      </c>
      <c r="E119">
        <v>1</v>
      </c>
      <c r="F119">
        <v>400</v>
      </c>
      <c r="G119">
        <v>200</v>
      </c>
      <c r="H119">
        <v>0.06</v>
      </c>
      <c r="I119" s="1" t="s">
        <v>139</v>
      </c>
      <c r="J119" s="1" t="s">
        <v>146</v>
      </c>
      <c r="K119">
        <v>1.5054000000000001</v>
      </c>
      <c r="L119" s="1" t="s">
        <v>140</v>
      </c>
      <c r="M119" s="1" t="s">
        <v>141</v>
      </c>
      <c r="N119" s="1" t="s">
        <v>142</v>
      </c>
    </row>
    <row r="120" spans="1:14" x14ac:dyDescent="0.3">
      <c r="A120" s="1" t="s">
        <v>138</v>
      </c>
      <c r="B120" s="1" t="s">
        <v>48</v>
      </c>
      <c r="C120">
        <v>201501</v>
      </c>
      <c r="D120" s="1" t="s">
        <v>8</v>
      </c>
      <c r="E120">
        <v>10</v>
      </c>
      <c r="F120">
        <v>400</v>
      </c>
      <c r="G120">
        <v>194</v>
      </c>
      <c r="H120">
        <v>2.5000000000000001E-2</v>
      </c>
      <c r="I120" s="1" t="s">
        <v>139</v>
      </c>
      <c r="J120" s="1" t="s">
        <v>146</v>
      </c>
      <c r="K120">
        <v>0.88280000000000003</v>
      </c>
      <c r="L120" s="1" t="s">
        <v>143</v>
      </c>
      <c r="M120" s="1" t="s">
        <v>144</v>
      </c>
      <c r="N120" s="1" t="s">
        <v>145</v>
      </c>
    </row>
    <row r="121" spans="1:14" x14ac:dyDescent="0.3">
      <c r="A121" s="1" t="s">
        <v>138</v>
      </c>
      <c r="B121" s="1" t="s">
        <v>49</v>
      </c>
      <c r="C121">
        <v>201506</v>
      </c>
      <c r="D121" s="1" t="s">
        <v>11</v>
      </c>
      <c r="E121">
        <v>8</v>
      </c>
      <c r="F121">
        <v>400</v>
      </c>
      <c r="G121">
        <v>250</v>
      </c>
      <c r="H121">
        <v>0.09</v>
      </c>
      <c r="I121" s="1" t="s">
        <v>139</v>
      </c>
      <c r="J121" s="1" t="s">
        <v>146</v>
      </c>
      <c r="K121">
        <v>1.522</v>
      </c>
      <c r="L121" s="1" t="s">
        <v>140</v>
      </c>
      <c r="M121" s="1" t="s">
        <v>141</v>
      </c>
      <c r="N121" s="1" t="s">
        <v>142</v>
      </c>
    </row>
    <row r="122" spans="1:14" x14ac:dyDescent="0.3">
      <c r="A122" s="1" t="s">
        <v>138</v>
      </c>
      <c r="B122" s="1" t="s">
        <v>47</v>
      </c>
      <c r="C122">
        <v>201605</v>
      </c>
      <c r="D122" s="1" t="s">
        <v>11</v>
      </c>
      <c r="E122">
        <v>4</v>
      </c>
      <c r="F122">
        <v>400</v>
      </c>
      <c r="G122">
        <v>490</v>
      </c>
      <c r="H122">
        <v>9.5000000000000001E-2</v>
      </c>
      <c r="I122" s="1" t="s">
        <v>139</v>
      </c>
      <c r="J122" s="1" t="s">
        <v>139</v>
      </c>
      <c r="K122">
        <v>1.3675999999999999</v>
      </c>
      <c r="L122" s="1" t="s">
        <v>140</v>
      </c>
      <c r="M122" s="1" t="s">
        <v>141</v>
      </c>
      <c r="N122" s="1" t="s">
        <v>142</v>
      </c>
    </row>
    <row r="123" spans="1:14" x14ac:dyDescent="0.3">
      <c r="A123" s="1" t="s">
        <v>138</v>
      </c>
      <c r="B123" s="1" t="s">
        <v>17</v>
      </c>
      <c r="C123">
        <v>201510</v>
      </c>
      <c r="D123" s="1" t="s">
        <v>13</v>
      </c>
      <c r="E123">
        <v>8</v>
      </c>
      <c r="F123">
        <v>400</v>
      </c>
      <c r="G123">
        <v>375</v>
      </c>
      <c r="H123">
        <v>0.06</v>
      </c>
      <c r="I123" s="1" t="s">
        <v>146</v>
      </c>
      <c r="J123" s="1" t="s">
        <v>139</v>
      </c>
      <c r="K123">
        <v>1.3540000000000001</v>
      </c>
      <c r="L123" s="1" t="s">
        <v>140</v>
      </c>
      <c r="M123" s="1" t="s">
        <v>147</v>
      </c>
      <c r="N123" s="1" t="s">
        <v>148</v>
      </c>
    </row>
    <row r="124" spans="1:14" x14ac:dyDescent="0.3">
      <c r="A124" s="1" t="s">
        <v>138</v>
      </c>
      <c r="B124" s="1" t="s">
        <v>47</v>
      </c>
      <c r="C124">
        <v>201604</v>
      </c>
      <c r="D124" s="1" t="s">
        <v>11</v>
      </c>
      <c r="E124">
        <v>4</v>
      </c>
      <c r="F124">
        <v>400</v>
      </c>
      <c r="G124">
        <v>245</v>
      </c>
      <c r="H124">
        <v>0.2</v>
      </c>
      <c r="I124" s="1" t="s">
        <v>146</v>
      </c>
      <c r="J124" s="1" t="s">
        <v>146</v>
      </c>
      <c r="K124">
        <v>1.3675999999999999</v>
      </c>
      <c r="L124" s="1" t="s">
        <v>140</v>
      </c>
      <c r="M124" s="1" t="s">
        <v>147</v>
      </c>
      <c r="N124" s="1" t="s">
        <v>148</v>
      </c>
    </row>
    <row r="125" spans="1:14" x14ac:dyDescent="0.3">
      <c r="A125" s="1" t="s">
        <v>138</v>
      </c>
      <c r="B125" s="1" t="s">
        <v>7</v>
      </c>
      <c r="C125">
        <v>201508</v>
      </c>
      <c r="D125" s="1" t="s">
        <v>14</v>
      </c>
      <c r="E125">
        <v>1</v>
      </c>
      <c r="F125">
        <v>400</v>
      </c>
      <c r="G125">
        <v>200</v>
      </c>
      <c r="H125">
        <v>0.18</v>
      </c>
      <c r="I125" s="1" t="s">
        <v>146</v>
      </c>
      <c r="J125" s="1" t="s">
        <v>146</v>
      </c>
      <c r="K125">
        <v>1.5054000000000001</v>
      </c>
      <c r="L125" s="1" t="s">
        <v>140</v>
      </c>
      <c r="M125" s="1" t="s">
        <v>147</v>
      </c>
      <c r="N125" s="1" t="s">
        <v>148</v>
      </c>
    </row>
    <row r="126" spans="1:14" x14ac:dyDescent="0.3">
      <c r="A126" s="1" t="s">
        <v>138</v>
      </c>
      <c r="B126" s="1" t="s">
        <v>49</v>
      </c>
      <c r="C126">
        <v>201706</v>
      </c>
      <c r="D126" s="1" t="s">
        <v>11</v>
      </c>
      <c r="E126">
        <v>8</v>
      </c>
      <c r="F126">
        <v>400</v>
      </c>
      <c r="G126">
        <v>250</v>
      </c>
      <c r="H126">
        <v>9.5000000000000001E-2</v>
      </c>
      <c r="I126" s="1" t="s">
        <v>146</v>
      </c>
      <c r="J126" s="1" t="s">
        <v>146</v>
      </c>
      <c r="K126">
        <v>1.522</v>
      </c>
      <c r="L126" s="1" t="s">
        <v>140</v>
      </c>
      <c r="M126" s="1" t="s">
        <v>147</v>
      </c>
      <c r="N126" s="1" t="s">
        <v>148</v>
      </c>
    </row>
    <row r="127" spans="1:14" x14ac:dyDescent="0.3">
      <c r="A127" s="1" t="s">
        <v>138</v>
      </c>
      <c r="B127" s="1" t="s">
        <v>48</v>
      </c>
      <c r="C127">
        <v>201504</v>
      </c>
      <c r="D127" s="1" t="s">
        <v>11</v>
      </c>
      <c r="E127">
        <v>10</v>
      </c>
      <c r="F127">
        <v>400</v>
      </c>
      <c r="G127">
        <v>194</v>
      </c>
      <c r="H127">
        <v>0.05</v>
      </c>
      <c r="I127" s="1" t="s">
        <v>146</v>
      </c>
      <c r="J127" s="1" t="s">
        <v>146</v>
      </c>
      <c r="K127">
        <v>0.88280000000000003</v>
      </c>
      <c r="L127" s="1" t="s">
        <v>143</v>
      </c>
      <c r="M127" s="1" t="s">
        <v>149</v>
      </c>
      <c r="N127" s="1" t="s">
        <v>150</v>
      </c>
    </row>
    <row r="128" spans="1:14" x14ac:dyDescent="0.3">
      <c r="A128" s="1" t="s">
        <v>138</v>
      </c>
      <c r="B128" s="1" t="s">
        <v>7</v>
      </c>
      <c r="C128">
        <v>201507</v>
      </c>
      <c r="D128" s="1" t="s">
        <v>14</v>
      </c>
      <c r="E128">
        <v>1</v>
      </c>
      <c r="F128">
        <v>400</v>
      </c>
      <c r="G128">
        <v>200</v>
      </c>
      <c r="H128">
        <v>0.03</v>
      </c>
      <c r="I128" s="1" t="s">
        <v>146</v>
      </c>
      <c r="J128" s="1" t="s">
        <v>146</v>
      </c>
      <c r="K128">
        <v>1.5054000000000001</v>
      </c>
      <c r="L128" s="1" t="s">
        <v>140</v>
      </c>
      <c r="M128" s="1" t="s">
        <v>147</v>
      </c>
      <c r="N128" s="1" t="s">
        <v>148</v>
      </c>
    </row>
    <row r="129" spans="1:14" x14ac:dyDescent="0.3">
      <c r="A129" s="1" t="s">
        <v>138</v>
      </c>
      <c r="B129" s="1" t="s">
        <v>7</v>
      </c>
      <c r="C129">
        <v>201707</v>
      </c>
      <c r="D129" s="1" t="s">
        <v>14</v>
      </c>
      <c r="E129">
        <v>1</v>
      </c>
      <c r="F129">
        <v>400</v>
      </c>
      <c r="G129">
        <v>200</v>
      </c>
      <c r="H129">
        <v>7.0000000000000007E-2</v>
      </c>
      <c r="I129" s="1" t="s">
        <v>146</v>
      </c>
      <c r="J129" s="1" t="s">
        <v>146</v>
      </c>
      <c r="K129">
        <v>1.5054000000000001</v>
      </c>
      <c r="L129" s="1" t="s">
        <v>140</v>
      </c>
      <c r="M129" s="1" t="s">
        <v>147</v>
      </c>
      <c r="N129" s="1" t="s">
        <v>148</v>
      </c>
    </row>
    <row r="130" spans="1:14" x14ac:dyDescent="0.3">
      <c r="A130" s="1" t="s">
        <v>138</v>
      </c>
      <c r="B130" s="1" t="s">
        <v>7</v>
      </c>
      <c r="C130">
        <v>201706</v>
      </c>
      <c r="D130" s="1" t="s">
        <v>11</v>
      </c>
      <c r="E130">
        <v>1</v>
      </c>
      <c r="F130">
        <v>400</v>
      </c>
      <c r="G130">
        <v>200</v>
      </c>
      <c r="H130">
        <v>0.25</v>
      </c>
      <c r="I130" s="1" t="s">
        <v>146</v>
      </c>
      <c r="J130" s="1" t="s">
        <v>146</v>
      </c>
      <c r="K130">
        <v>1.5054000000000001</v>
      </c>
      <c r="L130" s="1" t="s">
        <v>140</v>
      </c>
      <c r="M130" s="1" t="s">
        <v>147</v>
      </c>
      <c r="N130" s="1" t="s">
        <v>148</v>
      </c>
    </row>
    <row r="131" spans="1:14" x14ac:dyDescent="0.3">
      <c r="A131" s="1" t="s">
        <v>138</v>
      </c>
      <c r="B131" s="1" t="s">
        <v>7</v>
      </c>
      <c r="C131">
        <v>201509</v>
      </c>
      <c r="D131" s="1" t="s">
        <v>14</v>
      </c>
      <c r="E131">
        <v>1</v>
      </c>
      <c r="F131">
        <v>400</v>
      </c>
      <c r="G131">
        <v>200</v>
      </c>
      <c r="H131">
        <v>0.16</v>
      </c>
      <c r="I131" s="1" t="s">
        <v>146</v>
      </c>
      <c r="J131" s="1" t="s">
        <v>146</v>
      </c>
      <c r="K131">
        <v>1.5054000000000001</v>
      </c>
      <c r="L131" s="1" t="s">
        <v>140</v>
      </c>
      <c r="M131" s="1" t="s">
        <v>147</v>
      </c>
      <c r="N131" s="1" t="s">
        <v>148</v>
      </c>
    </row>
    <row r="132" spans="1:14" x14ac:dyDescent="0.3">
      <c r="A132" s="1" t="s">
        <v>138</v>
      </c>
      <c r="B132" s="1" t="s">
        <v>17</v>
      </c>
      <c r="C132">
        <v>201512</v>
      </c>
      <c r="D132" s="1" t="s">
        <v>13</v>
      </c>
      <c r="E132">
        <v>8</v>
      </c>
      <c r="F132">
        <v>400</v>
      </c>
      <c r="G132">
        <v>375</v>
      </c>
      <c r="H132">
        <v>0.16333300000000001</v>
      </c>
      <c r="I132" s="1" t="s">
        <v>146</v>
      </c>
      <c r="J132" s="1" t="s">
        <v>139</v>
      </c>
      <c r="K132">
        <v>1.3540000000000001</v>
      </c>
      <c r="L132" s="1" t="s">
        <v>140</v>
      </c>
      <c r="M132" s="1" t="s">
        <v>147</v>
      </c>
      <c r="N132" s="1" t="s">
        <v>148</v>
      </c>
    </row>
    <row r="133" spans="1:14" x14ac:dyDescent="0.3">
      <c r="A133" s="1" t="s">
        <v>138</v>
      </c>
      <c r="B133" s="1" t="s">
        <v>7</v>
      </c>
      <c r="C133">
        <v>201512</v>
      </c>
      <c r="D133" s="1" t="s">
        <v>13</v>
      </c>
      <c r="E133">
        <v>1</v>
      </c>
      <c r="F133">
        <v>400</v>
      </c>
      <c r="G133">
        <v>200</v>
      </c>
      <c r="H133">
        <v>0.25</v>
      </c>
      <c r="I133" s="1" t="s">
        <v>146</v>
      </c>
      <c r="J133" s="1" t="s">
        <v>146</v>
      </c>
      <c r="K133">
        <v>1.5054000000000001</v>
      </c>
      <c r="L133" s="1" t="s">
        <v>140</v>
      </c>
      <c r="M133" s="1" t="s">
        <v>147</v>
      </c>
      <c r="N133" s="1" t="s">
        <v>148</v>
      </c>
    </row>
    <row r="134" spans="1:14" x14ac:dyDescent="0.3">
      <c r="A134" s="1" t="s">
        <v>138</v>
      </c>
      <c r="B134" s="1" t="s">
        <v>15</v>
      </c>
      <c r="C134">
        <v>201505</v>
      </c>
      <c r="D134" s="1" t="s">
        <v>11</v>
      </c>
      <c r="E134">
        <v>2</v>
      </c>
      <c r="F134">
        <v>400</v>
      </c>
      <c r="G134">
        <v>200</v>
      </c>
      <c r="H134">
        <v>0.03</v>
      </c>
      <c r="I134" s="1" t="s">
        <v>146</v>
      </c>
      <c r="J134" s="1" t="s">
        <v>146</v>
      </c>
      <c r="K134">
        <v>1.5135000000000001</v>
      </c>
      <c r="L134" s="1" t="s">
        <v>140</v>
      </c>
      <c r="M134" s="1" t="s">
        <v>147</v>
      </c>
      <c r="N134" s="1" t="s">
        <v>148</v>
      </c>
    </row>
    <row r="135" spans="1:14" x14ac:dyDescent="0.3">
      <c r="A135" s="1" t="s">
        <v>138</v>
      </c>
      <c r="B135" s="1" t="s">
        <v>15</v>
      </c>
      <c r="C135">
        <v>201511</v>
      </c>
      <c r="D135" s="1" t="s">
        <v>13</v>
      </c>
      <c r="E135">
        <v>2</v>
      </c>
      <c r="F135">
        <v>400</v>
      </c>
      <c r="G135">
        <v>200</v>
      </c>
      <c r="H135">
        <v>0.11</v>
      </c>
      <c r="I135" s="1" t="s">
        <v>146</v>
      </c>
      <c r="J135" s="1" t="s">
        <v>146</v>
      </c>
      <c r="K135">
        <v>1.5135000000000001</v>
      </c>
      <c r="L135" s="1" t="s">
        <v>140</v>
      </c>
      <c r="M135" s="1" t="s">
        <v>147</v>
      </c>
      <c r="N135" s="1" t="s">
        <v>148</v>
      </c>
    </row>
    <row r="136" spans="1:14" x14ac:dyDescent="0.3">
      <c r="A136" s="1" t="s">
        <v>138</v>
      </c>
      <c r="B136" s="1" t="s">
        <v>48</v>
      </c>
      <c r="C136">
        <v>201608</v>
      </c>
      <c r="D136" s="1" t="s">
        <v>14</v>
      </c>
      <c r="E136">
        <v>10</v>
      </c>
      <c r="F136">
        <v>400</v>
      </c>
      <c r="G136">
        <v>388</v>
      </c>
      <c r="H136">
        <v>6.5000000000000002E-2</v>
      </c>
      <c r="I136" s="1" t="s">
        <v>146</v>
      </c>
      <c r="J136" s="1" t="s">
        <v>139</v>
      </c>
      <c r="K136">
        <v>0.88280000000000003</v>
      </c>
      <c r="L136" s="1" t="s">
        <v>143</v>
      </c>
      <c r="M136" s="1" t="s">
        <v>149</v>
      </c>
      <c r="N136" s="1" t="s">
        <v>150</v>
      </c>
    </row>
    <row r="137" spans="1:14" x14ac:dyDescent="0.3">
      <c r="A137" s="1" t="s">
        <v>138</v>
      </c>
      <c r="B137" s="1" t="s">
        <v>7</v>
      </c>
      <c r="C137">
        <v>201603</v>
      </c>
      <c r="D137" s="1" t="s">
        <v>8</v>
      </c>
      <c r="E137">
        <v>1</v>
      </c>
      <c r="F137">
        <v>400</v>
      </c>
      <c r="G137">
        <v>200</v>
      </c>
      <c r="H137">
        <v>0.12</v>
      </c>
      <c r="I137" s="1" t="s">
        <v>146</v>
      </c>
      <c r="J137" s="1" t="s">
        <v>146</v>
      </c>
      <c r="K137">
        <v>1.5054000000000001</v>
      </c>
      <c r="L137" s="1" t="s">
        <v>140</v>
      </c>
      <c r="M137" s="1" t="s">
        <v>147</v>
      </c>
      <c r="N137" s="1" t="s">
        <v>148</v>
      </c>
    </row>
    <row r="138" spans="1:14" x14ac:dyDescent="0.3">
      <c r="A138" s="1" t="s">
        <v>138</v>
      </c>
      <c r="B138" s="1" t="s">
        <v>7</v>
      </c>
      <c r="C138">
        <v>201502</v>
      </c>
      <c r="D138" s="1" t="s">
        <v>8</v>
      </c>
      <c r="E138">
        <v>1</v>
      </c>
      <c r="F138">
        <v>400</v>
      </c>
      <c r="G138">
        <v>200</v>
      </c>
      <c r="H138">
        <v>0.12</v>
      </c>
      <c r="I138" s="1" t="s">
        <v>146</v>
      </c>
      <c r="J138" s="1" t="s">
        <v>146</v>
      </c>
      <c r="K138">
        <v>1.5054000000000001</v>
      </c>
      <c r="L138" s="1" t="s">
        <v>140</v>
      </c>
      <c r="M138" s="1" t="s">
        <v>147</v>
      </c>
      <c r="N138" s="1" t="s">
        <v>148</v>
      </c>
    </row>
    <row r="139" spans="1:14" x14ac:dyDescent="0.3">
      <c r="A139" s="1" t="s">
        <v>138</v>
      </c>
      <c r="B139" s="1" t="s">
        <v>7</v>
      </c>
      <c r="C139">
        <v>201504</v>
      </c>
      <c r="D139" s="1" t="s">
        <v>11</v>
      </c>
      <c r="E139">
        <v>1</v>
      </c>
      <c r="F139">
        <v>400</v>
      </c>
      <c r="G139">
        <v>200</v>
      </c>
      <c r="H139">
        <v>0.01</v>
      </c>
      <c r="I139" s="1" t="s">
        <v>146</v>
      </c>
      <c r="J139" s="1" t="s">
        <v>146</v>
      </c>
      <c r="K139">
        <v>1.5054000000000001</v>
      </c>
      <c r="L139" s="1" t="s">
        <v>140</v>
      </c>
      <c r="M139" s="1" t="s">
        <v>147</v>
      </c>
      <c r="N139" s="1" t="s">
        <v>148</v>
      </c>
    </row>
    <row r="140" spans="1:14" x14ac:dyDescent="0.3">
      <c r="A140" s="1" t="s">
        <v>138</v>
      </c>
      <c r="B140" s="1" t="s">
        <v>48</v>
      </c>
      <c r="C140">
        <v>201505</v>
      </c>
      <c r="D140" s="1" t="s">
        <v>11</v>
      </c>
      <c r="E140">
        <v>10</v>
      </c>
      <c r="F140">
        <v>400</v>
      </c>
      <c r="G140">
        <v>194</v>
      </c>
      <c r="H140">
        <v>0.15</v>
      </c>
      <c r="I140" s="1" t="s">
        <v>146</v>
      </c>
      <c r="J140" s="1" t="s">
        <v>146</v>
      </c>
      <c r="K140">
        <v>0.88280000000000003</v>
      </c>
      <c r="L140" s="1" t="s">
        <v>143</v>
      </c>
      <c r="M140" s="1" t="s">
        <v>149</v>
      </c>
      <c r="N140" s="1" t="s">
        <v>150</v>
      </c>
    </row>
    <row r="141" spans="1:14" x14ac:dyDescent="0.3">
      <c r="A141" s="1" t="s">
        <v>138</v>
      </c>
      <c r="B141" s="1" t="s">
        <v>52</v>
      </c>
      <c r="C141">
        <v>201606</v>
      </c>
      <c r="D141" s="1" t="s">
        <v>11</v>
      </c>
      <c r="E141">
        <v>3</v>
      </c>
      <c r="F141">
        <v>390</v>
      </c>
      <c r="G141">
        <v>195</v>
      </c>
      <c r="H141">
        <v>0.1</v>
      </c>
      <c r="I141" s="1" t="s">
        <v>146</v>
      </c>
      <c r="J141" s="1" t="s">
        <v>146</v>
      </c>
      <c r="K141">
        <v>1.3845000000000001</v>
      </c>
      <c r="L141" s="1" t="s">
        <v>140</v>
      </c>
      <c r="M141" s="1" t="s">
        <v>147</v>
      </c>
      <c r="N141" s="1" t="s">
        <v>148</v>
      </c>
    </row>
    <row r="142" spans="1:14" x14ac:dyDescent="0.3">
      <c r="A142" s="1" t="s">
        <v>138</v>
      </c>
      <c r="B142" s="1" t="s">
        <v>52</v>
      </c>
      <c r="C142">
        <v>201702</v>
      </c>
      <c r="D142" s="1" t="s">
        <v>8</v>
      </c>
      <c r="E142">
        <v>3</v>
      </c>
      <c r="F142">
        <v>390</v>
      </c>
      <c r="G142">
        <v>195</v>
      </c>
      <c r="H142">
        <v>0.10333299999999999</v>
      </c>
      <c r="I142" s="1" t="s">
        <v>146</v>
      </c>
      <c r="J142" s="1" t="s">
        <v>146</v>
      </c>
      <c r="K142">
        <v>1.3845000000000001</v>
      </c>
      <c r="L142" s="1" t="s">
        <v>140</v>
      </c>
      <c r="M142" s="1" t="s">
        <v>147</v>
      </c>
      <c r="N142" s="1" t="s">
        <v>148</v>
      </c>
    </row>
    <row r="143" spans="1:14" x14ac:dyDescent="0.3">
      <c r="A143" s="1" t="s">
        <v>138</v>
      </c>
      <c r="B143" s="1" t="s">
        <v>52</v>
      </c>
      <c r="C143">
        <v>201502</v>
      </c>
      <c r="D143" s="1" t="s">
        <v>8</v>
      </c>
      <c r="E143">
        <v>3</v>
      </c>
      <c r="F143">
        <v>390</v>
      </c>
      <c r="G143">
        <v>195</v>
      </c>
      <c r="H143">
        <v>0.08</v>
      </c>
      <c r="I143" s="1" t="s">
        <v>146</v>
      </c>
      <c r="J143" s="1" t="s">
        <v>146</v>
      </c>
      <c r="K143">
        <v>1.3845000000000001</v>
      </c>
      <c r="L143" s="1" t="s">
        <v>140</v>
      </c>
      <c r="M143" s="1" t="s">
        <v>147</v>
      </c>
      <c r="N143" s="1" t="s">
        <v>148</v>
      </c>
    </row>
    <row r="144" spans="1:14" x14ac:dyDescent="0.3">
      <c r="A144" s="1" t="s">
        <v>138</v>
      </c>
      <c r="B144" s="1" t="s">
        <v>52</v>
      </c>
      <c r="C144">
        <v>201605</v>
      </c>
      <c r="D144" s="1" t="s">
        <v>11</v>
      </c>
      <c r="E144">
        <v>3</v>
      </c>
      <c r="F144">
        <v>390</v>
      </c>
      <c r="G144">
        <v>195</v>
      </c>
      <c r="H144">
        <v>0.15</v>
      </c>
      <c r="I144" s="1" t="s">
        <v>146</v>
      </c>
      <c r="J144" s="1" t="s">
        <v>146</v>
      </c>
      <c r="K144">
        <v>1.3845000000000001</v>
      </c>
      <c r="L144" s="1" t="s">
        <v>140</v>
      </c>
      <c r="M144" s="1" t="s">
        <v>147</v>
      </c>
      <c r="N144" s="1" t="s">
        <v>148</v>
      </c>
    </row>
    <row r="145" spans="1:14" x14ac:dyDescent="0.3">
      <c r="A145" s="1" t="s">
        <v>138</v>
      </c>
      <c r="B145" s="1" t="s">
        <v>52</v>
      </c>
      <c r="C145">
        <v>201501</v>
      </c>
      <c r="D145" s="1" t="s">
        <v>8</v>
      </c>
      <c r="E145">
        <v>3</v>
      </c>
      <c r="F145">
        <v>390</v>
      </c>
      <c r="G145">
        <v>195</v>
      </c>
      <c r="H145">
        <v>7.3332999999999995E-2</v>
      </c>
      <c r="I145" s="1" t="s">
        <v>146</v>
      </c>
      <c r="J145" s="1" t="s">
        <v>146</v>
      </c>
      <c r="K145">
        <v>1.3845000000000001</v>
      </c>
      <c r="L145" s="1" t="s">
        <v>140</v>
      </c>
      <c r="M145" s="1" t="s">
        <v>147</v>
      </c>
      <c r="N145" s="1" t="s">
        <v>148</v>
      </c>
    </row>
    <row r="146" spans="1:14" x14ac:dyDescent="0.3">
      <c r="A146" s="1" t="s">
        <v>138</v>
      </c>
      <c r="B146" s="1" t="s">
        <v>52</v>
      </c>
      <c r="C146">
        <v>201512</v>
      </c>
      <c r="D146" s="1" t="s">
        <v>13</v>
      </c>
      <c r="E146">
        <v>3</v>
      </c>
      <c r="F146">
        <v>390</v>
      </c>
      <c r="G146">
        <v>195</v>
      </c>
      <c r="H146">
        <v>0.10333299999999999</v>
      </c>
      <c r="I146" s="1" t="s">
        <v>146</v>
      </c>
      <c r="J146" s="1" t="s">
        <v>146</v>
      </c>
      <c r="K146">
        <v>1.3845000000000001</v>
      </c>
      <c r="L146" s="1" t="s">
        <v>140</v>
      </c>
      <c r="M146" s="1" t="s">
        <v>147</v>
      </c>
      <c r="N146" s="1" t="s">
        <v>148</v>
      </c>
    </row>
    <row r="147" spans="1:14" x14ac:dyDescent="0.3">
      <c r="A147" s="1" t="s">
        <v>138</v>
      </c>
      <c r="B147" s="1" t="s">
        <v>78</v>
      </c>
      <c r="C147">
        <v>201612</v>
      </c>
      <c r="D147" s="1" t="s">
        <v>13</v>
      </c>
      <c r="E147">
        <v>6</v>
      </c>
      <c r="F147">
        <v>360</v>
      </c>
      <c r="G147">
        <v>270</v>
      </c>
      <c r="H147">
        <v>0.16</v>
      </c>
      <c r="I147" s="1" t="s">
        <v>146</v>
      </c>
      <c r="J147" s="1" t="s">
        <v>146</v>
      </c>
      <c r="K147">
        <v>0.1633</v>
      </c>
      <c r="L147" s="1" t="s">
        <v>151</v>
      </c>
      <c r="M147" s="1" t="s">
        <v>152</v>
      </c>
      <c r="N147" s="1" t="s">
        <v>153</v>
      </c>
    </row>
    <row r="148" spans="1:14" x14ac:dyDescent="0.3">
      <c r="A148" s="1" t="s">
        <v>138</v>
      </c>
      <c r="B148" s="1" t="s">
        <v>54</v>
      </c>
      <c r="C148">
        <v>201610</v>
      </c>
      <c r="D148" s="1" t="s">
        <v>13</v>
      </c>
      <c r="E148">
        <v>9</v>
      </c>
      <c r="F148">
        <v>360</v>
      </c>
      <c r="G148">
        <v>174</v>
      </c>
      <c r="H148">
        <v>2.5000000000000001E-2</v>
      </c>
      <c r="I148" s="1" t="s">
        <v>146</v>
      </c>
      <c r="J148" s="1" t="s">
        <v>146</v>
      </c>
      <c r="K148">
        <v>0.96079999999999999</v>
      </c>
      <c r="L148" s="1" t="s">
        <v>143</v>
      </c>
      <c r="M148" s="1" t="s">
        <v>149</v>
      </c>
      <c r="N148" s="1" t="s">
        <v>150</v>
      </c>
    </row>
    <row r="149" spans="1:14" x14ac:dyDescent="0.3">
      <c r="A149" s="1" t="s">
        <v>138</v>
      </c>
      <c r="B149" s="1" t="s">
        <v>49</v>
      </c>
      <c r="C149">
        <v>201704</v>
      </c>
      <c r="D149" s="1" t="s">
        <v>11</v>
      </c>
      <c r="E149">
        <v>7</v>
      </c>
      <c r="F149">
        <v>350</v>
      </c>
      <c r="G149">
        <v>250</v>
      </c>
      <c r="H149">
        <v>3.5000000000000003E-2</v>
      </c>
      <c r="I149" s="1" t="s">
        <v>146</v>
      </c>
      <c r="J149" s="1" t="s">
        <v>146</v>
      </c>
      <c r="K149">
        <v>1.522</v>
      </c>
      <c r="L149" s="1" t="s">
        <v>140</v>
      </c>
      <c r="M149" s="1" t="s">
        <v>147</v>
      </c>
      <c r="N149" s="1" t="s">
        <v>148</v>
      </c>
    </row>
    <row r="150" spans="1:14" x14ac:dyDescent="0.3">
      <c r="A150" s="1" t="s">
        <v>138</v>
      </c>
      <c r="B150" s="1" t="s">
        <v>17</v>
      </c>
      <c r="C150">
        <v>201605</v>
      </c>
      <c r="D150" s="1" t="s">
        <v>11</v>
      </c>
      <c r="E150">
        <v>7</v>
      </c>
      <c r="F150">
        <v>350</v>
      </c>
      <c r="G150">
        <v>250</v>
      </c>
      <c r="H150">
        <v>0.125</v>
      </c>
      <c r="I150" s="1" t="s">
        <v>146</v>
      </c>
      <c r="J150" s="1" t="s">
        <v>146</v>
      </c>
      <c r="K150">
        <v>1.3540000000000001</v>
      </c>
      <c r="L150" s="1" t="s">
        <v>140</v>
      </c>
      <c r="M150" s="1" t="s">
        <v>147</v>
      </c>
      <c r="N150" s="1" t="s">
        <v>148</v>
      </c>
    </row>
    <row r="151" spans="1:14" x14ac:dyDescent="0.3">
      <c r="A151" s="1" t="s">
        <v>138</v>
      </c>
      <c r="B151" s="1" t="s">
        <v>17</v>
      </c>
      <c r="C151">
        <v>201508</v>
      </c>
      <c r="D151" s="1" t="s">
        <v>14</v>
      </c>
      <c r="E151">
        <v>7</v>
      </c>
      <c r="F151">
        <v>350</v>
      </c>
      <c r="G151">
        <v>375</v>
      </c>
      <c r="H151">
        <v>0.123333</v>
      </c>
      <c r="I151" s="1" t="s">
        <v>146</v>
      </c>
      <c r="J151" s="1" t="s">
        <v>139</v>
      </c>
      <c r="K151">
        <v>1.3540000000000001</v>
      </c>
      <c r="L151" s="1" t="s">
        <v>140</v>
      </c>
      <c r="M151" s="1" t="s">
        <v>147</v>
      </c>
      <c r="N151" s="1" t="s">
        <v>148</v>
      </c>
    </row>
    <row r="152" spans="1:14" x14ac:dyDescent="0.3">
      <c r="A152" s="1" t="s">
        <v>138</v>
      </c>
      <c r="B152" s="1" t="s">
        <v>48</v>
      </c>
      <c r="C152">
        <v>201601</v>
      </c>
      <c r="D152" s="1" t="s">
        <v>8</v>
      </c>
      <c r="E152">
        <v>8</v>
      </c>
      <c r="F152">
        <v>320</v>
      </c>
      <c r="G152">
        <v>291</v>
      </c>
      <c r="H152">
        <v>7.6666999999999999E-2</v>
      </c>
      <c r="I152" s="1" t="s">
        <v>146</v>
      </c>
      <c r="J152" s="1" t="s">
        <v>146</v>
      </c>
      <c r="K152">
        <v>0.88280000000000003</v>
      </c>
      <c r="L152" s="1" t="s">
        <v>143</v>
      </c>
      <c r="M152" s="1" t="s">
        <v>149</v>
      </c>
      <c r="N152" s="1" t="s">
        <v>150</v>
      </c>
    </row>
    <row r="153" spans="1:14" x14ac:dyDescent="0.3">
      <c r="A153" s="1" t="s">
        <v>138</v>
      </c>
      <c r="B153" s="1" t="s">
        <v>19</v>
      </c>
      <c r="C153">
        <v>201701</v>
      </c>
      <c r="D153" s="1" t="s">
        <v>8</v>
      </c>
      <c r="E153">
        <v>6</v>
      </c>
      <c r="F153">
        <v>312</v>
      </c>
      <c r="G153">
        <v>244</v>
      </c>
      <c r="H153">
        <v>0.1</v>
      </c>
      <c r="I153" s="1" t="s">
        <v>146</v>
      </c>
      <c r="J153" s="1" t="s">
        <v>146</v>
      </c>
      <c r="K153">
        <v>0.10829999999999999</v>
      </c>
      <c r="L153" s="1" t="s">
        <v>151</v>
      </c>
      <c r="M153" s="1" t="s">
        <v>152</v>
      </c>
      <c r="N153" s="1" t="s">
        <v>153</v>
      </c>
    </row>
    <row r="154" spans="1:14" x14ac:dyDescent="0.3">
      <c r="A154" s="1" t="s">
        <v>138</v>
      </c>
      <c r="B154" s="1" t="s">
        <v>16</v>
      </c>
      <c r="C154">
        <v>201510</v>
      </c>
      <c r="D154" s="1" t="s">
        <v>13</v>
      </c>
      <c r="E154">
        <v>1</v>
      </c>
      <c r="F154">
        <v>300</v>
      </c>
      <c r="G154">
        <v>150</v>
      </c>
      <c r="H154">
        <v>0.25</v>
      </c>
      <c r="I154" s="1" t="s">
        <v>146</v>
      </c>
      <c r="J154" s="1" t="s">
        <v>146</v>
      </c>
      <c r="K154">
        <v>1.5547</v>
      </c>
      <c r="L154" s="1" t="s">
        <v>140</v>
      </c>
      <c r="M154" s="1" t="s">
        <v>147</v>
      </c>
      <c r="N154" s="1" t="s">
        <v>148</v>
      </c>
    </row>
    <row r="155" spans="1:14" x14ac:dyDescent="0.3">
      <c r="A155" s="1" t="s">
        <v>138</v>
      </c>
      <c r="B155" s="1" t="s">
        <v>47</v>
      </c>
      <c r="C155">
        <v>201705</v>
      </c>
      <c r="D155" s="1" t="s">
        <v>11</v>
      </c>
      <c r="E155">
        <v>3</v>
      </c>
      <c r="F155">
        <v>300</v>
      </c>
      <c r="G155">
        <v>245</v>
      </c>
      <c r="H155">
        <v>0.17</v>
      </c>
      <c r="I155" s="1" t="s">
        <v>146</v>
      </c>
      <c r="J155" s="1" t="s">
        <v>146</v>
      </c>
      <c r="K155">
        <v>1.3675999999999999</v>
      </c>
      <c r="L155" s="1" t="s">
        <v>140</v>
      </c>
      <c r="M155" s="1" t="s">
        <v>147</v>
      </c>
      <c r="N155" s="1" t="s">
        <v>148</v>
      </c>
    </row>
    <row r="156" spans="1:14" x14ac:dyDescent="0.3">
      <c r="A156" s="1" t="s">
        <v>138</v>
      </c>
      <c r="B156" s="1" t="s">
        <v>16</v>
      </c>
      <c r="C156">
        <v>201602</v>
      </c>
      <c r="D156" s="1" t="s">
        <v>8</v>
      </c>
      <c r="E156">
        <v>1</v>
      </c>
      <c r="F156">
        <v>300</v>
      </c>
      <c r="G156">
        <v>150</v>
      </c>
      <c r="H156">
        <v>0.12</v>
      </c>
      <c r="I156" s="1" t="s">
        <v>146</v>
      </c>
      <c r="J156" s="1" t="s">
        <v>146</v>
      </c>
      <c r="K156">
        <v>1.5547</v>
      </c>
      <c r="L156" s="1" t="s">
        <v>140</v>
      </c>
      <c r="M156" s="1" t="s">
        <v>147</v>
      </c>
      <c r="N156" s="1" t="s">
        <v>148</v>
      </c>
    </row>
    <row r="157" spans="1:14" x14ac:dyDescent="0.3">
      <c r="A157" s="1" t="s">
        <v>138</v>
      </c>
      <c r="B157" s="1" t="s">
        <v>16</v>
      </c>
      <c r="C157">
        <v>201511</v>
      </c>
      <c r="D157" s="1" t="s">
        <v>13</v>
      </c>
      <c r="E157">
        <v>1</v>
      </c>
      <c r="F157">
        <v>300</v>
      </c>
      <c r="G157">
        <v>150</v>
      </c>
      <c r="H157">
        <v>0.09</v>
      </c>
      <c r="I157" s="1" t="s">
        <v>146</v>
      </c>
      <c r="J157" s="1" t="s">
        <v>146</v>
      </c>
      <c r="K157">
        <v>1.5547</v>
      </c>
      <c r="L157" s="1" t="s">
        <v>140</v>
      </c>
      <c r="M157" s="1" t="s">
        <v>147</v>
      </c>
      <c r="N157" s="1" t="s">
        <v>148</v>
      </c>
    </row>
    <row r="158" spans="1:14" x14ac:dyDescent="0.3">
      <c r="A158" s="1" t="s">
        <v>138</v>
      </c>
      <c r="B158" s="1" t="s">
        <v>78</v>
      </c>
      <c r="C158">
        <v>201609</v>
      </c>
      <c r="D158" s="1" t="s">
        <v>14</v>
      </c>
      <c r="E158">
        <v>5</v>
      </c>
      <c r="F158">
        <v>300</v>
      </c>
      <c r="G158">
        <v>135</v>
      </c>
      <c r="H158">
        <v>0.2</v>
      </c>
      <c r="I158" s="1" t="s">
        <v>146</v>
      </c>
      <c r="J158" s="1" t="s">
        <v>146</v>
      </c>
      <c r="K158">
        <v>0.1633</v>
      </c>
      <c r="L158" s="1" t="s">
        <v>151</v>
      </c>
      <c r="M158" s="1" t="s">
        <v>152</v>
      </c>
      <c r="N158" s="1" t="s">
        <v>153</v>
      </c>
    </row>
    <row r="159" spans="1:14" x14ac:dyDescent="0.3">
      <c r="A159" s="1" t="s">
        <v>138</v>
      </c>
      <c r="B159" s="1" t="s">
        <v>16</v>
      </c>
      <c r="C159">
        <v>201604</v>
      </c>
      <c r="D159" s="1" t="s">
        <v>11</v>
      </c>
      <c r="E159">
        <v>1</v>
      </c>
      <c r="F159">
        <v>300</v>
      </c>
      <c r="G159">
        <v>150</v>
      </c>
      <c r="H159">
        <v>0.25</v>
      </c>
      <c r="I159" s="1" t="s">
        <v>146</v>
      </c>
      <c r="J159" s="1" t="s">
        <v>146</v>
      </c>
      <c r="K159">
        <v>1.5547</v>
      </c>
      <c r="L159" s="1" t="s">
        <v>140</v>
      </c>
      <c r="M159" s="1" t="s">
        <v>147</v>
      </c>
      <c r="N159" s="1" t="s">
        <v>148</v>
      </c>
    </row>
    <row r="160" spans="1:14" x14ac:dyDescent="0.3">
      <c r="A160" s="1" t="s">
        <v>138</v>
      </c>
      <c r="B160" s="1" t="s">
        <v>16</v>
      </c>
      <c r="C160">
        <v>201505</v>
      </c>
      <c r="D160" s="1" t="s">
        <v>11</v>
      </c>
      <c r="E160">
        <v>1</v>
      </c>
      <c r="F160">
        <v>300</v>
      </c>
      <c r="G160">
        <v>150</v>
      </c>
      <c r="H160">
        <v>0.17</v>
      </c>
      <c r="I160" s="1" t="s">
        <v>146</v>
      </c>
      <c r="J160" s="1" t="s">
        <v>146</v>
      </c>
      <c r="K160">
        <v>1.5547</v>
      </c>
      <c r="L160" s="1" t="s">
        <v>140</v>
      </c>
      <c r="M160" s="1" t="s">
        <v>147</v>
      </c>
      <c r="N160" s="1" t="s">
        <v>148</v>
      </c>
    </row>
    <row r="161" spans="1:14" x14ac:dyDescent="0.3">
      <c r="A161" s="1" t="s">
        <v>138</v>
      </c>
      <c r="B161" s="1" t="s">
        <v>50</v>
      </c>
      <c r="C161">
        <v>201706</v>
      </c>
      <c r="D161" s="1" t="s">
        <v>11</v>
      </c>
      <c r="E161">
        <v>5</v>
      </c>
      <c r="F161">
        <v>300</v>
      </c>
      <c r="G161">
        <v>147</v>
      </c>
      <c r="H161">
        <v>0.13</v>
      </c>
      <c r="I161" s="1" t="s">
        <v>146</v>
      </c>
      <c r="J161" s="1" t="s">
        <v>146</v>
      </c>
      <c r="K161">
        <v>1.6918</v>
      </c>
      <c r="L161" s="1" t="s">
        <v>140</v>
      </c>
      <c r="M161" s="1" t="s">
        <v>147</v>
      </c>
      <c r="N161" s="1" t="s">
        <v>148</v>
      </c>
    </row>
    <row r="162" spans="1:14" x14ac:dyDescent="0.3">
      <c r="A162" s="1" t="s">
        <v>138</v>
      </c>
      <c r="B162" s="1" t="s">
        <v>50</v>
      </c>
      <c r="C162">
        <v>201604</v>
      </c>
      <c r="D162" s="1" t="s">
        <v>11</v>
      </c>
      <c r="E162">
        <v>5</v>
      </c>
      <c r="F162">
        <v>300</v>
      </c>
      <c r="G162">
        <v>294</v>
      </c>
      <c r="H162">
        <v>7.0000000000000007E-2</v>
      </c>
      <c r="I162" s="1" t="s">
        <v>146</v>
      </c>
      <c r="J162" s="1" t="s">
        <v>139</v>
      </c>
      <c r="K162">
        <v>1.6918</v>
      </c>
      <c r="L162" s="1" t="s">
        <v>140</v>
      </c>
      <c r="M162" s="1" t="s">
        <v>147</v>
      </c>
      <c r="N162" s="1" t="s">
        <v>148</v>
      </c>
    </row>
    <row r="163" spans="1:14" x14ac:dyDescent="0.3">
      <c r="A163" s="1" t="s">
        <v>138</v>
      </c>
      <c r="B163" s="1" t="s">
        <v>49</v>
      </c>
      <c r="C163">
        <v>201508</v>
      </c>
      <c r="D163" s="1" t="s">
        <v>14</v>
      </c>
      <c r="E163">
        <v>6</v>
      </c>
      <c r="F163">
        <v>300</v>
      </c>
      <c r="G163">
        <v>250</v>
      </c>
      <c r="H163">
        <v>0.17499999999999999</v>
      </c>
      <c r="I163" s="1" t="s">
        <v>146</v>
      </c>
      <c r="J163" s="1" t="s">
        <v>146</v>
      </c>
      <c r="K163">
        <v>1.522</v>
      </c>
      <c r="L163" s="1" t="s">
        <v>140</v>
      </c>
      <c r="M163" s="1" t="s">
        <v>147</v>
      </c>
      <c r="N163" s="1" t="s">
        <v>148</v>
      </c>
    </row>
    <row r="164" spans="1:14" x14ac:dyDescent="0.3">
      <c r="A164" s="1" t="s">
        <v>138</v>
      </c>
      <c r="B164" s="1" t="s">
        <v>78</v>
      </c>
      <c r="C164">
        <v>201610</v>
      </c>
      <c r="D164" s="1" t="s">
        <v>13</v>
      </c>
      <c r="E164">
        <v>5</v>
      </c>
      <c r="F164">
        <v>300</v>
      </c>
      <c r="G164">
        <v>135</v>
      </c>
      <c r="H164">
        <v>0.12</v>
      </c>
      <c r="I164" s="1" t="s">
        <v>146</v>
      </c>
      <c r="J164" s="1" t="s">
        <v>146</v>
      </c>
      <c r="K164">
        <v>0.1633</v>
      </c>
      <c r="L164" s="1" t="s">
        <v>151</v>
      </c>
      <c r="M164" s="1" t="s">
        <v>152</v>
      </c>
      <c r="N164" s="1" t="s">
        <v>153</v>
      </c>
    </row>
    <row r="165" spans="1:14" x14ac:dyDescent="0.3">
      <c r="A165" s="1" t="s">
        <v>138</v>
      </c>
      <c r="B165" s="1" t="s">
        <v>16</v>
      </c>
      <c r="C165">
        <v>201704</v>
      </c>
      <c r="D165" s="1" t="s">
        <v>11</v>
      </c>
      <c r="E165">
        <v>1</v>
      </c>
      <c r="F165">
        <v>300</v>
      </c>
      <c r="G165">
        <v>150</v>
      </c>
      <c r="H165">
        <v>0.16</v>
      </c>
      <c r="I165" s="1" t="s">
        <v>146</v>
      </c>
      <c r="J165" s="1" t="s">
        <v>146</v>
      </c>
      <c r="K165">
        <v>1.5547</v>
      </c>
      <c r="L165" s="1" t="s">
        <v>140</v>
      </c>
      <c r="M165" s="1" t="s">
        <v>147</v>
      </c>
      <c r="N165" s="1" t="s">
        <v>148</v>
      </c>
    </row>
    <row r="166" spans="1:14" x14ac:dyDescent="0.3">
      <c r="A166" s="1" t="s">
        <v>138</v>
      </c>
      <c r="B166" s="1" t="s">
        <v>47</v>
      </c>
      <c r="C166">
        <v>201601</v>
      </c>
      <c r="D166" s="1" t="s">
        <v>8</v>
      </c>
      <c r="E166">
        <v>3</v>
      </c>
      <c r="F166">
        <v>300</v>
      </c>
      <c r="G166">
        <v>245</v>
      </c>
      <c r="H166">
        <v>0.06</v>
      </c>
      <c r="I166" s="1" t="s">
        <v>146</v>
      </c>
      <c r="J166" s="1" t="s">
        <v>146</v>
      </c>
      <c r="K166">
        <v>1.3675999999999999</v>
      </c>
      <c r="L166" s="1" t="s">
        <v>140</v>
      </c>
      <c r="M166" s="1" t="s">
        <v>147</v>
      </c>
      <c r="N166" s="1" t="s">
        <v>148</v>
      </c>
    </row>
    <row r="167" spans="1:14" x14ac:dyDescent="0.3">
      <c r="A167" s="1" t="s">
        <v>138</v>
      </c>
      <c r="B167" s="1" t="s">
        <v>47</v>
      </c>
      <c r="C167">
        <v>201607</v>
      </c>
      <c r="D167" s="1" t="s">
        <v>14</v>
      </c>
      <c r="E167">
        <v>3</v>
      </c>
      <c r="F167">
        <v>300</v>
      </c>
      <c r="G167">
        <v>245</v>
      </c>
      <c r="H167">
        <v>0.13</v>
      </c>
      <c r="I167" s="1" t="s">
        <v>146</v>
      </c>
      <c r="J167" s="1" t="s">
        <v>146</v>
      </c>
      <c r="K167">
        <v>1.3675999999999999</v>
      </c>
      <c r="L167" s="1" t="s">
        <v>140</v>
      </c>
      <c r="M167" s="1" t="s">
        <v>147</v>
      </c>
      <c r="N167" s="1" t="s">
        <v>148</v>
      </c>
    </row>
    <row r="168" spans="1:14" x14ac:dyDescent="0.3">
      <c r="A168" s="1" t="s">
        <v>138</v>
      </c>
      <c r="B168" s="1" t="s">
        <v>49</v>
      </c>
      <c r="C168">
        <v>201703</v>
      </c>
      <c r="D168" s="1" t="s">
        <v>8</v>
      </c>
      <c r="E168">
        <v>6</v>
      </c>
      <c r="F168">
        <v>300</v>
      </c>
      <c r="G168">
        <v>250</v>
      </c>
      <c r="H168">
        <v>0.105</v>
      </c>
      <c r="I168" s="1" t="s">
        <v>146</v>
      </c>
      <c r="J168" s="1" t="s">
        <v>146</v>
      </c>
      <c r="K168">
        <v>1.522</v>
      </c>
      <c r="L168" s="1" t="s">
        <v>140</v>
      </c>
      <c r="M168" s="1" t="s">
        <v>147</v>
      </c>
      <c r="N168" s="1" t="s">
        <v>148</v>
      </c>
    </row>
    <row r="169" spans="1:14" x14ac:dyDescent="0.3">
      <c r="A169" s="1" t="s">
        <v>138</v>
      </c>
      <c r="B169" s="1" t="s">
        <v>16</v>
      </c>
      <c r="C169">
        <v>201501</v>
      </c>
      <c r="D169" s="1" t="s">
        <v>8</v>
      </c>
      <c r="E169">
        <v>1</v>
      </c>
      <c r="F169">
        <v>300</v>
      </c>
      <c r="G169">
        <v>150</v>
      </c>
      <c r="H169">
        <v>0.15</v>
      </c>
      <c r="I169" s="1" t="s">
        <v>146</v>
      </c>
      <c r="J169" s="1" t="s">
        <v>146</v>
      </c>
      <c r="K169">
        <v>1.5547</v>
      </c>
      <c r="L169" s="1" t="s">
        <v>140</v>
      </c>
      <c r="M169" s="1" t="s">
        <v>147</v>
      </c>
      <c r="N169" s="1" t="s">
        <v>148</v>
      </c>
    </row>
    <row r="170" spans="1:14" x14ac:dyDescent="0.3">
      <c r="A170" s="1" t="s">
        <v>138</v>
      </c>
      <c r="B170" s="1" t="s">
        <v>16</v>
      </c>
      <c r="C170">
        <v>201703</v>
      </c>
      <c r="D170" s="1" t="s">
        <v>8</v>
      </c>
      <c r="E170">
        <v>1</v>
      </c>
      <c r="F170">
        <v>300</v>
      </c>
      <c r="G170">
        <v>150</v>
      </c>
      <c r="H170">
        <v>0.18</v>
      </c>
      <c r="I170" s="1" t="s">
        <v>146</v>
      </c>
      <c r="J170" s="1" t="s">
        <v>146</v>
      </c>
      <c r="K170">
        <v>1.5547</v>
      </c>
      <c r="L170" s="1" t="s">
        <v>140</v>
      </c>
      <c r="M170" s="1" t="s">
        <v>147</v>
      </c>
      <c r="N170" s="1" t="s">
        <v>148</v>
      </c>
    </row>
    <row r="171" spans="1:14" x14ac:dyDescent="0.3">
      <c r="A171" s="1" t="s">
        <v>138</v>
      </c>
      <c r="B171" s="1" t="s">
        <v>50</v>
      </c>
      <c r="C171">
        <v>201605</v>
      </c>
      <c r="D171" s="1" t="s">
        <v>11</v>
      </c>
      <c r="E171">
        <v>5</v>
      </c>
      <c r="F171">
        <v>300</v>
      </c>
      <c r="G171">
        <v>147</v>
      </c>
      <c r="H171">
        <v>0.01</v>
      </c>
      <c r="I171" s="1" t="s">
        <v>146</v>
      </c>
      <c r="J171" s="1" t="s">
        <v>146</v>
      </c>
      <c r="K171">
        <v>1.6918</v>
      </c>
      <c r="L171" s="1" t="s">
        <v>140</v>
      </c>
      <c r="M171" s="1" t="s">
        <v>147</v>
      </c>
      <c r="N171" s="1" t="s">
        <v>148</v>
      </c>
    </row>
    <row r="172" spans="1:14" x14ac:dyDescent="0.3">
      <c r="A172" s="1" t="s">
        <v>138</v>
      </c>
      <c r="B172" s="1" t="s">
        <v>16</v>
      </c>
      <c r="C172">
        <v>201601</v>
      </c>
      <c r="D172" s="1" t="s">
        <v>8</v>
      </c>
      <c r="E172">
        <v>1</v>
      </c>
      <c r="F172">
        <v>300</v>
      </c>
      <c r="G172">
        <v>150</v>
      </c>
      <c r="H172">
        <v>0.1</v>
      </c>
      <c r="I172" s="1" t="s">
        <v>146</v>
      </c>
      <c r="J172" s="1" t="s">
        <v>146</v>
      </c>
      <c r="K172">
        <v>1.5547</v>
      </c>
      <c r="L172" s="1" t="s">
        <v>140</v>
      </c>
      <c r="M172" s="1" t="s">
        <v>147</v>
      </c>
      <c r="N172" s="1" t="s">
        <v>148</v>
      </c>
    </row>
    <row r="173" spans="1:14" x14ac:dyDescent="0.3">
      <c r="A173" s="1" t="s">
        <v>138</v>
      </c>
      <c r="B173" s="1" t="s">
        <v>16</v>
      </c>
      <c r="C173">
        <v>201504</v>
      </c>
      <c r="D173" s="1" t="s">
        <v>11</v>
      </c>
      <c r="E173">
        <v>1</v>
      </c>
      <c r="F173">
        <v>300</v>
      </c>
      <c r="G173">
        <v>150</v>
      </c>
      <c r="H173">
        <v>0</v>
      </c>
      <c r="I173" s="1" t="s">
        <v>146</v>
      </c>
      <c r="J173" s="1" t="s">
        <v>146</v>
      </c>
      <c r="K173">
        <v>1.5547</v>
      </c>
      <c r="L173" s="1" t="s">
        <v>140</v>
      </c>
      <c r="M173" s="1" t="s">
        <v>147</v>
      </c>
      <c r="N173" s="1" t="s">
        <v>148</v>
      </c>
    </row>
    <row r="174" spans="1:14" x14ac:dyDescent="0.3">
      <c r="A174" s="1" t="s">
        <v>138</v>
      </c>
      <c r="B174" s="1" t="s">
        <v>16</v>
      </c>
      <c r="C174">
        <v>201709</v>
      </c>
      <c r="D174" s="1" t="s">
        <v>14</v>
      </c>
      <c r="E174">
        <v>1</v>
      </c>
      <c r="F174">
        <v>300</v>
      </c>
      <c r="G174">
        <v>150</v>
      </c>
      <c r="H174">
        <v>0.2</v>
      </c>
      <c r="I174" s="1" t="s">
        <v>146</v>
      </c>
      <c r="J174" s="1" t="s">
        <v>146</v>
      </c>
      <c r="K174">
        <v>1.5547</v>
      </c>
      <c r="L174" s="1" t="s">
        <v>140</v>
      </c>
      <c r="M174" s="1" t="s">
        <v>147</v>
      </c>
      <c r="N174" s="1" t="s">
        <v>148</v>
      </c>
    </row>
    <row r="175" spans="1:14" x14ac:dyDescent="0.3">
      <c r="A175" s="1" t="s">
        <v>138</v>
      </c>
      <c r="B175" s="1" t="s">
        <v>95</v>
      </c>
      <c r="C175">
        <v>201610</v>
      </c>
      <c r="D175" s="1" t="s">
        <v>13</v>
      </c>
      <c r="E175">
        <v>9</v>
      </c>
      <c r="F175">
        <v>288</v>
      </c>
      <c r="G175">
        <v>120</v>
      </c>
      <c r="H175">
        <v>0.02</v>
      </c>
      <c r="I175" s="1" t="s">
        <v>146</v>
      </c>
      <c r="J175" s="1" t="s">
        <v>146</v>
      </c>
      <c r="K175">
        <v>0.77739999999999998</v>
      </c>
      <c r="L175" s="1" t="s">
        <v>143</v>
      </c>
      <c r="M175" s="1" t="s">
        <v>149</v>
      </c>
      <c r="N175" s="1" t="s">
        <v>150</v>
      </c>
    </row>
    <row r="176" spans="1:14" x14ac:dyDescent="0.3">
      <c r="A176" s="1" t="s">
        <v>138</v>
      </c>
      <c r="B176" s="1" t="s">
        <v>26</v>
      </c>
      <c r="C176">
        <v>201609</v>
      </c>
      <c r="D176" s="1" t="s">
        <v>14</v>
      </c>
      <c r="E176">
        <v>11</v>
      </c>
      <c r="F176">
        <v>275</v>
      </c>
      <c r="G176">
        <v>180</v>
      </c>
      <c r="H176">
        <v>0.1</v>
      </c>
      <c r="I176" s="1" t="s">
        <v>146</v>
      </c>
      <c r="J176" s="1" t="s">
        <v>146</v>
      </c>
      <c r="K176">
        <v>0.3977</v>
      </c>
      <c r="L176" s="1" t="s">
        <v>151</v>
      </c>
      <c r="M176" s="1" t="s">
        <v>152</v>
      </c>
      <c r="N176" s="1" t="s">
        <v>153</v>
      </c>
    </row>
    <row r="177" spans="1:14" x14ac:dyDescent="0.3">
      <c r="A177" s="1" t="s">
        <v>138</v>
      </c>
      <c r="B177" s="1" t="s">
        <v>57</v>
      </c>
      <c r="C177">
        <v>201610</v>
      </c>
      <c r="D177" s="1" t="s">
        <v>13</v>
      </c>
      <c r="E177">
        <v>9</v>
      </c>
      <c r="F177">
        <v>270</v>
      </c>
      <c r="G177">
        <v>126</v>
      </c>
      <c r="H177">
        <v>0.14000000000000001</v>
      </c>
      <c r="I177" s="1" t="s">
        <v>146</v>
      </c>
      <c r="J177" s="1" t="s">
        <v>146</v>
      </c>
      <c r="K177">
        <v>1.0896999999999999</v>
      </c>
      <c r="L177" s="1" t="s">
        <v>140</v>
      </c>
      <c r="M177" s="1" t="s">
        <v>147</v>
      </c>
      <c r="N177" s="1" t="s">
        <v>148</v>
      </c>
    </row>
    <row r="178" spans="1:14" x14ac:dyDescent="0.3">
      <c r="A178" s="1" t="s">
        <v>138</v>
      </c>
      <c r="B178" s="1" t="s">
        <v>19</v>
      </c>
      <c r="C178">
        <v>201609</v>
      </c>
      <c r="D178" s="1" t="s">
        <v>14</v>
      </c>
      <c r="E178">
        <v>5</v>
      </c>
      <c r="F178">
        <v>260</v>
      </c>
      <c r="G178">
        <v>122</v>
      </c>
      <c r="H178">
        <v>0.16</v>
      </c>
      <c r="I178" s="1" t="s">
        <v>146</v>
      </c>
      <c r="J178" s="1" t="s">
        <v>146</v>
      </c>
      <c r="K178">
        <v>0.10829999999999999</v>
      </c>
      <c r="L178" s="1" t="s">
        <v>151</v>
      </c>
      <c r="M178" s="1" t="s">
        <v>152</v>
      </c>
      <c r="N178" s="1" t="s">
        <v>153</v>
      </c>
    </row>
    <row r="179" spans="1:14" x14ac:dyDescent="0.3">
      <c r="A179" s="1" t="s">
        <v>138</v>
      </c>
      <c r="B179" s="1" t="s">
        <v>52</v>
      </c>
      <c r="C179">
        <v>201511</v>
      </c>
      <c r="D179" s="1" t="s">
        <v>13</v>
      </c>
      <c r="E179">
        <v>2</v>
      </c>
      <c r="F179">
        <v>260</v>
      </c>
      <c r="G179">
        <v>130</v>
      </c>
      <c r="H179">
        <v>0.125</v>
      </c>
      <c r="I179" s="1" t="s">
        <v>146</v>
      </c>
      <c r="J179" s="1" t="s">
        <v>146</v>
      </c>
      <c r="K179">
        <v>1.3845000000000001</v>
      </c>
      <c r="L179" s="1" t="s">
        <v>140</v>
      </c>
      <c r="M179" s="1" t="s">
        <v>147</v>
      </c>
      <c r="N179" s="1" t="s">
        <v>148</v>
      </c>
    </row>
    <row r="180" spans="1:14" x14ac:dyDescent="0.3">
      <c r="A180" s="1" t="s">
        <v>138</v>
      </c>
      <c r="B180" s="1" t="s">
        <v>52</v>
      </c>
      <c r="C180">
        <v>201603</v>
      </c>
      <c r="D180" s="1" t="s">
        <v>8</v>
      </c>
      <c r="E180">
        <v>2</v>
      </c>
      <c r="F180">
        <v>260</v>
      </c>
      <c r="G180">
        <v>130</v>
      </c>
      <c r="H180">
        <v>0.08</v>
      </c>
      <c r="I180" s="1" t="s">
        <v>146</v>
      </c>
      <c r="J180" s="1" t="s">
        <v>146</v>
      </c>
      <c r="K180">
        <v>1.3845000000000001</v>
      </c>
      <c r="L180" s="1" t="s">
        <v>140</v>
      </c>
      <c r="M180" s="1" t="s">
        <v>147</v>
      </c>
      <c r="N180" s="1" t="s">
        <v>148</v>
      </c>
    </row>
    <row r="181" spans="1:14" x14ac:dyDescent="0.3">
      <c r="A181" s="1" t="s">
        <v>138</v>
      </c>
      <c r="B181" s="1" t="s">
        <v>52</v>
      </c>
      <c r="C181">
        <v>201509</v>
      </c>
      <c r="D181" s="1" t="s">
        <v>14</v>
      </c>
      <c r="E181">
        <v>2</v>
      </c>
      <c r="F181">
        <v>260</v>
      </c>
      <c r="G181">
        <v>130</v>
      </c>
      <c r="H181">
        <v>0.02</v>
      </c>
      <c r="I181" s="1" t="s">
        <v>146</v>
      </c>
      <c r="J181" s="1" t="s">
        <v>146</v>
      </c>
      <c r="K181">
        <v>1.3845000000000001</v>
      </c>
      <c r="L181" s="1" t="s">
        <v>140</v>
      </c>
      <c r="M181" s="1" t="s">
        <v>147</v>
      </c>
      <c r="N181" s="1" t="s">
        <v>148</v>
      </c>
    </row>
    <row r="182" spans="1:14" x14ac:dyDescent="0.3">
      <c r="A182" s="1" t="s">
        <v>138</v>
      </c>
      <c r="B182" s="1" t="s">
        <v>19</v>
      </c>
      <c r="C182">
        <v>201611</v>
      </c>
      <c r="D182" s="1" t="s">
        <v>13</v>
      </c>
      <c r="E182">
        <v>5</v>
      </c>
      <c r="F182">
        <v>260</v>
      </c>
      <c r="G182">
        <v>366</v>
      </c>
      <c r="H182">
        <v>0.1</v>
      </c>
      <c r="I182" s="1" t="s">
        <v>146</v>
      </c>
      <c r="J182" s="1" t="s">
        <v>139</v>
      </c>
      <c r="K182">
        <v>0.10829999999999999</v>
      </c>
      <c r="L182" s="1" t="s">
        <v>151</v>
      </c>
      <c r="M182" s="1" t="s">
        <v>152</v>
      </c>
      <c r="N182" s="1" t="s">
        <v>153</v>
      </c>
    </row>
    <row r="183" spans="1:14" x14ac:dyDescent="0.3">
      <c r="A183" s="1" t="s">
        <v>138</v>
      </c>
      <c r="B183" s="1" t="s">
        <v>52</v>
      </c>
      <c r="C183">
        <v>201607</v>
      </c>
      <c r="D183" s="1" t="s">
        <v>14</v>
      </c>
      <c r="E183">
        <v>2</v>
      </c>
      <c r="F183">
        <v>260</v>
      </c>
      <c r="G183">
        <v>130</v>
      </c>
      <c r="H183">
        <v>7.4999999999999997E-2</v>
      </c>
      <c r="I183" s="1" t="s">
        <v>146</v>
      </c>
      <c r="J183" s="1" t="s">
        <v>146</v>
      </c>
      <c r="K183">
        <v>1.3845000000000001</v>
      </c>
      <c r="L183" s="1" t="s">
        <v>140</v>
      </c>
      <c r="M183" s="1" t="s">
        <v>147</v>
      </c>
      <c r="N183" s="1" t="s">
        <v>148</v>
      </c>
    </row>
    <row r="184" spans="1:14" x14ac:dyDescent="0.3">
      <c r="A184" s="1" t="s">
        <v>138</v>
      </c>
      <c r="B184" s="1" t="s">
        <v>52</v>
      </c>
      <c r="C184">
        <v>201709</v>
      </c>
      <c r="D184" s="1" t="s">
        <v>14</v>
      </c>
      <c r="E184">
        <v>2</v>
      </c>
      <c r="F184">
        <v>260</v>
      </c>
      <c r="G184">
        <v>130</v>
      </c>
      <c r="H184">
        <v>0.20499999999999999</v>
      </c>
      <c r="I184" s="1" t="s">
        <v>146</v>
      </c>
      <c r="J184" s="1" t="s">
        <v>146</v>
      </c>
      <c r="K184">
        <v>1.3845000000000001</v>
      </c>
      <c r="L184" s="1" t="s">
        <v>140</v>
      </c>
      <c r="M184" s="1" t="s">
        <v>147</v>
      </c>
      <c r="N184" s="1" t="s">
        <v>148</v>
      </c>
    </row>
    <row r="185" spans="1:14" x14ac:dyDescent="0.3">
      <c r="A185" s="1" t="s">
        <v>138</v>
      </c>
      <c r="B185" s="1" t="s">
        <v>17</v>
      </c>
      <c r="C185">
        <v>201505</v>
      </c>
      <c r="D185" s="1" t="s">
        <v>11</v>
      </c>
      <c r="E185">
        <v>5</v>
      </c>
      <c r="F185">
        <v>250</v>
      </c>
      <c r="G185">
        <v>250</v>
      </c>
      <c r="H185">
        <v>0.11</v>
      </c>
      <c r="I185" s="1" t="s">
        <v>146</v>
      </c>
      <c r="J185" s="1" t="s">
        <v>146</v>
      </c>
      <c r="K185">
        <v>1.3540000000000001</v>
      </c>
      <c r="L185" s="1" t="s">
        <v>140</v>
      </c>
      <c r="M185" s="1" t="s">
        <v>147</v>
      </c>
      <c r="N185" s="1" t="s">
        <v>148</v>
      </c>
    </row>
    <row r="186" spans="1:14" x14ac:dyDescent="0.3">
      <c r="A186" s="1" t="s">
        <v>138</v>
      </c>
      <c r="B186" s="1" t="s">
        <v>17</v>
      </c>
      <c r="C186">
        <v>201504</v>
      </c>
      <c r="D186" s="1" t="s">
        <v>11</v>
      </c>
      <c r="E186">
        <v>5</v>
      </c>
      <c r="F186">
        <v>250</v>
      </c>
      <c r="G186">
        <v>250</v>
      </c>
      <c r="H186">
        <v>0.215</v>
      </c>
      <c r="I186" s="1" t="s">
        <v>146</v>
      </c>
      <c r="J186" s="1" t="s">
        <v>146</v>
      </c>
      <c r="K186">
        <v>1.3540000000000001</v>
      </c>
      <c r="L186" s="1" t="s">
        <v>140</v>
      </c>
      <c r="M186" s="1" t="s">
        <v>147</v>
      </c>
      <c r="N186" s="1" t="s">
        <v>148</v>
      </c>
    </row>
    <row r="187" spans="1:14" x14ac:dyDescent="0.3">
      <c r="A187" s="1" t="s">
        <v>138</v>
      </c>
      <c r="B187" s="1" t="s">
        <v>49</v>
      </c>
      <c r="C187">
        <v>201605</v>
      </c>
      <c r="D187" s="1" t="s">
        <v>11</v>
      </c>
      <c r="E187">
        <v>5</v>
      </c>
      <c r="F187">
        <v>250</v>
      </c>
      <c r="G187">
        <v>250</v>
      </c>
      <c r="H187">
        <v>0.04</v>
      </c>
      <c r="I187" s="1" t="s">
        <v>146</v>
      </c>
      <c r="J187" s="1" t="s">
        <v>146</v>
      </c>
      <c r="K187">
        <v>1.522</v>
      </c>
      <c r="L187" s="1" t="s">
        <v>140</v>
      </c>
      <c r="M187" s="1" t="s">
        <v>147</v>
      </c>
      <c r="N187" s="1" t="s">
        <v>148</v>
      </c>
    </row>
    <row r="188" spans="1:14" x14ac:dyDescent="0.3">
      <c r="A188" s="1" t="s">
        <v>138</v>
      </c>
      <c r="B188" s="1" t="s">
        <v>75</v>
      </c>
      <c r="C188">
        <v>201503</v>
      </c>
      <c r="D188" s="1" t="s">
        <v>8</v>
      </c>
      <c r="E188">
        <v>5</v>
      </c>
      <c r="F188">
        <v>240</v>
      </c>
      <c r="G188">
        <v>104</v>
      </c>
      <c r="H188">
        <v>0.04</v>
      </c>
      <c r="I188" s="1" t="s">
        <v>146</v>
      </c>
      <c r="J188" s="1" t="s">
        <v>154</v>
      </c>
      <c r="K188">
        <v>0.77939999999999998</v>
      </c>
      <c r="L188" s="1" t="s">
        <v>143</v>
      </c>
      <c r="M188" s="1" t="s">
        <v>149</v>
      </c>
      <c r="N188" s="1" t="s">
        <v>150</v>
      </c>
    </row>
    <row r="189" spans="1:14" x14ac:dyDescent="0.3">
      <c r="A189" s="1" t="s">
        <v>138</v>
      </c>
      <c r="B189" s="1" t="s">
        <v>20</v>
      </c>
      <c r="C189">
        <v>201610</v>
      </c>
      <c r="D189" s="1" t="s">
        <v>13</v>
      </c>
      <c r="E189">
        <v>5</v>
      </c>
      <c r="F189">
        <v>240</v>
      </c>
      <c r="G189">
        <v>214</v>
      </c>
      <c r="H189">
        <v>0.04</v>
      </c>
      <c r="I189" s="1" t="s">
        <v>146</v>
      </c>
      <c r="J189" s="1" t="s">
        <v>146</v>
      </c>
      <c r="K189">
        <v>0.52700000000000002</v>
      </c>
      <c r="L189" s="1" t="s">
        <v>143</v>
      </c>
      <c r="M189" s="1" t="s">
        <v>149</v>
      </c>
      <c r="N189" s="1" t="s">
        <v>150</v>
      </c>
    </row>
    <row r="190" spans="1:14" x14ac:dyDescent="0.3">
      <c r="A190" s="1" t="s">
        <v>138</v>
      </c>
      <c r="B190" s="1" t="s">
        <v>50</v>
      </c>
      <c r="C190">
        <v>201708</v>
      </c>
      <c r="D190" s="1" t="s">
        <v>14</v>
      </c>
      <c r="E190">
        <v>4</v>
      </c>
      <c r="F190">
        <v>240</v>
      </c>
      <c r="G190">
        <v>147</v>
      </c>
      <c r="H190">
        <v>0.06</v>
      </c>
      <c r="I190" s="1" t="s">
        <v>146</v>
      </c>
      <c r="J190" s="1" t="s">
        <v>146</v>
      </c>
      <c r="K190">
        <v>1.6918</v>
      </c>
      <c r="L190" s="1" t="s">
        <v>140</v>
      </c>
      <c r="M190" s="1" t="s">
        <v>147</v>
      </c>
      <c r="N190" s="1" t="s">
        <v>148</v>
      </c>
    </row>
    <row r="191" spans="1:14" x14ac:dyDescent="0.3">
      <c r="A191" s="1" t="s">
        <v>138</v>
      </c>
      <c r="B191" s="1" t="s">
        <v>50</v>
      </c>
      <c r="C191">
        <v>201511</v>
      </c>
      <c r="D191" s="1" t="s">
        <v>13</v>
      </c>
      <c r="E191">
        <v>4</v>
      </c>
      <c r="F191">
        <v>240</v>
      </c>
      <c r="G191">
        <v>147</v>
      </c>
      <c r="H191">
        <v>0.09</v>
      </c>
      <c r="I191" s="1" t="s">
        <v>146</v>
      </c>
      <c r="J191" s="1" t="s">
        <v>146</v>
      </c>
      <c r="K191">
        <v>1.6918</v>
      </c>
      <c r="L191" s="1" t="s">
        <v>140</v>
      </c>
      <c r="M191" s="1" t="s">
        <v>147</v>
      </c>
      <c r="N191" s="1" t="s">
        <v>148</v>
      </c>
    </row>
    <row r="192" spans="1:14" x14ac:dyDescent="0.3">
      <c r="A192" s="1" t="s">
        <v>138</v>
      </c>
      <c r="B192" s="1" t="s">
        <v>78</v>
      </c>
      <c r="C192">
        <v>201611</v>
      </c>
      <c r="D192" s="1" t="s">
        <v>13</v>
      </c>
      <c r="E192">
        <v>4</v>
      </c>
      <c r="F192">
        <v>240</v>
      </c>
      <c r="G192">
        <v>135</v>
      </c>
      <c r="H192">
        <v>0</v>
      </c>
      <c r="I192" s="1" t="s">
        <v>146</v>
      </c>
      <c r="J192" s="1" t="s">
        <v>146</v>
      </c>
      <c r="K192">
        <v>0.1633</v>
      </c>
      <c r="L192" s="1" t="s">
        <v>151</v>
      </c>
      <c r="M192" s="1" t="s">
        <v>152</v>
      </c>
      <c r="N192" s="1" t="s">
        <v>153</v>
      </c>
    </row>
    <row r="193" spans="1:14" x14ac:dyDescent="0.3">
      <c r="A193" s="1" t="s">
        <v>138</v>
      </c>
      <c r="B193" s="1" t="s">
        <v>50</v>
      </c>
      <c r="C193">
        <v>201709</v>
      </c>
      <c r="D193" s="1" t="s">
        <v>14</v>
      </c>
      <c r="E193">
        <v>4</v>
      </c>
      <c r="F193">
        <v>240</v>
      </c>
      <c r="G193">
        <v>294</v>
      </c>
      <c r="H193">
        <v>7.0000000000000007E-2</v>
      </c>
      <c r="I193" s="1" t="s">
        <v>146</v>
      </c>
      <c r="J193" s="1" t="s">
        <v>139</v>
      </c>
      <c r="K193">
        <v>1.6918</v>
      </c>
      <c r="L193" s="1" t="s">
        <v>140</v>
      </c>
      <c r="M193" s="1" t="s">
        <v>147</v>
      </c>
      <c r="N193" s="1" t="s">
        <v>148</v>
      </c>
    </row>
    <row r="194" spans="1:14" x14ac:dyDescent="0.3">
      <c r="A194" s="1" t="s">
        <v>138</v>
      </c>
      <c r="B194" s="1" t="s">
        <v>61</v>
      </c>
      <c r="C194">
        <v>201511</v>
      </c>
      <c r="D194" s="1" t="s">
        <v>13</v>
      </c>
      <c r="E194">
        <v>5</v>
      </c>
      <c r="F194">
        <v>225</v>
      </c>
      <c r="G194">
        <v>81</v>
      </c>
      <c r="H194">
        <v>0.09</v>
      </c>
      <c r="I194" s="1" t="s">
        <v>146</v>
      </c>
      <c r="J194" s="1" t="s">
        <v>154</v>
      </c>
      <c r="K194">
        <v>0.15709999999999999</v>
      </c>
      <c r="L194" s="1" t="s">
        <v>151</v>
      </c>
      <c r="M194" s="1" t="s">
        <v>152</v>
      </c>
      <c r="N194" s="1" t="s">
        <v>153</v>
      </c>
    </row>
    <row r="195" spans="1:14" x14ac:dyDescent="0.3">
      <c r="A195" s="1" t="s">
        <v>138</v>
      </c>
      <c r="B195" s="1" t="s">
        <v>26</v>
      </c>
      <c r="C195">
        <v>201611</v>
      </c>
      <c r="D195" s="1" t="s">
        <v>13</v>
      </c>
      <c r="E195">
        <v>9</v>
      </c>
      <c r="F195">
        <v>225</v>
      </c>
      <c r="G195">
        <v>120</v>
      </c>
      <c r="H195">
        <v>0.13500000000000001</v>
      </c>
      <c r="I195" s="1" t="s">
        <v>146</v>
      </c>
      <c r="J195" s="1" t="s">
        <v>146</v>
      </c>
      <c r="K195">
        <v>0.3977</v>
      </c>
      <c r="L195" s="1" t="s">
        <v>151</v>
      </c>
      <c r="M195" s="1" t="s">
        <v>152</v>
      </c>
      <c r="N195" s="1" t="s">
        <v>153</v>
      </c>
    </row>
    <row r="196" spans="1:14" x14ac:dyDescent="0.3">
      <c r="A196" s="1" t="s">
        <v>138</v>
      </c>
      <c r="B196" s="1" t="s">
        <v>60</v>
      </c>
      <c r="C196">
        <v>201608</v>
      </c>
      <c r="D196" s="1" t="s">
        <v>14</v>
      </c>
      <c r="E196">
        <v>4</v>
      </c>
      <c r="F196">
        <v>220</v>
      </c>
      <c r="G196">
        <v>99</v>
      </c>
      <c r="H196">
        <v>0.25</v>
      </c>
      <c r="I196" s="1" t="s">
        <v>146</v>
      </c>
      <c r="J196" s="1" t="s">
        <v>154</v>
      </c>
      <c r="K196">
        <v>0.91559999999999997</v>
      </c>
      <c r="L196" s="1" t="s">
        <v>143</v>
      </c>
      <c r="M196" s="1" t="s">
        <v>149</v>
      </c>
      <c r="N196" s="1" t="s">
        <v>150</v>
      </c>
    </row>
    <row r="197" spans="1:14" x14ac:dyDescent="0.3">
      <c r="A197" s="1" t="s">
        <v>138</v>
      </c>
      <c r="B197" s="1" t="s">
        <v>37</v>
      </c>
      <c r="C197">
        <v>201609</v>
      </c>
      <c r="D197" s="1" t="s">
        <v>14</v>
      </c>
      <c r="E197">
        <v>3</v>
      </c>
      <c r="F197">
        <v>210</v>
      </c>
      <c r="G197">
        <v>139</v>
      </c>
      <c r="H197">
        <v>0.16</v>
      </c>
      <c r="I197" s="1" t="s">
        <v>146</v>
      </c>
      <c r="J197" s="1" t="s">
        <v>146</v>
      </c>
      <c r="K197">
        <v>0.49490000000000001</v>
      </c>
      <c r="L197" s="1" t="s">
        <v>151</v>
      </c>
      <c r="M197" s="1" t="s">
        <v>152</v>
      </c>
      <c r="N197" s="1" t="s">
        <v>153</v>
      </c>
    </row>
    <row r="198" spans="1:14" x14ac:dyDescent="0.3">
      <c r="A198" s="1" t="s">
        <v>138</v>
      </c>
      <c r="B198" s="1" t="s">
        <v>37</v>
      </c>
      <c r="C198">
        <v>201601</v>
      </c>
      <c r="D198" s="1" t="s">
        <v>8</v>
      </c>
      <c r="E198">
        <v>3</v>
      </c>
      <c r="F198">
        <v>210</v>
      </c>
      <c r="G198">
        <v>139</v>
      </c>
      <c r="H198">
        <v>0.15</v>
      </c>
      <c r="I198" s="1" t="s">
        <v>146</v>
      </c>
      <c r="J198" s="1" t="s">
        <v>146</v>
      </c>
      <c r="K198">
        <v>0.49490000000000001</v>
      </c>
      <c r="L198" s="1" t="s">
        <v>151</v>
      </c>
      <c r="M198" s="1" t="s">
        <v>152</v>
      </c>
      <c r="N198" s="1" t="s">
        <v>153</v>
      </c>
    </row>
    <row r="199" spans="1:14" x14ac:dyDescent="0.3">
      <c r="A199" s="1" t="s">
        <v>138</v>
      </c>
      <c r="B199" s="1" t="s">
        <v>83</v>
      </c>
      <c r="C199">
        <v>201604</v>
      </c>
      <c r="D199" s="1" t="s">
        <v>11</v>
      </c>
      <c r="E199">
        <v>6</v>
      </c>
      <c r="F199">
        <v>210</v>
      </c>
      <c r="G199">
        <v>116</v>
      </c>
      <c r="H199">
        <v>0.14000000000000001</v>
      </c>
      <c r="I199" s="1" t="s">
        <v>146</v>
      </c>
      <c r="J199" s="1" t="s">
        <v>146</v>
      </c>
      <c r="K199">
        <v>0.49490000000000001</v>
      </c>
      <c r="L199" s="1" t="s">
        <v>151</v>
      </c>
      <c r="M199" s="1" t="s">
        <v>152</v>
      </c>
      <c r="N199" s="1" t="s">
        <v>153</v>
      </c>
    </row>
    <row r="200" spans="1:14" x14ac:dyDescent="0.3">
      <c r="A200" s="1" t="s">
        <v>138</v>
      </c>
      <c r="B200" s="1" t="s">
        <v>39</v>
      </c>
      <c r="C200">
        <v>201701</v>
      </c>
      <c r="D200" s="1" t="s">
        <v>8</v>
      </c>
      <c r="E200">
        <v>6</v>
      </c>
      <c r="F200">
        <v>210</v>
      </c>
      <c r="G200">
        <v>198</v>
      </c>
      <c r="H200">
        <v>0.13</v>
      </c>
      <c r="I200" s="1" t="s">
        <v>146</v>
      </c>
      <c r="J200" s="1" t="s">
        <v>146</v>
      </c>
      <c r="K200">
        <v>0.59130000000000005</v>
      </c>
      <c r="L200" s="1" t="s">
        <v>143</v>
      </c>
      <c r="M200" s="1" t="s">
        <v>149</v>
      </c>
      <c r="N200" s="1" t="s">
        <v>150</v>
      </c>
    </row>
    <row r="201" spans="1:14" x14ac:dyDescent="0.3">
      <c r="A201" s="1" t="s">
        <v>138</v>
      </c>
      <c r="B201" s="1" t="s">
        <v>15</v>
      </c>
      <c r="C201">
        <v>201704</v>
      </c>
      <c r="D201" s="1" t="s">
        <v>11</v>
      </c>
      <c r="E201">
        <v>1</v>
      </c>
      <c r="F201">
        <v>200</v>
      </c>
      <c r="G201">
        <v>100</v>
      </c>
      <c r="H201">
        <v>7.0000000000000007E-2</v>
      </c>
      <c r="I201" s="1" t="s">
        <v>146</v>
      </c>
      <c r="J201" s="1" t="s">
        <v>154</v>
      </c>
      <c r="K201">
        <v>1.5135000000000001</v>
      </c>
      <c r="L201" s="1" t="s">
        <v>140</v>
      </c>
      <c r="M201" s="1" t="s">
        <v>147</v>
      </c>
      <c r="N201" s="1" t="s">
        <v>148</v>
      </c>
    </row>
    <row r="202" spans="1:14" x14ac:dyDescent="0.3">
      <c r="A202" s="1" t="s">
        <v>138</v>
      </c>
      <c r="B202" s="1" t="s">
        <v>48</v>
      </c>
      <c r="C202">
        <v>201508</v>
      </c>
      <c r="D202" s="1" t="s">
        <v>14</v>
      </c>
      <c r="E202">
        <v>5</v>
      </c>
      <c r="F202">
        <v>200</v>
      </c>
      <c r="G202">
        <v>194</v>
      </c>
      <c r="H202">
        <v>0.13</v>
      </c>
      <c r="I202" s="1" t="s">
        <v>146</v>
      </c>
      <c r="J202" s="1" t="s">
        <v>146</v>
      </c>
      <c r="K202">
        <v>0.88280000000000003</v>
      </c>
      <c r="L202" s="1" t="s">
        <v>143</v>
      </c>
      <c r="M202" s="1" t="s">
        <v>149</v>
      </c>
      <c r="N202" s="1" t="s">
        <v>150</v>
      </c>
    </row>
    <row r="203" spans="1:14" x14ac:dyDescent="0.3">
      <c r="A203" s="1" t="s">
        <v>138</v>
      </c>
      <c r="B203" s="1" t="s">
        <v>15</v>
      </c>
      <c r="C203">
        <v>201507</v>
      </c>
      <c r="D203" s="1" t="s">
        <v>14</v>
      </c>
      <c r="E203">
        <v>1</v>
      </c>
      <c r="F203">
        <v>200</v>
      </c>
      <c r="G203">
        <v>100</v>
      </c>
      <c r="H203">
        <v>0.25</v>
      </c>
      <c r="I203" s="1" t="s">
        <v>146</v>
      </c>
      <c r="J203" s="1" t="s">
        <v>154</v>
      </c>
      <c r="K203">
        <v>1.5135000000000001</v>
      </c>
      <c r="L203" s="1" t="s">
        <v>140</v>
      </c>
      <c r="M203" s="1" t="s">
        <v>147</v>
      </c>
      <c r="N203" s="1" t="s">
        <v>148</v>
      </c>
    </row>
    <row r="204" spans="1:14" x14ac:dyDescent="0.3">
      <c r="A204" s="1" t="s">
        <v>138</v>
      </c>
      <c r="B204" s="1" t="s">
        <v>47</v>
      </c>
      <c r="C204">
        <v>201502</v>
      </c>
      <c r="D204" s="1" t="s">
        <v>8</v>
      </c>
      <c r="E204">
        <v>2</v>
      </c>
      <c r="F204">
        <v>200</v>
      </c>
      <c r="G204">
        <v>245</v>
      </c>
      <c r="H204">
        <v>0.05</v>
      </c>
      <c r="I204" s="1" t="s">
        <v>146</v>
      </c>
      <c r="J204" s="1" t="s">
        <v>146</v>
      </c>
      <c r="K204">
        <v>1.3675999999999999</v>
      </c>
      <c r="L204" s="1" t="s">
        <v>140</v>
      </c>
      <c r="M204" s="1" t="s">
        <v>147</v>
      </c>
      <c r="N204" s="1" t="s">
        <v>148</v>
      </c>
    </row>
    <row r="205" spans="1:14" x14ac:dyDescent="0.3">
      <c r="A205" s="1" t="s">
        <v>138</v>
      </c>
      <c r="B205" s="1" t="s">
        <v>17</v>
      </c>
      <c r="C205">
        <v>201506</v>
      </c>
      <c r="D205" s="1" t="s">
        <v>11</v>
      </c>
      <c r="E205">
        <v>4</v>
      </c>
      <c r="F205">
        <v>200</v>
      </c>
      <c r="G205">
        <v>125</v>
      </c>
      <c r="H205">
        <v>0.03</v>
      </c>
      <c r="I205" s="1" t="s">
        <v>146</v>
      </c>
      <c r="J205" s="1" t="s">
        <v>146</v>
      </c>
      <c r="K205">
        <v>1.3540000000000001</v>
      </c>
      <c r="L205" s="1" t="s">
        <v>140</v>
      </c>
      <c r="M205" s="1" t="s">
        <v>147</v>
      </c>
      <c r="N205" s="1" t="s">
        <v>148</v>
      </c>
    </row>
    <row r="206" spans="1:14" x14ac:dyDescent="0.3">
      <c r="A206" s="1" t="s">
        <v>138</v>
      </c>
      <c r="B206" s="1" t="s">
        <v>15</v>
      </c>
      <c r="C206">
        <v>201501</v>
      </c>
      <c r="D206" s="1" t="s">
        <v>8</v>
      </c>
      <c r="E206">
        <v>1</v>
      </c>
      <c r="F206">
        <v>200</v>
      </c>
      <c r="G206">
        <v>100</v>
      </c>
      <c r="H206">
        <v>0.1</v>
      </c>
      <c r="I206" s="1" t="s">
        <v>146</v>
      </c>
      <c r="J206" s="1" t="s">
        <v>154</v>
      </c>
      <c r="K206">
        <v>1.5135000000000001</v>
      </c>
      <c r="L206" s="1" t="s">
        <v>140</v>
      </c>
      <c r="M206" s="1" t="s">
        <v>147</v>
      </c>
      <c r="N206" s="1" t="s">
        <v>148</v>
      </c>
    </row>
    <row r="207" spans="1:14" x14ac:dyDescent="0.3">
      <c r="A207" s="1" t="s">
        <v>138</v>
      </c>
      <c r="B207" s="1" t="s">
        <v>15</v>
      </c>
      <c r="C207">
        <v>201601</v>
      </c>
      <c r="D207" s="1" t="s">
        <v>8</v>
      </c>
      <c r="E207">
        <v>1</v>
      </c>
      <c r="F207">
        <v>200</v>
      </c>
      <c r="G207">
        <v>100</v>
      </c>
      <c r="H207">
        <v>0.01</v>
      </c>
      <c r="I207" s="1" t="s">
        <v>146</v>
      </c>
      <c r="J207" s="1" t="s">
        <v>154</v>
      </c>
      <c r="K207">
        <v>1.5135000000000001</v>
      </c>
      <c r="L207" s="1" t="s">
        <v>140</v>
      </c>
      <c r="M207" s="1" t="s">
        <v>147</v>
      </c>
      <c r="N207" s="1" t="s">
        <v>148</v>
      </c>
    </row>
    <row r="208" spans="1:14" x14ac:dyDescent="0.3">
      <c r="A208" s="1" t="s">
        <v>138</v>
      </c>
      <c r="B208" s="1" t="s">
        <v>15</v>
      </c>
      <c r="C208">
        <v>201603</v>
      </c>
      <c r="D208" s="1" t="s">
        <v>8</v>
      </c>
      <c r="E208">
        <v>1</v>
      </c>
      <c r="F208">
        <v>200</v>
      </c>
      <c r="G208">
        <v>100</v>
      </c>
      <c r="H208">
        <v>7.0000000000000007E-2</v>
      </c>
      <c r="I208" s="1" t="s">
        <v>146</v>
      </c>
      <c r="J208" s="1" t="s">
        <v>154</v>
      </c>
      <c r="K208">
        <v>1.5135000000000001</v>
      </c>
      <c r="L208" s="1" t="s">
        <v>140</v>
      </c>
      <c r="M208" s="1" t="s">
        <v>147</v>
      </c>
      <c r="N208" s="1" t="s">
        <v>148</v>
      </c>
    </row>
    <row r="209" spans="1:14" x14ac:dyDescent="0.3">
      <c r="A209" s="1" t="s">
        <v>138</v>
      </c>
      <c r="B209" s="1" t="s">
        <v>48</v>
      </c>
      <c r="C209">
        <v>201510</v>
      </c>
      <c r="D209" s="1" t="s">
        <v>13</v>
      </c>
      <c r="E209">
        <v>5</v>
      </c>
      <c r="F209">
        <v>200</v>
      </c>
      <c r="G209">
        <v>194</v>
      </c>
      <c r="H209">
        <v>4.4999999999999998E-2</v>
      </c>
      <c r="I209" s="1" t="s">
        <v>146</v>
      </c>
      <c r="J209" s="1" t="s">
        <v>146</v>
      </c>
      <c r="K209">
        <v>0.88280000000000003</v>
      </c>
      <c r="L209" s="1" t="s">
        <v>143</v>
      </c>
      <c r="M209" s="1" t="s">
        <v>149</v>
      </c>
      <c r="N209" s="1" t="s">
        <v>150</v>
      </c>
    </row>
    <row r="210" spans="1:14" x14ac:dyDescent="0.3">
      <c r="A210" s="1" t="s">
        <v>138</v>
      </c>
      <c r="B210" s="1" t="s">
        <v>48</v>
      </c>
      <c r="C210">
        <v>201511</v>
      </c>
      <c r="D210" s="1" t="s">
        <v>13</v>
      </c>
      <c r="E210">
        <v>5</v>
      </c>
      <c r="F210">
        <v>200</v>
      </c>
      <c r="G210">
        <v>97</v>
      </c>
      <c r="H210">
        <v>0.15</v>
      </c>
      <c r="I210" s="1" t="s">
        <v>146</v>
      </c>
      <c r="J210" s="1" t="s">
        <v>154</v>
      </c>
      <c r="K210">
        <v>0.88280000000000003</v>
      </c>
      <c r="L210" s="1" t="s">
        <v>143</v>
      </c>
      <c r="M210" s="1" t="s">
        <v>149</v>
      </c>
      <c r="N210" s="1" t="s">
        <v>150</v>
      </c>
    </row>
    <row r="211" spans="1:14" x14ac:dyDescent="0.3">
      <c r="A211" s="1" t="s">
        <v>138</v>
      </c>
      <c r="B211" s="1" t="s">
        <v>15</v>
      </c>
      <c r="C211">
        <v>201504</v>
      </c>
      <c r="D211" s="1" t="s">
        <v>11</v>
      </c>
      <c r="E211">
        <v>1</v>
      </c>
      <c r="F211">
        <v>200</v>
      </c>
      <c r="G211">
        <v>100</v>
      </c>
      <c r="H211">
        <v>0</v>
      </c>
      <c r="I211" s="1" t="s">
        <v>146</v>
      </c>
      <c r="J211" s="1" t="s">
        <v>154</v>
      </c>
      <c r="K211">
        <v>1.5135000000000001</v>
      </c>
      <c r="L211" s="1" t="s">
        <v>140</v>
      </c>
      <c r="M211" s="1" t="s">
        <v>147</v>
      </c>
      <c r="N211" s="1" t="s">
        <v>148</v>
      </c>
    </row>
    <row r="212" spans="1:14" x14ac:dyDescent="0.3">
      <c r="A212" s="1" t="s">
        <v>138</v>
      </c>
      <c r="B212" s="1" t="s">
        <v>48</v>
      </c>
      <c r="C212">
        <v>201702</v>
      </c>
      <c r="D212" s="1" t="s">
        <v>8</v>
      </c>
      <c r="E212">
        <v>5</v>
      </c>
      <c r="F212">
        <v>200</v>
      </c>
      <c r="G212">
        <v>97</v>
      </c>
      <c r="H212">
        <v>7.0000000000000007E-2</v>
      </c>
      <c r="I212" s="1" t="s">
        <v>146</v>
      </c>
      <c r="J212" s="1" t="s">
        <v>154</v>
      </c>
      <c r="K212">
        <v>0.88280000000000003</v>
      </c>
      <c r="L212" s="1" t="s">
        <v>143</v>
      </c>
      <c r="M212" s="1" t="s">
        <v>149</v>
      </c>
      <c r="N212" s="1" t="s">
        <v>150</v>
      </c>
    </row>
    <row r="213" spans="1:14" x14ac:dyDescent="0.3">
      <c r="A213" s="1" t="s">
        <v>138</v>
      </c>
      <c r="B213" s="1" t="s">
        <v>48</v>
      </c>
      <c r="C213">
        <v>201606</v>
      </c>
      <c r="D213" s="1" t="s">
        <v>11</v>
      </c>
      <c r="E213">
        <v>5</v>
      </c>
      <c r="F213">
        <v>200</v>
      </c>
      <c r="G213">
        <v>194</v>
      </c>
      <c r="H213">
        <v>0.17</v>
      </c>
      <c r="I213" s="1" t="s">
        <v>146</v>
      </c>
      <c r="J213" s="1" t="s">
        <v>146</v>
      </c>
      <c r="K213">
        <v>0.88280000000000003</v>
      </c>
      <c r="L213" s="1" t="s">
        <v>143</v>
      </c>
      <c r="M213" s="1" t="s">
        <v>149</v>
      </c>
      <c r="N213" s="1" t="s">
        <v>150</v>
      </c>
    </row>
    <row r="214" spans="1:14" x14ac:dyDescent="0.3">
      <c r="A214" s="1" t="s">
        <v>138</v>
      </c>
      <c r="B214" s="1" t="s">
        <v>15</v>
      </c>
      <c r="C214">
        <v>201503</v>
      </c>
      <c r="D214" s="1" t="s">
        <v>8</v>
      </c>
      <c r="E214">
        <v>1</v>
      </c>
      <c r="F214">
        <v>200</v>
      </c>
      <c r="G214">
        <v>100</v>
      </c>
      <c r="H214">
        <v>0</v>
      </c>
      <c r="I214" s="1" t="s">
        <v>146</v>
      </c>
      <c r="J214" s="1" t="s">
        <v>154</v>
      </c>
      <c r="K214">
        <v>1.5135000000000001</v>
      </c>
      <c r="L214" s="1" t="s">
        <v>140</v>
      </c>
      <c r="M214" s="1" t="s">
        <v>147</v>
      </c>
      <c r="N214" s="1" t="s">
        <v>148</v>
      </c>
    </row>
    <row r="215" spans="1:14" x14ac:dyDescent="0.3">
      <c r="A215" s="1" t="s">
        <v>138</v>
      </c>
      <c r="B215" s="1" t="s">
        <v>15</v>
      </c>
      <c r="C215">
        <v>201602</v>
      </c>
      <c r="D215" s="1" t="s">
        <v>8</v>
      </c>
      <c r="E215">
        <v>1</v>
      </c>
      <c r="F215">
        <v>200</v>
      </c>
      <c r="G215">
        <v>100</v>
      </c>
      <c r="H215">
        <v>0.06</v>
      </c>
      <c r="I215" s="1" t="s">
        <v>146</v>
      </c>
      <c r="J215" s="1" t="s">
        <v>154</v>
      </c>
      <c r="K215">
        <v>1.5135000000000001</v>
      </c>
      <c r="L215" s="1" t="s">
        <v>140</v>
      </c>
      <c r="M215" s="1" t="s">
        <v>147</v>
      </c>
      <c r="N215" s="1" t="s">
        <v>148</v>
      </c>
    </row>
    <row r="216" spans="1:14" x14ac:dyDescent="0.3">
      <c r="A216" s="1" t="s">
        <v>138</v>
      </c>
      <c r="B216" s="1" t="s">
        <v>49</v>
      </c>
      <c r="C216">
        <v>201505</v>
      </c>
      <c r="D216" s="1" t="s">
        <v>11</v>
      </c>
      <c r="E216">
        <v>4</v>
      </c>
      <c r="F216">
        <v>200</v>
      </c>
      <c r="G216">
        <v>125</v>
      </c>
      <c r="H216">
        <v>0.16</v>
      </c>
      <c r="I216" s="1" t="s">
        <v>146</v>
      </c>
      <c r="J216" s="1" t="s">
        <v>146</v>
      </c>
      <c r="K216">
        <v>1.522</v>
      </c>
      <c r="L216" s="1" t="s">
        <v>140</v>
      </c>
      <c r="M216" s="1" t="s">
        <v>147</v>
      </c>
      <c r="N216" s="1" t="s">
        <v>148</v>
      </c>
    </row>
    <row r="217" spans="1:14" x14ac:dyDescent="0.3">
      <c r="A217" s="1" t="s">
        <v>138</v>
      </c>
      <c r="B217" s="1" t="s">
        <v>48</v>
      </c>
      <c r="C217">
        <v>201502</v>
      </c>
      <c r="D217" s="1" t="s">
        <v>8</v>
      </c>
      <c r="E217">
        <v>5</v>
      </c>
      <c r="F217">
        <v>200</v>
      </c>
      <c r="G217">
        <v>97</v>
      </c>
      <c r="H217">
        <v>0.13</v>
      </c>
      <c r="I217" s="1" t="s">
        <v>146</v>
      </c>
      <c r="J217" s="1" t="s">
        <v>154</v>
      </c>
      <c r="K217">
        <v>0.88280000000000003</v>
      </c>
      <c r="L217" s="1" t="s">
        <v>143</v>
      </c>
      <c r="M217" s="1" t="s">
        <v>149</v>
      </c>
      <c r="N217" s="1" t="s">
        <v>150</v>
      </c>
    </row>
    <row r="218" spans="1:14" x14ac:dyDescent="0.3">
      <c r="A218" s="1" t="s">
        <v>138</v>
      </c>
      <c r="B218" s="1" t="s">
        <v>15</v>
      </c>
      <c r="C218">
        <v>201506</v>
      </c>
      <c r="D218" s="1" t="s">
        <v>11</v>
      </c>
      <c r="E218">
        <v>1</v>
      </c>
      <c r="F218">
        <v>200</v>
      </c>
      <c r="G218">
        <v>100</v>
      </c>
      <c r="H218">
        <v>0.16</v>
      </c>
      <c r="I218" s="1" t="s">
        <v>146</v>
      </c>
      <c r="J218" s="1" t="s">
        <v>154</v>
      </c>
      <c r="K218">
        <v>1.5135000000000001</v>
      </c>
      <c r="L218" s="1" t="s">
        <v>140</v>
      </c>
      <c r="M218" s="1" t="s">
        <v>147</v>
      </c>
      <c r="N218" s="1" t="s">
        <v>148</v>
      </c>
    </row>
    <row r="219" spans="1:14" x14ac:dyDescent="0.3">
      <c r="A219" s="1" t="s">
        <v>138</v>
      </c>
      <c r="B219" s="1" t="s">
        <v>15</v>
      </c>
      <c r="C219">
        <v>201606</v>
      </c>
      <c r="D219" s="1" t="s">
        <v>11</v>
      </c>
      <c r="E219">
        <v>1</v>
      </c>
      <c r="F219">
        <v>200</v>
      </c>
      <c r="G219">
        <v>100</v>
      </c>
      <c r="H219">
        <v>0.03</v>
      </c>
      <c r="I219" s="1" t="s">
        <v>146</v>
      </c>
      <c r="J219" s="1" t="s">
        <v>154</v>
      </c>
      <c r="K219">
        <v>1.5135000000000001</v>
      </c>
      <c r="L219" s="1" t="s">
        <v>140</v>
      </c>
      <c r="M219" s="1" t="s">
        <v>147</v>
      </c>
      <c r="N219" s="1" t="s">
        <v>148</v>
      </c>
    </row>
    <row r="220" spans="1:14" x14ac:dyDescent="0.3">
      <c r="A220" s="1" t="s">
        <v>138</v>
      </c>
      <c r="B220" s="1" t="s">
        <v>20</v>
      </c>
      <c r="C220">
        <v>201605</v>
      </c>
      <c r="D220" s="1" t="s">
        <v>11</v>
      </c>
      <c r="E220">
        <v>4</v>
      </c>
      <c r="F220">
        <v>192</v>
      </c>
      <c r="G220">
        <v>107</v>
      </c>
      <c r="H220">
        <v>0.06</v>
      </c>
      <c r="I220" s="1" t="s">
        <v>146</v>
      </c>
      <c r="J220" s="1" t="s">
        <v>154</v>
      </c>
      <c r="K220">
        <v>0.52700000000000002</v>
      </c>
      <c r="L220" s="1" t="s">
        <v>143</v>
      </c>
      <c r="M220" s="1" t="s">
        <v>149</v>
      </c>
      <c r="N220" s="1" t="s">
        <v>150</v>
      </c>
    </row>
    <row r="221" spans="1:14" x14ac:dyDescent="0.3">
      <c r="A221" s="1" t="s">
        <v>138</v>
      </c>
      <c r="B221" s="1" t="s">
        <v>75</v>
      </c>
      <c r="C221">
        <v>201609</v>
      </c>
      <c r="D221" s="1" t="s">
        <v>14</v>
      </c>
      <c r="E221">
        <v>4</v>
      </c>
      <c r="F221">
        <v>192</v>
      </c>
      <c r="G221">
        <v>104</v>
      </c>
      <c r="H221">
        <v>0.05</v>
      </c>
      <c r="I221" s="1" t="s">
        <v>146</v>
      </c>
      <c r="J221" s="1" t="s">
        <v>154</v>
      </c>
      <c r="K221">
        <v>0.77939999999999998</v>
      </c>
      <c r="L221" s="1" t="s">
        <v>143</v>
      </c>
      <c r="M221" s="1" t="s">
        <v>149</v>
      </c>
      <c r="N221" s="1" t="s">
        <v>150</v>
      </c>
    </row>
    <row r="222" spans="1:14" x14ac:dyDescent="0.3">
      <c r="A222" s="1" t="s">
        <v>138</v>
      </c>
      <c r="B222" s="1" t="s">
        <v>50</v>
      </c>
      <c r="C222">
        <v>201503</v>
      </c>
      <c r="D222" s="1" t="s">
        <v>8</v>
      </c>
      <c r="E222">
        <v>3</v>
      </c>
      <c r="F222">
        <v>180</v>
      </c>
      <c r="G222">
        <v>147</v>
      </c>
      <c r="H222">
        <v>0.2</v>
      </c>
      <c r="I222" s="1" t="s">
        <v>146</v>
      </c>
      <c r="J222" s="1" t="s">
        <v>146</v>
      </c>
      <c r="K222">
        <v>1.6918</v>
      </c>
      <c r="L222" s="1" t="s">
        <v>140</v>
      </c>
      <c r="M222" s="1" t="s">
        <v>147</v>
      </c>
      <c r="N222" s="1" t="s">
        <v>148</v>
      </c>
    </row>
    <row r="223" spans="1:14" x14ac:dyDescent="0.3">
      <c r="A223" s="1" t="s">
        <v>138</v>
      </c>
      <c r="B223" s="1" t="s">
        <v>42</v>
      </c>
      <c r="C223">
        <v>201701</v>
      </c>
      <c r="D223" s="1" t="s">
        <v>8</v>
      </c>
      <c r="E223">
        <v>4</v>
      </c>
      <c r="F223">
        <v>180</v>
      </c>
      <c r="G223">
        <v>212</v>
      </c>
      <c r="H223">
        <v>2.5000000000000001E-2</v>
      </c>
      <c r="I223" s="1" t="s">
        <v>146</v>
      </c>
      <c r="J223" s="1" t="s">
        <v>146</v>
      </c>
      <c r="K223">
        <v>0.47510000000000002</v>
      </c>
      <c r="L223" s="1" t="s">
        <v>151</v>
      </c>
      <c r="M223" s="1" t="s">
        <v>152</v>
      </c>
      <c r="N223" s="1" t="s">
        <v>153</v>
      </c>
    </row>
    <row r="224" spans="1:14" x14ac:dyDescent="0.3">
      <c r="A224" s="1" t="s">
        <v>138</v>
      </c>
      <c r="B224" s="1" t="s">
        <v>50</v>
      </c>
      <c r="C224">
        <v>201602</v>
      </c>
      <c r="D224" s="1" t="s">
        <v>8</v>
      </c>
      <c r="E224">
        <v>3</v>
      </c>
      <c r="F224">
        <v>180</v>
      </c>
      <c r="G224">
        <v>147</v>
      </c>
      <c r="H224">
        <v>0.15</v>
      </c>
      <c r="I224" s="1" t="s">
        <v>146</v>
      </c>
      <c r="J224" s="1" t="s">
        <v>146</v>
      </c>
      <c r="K224">
        <v>1.6918</v>
      </c>
      <c r="L224" s="1" t="s">
        <v>140</v>
      </c>
      <c r="M224" s="1" t="s">
        <v>147</v>
      </c>
      <c r="N224" s="1" t="s">
        <v>148</v>
      </c>
    </row>
    <row r="225" spans="1:14" x14ac:dyDescent="0.3">
      <c r="A225" s="1" t="s">
        <v>138</v>
      </c>
      <c r="B225" s="1" t="s">
        <v>61</v>
      </c>
      <c r="C225">
        <v>201610</v>
      </c>
      <c r="D225" s="1" t="s">
        <v>13</v>
      </c>
      <c r="E225">
        <v>4</v>
      </c>
      <c r="F225">
        <v>180</v>
      </c>
      <c r="G225">
        <v>81</v>
      </c>
      <c r="H225">
        <v>0.25</v>
      </c>
      <c r="I225" s="1" t="s">
        <v>146</v>
      </c>
      <c r="J225" s="1" t="s">
        <v>154</v>
      </c>
      <c r="K225">
        <v>0.15709999999999999</v>
      </c>
      <c r="L225" s="1" t="s">
        <v>151</v>
      </c>
      <c r="M225" s="1" t="s">
        <v>152</v>
      </c>
      <c r="N225" s="1" t="s">
        <v>153</v>
      </c>
    </row>
    <row r="226" spans="1:14" x14ac:dyDescent="0.3">
      <c r="A226" s="1" t="s">
        <v>138</v>
      </c>
      <c r="B226" s="1" t="s">
        <v>44</v>
      </c>
      <c r="C226">
        <v>201612</v>
      </c>
      <c r="D226" s="1" t="s">
        <v>13</v>
      </c>
      <c r="E226">
        <v>6</v>
      </c>
      <c r="F226">
        <v>180</v>
      </c>
      <c r="G226">
        <v>142</v>
      </c>
      <c r="H226">
        <v>0.17499999999999999</v>
      </c>
      <c r="I226" s="1" t="s">
        <v>146</v>
      </c>
      <c r="J226" s="1" t="s">
        <v>146</v>
      </c>
      <c r="K226">
        <v>0.55779999999999996</v>
      </c>
      <c r="L226" s="1" t="s">
        <v>143</v>
      </c>
      <c r="M226" s="1" t="s">
        <v>149</v>
      </c>
      <c r="N226" s="1" t="s">
        <v>150</v>
      </c>
    </row>
    <row r="227" spans="1:14" x14ac:dyDescent="0.3">
      <c r="A227" s="1" t="s">
        <v>138</v>
      </c>
      <c r="B227" s="1" t="s">
        <v>64</v>
      </c>
      <c r="C227">
        <v>201610</v>
      </c>
      <c r="D227" s="1" t="s">
        <v>13</v>
      </c>
      <c r="E227">
        <v>7</v>
      </c>
      <c r="F227">
        <v>175</v>
      </c>
      <c r="G227">
        <v>110</v>
      </c>
      <c r="H227">
        <v>0.20499999999999999</v>
      </c>
      <c r="I227" s="1" t="s">
        <v>146</v>
      </c>
      <c r="J227" s="1" t="s">
        <v>146</v>
      </c>
      <c r="K227">
        <v>0.34470000000000001</v>
      </c>
      <c r="L227" s="1" t="s">
        <v>151</v>
      </c>
      <c r="M227" s="1" t="s">
        <v>152</v>
      </c>
      <c r="N227" s="1" t="s">
        <v>153</v>
      </c>
    </row>
    <row r="228" spans="1:14" x14ac:dyDescent="0.3">
      <c r="A228" s="1" t="s">
        <v>138</v>
      </c>
      <c r="B228" s="1" t="s">
        <v>26</v>
      </c>
      <c r="C228">
        <v>201612</v>
      </c>
      <c r="D228" s="1" t="s">
        <v>13</v>
      </c>
      <c r="E228">
        <v>7</v>
      </c>
      <c r="F228">
        <v>175</v>
      </c>
      <c r="G228">
        <v>180</v>
      </c>
      <c r="H228">
        <v>0.13</v>
      </c>
      <c r="I228" s="1" t="s">
        <v>146</v>
      </c>
      <c r="J228" s="1" t="s">
        <v>146</v>
      </c>
      <c r="K228">
        <v>0.3977</v>
      </c>
      <c r="L228" s="1" t="s">
        <v>151</v>
      </c>
      <c r="M228" s="1" t="s">
        <v>152</v>
      </c>
      <c r="N228" s="1" t="s">
        <v>153</v>
      </c>
    </row>
    <row r="229" spans="1:14" x14ac:dyDescent="0.3">
      <c r="A229" s="1" t="s">
        <v>138</v>
      </c>
      <c r="B229" s="1" t="s">
        <v>39</v>
      </c>
      <c r="C229">
        <v>201611</v>
      </c>
      <c r="D229" s="1" t="s">
        <v>13</v>
      </c>
      <c r="E229">
        <v>5</v>
      </c>
      <c r="F229">
        <v>175</v>
      </c>
      <c r="G229">
        <v>66</v>
      </c>
      <c r="H229">
        <v>0.1</v>
      </c>
      <c r="I229" s="1" t="s">
        <v>146</v>
      </c>
      <c r="J229" s="1" t="s">
        <v>154</v>
      </c>
      <c r="K229">
        <v>0.59130000000000005</v>
      </c>
      <c r="L229" s="1" t="s">
        <v>143</v>
      </c>
      <c r="M229" s="1" t="s">
        <v>149</v>
      </c>
      <c r="N229" s="1" t="s">
        <v>150</v>
      </c>
    </row>
    <row r="230" spans="1:14" x14ac:dyDescent="0.3">
      <c r="A230" s="1" t="s">
        <v>138</v>
      </c>
      <c r="B230" s="1" t="s">
        <v>60</v>
      </c>
      <c r="C230">
        <v>201611</v>
      </c>
      <c r="D230" s="1" t="s">
        <v>13</v>
      </c>
      <c r="E230">
        <v>3</v>
      </c>
      <c r="F230">
        <v>165</v>
      </c>
      <c r="G230">
        <v>99</v>
      </c>
      <c r="H230">
        <v>0</v>
      </c>
      <c r="I230" s="1" t="s">
        <v>146</v>
      </c>
      <c r="J230" s="1" t="s">
        <v>154</v>
      </c>
      <c r="K230">
        <v>0.91559999999999997</v>
      </c>
      <c r="L230" s="1" t="s">
        <v>143</v>
      </c>
      <c r="M230" s="1" t="s">
        <v>149</v>
      </c>
      <c r="N230" s="1" t="s">
        <v>150</v>
      </c>
    </row>
    <row r="231" spans="1:14" x14ac:dyDescent="0.3">
      <c r="A231" s="1" t="s">
        <v>138</v>
      </c>
      <c r="B231" s="1" t="s">
        <v>48</v>
      </c>
      <c r="C231">
        <v>201603</v>
      </c>
      <c r="D231" s="1" t="s">
        <v>8</v>
      </c>
      <c r="E231">
        <v>4</v>
      </c>
      <c r="F231">
        <v>160</v>
      </c>
      <c r="G231">
        <v>97</v>
      </c>
      <c r="H231">
        <v>0.06</v>
      </c>
      <c r="I231" s="1" t="s">
        <v>146</v>
      </c>
      <c r="J231" s="1" t="s">
        <v>154</v>
      </c>
      <c r="K231">
        <v>0.88280000000000003</v>
      </c>
      <c r="L231" s="1" t="s">
        <v>143</v>
      </c>
      <c r="M231" s="1" t="s">
        <v>149</v>
      </c>
      <c r="N231" s="1" t="s">
        <v>150</v>
      </c>
    </row>
    <row r="232" spans="1:14" x14ac:dyDescent="0.3">
      <c r="A232" s="1" t="s">
        <v>138</v>
      </c>
      <c r="B232" s="1" t="s">
        <v>74</v>
      </c>
      <c r="C232">
        <v>201609</v>
      </c>
      <c r="D232" s="1" t="s">
        <v>14</v>
      </c>
      <c r="E232">
        <v>5</v>
      </c>
      <c r="F232">
        <v>160</v>
      </c>
      <c r="G232">
        <v>146</v>
      </c>
      <c r="H232">
        <v>0.11</v>
      </c>
      <c r="I232" s="1" t="s">
        <v>146</v>
      </c>
      <c r="J232" s="1" t="s">
        <v>146</v>
      </c>
      <c r="K232">
        <v>0.61240000000000006</v>
      </c>
      <c r="L232" s="1" t="s">
        <v>143</v>
      </c>
      <c r="M232" s="1" t="s">
        <v>149</v>
      </c>
      <c r="N232" s="1" t="s">
        <v>150</v>
      </c>
    </row>
    <row r="233" spans="1:14" x14ac:dyDescent="0.3">
      <c r="A233" s="1" t="s">
        <v>138</v>
      </c>
      <c r="B233" s="1" t="s">
        <v>56</v>
      </c>
      <c r="C233">
        <v>201610</v>
      </c>
      <c r="D233" s="1" t="s">
        <v>13</v>
      </c>
      <c r="E233">
        <v>6</v>
      </c>
      <c r="F233">
        <v>150</v>
      </c>
      <c r="G233">
        <v>96</v>
      </c>
      <c r="H233">
        <v>0.125</v>
      </c>
      <c r="I233" s="1" t="s">
        <v>146</v>
      </c>
      <c r="J233" s="1" t="s">
        <v>154</v>
      </c>
      <c r="L233" s="1" t="s">
        <v>140</v>
      </c>
      <c r="M233" s="1" t="s">
        <v>147</v>
      </c>
      <c r="N233" s="1" t="s">
        <v>148</v>
      </c>
    </row>
    <row r="234" spans="1:14" x14ac:dyDescent="0.3">
      <c r="A234" s="1" t="s">
        <v>138</v>
      </c>
      <c r="B234" s="1" t="s">
        <v>49</v>
      </c>
      <c r="C234">
        <v>201707</v>
      </c>
      <c r="D234" s="1" t="s">
        <v>14</v>
      </c>
      <c r="E234">
        <v>3</v>
      </c>
      <c r="F234">
        <v>150</v>
      </c>
      <c r="G234">
        <v>125</v>
      </c>
      <c r="H234">
        <v>0.01</v>
      </c>
      <c r="I234" s="1" t="s">
        <v>146</v>
      </c>
      <c r="J234" s="1" t="s">
        <v>146</v>
      </c>
      <c r="K234">
        <v>1.522</v>
      </c>
      <c r="L234" s="1" t="s">
        <v>140</v>
      </c>
      <c r="M234" s="1" t="s">
        <v>147</v>
      </c>
      <c r="N234" s="1" t="s">
        <v>148</v>
      </c>
    </row>
    <row r="235" spans="1:14" x14ac:dyDescent="0.3">
      <c r="A235" s="1" t="s">
        <v>138</v>
      </c>
      <c r="B235" s="1" t="s">
        <v>17</v>
      </c>
      <c r="C235">
        <v>201601</v>
      </c>
      <c r="D235" s="1" t="s">
        <v>8</v>
      </c>
      <c r="E235">
        <v>3</v>
      </c>
      <c r="F235">
        <v>150</v>
      </c>
      <c r="G235">
        <v>250</v>
      </c>
      <c r="H235">
        <v>0.14000000000000001</v>
      </c>
      <c r="I235" s="1" t="s">
        <v>146</v>
      </c>
      <c r="J235" s="1" t="s">
        <v>146</v>
      </c>
      <c r="K235">
        <v>1.3540000000000001</v>
      </c>
      <c r="L235" s="1" t="s">
        <v>140</v>
      </c>
      <c r="M235" s="1" t="s">
        <v>147</v>
      </c>
      <c r="N235" s="1" t="s">
        <v>148</v>
      </c>
    </row>
    <row r="236" spans="1:14" x14ac:dyDescent="0.3">
      <c r="A236" s="1" t="s">
        <v>138</v>
      </c>
      <c r="B236" s="1" t="s">
        <v>17</v>
      </c>
      <c r="C236">
        <v>201603</v>
      </c>
      <c r="D236" s="1" t="s">
        <v>8</v>
      </c>
      <c r="E236">
        <v>3</v>
      </c>
      <c r="F236">
        <v>150</v>
      </c>
      <c r="G236">
        <v>250</v>
      </c>
      <c r="H236">
        <v>0.14499999999999999</v>
      </c>
      <c r="I236" s="1" t="s">
        <v>146</v>
      </c>
      <c r="J236" s="1" t="s">
        <v>146</v>
      </c>
      <c r="K236">
        <v>1.3540000000000001</v>
      </c>
      <c r="L236" s="1" t="s">
        <v>140</v>
      </c>
      <c r="M236" s="1" t="s">
        <v>147</v>
      </c>
      <c r="N236" s="1" t="s">
        <v>148</v>
      </c>
    </row>
    <row r="237" spans="1:14" x14ac:dyDescent="0.3">
      <c r="A237" s="1" t="s">
        <v>138</v>
      </c>
      <c r="B237" s="1" t="s">
        <v>27</v>
      </c>
      <c r="C237">
        <v>201610</v>
      </c>
      <c r="D237" s="1" t="s">
        <v>13</v>
      </c>
      <c r="E237">
        <v>6</v>
      </c>
      <c r="F237">
        <v>150</v>
      </c>
      <c r="G237">
        <v>118</v>
      </c>
      <c r="H237">
        <v>0.1</v>
      </c>
      <c r="I237" s="1" t="s">
        <v>146</v>
      </c>
      <c r="J237" s="1" t="s">
        <v>146</v>
      </c>
      <c r="K237">
        <v>0.56769999999999998</v>
      </c>
      <c r="L237" s="1" t="s">
        <v>143</v>
      </c>
      <c r="M237" s="1" t="s">
        <v>149</v>
      </c>
      <c r="N237" s="1" t="s">
        <v>150</v>
      </c>
    </row>
    <row r="238" spans="1:14" x14ac:dyDescent="0.3">
      <c r="A238" s="1" t="s">
        <v>138</v>
      </c>
      <c r="B238" s="1" t="s">
        <v>75</v>
      </c>
      <c r="C238">
        <v>201606</v>
      </c>
      <c r="D238" s="1" t="s">
        <v>11</v>
      </c>
      <c r="E238">
        <v>3</v>
      </c>
      <c r="F238">
        <v>144</v>
      </c>
      <c r="G238">
        <v>104</v>
      </c>
      <c r="H238">
        <v>0.06</v>
      </c>
      <c r="I238" s="1" t="s">
        <v>146</v>
      </c>
      <c r="J238" s="1" t="s">
        <v>154</v>
      </c>
      <c r="K238">
        <v>0.77939999999999998</v>
      </c>
      <c r="L238" s="1" t="s">
        <v>143</v>
      </c>
      <c r="M238" s="1" t="s">
        <v>149</v>
      </c>
      <c r="N238" s="1" t="s">
        <v>150</v>
      </c>
    </row>
    <row r="239" spans="1:14" x14ac:dyDescent="0.3">
      <c r="A239" s="1" t="s">
        <v>138</v>
      </c>
      <c r="B239" s="1" t="s">
        <v>20</v>
      </c>
      <c r="C239">
        <v>201612</v>
      </c>
      <c r="D239" s="1" t="s">
        <v>13</v>
      </c>
      <c r="E239">
        <v>3</v>
      </c>
      <c r="F239">
        <v>144</v>
      </c>
      <c r="G239">
        <v>107</v>
      </c>
      <c r="H239">
        <v>0.04</v>
      </c>
      <c r="I239" s="1" t="s">
        <v>146</v>
      </c>
      <c r="J239" s="1" t="s">
        <v>154</v>
      </c>
      <c r="K239">
        <v>0.52700000000000002</v>
      </c>
      <c r="L239" s="1" t="s">
        <v>143</v>
      </c>
      <c r="M239" s="1" t="s">
        <v>149</v>
      </c>
      <c r="N239" s="1" t="s">
        <v>150</v>
      </c>
    </row>
    <row r="240" spans="1:14" x14ac:dyDescent="0.3">
      <c r="A240" s="1" t="s">
        <v>138</v>
      </c>
      <c r="B240" s="1" t="s">
        <v>43</v>
      </c>
      <c r="C240">
        <v>201611</v>
      </c>
      <c r="D240" s="1" t="s">
        <v>13</v>
      </c>
      <c r="E240">
        <v>5</v>
      </c>
      <c r="F240">
        <v>140</v>
      </c>
      <c r="G240">
        <v>60</v>
      </c>
      <c r="H240">
        <v>0.01</v>
      </c>
      <c r="I240" s="1" t="s">
        <v>146</v>
      </c>
      <c r="J240" s="1" t="s">
        <v>154</v>
      </c>
      <c r="L240" s="1" t="s">
        <v>140</v>
      </c>
      <c r="M240" s="1" t="s">
        <v>147</v>
      </c>
      <c r="N240" s="1" t="s">
        <v>148</v>
      </c>
    </row>
    <row r="241" spans="1:14" x14ac:dyDescent="0.3">
      <c r="A241" s="1" t="s">
        <v>138</v>
      </c>
      <c r="B241" s="1" t="s">
        <v>42</v>
      </c>
      <c r="C241">
        <v>201610</v>
      </c>
      <c r="D241" s="1" t="s">
        <v>13</v>
      </c>
      <c r="E241">
        <v>3</v>
      </c>
      <c r="F241">
        <v>135</v>
      </c>
      <c r="G241">
        <v>106</v>
      </c>
      <c r="H241">
        <v>0.04</v>
      </c>
      <c r="I241" s="1" t="s">
        <v>146</v>
      </c>
      <c r="J241" s="1" t="s">
        <v>154</v>
      </c>
      <c r="K241">
        <v>0.47510000000000002</v>
      </c>
      <c r="L241" s="1" t="s">
        <v>151</v>
      </c>
      <c r="M241" s="1" t="s">
        <v>152</v>
      </c>
      <c r="N241" s="1" t="s">
        <v>153</v>
      </c>
    </row>
    <row r="242" spans="1:14" x14ac:dyDescent="0.3">
      <c r="A242" s="1" t="s">
        <v>138</v>
      </c>
      <c r="B242" s="1" t="s">
        <v>71</v>
      </c>
      <c r="C242">
        <v>201608</v>
      </c>
      <c r="D242" s="1" t="s">
        <v>14</v>
      </c>
      <c r="E242">
        <v>2</v>
      </c>
      <c r="F242">
        <v>130</v>
      </c>
      <c r="G242">
        <v>143</v>
      </c>
      <c r="H242">
        <v>0.18</v>
      </c>
      <c r="I242" s="1" t="s">
        <v>146</v>
      </c>
      <c r="J242" s="1" t="s">
        <v>146</v>
      </c>
      <c r="K242">
        <v>0.433</v>
      </c>
      <c r="L242" s="1" t="s">
        <v>151</v>
      </c>
      <c r="M242" s="1" t="s">
        <v>152</v>
      </c>
      <c r="N242" s="1" t="s">
        <v>153</v>
      </c>
    </row>
    <row r="243" spans="1:14" x14ac:dyDescent="0.3">
      <c r="A243" s="1" t="s">
        <v>138</v>
      </c>
      <c r="B243" s="1" t="s">
        <v>52</v>
      </c>
      <c r="C243">
        <v>201506</v>
      </c>
      <c r="D243" s="1" t="s">
        <v>11</v>
      </c>
      <c r="E243">
        <v>1</v>
      </c>
      <c r="F243">
        <v>130</v>
      </c>
      <c r="G243">
        <v>65</v>
      </c>
      <c r="H243">
        <v>0.01</v>
      </c>
      <c r="I243" s="1" t="s">
        <v>154</v>
      </c>
      <c r="J243" s="1" t="s">
        <v>154</v>
      </c>
      <c r="K243">
        <v>1.3845000000000001</v>
      </c>
      <c r="L243" s="1" t="s">
        <v>140</v>
      </c>
      <c r="M243" s="1" t="s">
        <v>155</v>
      </c>
      <c r="N243" s="1" t="s">
        <v>156</v>
      </c>
    </row>
    <row r="244" spans="1:14" x14ac:dyDescent="0.3">
      <c r="A244" s="1" t="s">
        <v>138</v>
      </c>
      <c r="B244" s="1" t="s">
        <v>52</v>
      </c>
      <c r="C244">
        <v>201706</v>
      </c>
      <c r="D244" s="1" t="s">
        <v>11</v>
      </c>
      <c r="E244">
        <v>1</v>
      </c>
      <c r="F244">
        <v>130</v>
      </c>
      <c r="G244">
        <v>65</v>
      </c>
      <c r="H244">
        <v>7.0000000000000007E-2</v>
      </c>
      <c r="I244" s="1" t="s">
        <v>154</v>
      </c>
      <c r="J244" s="1" t="s">
        <v>154</v>
      </c>
      <c r="K244">
        <v>1.3845000000000001</v>
      </c>
      <c r="L244" s="1" t="s">
        <v>140</v>
      </c>
      <c r="M244" s="1" t="s">
        <v>155</v>
      </c>
      <c r="N244" s="1" t="s">
        <v>156</v>
      </c>
    </row>
    <row r="245" spans="1:14" x14ac:dyDescent="0.3">
      <c r="A245" s="1" t="s">
        <v>138</v>
      </c>
      <c r="B245" s="1" t="s">
        <v>52</v>
      </c>
      <c r="C245">
        <v>201508</v>
      </c>
      <c r="D245" s="1" t="s">
        <v>14</v>
      </c>
      <c r="E245">
        <v>1</v>
      </c>
      <c r="F245">
        <v>130</v>
      </c>
      <c r="G245">
        <v>65</v>
      </c>
      <c r="H245">
        <v>0.01</v>
      </c>
      <c r="I245" s="1" t="s">
        <v>154</v>
      </c>
      <c r="J245" s="1" t="s">
        <v>154</v>
      </c>
      <c r="K245">
        <v>1.3845000000000001</v>
      </c>
      <c r="L245" s="1" t="s">
        <v>140</v>
      </c>
      <c r="M245" s="1" t="s">
        <v>155</v>
      </c>
      <c r="N245" s="1" t="s">
        <v>156</v>
      </c>
    </row>
    <row r="246" spans="1:14" x14ac:dyDescent="0.3">
      <c r="A246" s="1" t="s">
        <v>138</v>
      </c>
      <c r="B246" s="1" t="s">
        <v>52</v>
      </c>
      <c r="C246">
        <v>201708</v>
      </c>
      <c r="D246" s="1" t="s">
        <v>14</v>
      </c>
      <c r="E246">
        <v>1</v>
      </c>
      <c r="F246">
        <v>130</v>
      </c>
      <c r="G246">
        <v>65</v>
      </c>
      <c r="H246">
        <v>0.09</v>
      </c>
      <c r="I246" s="1" t="s">
        <v>154</v>
      </c>
      <c r="J246" s="1" t="s">
        <v>154</v>
      </c>
      <c r="K246">
        <v>1.3845000000000001</v>
      </c>
      <c r="L246" s="1" t="s">
        <v>140</v>
      </c>
      <c r="M246" s="1" t="s">
        <v>155</v>
      </c>
      <c r="N246" s="1" t="s">
        <v>156</v>
      </c>
    </row>
    <row r="247" spans="1:14" x14ac:dyDescent="0.3">
      <c r="A247" s="1" t="s">
        <v>138</v>
      </c>
      <c r="B247" s="1" t="s">
        <v>95</v>
      </c>
      <c r="C247">
        <v>201608</v>
      </c>
      <c r="D247" s="1" t="s">
        <v>14</v>
      </c>
      <c r="E247">
        <v>4</v>
      </c>
      <c r="F247">
        <v>128</v>
      </c>
      <c r="G247">
        <v>60</v>
      </c>
      <c r="H247">
        <v>0.15</v>
      </c>
      <c r="I247" s="1" t="s">
        <v>154</v>
      </c>
      <c r="J247" s="1" t="s">
        <v>154</v>
      </c>
      <c r="K247">
        <v>0.77739999999999998</v>
      </c>
      <c r="L247" s="1" t="s">
        <v>143</v>
      </c>
      <c r="M247" s="1" t="s">
        <v>157</v>
      </c>
      <c r="N247" s="1" t="s">
        <v>158</v>
      </c>
    </row>
    <row r="248" spans="1:14" x14ac:dyDescent="0.3">
      <c r="A248" s="1" t="s">
        <v>138</v>
      </c>
      <c r="B248" s="1" t="s">
        <v>74</v>
      </c>
      <c r="C248">
        <v>201608</v>
      </c>
      <c r="D248" s="1" t="s">
        <v>14</v>
      </c>
      <c r="E248">
        <v>4</v>
      </c>
      <c r="F248">
        <v>128</v>
      </c>
      <c r="G248">
        <v>73</v>
      </c>
      <c r="H248">
        <v>0.04</v>
      </c>
      <c r="I248" s="1" t="s">
        <v>154</v>
      </c>
      <c r="J248" s="1" t="s">
        <v>154</v>
      </c>
      <c r="K248">
        <v>0.61240000000000006</v>
      </c>
      <c r="L248" s="1" t="s">
        <v>143</v>
      </c>
      <c r="M248" s="1" t="s">
        <v>157</v>
      </c>
      <c r="N248" s="1" t="s">
        <v>158</v>
      </c>
    </row>
    <row r="249" spans="1:14" x14ac:dyDescent="0.3">
      <c r="A249" s="1" t="s">
        <v>138</v>
      </c>
      <c r="B249" s="1" t="s">
        <v>38</v>
      </c>
      <c r="C249">
        <v>201610</v>
      </c>
      <c r="D249" s="1" t="s">
        <v>13</v>
      </c>
      <c r="E249">
        <v>4</v>
      </c>
      <c r="F249">
        <v>128</v>
      </c>
      <c r="G249">
        <v>70</v>
      </c>
      <c r="H249">
        <v>0</v>
      </c>
      <c r="I249" s="1" t="s">
        <v>154</v>
      </c>
      <c r="J249" s="1" t="s">
        <v>154</v>
      </c>
      <c r="K249">
        <v>0.20200000000000001</v>
      </c>
      <c r="L249" s="1" t="s">
        <v>151</v>
      </c>
      <c r="M249" s="1" t="s">
        <v>159</v>
      </c>
      <c r="N249" s="1" t="s">
        <v>160</v>
      </c>
    </row>
    <row r="250" spans="1:14" x14ac:dyDescent="0.3">
      <c r="A250" s="1" t="s">
        <v>138</v>
      </c>
      <c r="B250" s="1" t="s">
        <v>59</v>
      </c>
      <c r="C250">
        <v>201612</v>
      </c>
      <c r="D250" s="1" t="s">
        <v>13</v>
      </c>
      <c r="E250">
        <v>4</v>
      </c>
      <c r="F250">
        <v>128</v>
      </c>
      <c r="G250">
        <v>75</v>
      </c>
      <c r="H250">
        <v>7.0000000000000007E-2</v>
      </c>
      <c r="I250" s="1" t="s">
        <v>154</v>
      </c>
      <c r="J250" s="1" t="s">
        <v>154</v>
      </c>
      <c r="K250">
        <v>0.2722</v>
      </c>
      <c r="L250" s="1" t="s">
        <v>151</v>
      </c>
      <c r="M250" s="1" t="s">
        <v>159</v>
      </c>
      <c r="N250" s="1" t="s">
        <v>160</v>
      </c>
    </row>
    <row r="251" spans="1:14" x14ac:dyDescent="0.3">
      <c r="A251" s="1" t="s">
        <v>138</v>
      </c>
      <c r="B251" s="1" t="s">
        <v>26</v>
      </c>
      <c r="C251">
        <v>201610</v>
      </c>
      <c r="D251" s="1" t="s">
        <v>13</v>
      </c>
      <c r="E251">
        <v>5</v>
      </c>
      <c r="F251">
        <v>125</v>
      </c>
      <c r="G251">
        <v>60</v>
      </c>
      <c r="H251">
        <v>0.01</v>
      </c>
      <c r="I251" s="1" t="s">
        <v>154</v>
      </c>
      <c r="J251" s="1" t="s">
        <v>154</v>
      </c>
      <c r="K251">
        <v>0.3977</v>
      </c>
      <c r="L251" s="1" t="s">
        <v>151</v>
      </c>
      <c r="M251" s="1" t="s">
        <v>159</v>
      </c>
      <c r="N251" s="1" t="s">
        <v>160</v>
      </c>
    </row>
    <row r="252" spans="1:14" x14ac:dyDescent="0.3">
      <c r="A252" s="1" t="s">
        <v>138</v>
      </c>
      <c r="B252" s="1" t="s">
        <v>18</v>
      </c>
      <c r="C252">
        <v>201612</v>
      </c>
      <c r="D252" s="1" t="s">
        <v>13</v>
      </c>
      <c r="E252">
        <v>5</v>
      </c>
      <c r="F252">
        <v>125</v>
      </c>
      <c r="G252">
        <v>58</v>
      </c>
      <c r="H252">
        <v>0.18</v>
      </c>
      <c r="I252" s="1" t="s">
        <v>154</v>
      </c>
      <c r="J252" s="1" t="s">
        <v>154</v>
      </c>
      <c r="K252">
        <v>0.31669999999999998</v>
      </c>
      <c r="L252" s="1" t="s">
        <v>151</v>
      </c>
      <c r="M252" s="1" t="s">
        <v>159</v>
      </c>
      <c r="N252" s="1" t="s">
        <v>160</v>
      </c>
    </row>
    <row r="253" spans="1:14" x14ac:dyDescent="0.3">
      <c r="A253" s="1" t="s">
        <v>138</v>
      </c>
      <c r="B253" s="1" t="s">
        <v>50</v>
      </c>
      <c r="C253">
        <v>201707</v>
      </c>
      <c r="D253" s="1" t="s">
        <v>14</v>
      </c>
      <c r="E253">
        <v>2</v>
      </c>
      <c r="F253">
        <v>120</v>
      </c>
      <c r="G253">
        <v>147</v>
      </c>
      <c r="H253">
        <v>0.17</v>
      </c>
      <c r="I253" s="1" t="s">
        <v>154</v>
      </c>
      <c r="J253" s="1" t="s">
        <v>146</v>
      </c>
      <c r="K253">
        <v>1.6918</v>
      </c>
      <c r="L253" s="1" t="s">
        <v>140</v>
      </c>
      <c r="M253" s="1" t="s">
        <v>155</v>
      </c>
      <c r="N253" s="1" t="s">
        <v>156</v>
      </c>
    </row>
    <row r="254" spans="1:14" x14ac:dyDescent="0.3">
      <c r="A254" s="1" t="s">
        <v>138</v>
      </c>
      <c r="B254" s="1" t="s">
        <v>54</v>
      </c>
      <c r="C254">
        <v>201608</v>
      </c>
      <c r="D254" s="1" t="s">
        <v>14</v>
      </c>
      <c r="E254">
        <v>3</v>
      </c>
      <c r="F254">
        <v>120</v>
      </c>
      <c r="G254">
        <v>174</v>
      </c>
      <c r="H254">
        <v>0.06</v>
      </c>
      <c r="I254" s="1" t="s">
        <v>154</v>
      </c>
      <c r="J254" s="1" t="s">
        <v>146</v>
      </c>
      <c r="K254">
        <v>0.96079999999999999</v>
      </c>
      <c r="L254" s="1" t="s">
        <v>143</v>
      </c>
      <c r="M254" s="1" t="s">
        <v>157</v>
      </c>
      <c r="N254" s="1" t="s">
        <v>158</v>
      </c>
    </row>
    <row r="255" spans="1:14" x14ac:dyDescent="0.3">
      <c r="A255" s="1" t="s">
        <v>138</v>
      </c>
      <c r="B255" s="1" t="s">
        <v>55</v>
      </c>
      <c r="C255">
        <v>201612</v>
      </c>
      <c r="D255" s="1" t="s">
        <v>13</v>
      </c>
      <c r="E255">
        <v>4</v>
      </c>
      <c r="F255">
        <v>120</v>
      </c>
      <c r="G255">
        <v>68</v>
      </c>
      <c r="H255">
        <v>0.03</v>
      </c>
      <c r="I255" s="1" t="s">
        <v>154</v>
      </c>
      <c r="J255" s="1" t="s">
        <v>154</v>
      </c>
      <c r="K255">
        <v>0.57279999999999998</v>
      </c>
      <c r="L255" s="1" t="s">
        <v>143</v>
      </c>
      <c r="M255" s="1" t="s">
        <v>157</v>
      </c>
      <c r="N255" s="1" t="s">
        <v>158</v>
      </c>
    </row>
    <row r="256" spans="1:14" x14ac:dyDescent="0.3">
      <c r="A256" s="1" t="s">
        <v>138</v>
      </c>
      <c r="B256" s="1" t="s">
        <v>48</v>
      </c>
      <c r="C256">
        <v>201509</v>
      </c>
      <c r="D256" s="1" t="s">
        <v>14</v>
      </c>
      <c r="E256">
        <v>3</v>
      </c>
      <c r="F256">
        <v>120</v>
      </c>
      <c r="G256">
        <v>97</v>
      </c>
      <c r="H256">
        <v>0.1</v>
      </c>
      <c r="I256" s="1" t="s">
        <v>154</v>
      </c>
      <c r="J256" s="1" t="s">
        <v>154</v>
      </c>
      <c r="K256">
        <v>0.88280000000000003</v>
      </c>
      <c r="L256" s="1" t="s">
        <v>143</v>
      </c>
      <c r="M256" s="1" t="s">
        <v>157</v>
      </c>
      <c r="N256" s="1" t="s">
        <v>158</v>
      </c>
    </row>
    <row r="257" spans="1:14" x14ac:dyDescent="0.3">
      <c r="A257" s="1" t="s">
        <v>138</v>
      </c>
      <c r="B257" s="1" t="s">
        <v>48</v>
      </c>
      <c r="C257">
        <v>201708</v>
      </c>
      <c r="D257" s="1" t="s">
        <v>14</v>
      </c>
      <c r="E257">
        <v>3</v>
      </c>
      <c r="F257">
        <v>120</v>
      </c>
      <c r="G257">
        <v>97</v>
      </c>
      <c r="H257">
        <v>0.18</v>
      </c>
      <c r="I257" s="1" t="s">
        <v>154</v>
      </c>
      <c r="J257" s="1" t="s">
        <v>154</v>
      </c>
      <c r="K257">
        <v>0.88280000000000003</v>
      </c>
      <c r="L257" s="1" t="s">
        <v>143</v>
      </c>
      <c r="M257" s="1" t="s">
        <v>157</v>
      </c>
      <c r="N257" s="1" t="s">
        <v>158</v>
      </c>
    </row>
    <row r="258" spans="1:14" x14ac:dyDescent="0.3">
      <c r="A258" s="1" t="s">
        <v>138</v>
      </c>
      <c r="B258" s="1" t="s">
        <v>50</v>
      </c>
      <c r="C258">
        <v>201504</v>
      </c>
      <c r="D258" s="1" t="s">
        <v>11</v>
      </c>
      <c r="E258">
        <v>2</v>
      </c>
      <c r="F258">
        <v>120</v>
      </c>
      <c r="G258">
        <v>147</v>
      </c>
      <c r="H258">
        <v>0.15</v>
      </c>
      <c r="I258" s="1" t="s">
        <v>154</v>
      </c>
      <c r="J258" s="1" t="s">
        <v>146</v>
      </c>
      <c r="K258">
        <v>1.6918</v>
      </c>
      <c r="L258" s="1" t="s">
        <v>140</v>
      </c>
      <c r="M258" s="1" t="s">
        <v>155</v>
      </c>
      <c r="N258" s="1" t="s">
        <v>156</v>
      </c>
    </row>
    <row r="259" spans="1:14" x14ac:dyDescent="0.3">
      <c r="A259" s="1" t="s">
        <v>138</v>
      </c>
      <c r="B259" s="1" t="s">
        <v>41</v>
      </c>
      <c r="C259">
        <v>201610</v>
      </c>
      <c r="D259" s="1" t="s">
        <v>13</v>
      </c>
      <c r="E259">
        <v>4</v>
      </c>
      <c r="F259">
        <v>120</v>
      </c>
      <c r="G259">
        <v>55</v>
      </c>
      <c r="H259">
        <v>0.12</v>
      </c>
      <c r="I259" s="1" t="s">
        <v>154</v>
      </c>
      <c r="J259" s="1" t="s">
        <v>154</v>
      </c>
      <c r="K259">
        <v>0.84850000000000003</v>
      </c>
      <c r="L259" s="1" t="s">
        <v>143</v>
      </c>
      <c r="M259" s="1" t="s">
        <v>157</v>
      </c>
      <c r="N259" s="1" t="s">
        <v>158</v>
      </c>
    </row>
    <row r="260" spans="1:14" x14ac:dyDescent="0.3">
      <c r="A260" s="1" t="s">
        <v>138</v>
      </c>
      <c r="B260" s="1" t="s">
        <v>48</v>
      </c>
      <c r="C260">
        <v>201707</v>
      </c>
      <c r="D260" s="1" t="s">
        <v>14</v>
      </c>
      <c r="E260">
        <v>3</v>
      </c>
      <c r="F260">
        <v>120</v>
      </c>
      <c r="G260">
        <v>97</v>
      </c>
      <c r="H260">
        <v>0.16</v>
      </c>
      <c r="I260" s="1" t="s">
        <v>154</v>
      </c>
      <c r="J260" s="1" t="s">
        <v>154</v>
      </c>
      <c r="K260">
        <v>0.88280000000000003</v>
      </c>
      <c r="L260" s="1" t="s">
        <v>143</v>
      </c>
      <c r="M260" s="1" t="s">
        <v>157</v>
      </c>
      <c r="N260" s="1" t="s">
        <v>158</v>
      </c>
    </row>
    <row r="261" spans="1:14" x14ac:dyDescent="0.3">
      <c r="A261" s="1" t="s">
        <v>138</v>
      </c>
      <c r="B261" s="1" t="s">
        <v>67</v>
      </c>
      <c r="C261">
        <v>201612</v>
      </c>
      <c r="D261" s="1" t="s">
        <v>13</v>
      </c>
      <c r="E261">
        <v>6</v>
      </c>
      <c r="F261">
        <v>120</v>
      </c>
      <c r="G261">
        <v>88</v>
      </c>
      <c r="H261">
        <v>0.08</v>
      </c>
      <c r="I261" s="1" t="s">
        <v>154</v>
      </c>
      <c r="J261" s="1" t="s">
        <v>154</v>
      </c>
      <c r="K261">
        <v>0.433</v>
      </c>
      <c r="L261" s="1" t="s">
        <v>151</v>
      </c>
      <c r="M261" s="1" t="s">
        <v>159</v>
      </c>
      <c r="N261" s="1" t="s">
        <v>160</v>
      </c>
    </row>
    <row r="262" spans="1:14" x14ac:dyDescent="0.3">
      <c r="A262" s="1" t="s">
        <v>138</v>
      </c>
      <c r="B262" s="1" t="s">
        <v>50</v>
      </c>
      <c r="C262">
        <v>201601</v>
      </c>
      <c r="D262" s="1" t="s">
        <v>8</v>
      </c>
      <c r="E262">
        <v>2</v>
      </c>
      <c r="F262">
        <v>120</v>
      </c>
      <c r="G262">
        <v>147</v>
      </c>
      <c r="H262">
        <v>0.06</v>
      </c>
      <c r="I262" s="1" t="s">
        <v>154</v>
      </c>
      <c r="J262" s="1" t="s">
        <v>146</v>
      </c>
      <c r="K262">
        <v>1.6918</v>
      </c>
      <c r="L262" s="1" t="s">
        <v>140</v>
      </c>
      <c r="M262" s="1" t="s">
        <v>155</v>
      </c>
      <c r="N262" s="1" t="s">
        <v>156</v>
      </c>
    </row>
    <row r="263" spans="1:14" x14ac:dyDescent="0.3">
      <c r="A263" s="1" t="s">
        <v>138</v>
      </c>
      <c r="B263" s="1" t="s">
        <v>31</v>
      </c>
      <c r="C263">
        <v>201507</v>
      </c>
      <c r="D263" s="1" t="s">
        <v>14</v>
      </c>
      <c r="E263">
        <v>5</v>
      </c>
      <c r="F263">
        <v>110</v>
      </c>
      <c r="G263">
        <v>43</v>
      </c>
      <c r="H263">
        <v>0.17</v>
      </c>
      <c r="I263" s="1" t="s">
        <v>154</v>
      </c>
      <c r="J263" s="1" t="s">
        <v>154</v>
      </c>
      <c r="K263">
        <v>0.52549999999999997</v>
      </c>
      <c r="L263" s="1" t="s">
        <v>143</v>
      </c>
      <c r="M263" s="1" t="s">
        <v>157</v>
      </c>
      <c r="N263" s="1" t="s">
        <v>158</v>
      </c>
    </row>
    <row r="264" spans="1:14" x14ac:dyDescent="0.3">
      <c r="A264" s="1" t="s">
        <v>138</v>
      </c>
      <c r="B264" s="1" t="s">
        <v>39</v>
      </c>
      <c r="C264">
        <v>201612</v>
      </c>
      <c r="D264" s="1" t="s">
        <v>13</v>
      </c>
      <c r="E264">
        <v>3</v>
      </c>
      <c r="F264">
        <v>105</v>
      </c>
      <c r="G264">
        <v>66</v>
      </c>
      <c r="H264">
        <v>0.15</v>
      </c>
      <c r="I264" s="1" t="s">
        <v>154</v>
      </c>
      <c r="J264" s="1" t="s">
        <v>154</v>
      </c>
      <c r="K264">
        <v>0.59130000000000005</v>
      </c>
      <c r="L264" s="1" t="s">
        <v>143</v>
      </c>
      <c r="M264" s="1" t="s">
        <v>157</v>
      </c>
      <c r="N264" s="1" t="s">
        <v>158</v>
      </c>
    </row>
    <row r="265" spans="1:14" x14ac:dyDescent="0.3">
      <c r="A265" s="1" t="s">
        <v>138</v>
      </c>
      <c r="B265" s="1" t="s">
        <v>83</v>
      </c>
      <c r="C265">
        <v>201701</v>
      </c>
      <c r="D265" s="1" t="s">
        <v>8</v>
      </c>
      <c r="E265">
        <v>3</v>
      </c>
      <c r="F265">
        <v>105</v>
      </c>
      <c r="G265">
        <v>116</v>
      </c>
      <c r="H265">
        <v>0.13</v>
      </c>
      <c r="I265" s="1" t="s">
        <v>154</v>
      </c>
      <c r="J265" s="1" t="s">
        <v>146</v>
      </c>
      <c r="K265">
        <v>0.49490000000000001</v>
      </c>
      <c r="L265" s="1" t="s">
        <v>151</v>
      </c>
      <c r="M265" s="1" t="s">
        <v>159</v>
      </c>
      <c r="N265" s="1" t="s">
        <v>160</v>
      </c>
    </row>
    <row r="266" spans="1:14" x14ac:dyDescent="0.3">
      <c r="A266" s="1" t="s">
        <v>138</v>
      </c>
      <c r="B266" s="1" t="s">
        <v>83</v>
      </c>
      <c r="C266">
        <v>201611</v>
      </c>
      <c r="D266" s="1" t="s">
        <v>13</v>
      </c>
      <c r="E266">
        <v>3</v>
      </c>
      <c r="F266">
        <v>105</v>
      </c>
      <c r="G266">
        <v>58</v>
      </c>
      <c r="H266">
        <v>0.17</v>
      </c>
      <c r="I266" s="1" t="s">
        <v>154</v>
      </c>
      <c r="J266" s="1" t="s">
        <v>154</v>
      </c>
      <c r="K266">
        <v>0.49490000000000001</v>
      </c>
      <c r="L266" s="1" t="s">
        <v>151</v>
      </c>
      <c r="M266" s="1" t="s">
        <v>159</v>
      </c>
      <c r="N266" s="1" t="s">
        <v>160</v>
      </c>
    </row>
    <row r="267" spans="1:14" x14ac:dyDescent="0.3">
      <c r="A267" s="1" t="s">
        <v>138</v>
      </c>
      <c r="B267" s="1" t="s">
        <v>49</v>
      </c>
      <c r="C267">
        <v>201512</v>
      </c>
      <c r="D267" s="1" t="s">
        <v>13</v>
      </c>
      <c r="E267">
        <v>2</v>
      </c>
      <c r="F267">
        <v>100</v>
      </c>
      <c r="G267">
        <v>250</v>
      </c>
      <c r="H267">
        <v>0.08</v>
      </c>
      <c r="I267" s="1" t="s">
        <v>154</v>
      </c>
      <c r="J267" s="1" t="s">
        <v>146</v>
      </c>
      <c r="K267">
        <v>1.522</v>
      </c>
      <c r="L267" s="1" t="s">
        <v>140</v>
      </c>
      <c r="M267" s="1" t="s">
        <v>155</v>
      </c>
      <c r="N267" s="1" t="s">
        <v>156</v>
      </c>
    </row>
    <row r="268" spans="1:14" x14ac:dyDescent="0.3">
      <c r="A268" s="1" t="s">
        <v>138</v>
      </c>
      <c r="B268" s="1" t="s">
        <v>64</v>
      </c>
      <c r="C268">
        <v>201608</v>
      </c>
      <c r="D268" s="1" t="s">
        <v>14</v>
      </c>
      <c r="E268">
        <v>4</v>
      </c>
      <c r="F268">
        <v>100</v>
      </c>
      <c r="G268">
        <v>55</v>
      </c>
      <c r="H268">
        <v>0.02</v>
      </c>
      <c r="I268" s="1" t="s">
        <v>154</v>
      </c>
      <c r="J268" s="1" t="s">
        <v>154</v>
      </c>
      <c r="K268">
        <v>0.34470000000000001</v>
      </c>
      <c r="L268" s="1" t="s">
        <v>151</v>
      </c>
      <c r="M268" s="1" t="s">
        <v>159</v>
      </c>
      <c r="N268" s="1" t="s">
        <v>160</v>
      </c>
    </row>
    <row r="269" spans="1:14" x14ac:dyDescent="0.3">
      <c r="A269" s="1" t="s">
        <v>138</v>
      </c>
      <c r="B269" s="1" t="s">
        <v>17</v>
      </c>
      <c r="C269">
        <v>201501</v>
      </c>
      <c r="D269" s="1" t="s">
        <v>8</v>
      </c>
      <c r="E269">
        <v>2</v>
      </c>
      <c r="F269">
        <v>100</v>
      </c>
      <c r="G269">
        <v>250</v>
      </c>
      <c r="H269">
        <v>0.185</v>
      </c>
      <c r="I269" s="1" t="s">
        <v>154</v>
      </c>
      <c r="J269" s="1" t="s">
        <v>146</v>
      </c>
      <c r="K269">
        <v>1.3540000000000001</v>
      </c>
      <c r="L269" s="1" t="s">
        <v>140</v>
      </c>
      <c r="M269" s="1" t="s">
        <v>155</v>
      </c>
      <c r="N269" s="1" t="s">
        <v>156</v>
      </c>
    </row>
    <row r="270" spans="1:14" x14ac:dyDescent="0.3">
      <c r="A270" s="1" t="s">
        <v>138</v>
      </c>
      <c r="B270" s="1" t="s">
        <v>47</v>
      </c>
      <c r="C270">
        <v>201510</v>
      </c>
      <c r="D270" s="1" t="s">
        <v>13</v>
      </c>
      <c r="E270">
        <v>1</v>
      </c>
      <c r="F270">
        <v>100</v>
      </c>
      <c r="G270">
        <v>245</v>
      </c>
      <c r="H270">
        <v>0.03</v>
      </c>
      <c r="I270" s="1" t="s">
        <v>154</v>
      </c>
      <c r="J270" s="1" t="s">
        <v>146</v>
      </c>
      <c r="K270">
        <v>1.3675999999999999</v>
      </c>
      <c r="L270" s="1" t="s">
        <v>140</v>
      </c>
      <c r="M270" s="1" t="s">
        <v>155</v>
      </c>
      <c r="N270" s="1" t="s">
        <v>156</v>
      </c>
    </row>
    <row r="271" spans="1:14" x14ac:dyDescent="0.3">
      <c r="A271" s="1" t="s">
        <v>138</v>
      </c>
      <c r="B271" s="1" t="s">
        <v>40</v>
      </c>
      <c r="C271">
        <v>201612</v>
      </c>
      <c r="D271" s="1" t="s">
        <v>13</v>
      </c>
      <c r="E271">
        <v>4</v>
      </c>
      <c r="F271">
        <v>100</v>
      </c>
      <c r="G271">
        <v>59</v>
      </c>
      <c r="H271">
        <v>0.05</v>
      </c>
      <c r="I271" s="1" t="s">
        <v>154</v>
      </c>
      <c r="J271" s="1" t="s">
        <v>154</v>
      </c>
      <c r="K271">
        <v>0</v>
      </c>
      <c r="L271" s="1" t="s">
        <v>151</v>
      </c>
      <c r="M271" s="1" t="s">
        <v>159</v>
      </c>
      <c r="N271" s="1" t="s">
        <v>160</v>
      </c>
    </row>
    <row r="272" spans="1:14" x14ac:dyDescent="0.3">
      <c r="A272" s="1" t="s">
        <v>138</v>
      </c>
      <c r="B272" s="1" t="s">
        <v>17</v>
      </c>
      <c r="C272">
        <v>201708</v>
      </c>
      <c r="D272" s="1" t="s">
        <v>14</v>
      </c>
      <c r="E272">
        <v>2</v>
      </c>
      <c r="F272">
        <v>100</v>
      </c>
      <c r="G272">
        <v>125</v>
      </c>
      <c r="H272">
        <v>0.06</v>
      </c>
      <c r="I272" s="1" t="s">
        <v>154</v>
      </c>
      <c r="J272" s="1" t="s">
        <v>146</v>
      </c>
      <c r="K272">
        <v>1.3540000000000001</v>
      </c>
      <c r="L272" s="1" t="s">
        <v>140</v>
      </c>
      <c r="M272" s="1" t="s">
        <v>155</v>
      </c>
      <c r="N272" s="1" t="s">
        <v>156</v>
      </c>
    </row>
    <row r="273" spans="1:14" x14ac:dyDescent="0.3">
      <c r="A273" s="1" t="s">
        <v>138</v>
      </c>
      <c r="B273" s="1" t="s">
        <v>40</v>
      </c>
      <c r="C273">
        <v>201701</v>
      </c>
      <c r="D273" s="1" t="s">
        <v>8</v>
      </c>
      <c r="E273">
        <v>4</v>
      </c>
      <c r="F273">
        <v>100</v>
      </c>
      <c r="G273">
        <v>59</v>
      </c>
      <c r="H273">
        <v>7.0000000000000007E-2</v>
      </c>
      <c r="I273" s="1" t="s">
        <v>154</v>
      </c>
      <c r="J273" s="1" t="s">
        <v>154</v>
      </c>
      <c r="K273">
        <v>0</v>
      </c>
      <c r="L273" s="1" t="s">
        <v>151</v>
      </c>
      <c r="M273" s="1" t="s">
        <v>159</v>
      </c>
      <c r="N273" s="1" t="s">
        <v>160</v>
      </c>
    </row>
    <row r="274" spans="1:14" x14ac:dyDescent="0.3">
      <c r="A274" s="1" t="s">
        <v>138</v>
      </c>
      <c r="B274" s="1" t="s">
        <v>69</v>
      </c>
      <c r="C274">
        <v>201610</v>
      </c>
      <c r="D274" s="1" t="s">
        <v>13</v>
      </c>
      <c r="E274">
        <v>5</v>
      </c>
      <c r="F274">
        <v>100</v>
      </c>
      <c r="G274">
        <v>47</v>
      </c>
      <c r="H274">
        <v>0</v>
      </c>
      <c r="I274" s="1" t="s">
        <v>154</v>
      </c>
      <c r="J274" s="1" t="s">
        <v>154</v>
      </c>
      <c r="K274">
        <v>0.2041</v>
      </c>
      <c r="L274" s="1" t="s">
        <v>151</v>
      </c>
      <c r="M274" s="1" t="s">
        <v>159</v>
      </c>
      <c r="N274" s="1" t="s">
        <v>160</v>
      </c>
    </row>
    <row r="275" spans="1:14" x14ac:dyDescent="0.3">
      <c r="A275" s="1" t="s">
        <v>138</v>
      </c>
      <c r="B275" s="1" t="s">
        <v>65</v>
      </c>
      <c r="C275">
        <v>201603</v>
      </c>
      <c r="D275" s="1" t="s">
        <v>8</v>
      </c>
      <c r="E275">
        <v>5</v>
      </c>
      <c r="F275">
        <v>100</v>
      </c>
      <c r="G275">
        <v>47</v>
      </c>
      <c r="H275">
        <v>7.0000000000000007E-2</v>
      </c>
      <c r="I275" s="1" t="s">
        <v>154</v>
      </c>
      <c r="J275" s="1" t="s">
        <v>154</v>
      </c>
      <c r="K275">
        <v>0.60860000000000003</v>
      </c>
      <c r="L275" s="1" t="s">
        <v>143</v>
      </c>
      <c r="M275" s="1" t="s">
        <v>157</v>
      </c>
      <c r="N275" s="1" t="s">
        <v>158</v>
      </c>
    </row>
    <row r="276" spans="1:14" x14ac:dyDescent="0.3">
      <c r="A276" s="1" t="s">
        <v>138</v>
      </c>
      <c r="B276" s="1" t="s">
        <v>40</v>
      </c>
      <c r="C276">
        <v>201610</v>
      </c>
      <c r="D276" s="1" t="s">
        <v>13</v>
      </c>
      <c r="E276">
        <v>4</v>
      </c>
      <c r="F276">
        <v>100</v>
      </c>
      <c r="G276">
        <v>118</v>
      </c>
      <c r="H276">
        <v>8.5000000000000006E-2</v>
      </c>
      <c r="I276" s="1" t="s">
        <v>154</v>
      </c>
      <c r="J276" s="1" t="s">
        <v>146</v>
      </c>
      <c r="K276">
        <v>0</v>
      </c>
      <c r="L276" s="1" t="s">
        <v>151</v>
      </c>
      <c r="M276" s="1" t="s">
        <v>159</v>
      </c>
      <c r="N276" s="1" t="s">
        <v>160</v>
      </c>
    </row>
    <row r="277" spans="1:14" x14ac:dyDescent="0.3">
      <c r="A277" s="1" t="s">
        <v>138</v>
      </c>
      <c r="B277" s="1" t="s">
        <v>18</v>
      </c>
      <c r="C277">
        <v>201506</v>
      </c>
      <c r="D277" s="1" t="s">
        <v>11</v>
      </c>
      <c r="E277">
        <v>4</v>
      </c>
      <c r="F277">
        <v>100</v>
      </c>
      <c r="G277">
        <v>58</v>
      </c>
      <c r="H277">
        <v>0.2</v>
      </c>
      <c r="I277" s="1" t="s">
        <v>154</v>
      </c>
      <c r="J277" s="1" t="s">
        <v>154</v>
      </c>
      <c r="K277">
        <v>0.31669999999999998</v>
      </c>
      <c r="L277" s="1" t="s">
        <v>151</v>
      </c>
      <c r="M277" s="1" t="s">
        <v>159</v>
      </c>
      <c r="N277" s="1" t="s">
        <v>160</v>
      </c>
    </row>
    <row r="278" spans="1:14" x14ac:dyDescent="0.3">
      <c r="A278" s="1" t="s">
        <v>138</v>
      </c>
      <c r="B278" s="1" t="s">
        <v>18</v>
      </c>
      <c r="C278">
        <v>201609</v>
      </c>
      <c r="D278" s="1" t="s">
        <v>14</v>
      </c>
      <c r="E278">
        <v>4</v>
      </c>
      <c r="F278">
        <v>100</v>
      </c>
      <c r="G278">
        <v>58</v>
      </c>
      <c r="H278">
        <v>0.2</v>
      </c>
      <c r="I278" s="1" t="s">
        <v>154</v>
      </c>
      <c r="J278" s="1" t="s">
        <v>154</v>
      </c>
      <c r="K278">
        <v>0.31669999999999998</v>
      </c>
      <c r="L278" s="1" t="s">
        <v>151</v>
      </c>
      <c r="M278" s="1" t="s">
        <v>159</v>
      </c>
      <c r="N278" s="1" t="s">
        <v>160</v>
      </c>
    </row>
    <row r="279" spans="1:14" x14ac:dyDescent="0.3">
      <c r="A279" s="1" t="s">
        <v>138</v>
      </c>
      <c r="B279" s="1" t="s">
        <v>26</v>
      </c>
      <c r="C279">
        <v>201702</v>
      </c>
      <c r="D279" s="1" t="s">
        <v>8</v>
      </c>
      <c r="E279">
        <v>4</v>
      </c>
      <c r="F279">
        <v>100</v>
      </c>
      <c r="G279">
        <v>60</v>
      </c>
      <c r="H279">
        <v>0.06</v>
      </c>
      <c r="I279" s="1" t="s">
        <v>154</v>
      </c>
      <c r="J279" s="1" t="s">
        <v>154</v>
      </c>
      <c r="K279">
        <v>0.3977</v>
      </c>
      <c r="L279" s="1" t="s">
        <v>151</v>
      </c>
      <c r="M279" s="1" t="s">
        <v>159</v>
      </c>
      <c r="N279" s="1" t="s">
        <v>160</v>
      </c>
    </row>
    <row r="280" spans="1:14" x14ac:dyDescent="0.3">
      <c r="A280" s="1" t="s">
        <v>138</v>
      </c>
      <c r="B280" s="1" t="s">
        <v>47</v>
      </c>
      <c r="C280">
        <v>201602</v>
      </c>
      <c r="D280" s="1" t="s">
        <v>8</v>
      </c>
      <c r="E280">
        <v>1</v>
      </c>
      <c r="F280">
        <v>100</v>
      </c>
      <c r="G280">
        <v>245</v>
      </c>
      <c r="H280">
        <v>0.16</v>
      </c>
      <c r="I280" s="1" t="s">
        <v>154</v>
      </c>
      <c r="J280" s="1" t="s">
        <v>146</v>
      </c>
      <c r="K280">
        <v>1.3675999999999999</v>
      </c>
      <c r="L280" s="1" t="s">
        <v>140</v>
      </c>
      <c r="M280" s="1" t="s">
        <v>155</v>
      </c>
      <c r="N280" s="1" t="s">
        <v>156</v>
      </c>
    </row>
    <row r="281" spans="1:14" x14ac:dyDescent="0.3">
      <c r="A281" s="1" t="s">
        <v>138</v>
      </c>
      <c r="B281" s="1" t="s">
        <v>47</v>
      </c>
      <c r="C281">
        <v>201512</v>
      </c>
      <c r="D281" s="1" t="s">
        <v>13</v>
      </c>
      <c r="E281">
        <v>1</v>
      </c>
      <c r="F281">
        <v>100</v>
      </c>
      <c r="G281">
        <v>245</v>
      </c>
      <c r="H281">
        <v>0.12</v>
      </c>
      <c r="I281" s="1" t="s">
        <v>154</v>
      </c>
      <c r="J281" s="1" t="s">
        <v>146</v>
      </c>
      <c r="K281">
        <v>1.3675999999999999</v>
      </c>
      <c r="L281" s="1" t="s">
        <v>140</v>
      </c>
      <c r="M281" s="1" t="s">
        <v>155</v>
      </c>
      <c r="N281" s="1" t="s">
        <v>156</v>
      </c>
    </row>
    <row r="282" spans="1:14" x14ac:dyDescent="0.3">
      <c r="A282" s="1" t="s">
        <v>138</v>
      </c>
      <c r="B282" s="1" t="s">
        <v>64</v>
      </c>
      <c r="C282">
        <v>201512</v>
      </c>
      <c r="D282" s="1" t="s">
        <v>13</v>
      </c>
      <c r="E282">
        <v>4</v>
      </c>
      <c r="F282">
        <v>100</v>
      </c>
      <c r="G282">
        <v>55</v>
      </c>
      <c r="H282">
        <v>0.12</v>
      </c>
      <c r="I282" s="1" t="s">
        <v>154</v>
      </c>
      <c r="J282" s="1" t="s">
        <v>154</v>
      </c>
      <c r="K282">
        <v>0.34470000000000001</v>
      </c>
      <c r="L282" s="1" t="s">
        <v>151</v>
      </c>
      <c r="M282" s="1" t="s">
        <v>159</v>
      </c>
      <c r="N282" s="1" t="s">
        <v>160</v>
      </c>
    </row>
    <row r="283" spans="1:14" x14ac:dyDescent="0.3">
      <c r="A283" s="1" t="s">
        <v>138</v>
      </c>
      <c r="B283" s="1" t="s">
        <v>58</v>
      </c>
      <c r="C283">
        <v>201602</v>
      </c>
      <c r="D283" s="1" t="s">
        <v>8</v>
      </c>
      <c r="E283">
        <v>4</v>
      </c>
      <c r="F283">
        <v>100</v>
      </c>
      <c r="G283">
        <v>58</v>
      </c>
      <c r="H283">
        <v>0.03</v>
      </c>
      <c r="I283" s="1" t="s">
        <v>154</v>
      </c>
      <c r="J283" s="1" t="s">
        <v>154</v>
      </c>
      <c r="K283">
        <v>0.84850000000000003</v>
      </c>
      <c r="L283" s="1" t="s">
        <v>143</v>
      </c>
      <c r="M283" s="1" t="s">
        <v>157</v>
      </c>
      <c r="N283" s="1" t="s">
        <v>158</v>
      </c>
    </row>
    <row r="284" spans="1:14" x14ac:dyDescent="0.3">
      <c r="A284" s="1" t="s">
        <v>138</v>
      </c>
      <c r="B284" s="1" t="s">
        <v>64</v>
      </c>
      <c r="C284">
        <v>201603</v>
      </c>
      <c r="D284" s="1" t="s">
        <v>8</v>
      </c>
      <c r="E284">
        <v>4</v>
      </c>
      <c r="F284">
        <v>100</v>
      </c>
      <c r="G284">
        <v>55</v>
      </c>
      <c r="H284">
        <v>0.03</v>
      </c>
      <c r="I284" s="1" t="s">
        <v>154</v>
      </c>
      <c r="J284" s="1" t="s">
        <v>154</v>
      </c>
      <c r="K284">
        <v>0.34470000000000001</v>
      </c>
      <c r="L284" s="1" t="s">
        <v>151</v>
      </c>
      <c r="M284" s="1" t="s">
        <v>159</v>
      </c>
      <c r="N284" s="1" t="s">
        <v>160</v>
      </c>
    </row>
    <row r="285" spans="1:14" x14ac:dyDescent="0.3">
      <c r="A285" s="1" t="s">
        <v>138</v>
      </c>
      <c r="B285" s="1" t="s">
        <v>38</v>
      </c>
      <c r="C285">
        <v>201508</v>
      </c>
      <c r="D285" s="1" t="s">
        <v>14</v>
      </c>
      <c r="E285">
        <v>3</v>
      </c>
      <c r="F285">
        <v>96</v>
      </c>
      <c r="G285">
        <v>70</v>
      </c>
      <c r="H285">
        <v>0.06</v>
      </c>
      <c r="I285" s="1" t="s">
        <v>154</v>
      </c>
      <c r="J285" s="1" t="s">
        <v>154</v>
      </c>
      <c r="K285">
        <v>0.20200000000000001</v>
      </c>
      <c r="L285" s="1" t="s">
        <v>151</v>
      </c>
      <c r="M285" s="1" t="s">
        <v>159</v>
      </c>
      <c r="N285" s="1" t="s">
        <v>160</v>
      </c>
    </row>
    <row r="286" spans="1:14" x14ac:dyDescent="0.3">
      <c r="A286" s="1" t="s">
        <v>138</v>
      </c>
      <c r="B286" s="1" t="s">
        <v>59</v>
      </c>
      <c r="C286">
        <v>201703</v>
      </c>
      <c r="D286" s="1" t="s">
        <v>8</v>
      </c>
      <c r="E286">
        <v>3</v>
      </c>
      <c r="F286">
        <v>96</v>
      </c>
      <c r="G286">
        <v>75</v>
      </c>
      <c r="H286">
        <v>0.09</v>
      </c>
      <c r="I286" s="1" t="s">
        <v>154</v>
      </c>
      <c r="J286" s="1" t="s">
        <v>154</v>
      </c>
      <c r="K286">
        <v>0.2722</v>
      </c>
      <c r="L286" s="1" t="s">
        <v>151</v>
      </c>
      <c r="M286" s="1" t="s">
        <v>159</v>
      </c>
      <c r="N286" s="1" t="s">
        <v>160</v>
      </c>
    </row>
    <row r="287" spans="1:14" x14ac:dyDescent="0.3">
      <c r="A287" s="1" t="s">
        <v>138</v>
      </c>
      <c r="B287" s="1" t="s">
        <v>74</v>
      </c>
      <c r="C287">
        <v>201611</v>
      </c>
      <c r="D287" s="1" t="s">
        <v>13</v>
      </c>
      <c r="E287">
        <v>3</v>
      </c>
      <c r="F287">
        <v>96</v>
      </c>
      <c r="G287">
        <v>73</v>
      </c>
      <c r="H287">
        <v>0.09</v>
      </c>
      <c r="I287" s="1" t="s">
        <v>154</v>
      </c>
      <c r="J287" s="1" t="s">
        <v>154</v>
      </c>
      <c r="K287">
        <v>0.61240000000000006</v>
      </c>
      <c r="L287" s="1" t="s">
        <v>143</v>
      </c>
      <c r="M287" s="1" t="s">
        <v>157</v>
      </c>
      <c r="N287" s="1" t="s">
        <v>158</v>
      </c>
    </row>
    <row r="288" spans="1:14" x14ac:dyDescent="0.3">
      <c r="A288" s="1" t="s">
        <v>138</v>
      </c>
      <c r="B288" s="1" t="s">
        <v>59</v>
      </c>
      <c r="C288">
        <v>201508</v>
      </c>
      <c r="D288" s="1" t="s">
        <v>14</v>
      </c>
      <c r="E288">
        <v>3</v>
      </c>
      <c r="F288">
        <v>96</v>
      </c>
      <c r="G288">
        <v>75</v>
      </c>
      <c r="H288">
        <v>0</v>
      </c>
      <c r="I288" s="1" t="s">
        <v>154</v>
      </c>
      <c r="J288" s="1" t="s">
        <v>154</v>
      </c>
      <c r="K288">
        <v>0.2722</v>
      </c>
      <c r="L288" s="1" t="s">
        <v>151</v>
      </c>
      <c r="M288" s="1" t="s">
        <v>159</v>
      </c>
      <c r="N288" s="1" t="s">
        <v>160</v>
      </c>
    </row>
    <row r="289" spans="1:14" x14ac:dyDescent="0.3">
      <c r="A289" s="1" t="s">
        <v>138</v>
      </c>
      <c r="B289" s="1" t="s">
        <v>20</v>
      </c>
      <c r="C289">
        <v>201611</v>
      </c>
      <c r="D289" s="1" t="s">
        <v>13</v>
      </c>
      <c r="E289">
        <v>2</v>
      </c>
      <c r="F289">
        <v>96</v>
      </c>
      <c r="G289">
        <v>107</v>
      </c>
      <c r="H289">
        <v>0.05</v>
      </c>
      <c r="I289" s="1" t="s">
        <v>154</v>
      </c>
      <c r="J289" s="1" t="s">
        <v>146</v>
      </c>
      <c r="K289">
        <v>0.52700000000000002</v>
      </c>
      <c r="L289" s="1" t="s">
        <v>143</v>
      </c>
      <c r="M289" s="1" t="s">
        <v>157</v>
      </c>
      <c r="N289" s="1" t="s">
        <v>158</v>
      </c>
    </row>
    <row r="290" spans="1:14" x14ac:dyDescent="0.3">
      <c r="A290" s="1" t="s">
        <v>138</v>
      </c>
      <c r="B290" s="1" t="s">
        <v>68</v>
      </c>
      <c r="C290">
        <v>201609</v>
      </c>
      <c r="D290" s="1" t="s">
        <v>14</v>
      </c>
      <c r="E290">
        <v>6</v>
      </c>
      <c r="F290">
        <v>90</v>
      </c>
      <c r="G290">
        <v>72</v>
      </c>
      <c r="H290">
        <v>0.13500000000000001</v>
      </c>
      <c r="I290" s="1" t="s">
        <v>154</v>
      </c>
      <c r="J290" s="1" t="s">
        <v>154</v>
      </c>
      <c r="K290">
        <v>0.32729999999999998</v>
      </c>
      <c r="L290" s="1" t="s">
        <v>151</v>
      </c>
      <c r="M290" s="1" t="s">
        <v>159</v>
      </c>
      <c r="N290" s="1" t="s">
        <v>160</v>
      </c>
    </row>
    <row r="291" spans="1:14" x14ac:dyDescent="0.3">
      <c r="A291" s="1" t="s">
        <v>138</v>
      </c>
      <c r="B291" s="1" t="s">
        <v>42</v>
      </c>
      <c r="C291">
        <v>201512</v>
      </c>
      <c r="D291" s="1" t="s">
        <v>13</v>
      </c>
      <c r="E291">
        <v>2</v>
      </c>
      <c r="F291">
        <v>90</v>
      </c>
      <c r="G291">
        <v>106</v>
      </c>
      <c r="H291">
        <v>0.05</v>
      </c>
      <c r="I291" s="1" t="s">
        <v>154</v>
      </c>
      <c r="J291" s="1" t="s">
        <v>154</v>
      </c>
      <c r="K291">
        <v>0.47510000000000002</v>
      </c>
      <c r="L291" s="1" t="s">
        <v>151</v>
      </c>
      <c r="M291" s="1" t="s">
        <v>159</v>
      </c>
      <c r="N291" s="1" t="s">
        <v>160</v>
      </c>
    </row>
    <row r="292" spans="1:14" x14ac:dyDescent="0.3">
      <c r="A292" s="1" t="s">
        <v>138</v>
      </c>
      <c r="B292" s="1" t="s">
        <v>44</v>
      </c>
      <c r="C292">
        <v>201701</v>
      </c>
      <c r="D292" s="1" t="s">
        <v>8</v>
      </c>
      <c r="E292">
        <v>3</v>
      </c>
      <c r="F292">
        <v>90</v>
      </c>
      <c r="G292">
        <v>71</v>
      </c>
      <c r="H292">
        <v>0.06</v>
      </c>
      <c r="I292" s="1" t="s">
        <v>154</v>
      </c>
      <c r="J292" s="1" t="s">
        <v>154</v>
      </c>
      <c r="K292">
        <v>0.55779999999999996</v>
      </c>
      <c r="L292" s="1" t="s">
        <v>143</v>
      </c>
      <c r="M292" s="1" t="s">
        <v>157</v>
      </c>
      <c r="N292" s="1" t="s">
        <v>158</v>
      </c>
    </row>
    <row r="293" spans="1:14" x14ac:dyDescent="0.3">
      <c r="A293" s="1" t="s">
        <v>138</v>
      </c>
      <c r="B293" s="1" t="s">
        <v>42</v>
      </c>
      <c r="C293">
        <v>201612</v>
      </c>
      <c r="D293" s="1" t="s">
        <v>13</v>
      </c>
      <c r="E293">
        <v>2</v>
      </c>
      <c r="F293">
        <v>90</v>
      </c>
      <c r="G293">
        <v>212</v>
      </c>
      <c r="H293">
        <v>0.14499999999999999</v>
      </c>
      <c r="I293" s="1" t="s">
        <v>154</v>
      </c>
      <c r="J293" s="1" t="s">
        <v>146</v>
      </c>
      <c r="K293">
        <v>0.47510000000000002</v>
      </c>
      <c r="L293" s="1" t="s">
        <v>151</v>
      </c>
      <c r="M293" s="1" t="s">
        <v>159</v>
      </c>
      <c r="N293" s="1" t="s">
        <v>160</v>
      </c>
    </row>
    <row r="294" spans="1:14" x14ac:dyDescent="0.3">
      <c r="A294" s="1" t="s">
        <v>138</v>
      </c>
      <c r="B294" s="1" t="s">
        <v>44</v>
      </c>
      <c r="C294">
        <v>201608</v>
      </c>
      <c r="D294" s="1" t="s">
        <v>14</v>
      </c>
      <c r="E294">
        <v>3</v>
      </c>
      <c r="F294">
        <v>90</v>
      </c>
      <c r="G294">
        <v>71</v>
      </c>
      <c r="H294">
        <v>0.15</v>
      </c>
      <c r="I294" s="1" t="s">
        <v>154</v>
      </c>
      <c r="J294" s="1" t="s">
        <v>154</v>
      </c>
      <c r="K294">
        <v>0.55779999999999996</v>
      </c>
      <c r="L294" s="1" t="s">
        <v>143</v>
      </c>
      <c r="M294" s="1" t="s">
        <v>157</v>
      </c>
      <c r="N294" s="1" t="s">
        <v>158</v>
      </c>
    </row>
    <row r="295" spans="1:14" x14ac:dyDescent="0.3">
      <c r="A295" s="1" t="s">
        <v>138</v>
      </c>
      <c r="B295" s="1" t="s">
        <v>55</v>
      </c>
      <c r="C295">
        <v>201701</v>
      </c>
      <c r="D295" s="1" t="s">
        <v>8</v>
      </c>
      <c r="E295">
        <v>3</v>
      </c>
      <c r="F295">
        <v>90</v>
      </c>
      <c r="G295">
        <v>68</v>
      </c>
      <c r="H295">
        <v>0.02</v>
      </c>
      <c r="I295" s="1" t="s">
        <v>154</v>
      </c>
      <c r="J295" s="1" t="s">
        <v>154</v>
      </c>
      <c r="K295">
        <v>0.57279999999999998</v>
      </c>
      <c r="L295" s="1" t="s">
        <v>143</v>
      </c>
      <c r="M295" s="1" t="s">
        <v>157</v>
      </c>
      <c r="N295" s="1" t="s">
        <v>158</v>
      </c>
    </row>
    <row r="296" spans="1:14" x14ac:dyDescent="0.3">
      <c r="A296" s="1" t="s">
        <v>138</v>
      </c>
      <c r="B296" s="1" t="s">
        <v>44</v>
      </c>
      <c r="C296">
        <v>201511</v>
      </c>
      <c r="D296" s="1" t="s">
        <v>13</v>
      </c>
      <c r="E296">
        <v>3</v>
      </c>
      <c r="F296">
        <v>90</v>
      </c>
      <c r="G296">
        <v>71</v>
      </c>
      <c r="H296">
        <v>0.1</v>
      </c>
      <c r="I296" s="1" t="s">
        <v>154</v>
      </c>
      <c r="J296" s="1" t="s">
        <v>154</v>
      </c>
      <c r="K296">
        <v>0.55779999999999996</v>
      </c>
      <c r="L296" s="1" t="s">
        <v>143</v>
      </c>
      <c r="M296" s="1" t="s">
        <v>157</v>
      </c>
      <c r="N296" s="1" t="s">
        <v>158</v>
      </c>
    </row>
    <row r="297" spans="1:14" x14ac:dyDescent="0.3">
      <c r="A297" s="1" t="s">
        <v>138</v>
      </c>
      <c r="B297" s="1" t="s">
        <v>31</v>
      </c>
      <c r="C297">
        <v>201610</v>
      </c>
      <c r="D297" s="1" t="s">
        <v>13</v>
      </c>
      <c r="E297">
        <v>4</v>
      </c>
      <c r="F297">
        <v>88</v>
      </c>
      <c r="G297">
        <v>43</v>
      </c>
      <c r="H297">
        <v>0.1</v>
      </c>
      <c r="I297" s="1" t="s">
        <v>154</v>
      </c>
      <c r="J297" s="1" t="s">
        <v>154</v>
      </c>
      <c r="K297">
        <v>0.52549999999999997</v>
      </c>
      <c r="L297" s="1" t="s">
        <v>143</v>
      </c>
      <c r="M297" s="1" t="s">
        <v>157</v>
      </c>
      <c r="N297" s="1" t="s">
        <v>158</v>
      </c>
    </row>
    <row r="298" spans="1:14" x14ac:dyDescent="0.3">
      <c r="A298" s="1" t="s">
        <v>138</v>
      </c>
      <c r="B298" s="1" t="s">
        <v>82</v>
      </c>
      <c r="C298">
        <v>201609</v>
      </c>
      <c r="D298" s="1" t="s">
        <v>14</v>
      </c>
      <c r="E298">
        <v>4</v>
      </c>
      <c r="F298">
        <v>88</v>
      </c>
      <c r="G298">
        <v>36</v>
      </c>
      <c r="H298">
        <v>7.0000000000000007E-2</v>
      </c>
      <c r="I298" s="1" t="s">
        <v>154</v>
      </c>
      <c r="J298" s="1" t="s">
        <v>154</v>
      </c>
      <c r="L298" s="1" t="s">
        <v>140</v>
      </c>
      <c r="M298" s="1" t="s">
        <v>155</v>
      </c>
      <c r="N298" s="1" t="s">
        <v>156</v>
      </c>
    </row>
    <row r="299" spans="1:14" x14ac:dyDescent="0.3">
      <c r="A299" s="1" t="s">
        <v>138</v>
      </c>
      <c r="B299" s="1" t="s">
        <v>69</v>
      </c>
      <c r="C299">
        <v>201609</v>
      </c>
      <c r="D299" s="1" t="s">
        <v>14</v>
      </c>
      <c r="E299">
        <v>4</v>
      </c>
      <c r="F299">
        <v>80</v>
      </c>
      <c r="G299">
        <v>47</v>
      </c>
      <c r="H299">
        <v>0</v>
      </c>
      <c r="I299" s="1" t="s">
        <v>154</v>
      </c>
      <c r="J299" s="1" t="s">
        <v>154</v>
      </c>
      <c r="K299">
        <v>0.2041</v>
      </c>
      <c r="L299" s="1" t="s">
        <v>151</v>
      </c>
      <c r="M299" s="1" t="s">
        <v>159</v>
      </c>
      <c r="N299" s="1" t="s">
        <v>160</v>
      </c>
    </row>
    <row r="300" spans="1:14" x14ac:dyDescent="0.3">
      <c r="A300" s="1" t="s">
        <v>138</v>
      </c>
      <c r="B300" s="1" t="s">
        <v>48</v>
      </c>
      <c r="C300">
        <v>201605</v>
      </c>
      <c r="D300" s="1" t="s">
        <v>11</v>
      </c>
      <c r="E300">
        <v>2</v>
      </c>
      <c r="F300">
        <v>80</v>
      </c>
      <c r="G300">
        <v>97</v>
      </c>
      <c r="H300">
        <v>0.12</v>
      </c>
      <c r="I300" s="1" t="s">
        <v>154</v>
      </c>
      <c r="J300" s="1" t="s">
        <v>154</v>
      </c>
      <c r="K300">
        <v>0.88280000000000003</v>
      </c>
      <c r="L300" s="1" t="s">
        <v>143</v>
      </c>
      <c r="M300" s="1" t="s">
        <v>157</v>
      </c>
      <c r="N300" s="1" t="s">
        <v>158</v>
      </c>
    </row>
    <row r="301" spans="1:14" x14ac:dyDescent="0.3">
      <c r="A301" s="1" t="s">
        <v>138</v>
      </c>
      <c r="B301" s="1" t="s">
        <v>53</v>
      </c>
      <c r="C301">
        <v>201611</v>
      </c>
      <c r="D301" s="1" t="s">
        <v>13</v>
      </c>
      <c r="E301">
        <v>2</v>
      </c>
      <c r="F301">
        <v>80</v>
      </c>
      <c r="G301">
        <v>94</v>
      </c>
      <c r="H301">
        <v>0.02</v>
      </c>
      <c r="I301" s="1" t="s">
        <v>154</v>
      </c>
      <c r="J301" s="1" t="s">
        <v>154</v>
      </c>
      <c r="L301" s="1" t="s">
        <v>140</v>
      </c>
      <c r="M301" s="1" t="s">
        <v>155</v>
      </c>
      <c r="N301" s="1" t="s">
        <v>156</v>
      </c>
    </row>
    <row r="302" spans="1:14" x14ac:dyDescent="0.3">
      <c r="A302" s="1" t="s">
        <v>138</v>
      </c>
      <c r="B302" s="1" t="s">
        <v>69</v>
      </c>
      <c r="C302">
        <v>201612</v>
      </c>
      <c r="D302" s="1" t="s">
        <v>13</v>
      </c>
      <c r="E302">
        <v>4</v>
      </c>
      <c r="F302">
        <v>80</v>
      </c>
      <c r="G302">
        <v>47</v>
      </c>
      <c r="H302">
        <v>0.15</v>
      </c>
      <c r="I302" s="1" t="s">
        <v>154</v>
      </c>
      <c r="J302" s="1" t="s">
        <v>154</v>
      </c>
      <c r="K302">
        <v>0.2041</v>
      </c>
      <c r="L302" s="1" t="s">
        <v>151</v>
      </c>
      <c r="M302" s="1" t="s">
        <v>159</v>
      </c>
      <c r="N302" s="1" t="s">
        <v>160</v>
      </c>
    </row>
    <row r="303" spans="1:14" x14ac:dyDescent="0.3">
      <c r="A303" s="1" t="s">
        <v>138</v>
      </c>
      <c r="B303" s="1" t="s">
        <v>65</v>
      </c>
      <c r="C303">
        <v>201609</v>
      </c>
      <c r="D303" s="1" t="s">
        <v>14</v>
      </c>
      <c r="E303">
        <v>4</v>
      </c>
      <c r="F303">
        <v>80</v>
      </c>
      <c r="G303">
        <v>47</v>
      </c>
      <c r="H303">
        <v>0.17</v>
      </c>
      <c r="I303" s="1" t="s">
        <v>154</v>
      </c>
      <c r="J303" s="1" t="s">
        <v>154</v>
      </c>
      <c r="K303">
        <v>0.60860000000000003</v>
      </c>
      <c r="L303" s="1" t="s">
        <v>143</v>
      </c>
      <c r="M303" s="1" t="s">
        <v>157</v>
      </c>
      <c r="N303" s="1" t="s">
        <v>158</v>
      </c>
    </row>
    <row r="304" spans="1:14" x14ac:dyDescent="0.3">
      <c r="A304" s="1" t="s">
        <v>138</v>
      </c>
      <c r="B304" s="1" t="s">
        <v>68</v>
      </c>
      <c r="C304">
        <v>201612</v>
      </c>
      <c r="D304" s="1" t="s">
        <v>13</v>
      </c>
      <c r="E304">
        <v>5</v>
      </c>
      <c r="F304">
        <v>75</v>
      </c>
      <c r="G304">
        <v>36</v>
      </c>
      <c r="H304">
        <v>0.01</v>
      </c>
      <c r="I304" s="1" t="s">
        <v>154</v>
      </c>
      <c r="J304" s="1" t="s">
        <v>154</v>
      </c>
      <c r="K304">
        <v>0.32729999999999998</v>
      </c>
      <c r="L304" s="1" t="s">
        <v>151</v>
      </c>
      <c r="M304" s="1" t="s">
        <v>159</v>
      </c>
      <c r="N304" s="1" t="s">
        <v>160</v>
      </c>
    </row>
    <row r="305" spans="1:14" x14ac:dyDescent="0.3">
      <c r="A305" s="1" t="s">
        <v>138</v>
      </c>
      <c r="B305" s="1" t="s">
        <v>64</v>
      </c>
      <c r="C305">
        <v>201704</v>
      </c>
      <c r="D305" s="1" t="s">
        <v>11</v>
      </c>
      <c r="E305">
        <v>3</v>
      </c>
      <c r="F305">
        <v>75</v>
      </c>
      <c r="G305">
        <v>55</v>
      </c>
      <c r="H305">
        <v>0.04</v>
      </c>
      <c r="I305" s="1" t="s">
        <v>154</v>
      </c>
      <c r="J305" s="1" t="s">
        <v>154</v>
      </c>
      <c r="K305">
        <v>0.34470000000000001</v>
      </c>
      <c r="L305" s="1" t="s">
        <v>151</v>
      </c>
      <c r="M305" s="1" t="s">
        <v>159</v>
      </c>
      <c r="N305" s="1" t="s">
        <v>160</v>
      </c>
    </row>
    <row r="306" spans="1:14" x14ac:dyDescent="0.3">
      <c r="A306" s="1" t="s">
        <v>138</v>
      </c>
      <c r="B306" s="1" t="s">
        <v>27</v>
      </c>
      <c r="C306">
        <v>201609</v>
      </c>
      <c r="D306" s="1" t="s">
        <v>14</v>
      </c>
      <c r="E306">
        <v>3</v>
      </c>
      <c r="F306">
        <v>75</v>
      </c>
      <c r="G306">
        <v>118</v>
      </c>
      <c r="H306">
        <v>6.5000000000000002E-2</v>
      </c>
      <c r="I306" s="1" t="s">
        <v>154</v>
      </c>
      <c r="J306" s="1" t="s">
        <v>146</v>
      </c>
      <c r="K306">
        <v>0.56769999999999998</v>
      </c>
      <c r="L306" s="1" t="s">
        <v>143</v>
      </c>
      <c r="M306" s="1" t="s">
        <v>157</v>
      </c>
      <c r="N306" s="1" t="s">
        <v>158</v>
      </c>
    </row>
    <row r="307" spans="1:14" x14ac:dyDescent="0.3">
      <c r="A307" s="1" t="s">
        <v>138</v>
      </c>
      <c r="B307" s="1" t="s">
        <v>18</v>
      </c>
      <c r="C307">
        <v>201512</v>
      </c>
      <c r="D307" s="1" t="s">
        <v>13</v>
      </c>
      <c r="E307">
        <v>3</v>
      </c>
      <c r="F307">
        <v>75</v>
      </c>
      <c r="G307">
        <v>58</v>
      </c>
      <c r="H307">
        <v>0.17</v>
      </c>
      <c r="I307" s="1" t="s">
        <v>154</v>
      </c>
      <c r="J307" s="1" t="s">
        <v>154</v>
      </c>
      <c r="K307">
        <v>0.31669999999999998</v>
      </c>
      <c r="L307" s="1" t="s">
        <v>151</v>
      </c>
      <c r="M307" s="1" t="s">
        <v>159</v>
      </c>
      <c r="N307" s="1" t="s">
        <v>160</v>
      </c>
    </row>
    <row r="308" spans="1:14" x14ac:dyDescent="0.3">
      <c r="A308" s="1" t="s">
        <v>138</v>
      </c>
      <c r="B308" s="1" t="s">
        <v>66</v>
      </c>
      <c r="C308">
        <v>201503</v>
      </c>
      <c r="D308" s="1" t="s">
        <v>8</v>
      </c>
      <c r="E308">
        <v>3</v>
      </c>
      <c r="F308">
        <v>75</v>
      </c>
      <c r="G308">
        <v>55</v>
      </c>
      <c r="H308">
        <v>0</v>
      </c>
      <c r="I308" s="1" t="s">
        <v>154</v>
      </c>
      <c r="J308" s="1" t="s">
        <v>154</v>
      </c>
      <c r="K308">
        <v>0.5</v>
      </c>
      <c r="L308" s="1" t="s">
        <v>151</v>
      </c>
      <c r="M308" s="1" t="s">
        <v>159</v>
      </c>
      <c r="N308" s="1" t="s">
        <v>160</v>
      </c>
    </row>
    <row r="309" spans="1:14" x14ac:dyDescent="0.3">
      <c r="A309" s="1" t="s">
        <v>138</v>
      </c>
      <c r="B309" s="1" t="s">
        <v>21</v>
      </c>
      <c r="C309">
        <v>201501</v>
      </c>
      <c r="D309" s="1" t="s">
        <v>8</v>
      </c>
      <c r="E309">
        <v>3</v>
      </c>
      <c r="F309">
        <v>75</v>
      </c>
      <c r="G309">
        <v>57</v>
      </c>
      <c r="H309">
        <v>0.02</v>
      </c>
      <c r="I309" s="1" t="s">
        <v>154</v>
      </c>
      <c r="J309" s="1" t="s">
        <v>154</v>
      </c>
      <c r="K309">
        <v>0.24740000000000001</v>
      </c>
      <c r="L309" s="1" t="s">
        <v>151</v>
      </c>
      <c r="M309" s="1" t="s">
        <v>159</v>
      </c>
      <c r="N309" s="1" t="s">
        <v>160</v>
      </c>
    </row>
    <row r="310" spans="1:14" x14ac:dyDescent="0.3">
      <c r="A310" s="1" t="s">
        <v>138</v>
      </c>
      <c r="B310" s="1" t="s">
        <v>63</v>
      </c>
      <c r="C310">
        <v>201701</v>
      </c>
      <c r="D310" s="1" t="s">
        <v>8</v>
      </c>
      <c r="E310">
        <v>4</v>
      </c>
      <c r="F310">
        <v>72</v>
      </c>
      <c r="G310">
        <v>42</v>
      </c>
      <c r="H310">
        <v>0.12</v>
      </c>
      <c r="I310" s="1" t="s">
        <v>154</v>
      </c>
      <c r="J310" s="1" t="s">
        <v>154</v>
      </c>
      <c r="L310" s="1" t="s">
        <v>140</v>
      </c>
      <c r="M310" s="1" t="s">
        <v>155</v>
      </c>
      <c r="N310" s="1" t="s">
        <v>156</v>
      </c>
    </row>
    <row r="311" spans="1:14" x14ac:dyDescent="0.3">
      <c r="A311" s="1" t="s">
        <v>138</v>
      </c>
      <c r="B311" s="1" t="s">
        <v>37</v>
      </c>
      <c r="C311">
        <v>201612</v>
      </c>
      <c r="D311" s="1" t="s">
        <v>13</v>
      </c>
      <c r="E311">
        <v>1</v>
      </c>
      <c r="F311">
        <v>70</v>
      </c>
      <c r="G311">
        <v>139</v>
      </c>
      <c r="H311">
        <v>0.16</v>
      </c>
      <c r="I311" s="1" t="s">
        <v>154</v>
      </c>
      <c r="J311" s="1" t="s">
        <v>146</v>
      </c>
      <c r="K311">
        <v>0.49490000000000001</v>
      </c>
      <c r="L311" s="1" t="s">
        <v>151</v>
      </c>
      <c r="M311" s="1" t="s">
        <v>159</v>
      </c>
      <c r="N311" s="1" t="s">
        <v>160</v>
      </c>
    </row>
    <row r="312" spans="1:14" x14ac:dyDescent="0.3">
      <c r="A312" s="1" t="s">
        <v>138</v>
      </c>
      <c r="B312" s="1" t="s">
        <v>83</v>
      </c>
      <c r="C312">
        <v>201602</v>
      </c>
      <c r="D312" s="1" t="s">
        <v>8</v>
      </c>
      <c r="E312">
        <v>2</v>
      </c>
      <c r="F312">
        <v>70</v>
      </c>
      <c r="G312">
        <v>58</v>
      </c>
      <c r="H312">
        <v>0.2</v>
      </c>
      <c r="I312" s="1" t="s">
        <v>154</v>
      </c>
      <c r="J312" s="1" t="s">
        <v>154</v>
      </c>
      <c r="K312">
        <v>0.49490000000000001</v>
      </c>
      <c r="L312" s="1" t="s">
        <v>151</v>
      </c>
      <c r="M312" s="1" t="s">
        <v>159</v>
      </c>
      <c r="N312" s="1" t="s">
        <v>160</v>
      </c>
    </row>
    <row r="313" spans="1:14" x14ac:dyDescent="0.3">
      <c r="A313" s="1" t="s">
        <v>138</v>
      </c>
      <c r="B313" s="1" t="s">
        <v>31</v>
      </c>
      <c r="C313">
        <v>201612</v>
      </c>
      <c r="D313" s="1" t="s">
        <v>13</v>
      </c>
      <c r="E313">
        <v>3</v>
      </c>
      <c r="F313">
        <v>66</v>
      </c>
      <c r="G313">
        <v>43</v>
      </c>
      <c r="H313">
        <v>0</v>
      </c>
      <c r="I313" s="1" t="s">
        <v>154</v>
      </c>
      <c r="J313" s="1" t="s">
        <v>154</v>
      </c>
      <c r="K313">
        <v>0.52549999999999997</v>
      </c>
      <c r="L313" s="1" t="s">
        <v>143</v>
      </c>
      <c r="M313" s="1" t="s">
        <v>157</v>
      </c>
      <c r="N313" s="1" t="s">
        <v>158</v>
      </c>
    </row>
    <row r="314" spans="1:14" x14ac:dyDescent="0.3">
      <c r="A314" s="1" t="s">
        <v>138</v>
      </c>
      <c r="B314" s="1" t="s">
        <v>71</v>
      </c>
      <c r="C314">
        <v>201607</v>
      </c>
      <c r="D314" s="1" t="s">
        <v>14</v>
      </c>
      <c r="E314">
        <v>1</v>
      </c>
      <c r="F314">
        <v>65</v>
      </c>
      <c r="G314">
        <v>143</v>
      </c>
      <c r="H314">
        <v>0.2</v>
      </c>
      <c r="I314" s="1" t="s">
        <v>154</v>
      </c>
      <c r="J314" s="1" t="s">
        <v>146</v>
      </c>
      <c r="K314">
        <v>0.433</v>
      </c>
      <c r="L314" s="1" t="s">
        <v>151</v>
      </c>
      <c r="M314" s="1" t="s">
        <v>159</v>
      </c>
      <c r="N314" s="1" t="s">
        <v>160</v>
      </c>
    </row>
    <row r="315" spans="1:14" x14ac:dyDescent="0.3">
      <c r="A315" s="1" t="s">
        <v>138</v>
      </c>
      <c r="B315" s="1" t="s">
        <v>71</v>
      </c>
      <c r="C315">
        <v>201612</v>
      </c>
      <c r="D315" s="1" t="s">
        <v>13</v>
      </c>
      <c r="E315">
        <v>1</v>
      </c>
      <c r="F315">
        <v>65</v>
      </c>
      <c r="G315">
        <v>143</v>
      </c>
      <c r="H315">
        <v>0.02</v>
      </c>
      <c r="I315" s="1" t="s">
        <v>154</v>
      </c>
      <c r="J315" s="1" t="s">
        <v>146</v>
      </c>
      <c r="K315">
        <v>0.433</v>
      </c>
      <c r="L315" s="1" t="s">
        <v>151</v>
      </c>
      <c r="M315" s="1" t="s">
        <v>159</v>
      </c>
      <c r="N315" s="1" t="s">
        <v>160</v>
      </c>
    </row>
    <row r="316" spans="1:14" x14ac:dyDescent="0.3">
      <c r="A316" s="1" t="s">
        <v>138</v>
      </c>
      <c r="B316" s="1" t="s">
        <v>95</v>
      </c>
      <c r="C316">
        <v>201607</v>
      </c>
      <c r="D316" s="1" t="s">
        <v>14</v>
      </c>
      <c r="E316">
        <v>2</v>
      </c>
      <c r="F316">
        <v>64</v>
      </c>
      <c r="G316">
        <v>60</v>
      </c>
      <c r="H316">
        <v>0.04</v>
      </c>
      <c r="I316" s="1" t="s">
        <v>154</v>
      </c>
      <c r="J316" s="1" t="s">
        <v>154</v>
      </c>
      <c r="K316">
        <v>0.77739999999999998</v>
      </c>
      <c r="L316" s="1" t="s">
        <v>143</v>
      </c>
      <c r="M316" s="1" t="s">
        <v>157</v>
      </c>
      <c r="N316" s="1" t="s">
        <v>158</v>
      </c>
    </row>
    <row r="317" spans="1:14" x14ac:dyDescent="0.3">
      <c r="A317" s="1" t="s">
        <v>138</v>
      </c>
      <c r="B317" s="1" t="s">
        <v>95</v>
      </c>
      <c r="C317">
        <v>201609</v>
      </c>
      <c r="D317" s="1" t="s">
        <v>14</v>
      </c>
      <c r="E317">
        <v>2</v>
      </c>
      <c r="F317">
        <v>64</v>
      </c>
      <c r="G317">
        <v>60</v>
      </c>
      <c r="H317">
        <v>0.18</v>
      </c>
      <c r="I317" s="1" t="s">
        <v>154</v>
      </c>
      <c r="J317" s="1" t="s">
        <v>154</v>
      </c>
      <c r="K317">
        <v>0.77739999999999998</v>
      </c>
      <c r="L317" s="1" t="s">
        <v>143</v>
      </c>
      <c r="M317" s="1" t="s">
        <v>157</v>
      </c>
      <c r="N317" s="1" t="s">
        <v>158</v>
      </c>
    </row>
    <row r="318" spans="1:14" x14ac:dyDescent="0.3">
      <c r="A318" s="1" t="s">
        <v>138</v>
      </c>
      <c r="B318" s="1" t="s">
        <v>32</v>
      </c>
      <c r="C318">
        <v>201705</v>
      </c>
      <c r="D318" s="1" t="s">
        <v>11</v>
      </c>
      <c r="E318">
        <v>4</v>
      </c>
      <c r="F318">
        <v>64</v>
      </c>
      <c r="G318">
        <v>28</v>
      </c>
      <c r="H318">
        <v>0.06</v>
      </c>
      <c r="I318" s="1" t="s">
        <v>154</v>
      </c>
      <c r="J318" s="1" t="s">
        <v>154</v>
      </c>
      <c r="K318">
        <v>0.66669999999999996</v>
      </c>
      <c r="L318" s="1" t="s">
        <v>143</v>
      </c>
      <c r="M318" s="1" t="s">
        <v>157</v>
      </c>
      <c r="N318" s="1" t="s">
        <v>158</v>
      </c>
    </row>
    <row r="319" spans="1:14" x14ac:dyDescent="0.3">
      <c r="A319" s="1" t="s">
        <v>138</v>
      </c>
      <c r="B319" s="1" t="s">
        <v>74</v>
      </c>
      <c r="C319">
        <v>201612</v>
      </c>
      <c r="D319" s="1" t="s">
        <v>13</v>
      </c>
      <c r="E319">
        <v>2</v>
      </c>
      <c r="F319">
        <v>64</v>
      </c>
      <c r="G319">
        <v>73</v>
      </c>
      <c r="H319">
        <v>0.05</v>
      </c>
      <c r="I319" s="1" t="s">
        <v>154</v>
      </c>
      <c r="J319" s="1" t="s">
        <v>154</v>
      </c>
      <c r="K319">
        <v>0.61240000000000006</v>
      </c>
      <c r="L319" s="1" t="s">
        <v>143</v>
      </c>
      <c r="M319" s="1" t="s">
        <v>157</v>
      </c>
      <c r="N319" s="1" t="s">
        <v>158</v>
      </c>
    </row>
    <row r="320" spans="1:14" x14ac:dyDescent="0.3">
      <c r="A320" s="1" t="s">
        <v>138</v>
      </c>
      <c r="B320" s="1" t="s">
        <v>59</v>
      </c>
      <c r="C320">
        <v>201503</v>
      </c>
      <c r="D320" s="1" t="s">
        <v>8</v>
      </c>
      <c r="E320">
        <v>2</v>
      </c>
      <c r="F320">
        <v>64</v>
      </c>
      <c r="G320">
        <v>75</v>
      </c>
      <c r="H320">
        <v>0.17</v>
      </c>
      <c r="I320" s="1" t="s">
        <v>154</v>
      </c>
      <c r="J320" s="1" t="s">
        <v>154</v>
      </c>
      <c r="K320">
        <v>0.2722</v>
      </c>
      <c r="L320" s="1" t="s">
        <v>151</v>
      </c>
      <c r="M320" s="1" t="s">
        <v>159</v>
      </c>
      <c r="N320" s="1" t="s">
        <v>160</v>
      </c>
    </row>
    <row r="321" spans="1:14" x14ac:dyDescent="0.3">
      <c r="A321" s="1" t="s">
        <v>138</v>
      </c>
      <c r="B321" s="1" t="s">
        <v>57</v>
      </c>
      <c r="C321">
        <v>201611</v>
      </c>
      <c r="D321" s="1" t="s">
        <v>13</v>
      </c>
      <c r="E321">
        <v>2</v>
      </c>
      <c r="F321">
        <v>60</v>
      </c>
      <c r="G321">
        <v>126</v>
      </c>
      <c r="H321">
        <v>4.4999999999999998E-2</v>
      </c>
      <c r="I321" s="1" t="s">
        <v>154</v>
      </c>
      <c r="J321" s="1" t="s">
        <v>146</v>
      </c>
      <c r="K321">
        <v>1.0896999999999999</v>
      </c>
      <c r="L321" s="1" t="s">
        <v>140</v>
      </c>
      <c r="M321" s="1" t="s">
        <v>155</v>
      </c>
      <c r="N321" s="1" t="s">
        <v>156</v>
      </c>
    </row>
    <row r="322" spans="1:14" x14ac:dyDescent="0.3">
      <c r="A322" s="1" t="s">
        <v>138</v>
      </c>
      <c r="B322" s="1" t="s">
        <v>67</v>
      </c>
      <c r="C322">
        <v>201608</v>
      </c>
      <c r="D322" s="1" t="s">
        <v>14</v>
      </c>
      <c r="E322">
        <v>3</v>
      </c>
      <c r="F322">
        <v>60</v>
      </c>
      <c r="G322">
        <v>44</v>
      </c>
      <c r="H322">
        <v>0.1</v>
      </c>
      <c r="I322" s="1" t="s">
        <v>154</v>
      </c>
      <c r="J322" s="1" t="s">
        <v>154</v>
      </c>
      <c r="K322">
        <v>0.433</v>
      </c>
      <c r="L322" s="1" t="s">
        <v>151</v>
      </c>
      <c r="M322" s="1" t="s">
        <v>159</v>
      </c>
      <c r="N322" s="1" t="s">
        <v>160</v>
      </c>
    </row>
    <row r="323" spans="1:14" x14ac:dyDescent="0.3">
      <c r="A323" s="1" t="s">
        <v>138</v>
      </c>
      <c r="B323" s="1" t="s">
        <v>67</v>
      </c>
      <c r="C323">
        <v>201611</v>
      </c>
      <c r="D323" s="1" t="s">
        <v>13</v>
      </c>
      <c r="E323">
        <v>3</v>
      </c>
      <c r="F323">
        <v>60</v>
      </c>
      <c r="G323">
        <v>44</v>
      </c>
      <c r="H323">
        <v>0.2</v>
      </c>
      <c r="I323" s="1" t="s">
        <v>154</v>
      </c>
      <c r="J323" s="1" t="s">
        <v>154</v>
      </c>
      <c r="K323">
        <v>0.433</v>
      </c>
      <c r="L323" s="1" t="s">
        <v>151</v>
      </c>
      <c r="M323" s="1" t="s">
        <v>159</v>
      </c>
      <c r="N323" s="1" t="s">
        <v>160</v>
      </c>
    </row>
    <row r="324" spans="1:14" x14ac:dyDescent="0.3">
      <c r="A324" s="1" t="s">
        <v>138</v>
      </c>
      <c r="B324" s="1" t="s">
        <v>69</v>
      </c>
      <c r="C324">
        <v>201608</v>
      </c>
      <c r="D324" s="1" t="s">
        <v>14</v>
      </c>
      <c r="E324">
        <v>3</v>
      </c>
      <c r="F324">
        <v>60</v>
      </c>
      <c r="G324">
        <v>47</v>
      </c>
      <c r="H324">
        <v>0.12</v>
      </c>
      <c r="I324" s="1" t="s">
        <v>154</v>
      </c>
      <c r="J324" s="1" t="s">
        <v>154</v>
      </c>
      <c r="K324">
        <v>0.2041</v>
      </c>
      <c r="L324" s="1" t="s">
        <v>151</v>
      </c>
      <c r="M324" s="1" t="s">
        <v>159</v>
      </c>
      <c r="N324" s="1" t="s">
        <v>160</v>
      </c>
    </row>
    <row r="325" spans="1:14" x14ac:dyDescent="0.3">
      <c r="A325" s="1" t="s">
        <v>138</v>
      </c>
      <c r="B325" s="1" t="s">
        <v>50</v>
      </c>
      <c r="C325">
        <v>201606</v>
      </c>
      <c r="D325" s="1" t="s">
        <v>11</v>
      </c>
      <c r="E325">
        <v>1</v>
      </c>
      <c r="F325">
        <v>60</v>
      </c>
      <c r="G325">
        <v>147</v>
      </c>
      <c r="H325">
        <v>0.01</v>
      </c>
      <c r="I325" s="1" t="s">
        <v>154</v>
      </c>
      <c r="J325" s="1" t="s">
        <v>146</v>
      </c>
      <c r="K325">
        <v>1.6918</v>
      </c>
      <c r="L325" s="1" t="s">
        <v>140</v>
      </c>
      <c r="M325" s="1" t="s">
        <v>155</v>
      </c>
      <c r="N325" s="1" t="s">
        <v>156</v>
      </c>
    </row>
    <row r="326" spans="1:14" x14ac:dyDescent="0.3">
      <c r="A326" s="1" t="s">
        <v>138</v>
      </c>
      <c r="B326" s="1" t="s">
        <v>44</v>
      </c>
      <c r="C326">
        <v>201602</v>
      </c>
      <c r="D326" s="1" t="s">
        <v>8</v>
      </c>
      <c r="E326">
        <v>2</v>
      </c>
      <c r="F326">
        <v>60</v>
      </c>
      <c r="G326">
        <v>71</v>
      </c>
      <c r="H326">
        <v>0.25</v>
      </c>
      <c r="I326" s="1" t="s">
        <v>154</v>
      </c>
      <c r="J326" s="1" t="s">
        <v>154</v>
      </c>
      <c r="K326">
        <v>0.55779999999999996</v>
      </c>
      <c r="L326" s="1" t="s">
        <v>143</v>
      </c>
      <c r="M326" s="1" t="s">
        <v>157</v>
      </c>
      <c r="N326" s="1" t="s">
        <v>158</v>
      </c>
    </row>
    <row r="327" spans="1:14" x14ac:dyDescent="0.3">
      <c r="A327" s="1" t="s">
        <v>138</v>
      </c>
      <c r="B327" s="1" t="s">
        <v>60</v>
      </c>
      <c r="C327">
        <v>201609</v>
      </c>
      <c r="D327" s="1" t="s">
        <v>14</v>
      </c>
      <c r="E327">
        <v>1</v>
      </c>
      <c r="F327">
        <v>55</v>
      </c>
      <c r="G327">
        <v>99</v>
      </c>
      <c r="H327">
        <v>0.03</v>
      </c>
      <c r="I327" s="1" t="s">
        <v>154</v>
      </c>
      <c r="J327" s="1" t="s">
        <v>154</v>
      </c>
      <c r="K327">
        <v>0.91559999999999997</v>
      </c>
      <c r="L327" s="1" t="s">
        <v>143</v>
      </c>
      <c r="M327" s="1" t="s">
        <v>157</v>
      </c>
      <c r="N327" s="1" t="s">
        <v>158</v>
      </c>
    </row>
    <row r="328" spans="1:14" x14ac:dyDescent="0.3">
      <c r="A328" s="1" t="s">
        <v>138</v>
      </c>
      <c r="B328" s="1" t="s">
        <v>22</v>
      </c>
      <c r="C328">
        <v>201611</v>
      </c>
      <c r="D328" s="1" t="s">
        <v>13</v>
      </c>
      <c r="E328">
        <v>1</v>
      </c>
      <c r="F328">
        <v>52</v>
      </c>
      <c r="G328">
        <v>100</v>
      </c>
      <c r="H328">
        <v>0.05</v>
      </c>
      <c r="I328" s="1" t="s">
        <v>154</v>
      </c>
      <c r="J328" s="1" t="s">
        <v>154</v>
      </c>
      <c r="L328" s="1" t="s">
        <v>140</v>
      </c>
      <c r="M328" s="1" t="s">
        <v>155</v>
      </c>
      <c r="N328" s="1" t="s">
        <v>156</v>
      </c>
    </row>
    <row r="329" spans="1:14" x14ac:dyDescent="0.3">
      <c r="A329" s="1" t="s">
        <v>138</v>
      </c>
      <c r="B329" s="1" t="s">
        <v>49</v>
      </c>
      <c r="C329">
        <v>201503</v>
      </c>
      <c r="D329" s="1" t="s">
        <v>8</v>
      </c>
      <c r="E329">
        <v>1</v>
      </c>
      <c r="F329">
        <v>50</v>
      </c>
      <c r="G329">
        <v>125</v>
      </c>
      <c r="H329">
        <v>0.06</v>
      </c>
      <c r="I329" s="1" t="s">
        <v>154</v>
      </c>
      <c r="J329" s="1" t="s">
        <v>146</v>
      </c>
      <c r="K329">
        <v>1.522</v>
      </c>
      <c r="L329" s="1" t="s">
        <v>140</v>
      </c>
      <c r="M329" s="1" t="s">
        <v>155</v>
      </c>
      <c r="N329" s="1" t="s">
        <v>156</v>
      </c>
    </row>
    <row r="330" spans="1:14" x14ac:dyDescent="0.3">
      <c r="A330" s="1" t="s">
        <v>138</v>
      </c>
      <c r="B330" s="1" t="s">
        <v>27</v>
      </c>
      <c r="C330">
        <v>201612</v>
      </c>
      <c r="D330" s="1" t="s">
        <v>13</v>
      </c>
      <c r="E330">
        <v>2</v>
      </c>
      <c r="F330">
        <v>50</v>
      </c>
      <c r="G330">
        <v>59</v>
      </c>
      <c r="H330">
        <v>0.15</v>
      </c>
      <c r="I330" s="1" t="s">
        <v>154</v>
      </c>
      <c r="J330" s="1" t="s">
        <v>154</v>
      </c>
      <c r="K330">
        <v>0.56769999999999998</v>
      </c>
      <c r="L330" s="1" t="s">
        <v>143</v>
      </c>
      <c r="M330" s="1" t="s">
        <v>157</v>
      </c>
      <c r="N330" s="1" t="s">
        <v>158</v>
      </c>
    </row>
    <row r="331" spans="1:14" x14ac:dyDescent="0.3">
      <c r="A331" s="1" t="s">
        <v>138</v>
      </c>
      <c r="B331" s="1" t="s">
        <v>17</v>
      </c>
      <c r="C331">
        <v>201604</v>
      </c>
      <c r="D331" s="1" t="s">
        <v>11</v>
      </c>
      <c r="E331">
        <v>1</v>
      </c>
      <c r="F331">
        <v>50</v>
      </c>
      <c r="G331">
        <v>125</v>
      </c>
      <c r="H331">
        <v>0.12</v>
      </c>
      <c r="I331" s="1" t="s">
        <v>154</v>
      </c>
      <c r="J331" s="1" t="s">
        <v>146</v>
      </c>
      <c r="K331">
        <v>1.3540000000000001</v>
      </c>
      <c r="L331" s="1" t="s">
        <v>140</v>
      </c>
      <c r="M331" s="1" t="s">
        <v>155</v>
      </c>
      <c r="N331" s="1" t="s">
        <v>156</v>
      </c>
    </row>
    <row r="332" spans="1:14" x14ac:dyDescent="0.3">
      <c r="A332" s="1" t="s">
        <v>138</v>
      </c>
      <c r="B332" s="1" t="s">
        <v>66</v>
      </c>
      <c r="C332">
        <v>201612</v>
      </c>
      <c r="D332" s="1" t="s">
        <v>13</v>
      </c>
      <c r="E332">
        <v>2</v>
      </c>
      <c r="F332">
        <v>50</v>
      </c>
      <c r="G332">
        <v>55</v>
      </c>
      <c r="H332">
        <v>7.0000000000000007E-2</v>
      </c>
      <c r="I332" s="1" t="s">
        <v>154</v>
      </c>
      <c r="J332" s="1" t="s">
        <v>154</v>
      </c>
      <c r="K332">
        <v>0.5</v>
      </c>
      <c r="L332" s="1" t="s">
        <v>151</v>
      </c>
      <c r="M332" s="1" t="s">
        <v>159</v>
      </c>
      <c r="N332" s="1" t="s">
        <v>160</v>
      </c>
    </row>
    <row r="333" spans="1:14" x14ac:dyDescent="0.3">
      <c r="A333" s="1" t="s">
        <v>138</v>
      </c>
      <c r="B333" s="1" t="s">
        <v>21</v>
      </c>
      <c r="C333">
        <v>201702</v>
      </c>
      <c r="D333" s="1" t="s">
        <v>8</v>
      </c>
      <c r="E333">
        <v>2</v>
      </c>
      <c r="F333">
        <v>50</v>
      </c>
      <c r="G333">
        <v>57</v>
      </c>
      <c r="H333">
        <v>0.13</v>
      </c>
      <c r="I333" s="1" t="s">
        <v>154</v>
      </c>
      <c r="J333" s="1" t="s">
        <v>154</v>
      </c>
      <c r="K333">
        <v>0.24740000000000001</v>
      </c>
      <c r="L333" s="1" t="s">
        <v>151</v>
      </c>
      <c r="M333" s="1" t="s">
        <v>159</v>
      </c>
      <c r="N333" s="1" t="s">
        <v>160</v>
      </c>
    </row>
    <row r="334" spans="1:14" x14ac:dyDescent="0.3">
      <c r="A334" s="1" t="s">
        <v>138</v>
      </c>
      <c r="B334" s="1" t="s">
        <v>18</v>
      </c>
      <c r="C334">
        <v>201611</v>
      </c>
      <c r="D334" s="1" t="s">
        <v>13</v>
      </c>
      <c r="E334">
        <v>2</v>
      </c>
      <c r="F334">
        <v>50</v>
      </c>
      <c r="G334">
        <v>58</v>
      </c>
      <c r="H334">
        <v>0.02</v>
      </c>
      <c r="I334" s="1" t="s">
        <v>154</v>
      </c>
      <c r="J334" s="1" t="s">
        <v>154</v>
      </c>
      <c r="K334">
        <v>0.31669999999999998</v>
      </c>
      <c r="L334" s="1" t="s">
        <v>151</v>
      </c>
      <c r="M334" s="1" t="s">
        <v>159</v>
      </c>
      <c r="N334" s="1" t="s">
        <v>160</v>
      </c>
    </row>
    <row r="335" spans="1:14" x14ac:dyDescent="0.3">
      <c r="A335" s="1" t="s">
        <v>138</v>
      </c>
      <c r="B335" s="1" t="s">
        <v>21</v>
      </c>
      <c r="C335">
        <v>201507</v>
      </c>
      <c r="D335" s="1" t="s">
        <v>14</v>
      </c>
      <c r="E335">
        <v>2</v>
      </c>
      <c r="F335">
        <v>50</v>
      </c>
      <c r="G335">
        <v>57</v>
      </c>
      <c r="H335">
        <v>0.02</v>
      </c>
      <c r="I335" s="1" t="s">
        <v>154</v>
      </c>
      <c r="J335" s="1" t="s">
        <v>154</v>
      </c>
      <c r="K335">
        <v>0.24740000000000001</v>
      </c>
      <c r="L335" s="1" t="s">
        <v>151</v>
      </c>
      <c r="M335" s="1" t="s">
        <v>159</v>
      </c>
      <c r="N335" s="1" t="s">
        <v>160</v>
      </c>
    </row>
    <row r="336" spans="1:14" x14ac:dyDescent="0.3">
      <c r="A336" s="1" t="s">
        <v>138</v>
      </c>
      <c r="B336" s="1" t="s">
        <v>49</v>
      </c>
      <c r="C336">
        <v>201604</v>
      </c>
      <c r="D336" s="1" t="s">
        <v>11</v>
      </c>
      <c r="E336">
        <v>1</v>
      </c>
      <c r="F336">
        <v>50</v>
      </c>
      <c r="G336">
        <v>125</v>
      </c>
      <c r="H336">
        <v>0.25</v>
      </c>
      <c r="I336" s="1" t="s">
        <v>154</v>
      </c>
      <c r="J336" s="1" t="s">
        <v>146</v>
      </c>
      <c r="K336">
        <v>1.522</v>
      </c>
      <c r="L336" s="1" t="s">
        <v>140</v>
      </c>
      <c r="M336" s="1" t="s">
        <v>155</v>
      </c>
      <c r="N336" s="1" t="s">
        <v>156</v>
      </c>
    </row>
    <row r="337" spans="1:14" x14ac:dyDescent="0.3">
      <c r="A337" s="1" t="s">
        <v>138</v>
      </c>
      <c r="B337" s="1" t="s">
        <v>49</v>
      </c>
      <c r="C337">
        <v>201606</v>
      </c>
      <c r="D337" s="1" t="s">
        <v>11</v>
      </c>
      <c r="E337">
        <v>1</v>
      </c>
      <c r="F337">
        <v>50</v>
      </c>
      <c r="G337">
        <v>125</v>
      </c>
      <c r="H337">
        <v>0.16</v>
      </c>
      <c r="I337" s="1" t="s">
        <v>154</v>
      </c>
      <c r="J337" s="1" t="s">
        <v>146</v>
      </c>
      <c r="K337">
        <v>1.522</v>
      </c>
      <c r="L337" s="1" t="s">
        <v>140</v>
      </c>
      <c r="M337" s="1" t="s">
        <v>155</v>
      </c>
      <c r="N337" s="1" t="s">
        <v>156</v>
      </c>
    </row>
    <row r="338" spans="1:14" x14ac:dyDescent="0.3">
      <c r="A338" s="1" t="s">
        <v>138</v>
      </c>
      <c r="B338" s="1" t="s">
        <v>17</v>
      </c>
      <c r="C338">
        <v>201706</v>
      </c>
      <c r="D338" s="1" t="s">
        <v>11</v>
      </c>
      <c r="E338">
        <v>1</v>
      </c>
      <c r="F338">
        <v>50</v>
      </c>
      <c r="G338">
        <v>125</v>
      </c>
      <c r="H338">
        <v>0.03</v>
      </c>
      <c r="I338" s="1" t="s">
        <v>154</v>
      </c>
      <c r="J338" s="1" t="s">
        <v>146</v>
      </c>
      <c r="K338">
        <v>1.3540000000000001</v>
      </c>
      <c r="L338" s="1" t="s">
        <v>140</v>
      </c>
      <c r="M338" s="1" t="s">
        <v>155</v>
      </c>
      <c r="N338" s="1" t="s">
        <v>156</v>
      </c>
    </row>
    <row r="339" spans="1:14" x14ac:dyDescent="0.3">
      <c r="A339" s="1" t="s">
        <v>138</v>
      </c>
      <c r="B339" s="1" t="s">
        <v>49</v>
      </c>
      <c r="C339">
        <v>201601</v>
      </c>
      <c r="D339" s="1" t="s">
        <v>8</v>
      </c>
      <c r="E339">
        <v>1</v>
      </c>
      <c r="F339">
        <v>50</v>
      </c>
      <c r="G339">
        <v>125</v>
      </c>
      <c r="H339">
        <v>0.04</v>
      </c>
      <c r="I339" s="1" t="s">
        <v>154</v>
      </c>
      <c r="J339" s="1" t="s">
        <v>146</v>
      </c>
      <c r="K339">
        <v>1.522</v>
      </c>
      <c r="L339" s="1" t="s">
        <v>140</v>
      </c>
      <c r="M339" s="1" t="s">
        <v>155</v>
      </c>
      <c r="N339" s="1" t="s">
        <v>156</v>
      </c>
    </row>
    <row r="340" spans="1:14" x14ac:dyDescent="0.3">
      <c r="A340" s="1" t="s">
        <v>138</v>
      </c>
      <c r="B340" s="1" t="s">
        <v>32</v>
      </c>
      <c r="C340">
        <v>201701</v>
      </c>
      <c r="D340" s="1" t="s">
        <v>8</v>
      </c>
      <c r="E340">
        <v>3</v>
      </c>
      <c r="F340">
        <v>48</v>
      </c>
      <c r="G340">
        <v>28</v>
      </c>
      <c r="H340">
        <v>0.05</v>
      </c>
      <c r="I340" s="1" t="s">
        <v>154</v>
      </c>
      <c r="J340" s="1" t="s">
        <v>154</v>
      </c>
      <c r="K340">
        <v>0.66669999999999996</v>
      </c>
      <c r="L340" s="1" t="s">
        <v>143</v>
      </c>
      <c r="M340" s="1" t="s">
        <v>157</v>
      </c>
      <c r="N340" s="1" t="s">
        <v>158</v>
      </c>
    </row>
    <row r="341" spans="1:14" x14ac:dyDescent="0.3">
      <c r="A341" s="1" t="s">
        <v>138</v>
      </c>
      <c r="B341" s="1" t="s">
        <v>20</v>
      </c>
      <c r="C341">
        <v>201608</v>
      </c>
      <c r="D341" s="1" t="s">
        <v>14</v>
      </c>
      <c r="E341">
        <v>1</v>
      </c>
      <c r="F341">
        <v>48</v>
      </c>
      <c r="G341">
        <v>107</v>
      </c>
      <c r="H341">
        <v>0.1</v>
      </c>
      <c r="I341" s="1" t="s">
        <v>154</v>
      </c>
      <c r="J341" s="1" t="s">
        <v>146</v>
      </c>
      <c r="K341">
        <v>0.52700000000000002</v>
      </c>
      <c r="L341" s="1" t="s">
        <v>143</v>
      </c>
      <c r="M341" s="1" t="s">
        <v>157</v>
      </c>
      <c r="N341" s="1" t="s">
        <v>158</v>
      </c>
    </row>
    <row r="342" spans="1:14" x14ac:dyDescent="0.3">
      <c r="A342" s="1" t="s">
        <v>138</v>
      </c>
      <c r="B342" s="1" t="s">
        <v>42</v>
      </c>
      <c r="C342">
        <v>201709</v>
      </c>
      <c r="D342" s="1" t="s">
        <v>14</v>
      </c>
      <c r="E342">
        <v>1</v>
      </c>
      <c r="F342">
        <v>45</v>
      </c>
      <c r="G342">
        <v>106</v>
      </c>
      <c r="H342">
        <v>0</v>
      </c>
      <c r="I342" s="1" t="s">
        <v>154</v>
      </c>
      <c r="J342" s="1" t="s">
        <v>154</v>
      </c>
      <c r="K342">
        <v>0.47510000000000002</v>
      </c>
      <c r="L342" s="1" t="s">
        <v>151</v>
      </c>
      <c r="M342" s="1" t="s">
        <v>159</v>
      </c>
      <c r="N342" s="1" t="s">
        <v>160</v>
      </c>
    </row>
    <row r="343" spans="1:14" x14ac:dyDescent="0.3">
      <c r="A343" s="1" t="s">
        <v>138</v>
      </c>
      <c r="B343" s="1" t="s">
        <v>68</v>
      </c>
      <c r="C343">
        <v>201602</v>
      </c>
      <c r="D343" s="1" t="s">
        <v>8</v>
      </c>
      <c r="E343">
        <v>3</v>
      </c>
      <c r="F343">
        <v>45</v>
      </c>
      <c r="G343">
        <v>36</v>
      </c>
      <c r="H343">
        <v>0.01</v>
      </c>
      <c r="I343" s="1" t="s">
        <v>154</v>
      </c>
      <c r="J343" s="1" t="s">
        <v>154</v>
      </c>
      <c r="K343">
        <v>0.32729999999999998</v>
      </c>
      <c r="L343" s="1" t="s">
        <v>151</v>
      </c>
      <c r="M343" s="1" t="s">
        <v>159</v>
      </c>
      <c r="N343" s="1" t="s">
        <v>160</v>
      </c>
    </row>
    <row r="344" spans="1:14" x14ac:dyDescent="0.3">
      <c r="A344" s="1" t="s">
        <v>138</v>
      </c>
      <c r="B344" s="1" t="s">
        <v>65</v>
      </c>
      <c r="C344">
        <v>201505</v>
      </c>
      <c r="D344" s="1" t="s">
        <v>11</v>
      </c>
      <c r="E344">
        <v>2</v>
      </c>
      <c r="F344">
        <v>40</v>
      </c>
      <c r="G344">
        <v>47</v>
      </c>
      <c r="H344">
        <v>0.02</v>
      </c>
      <c r="I344" s="1" t="s">
        <v>154</v>
      </c>
      <c r="J344" s="1" t="s">
        <v>154</v>
      </c>
      <c r="K344">
        <v>0.60860000000000003</v>
      </c>
      <c r="L344" s="1" t="s">
        <v>143</v>
      </c>
      <c r="M344" s="1" t="s">
        <v>157</v>
      </c>
      <c r="N344" s="1" t="s">
        <v>158</v>
      </c>
    </row>
    <row r="345" spans="1:14" x14ac:dyDescent="0.3">
      <c r="A345" s="1" t="s">
        <v>138</v>
      </c>
      <c r="B345" s="1" t="s">
        <v>54</v>
      </c>
      <c r="C345">
        <v>201609</v>
      </c>
      <c r="D345" s="1" t="s">
        <v>14</v>
      </c>
      <c r="E345">
        <v>1</v>
      </c>
      <c r="F345">
        <v>40</v>
      </c>
      <c r="G345">
        <v>87</v>
      </c>
      <c r="H345">
        <v>0.01</v>
      </c>
      <c r="I345" s="1" t="s">
        <v>154</v>
      </c>
      <c r="J345" s="1" t="s">
        <v>154</v>
      </c>
      <c r="K345">
        <v>0.96079999999999999</v>
      </c>
      <c r="L345" s="1" t="s">
        <v>143</v>
      </c>
      <c r="M345" s="1" t="s">
        <v>157</v>
      </c>
      <c r="N345" s="1" t="s">
        <v>158</v>
      </c>
    </row>
    <row r="346" spans="1:14" x14ac:dyDescent="0.3">
      <c r="A346" s="1" t="s">
        <v>138</v>
      </c>
      <c r="B346" s="1" t="s">
        <v>30</v>
      </c>
      <c r="C346">
        <v>201610</v>
      </c>
      <c r="D346" s="1" t="s">
        <v>13</v>
      </c>
      <c r="E346">
        <v>4</v>
      </c>
      <c r="F346">
        <v>40</v>
      </c>
      <c r="G346">
        <v>16</v>
      </c>
      <c r="H346">
        <v>0.12</v>
      </c>
      <c r="I346" s="1" t="s">
        <v>154</v>
      </c>
      <c r="J346" s="1" t="s">
        <v>154</v>
      </c>
      <c r="K346">
        <v>0.33329999999999999</v>
      </c>
      <c r="L346" s="1" t="s">
        <v>151</v>
      </c>
      <c r="M346" s="1" t="s">
        <v>159</v>
      </c>
      <c r="N346" s="1" t="s">
        <v>160</v>
      </c>
    </row>
    <row r="347" spans="1:14" x14ac:dyDescent="0.3">
      <c r="A347" s="1" t="s">
        <v>138</v>
      </c>
      <c r="B347" s="1" t="s">
        <v>39</v>
      </c>
      <c r="C347">
        <v>201609</v>
      </c>
      <c r="D347" s="1" t="s">
        <v>14</v>
      </c>
      <c r="E347">
        <v>1</v>
      </c>
      <c r="F347">
        <v>35</v>
      </c>
      <c r="G347">
        <v>66</v>
      </c>
      <c r="H347">
        <v>0.15</v>
      </c>
      <c r="I347" s="1" t="s">
        <v>154</v>
      </c>
      <c r="J347" s="1" t="s">
        <v>154</v>
      </c>
      <c r="K347">
        <v>0.59130000000000005</v>
      </c>
      <c r="L347" s="1" t="s">
        <v>143</v>
      </c>
      <c r="M347" s="1" t="s">
        <v>157</v>
      </c>
      <c r="N347" s="1" t="s">
        <v>158</v>
      </c>
    </row>
    <row r="348" spans="1:14" x14ac:dyDescent="0.3">
      <c r="A348" s="1" t="s">
        <v>138</v>
      </c>
      <c r="B348" s="1" t="s">
        <v>74</v>
      </c>
      <c r="C348">
        <v>201610</v>
      </c>
      <c r="D348" s="1" t="s">
        <v>13</v>
      </c>
      <c r="E348">
        <v>1</v>
      </c>
      <c r="F348">
        <v>32</v>
      </c>
      <c r="G348">
        <v>73</v>
      </c>
      <c r="H348">
        <v>0.09</v>
      </c>
      <c r="I348" s="1" t="s">
        <v>154</v>
      </c>
      <c r="J348" s="1" t="s">
        <v>154</v>
      </c>
      <c r="K348">
        <v>0.61240000000000006</v>
      </c>
      <c r="L348" s="1" t="s">
        <v>143</v>
      </c>
      <c r="M348" s="1" t="s">
        <v>157</v>
      </c>
      <c r="N348" s="1" t="s">
        <v>158</v>
      </c>
    </row>
    <row r="349" spans="1:14" x14ac:dyDescent="0.3">
      <c r="A349" s="1" t="s">
        <v>138</v>
      </c>
      <c r="B349" s="1" t="s">
        <v>74</v>
      </c>
      <c r="C349">
        <v>201605</v>
      </c>
      <c r="D349" s="1" t="s">
        <v>11</v>
      </c>
      <c r="E349">
        <v>1</v>
      </c>
      <c r="F349">
        <v>32</v>
      </c>
      <c r="G349">
        <v>73</v>
      </c>
      <c r="H349">
        <v>0</v>
      </c>
      <c r="I349" s="1" t="s">
        <v>154</v>
      </c>
      <c r="J349" s="1" t="s">
        <v>154</v>
      </c>
      <c r="K349">
        <v>0.61240000000000006</v>
      </c>
      <c r="L349" s="1" t="s">
        <v>143</v>
      </c>
      <c r="M349" s="1" t="s">
        <v>157</v>
      </c>
      <c r="N349" s="1" t="s">
        <v>158</v>
      </c>
    </row>
    <row r="350" spans="1:14" x14ac:dyDescent="0.3">
      <c r="A350" s="1" t="s">
        <v>138</v>
      </c>
      <c r="B350" s="1" t="s">
        <v>55</v>
      </c>
      <c r="C350">
        <v>201611</v>
      </c>
      <c r="D350" s="1" t="s">
        <v>13</v>
      </c>
      <c r="E350">
        <v>1</v>
      </c>
      <c r="F350">
        <v>30</v>
      </c>
      <c r="G350">
        <v>68</v>
      </c>
      <c r="H350">
        <v>0.04</v>
      </c>
      <c r="I350" s="1" t="s">
        <v>154</v>
      </c>
      <c r="J350" s="1" t="s">
        <v>154</v>
      </c>
      <c r="K350">
        <v>0.57279999999999998</v>
      </c>
      <c r="L350" s="1" t="s">
        <v>143</v>
      </c>
      <c r="M350" s="1" t="s">
        <v>157</v>
      </c>
      <c r="N350" s="1" t="s">
        <v>158</v>
      </c>
    </row>
    <row r="351" spans="1:14" x14ac:dyDescent="0.3">
      <c r="A351" s="1" t="s">
        <v>138</v>
      </c>
      <c r="B351" s="1" t="s">
        <v>30</v>
      </c>
      <c r="C351">
        <v>201604</v>
      </c>
      <c r="D351" s="1" t="s">
        <v>11</v>
      </c>
      <c r="E351">
        <v>3</v>
      </c>
      <c r="F351">
        <v>30</v>
      </c>
      <c r="G351">
        <v>16</v>
      </c>
      <c r="H351">
        <v>0.17</v>
      </c>
      <c r="I351" s="1" t="s">
        <v>154</v>
      </c>
      <c r="J351" s="1" t="s">
        <v>154</v>
      </c>
      <c r="K351">
        <v>0.33329999999999999</v>
      </c>
      <c r="L351" s="1" t="s">
        <v>151</v>
      </c>
      <c r="M351" s="1" t="s">
        <v>159</v>
      </c>
      <c r="N351" s="1" t="s">
        <v>160</v>
      </c>
    </row>
    <row r="352" spans="1:14" x14ac:dyDescent="0.3">
      <c r="A352" s="1" t="s">
        <v>138</v>
      </c>
      <c r="B352" s="1" t="s">
        <v>57</v>
      </c>
      <c r="C352">
        <v>201609</v>
      </c>
      <c r="D352" s="1" t="s">
        <v>14</v>
      </c>
      <c r="E352">
        <v>1</v>
      </c>
      <c r="F352">
        <v>30</v>
      </c>
      <c r="G352">
        <v>63</v>
      </c>
      <c r="H352">
        <v>0.09</v>
      </c>
      <c r="I352" s="1" t="s">
        <v>154</v>
      </c>
      <c r="J352" s="1" t="s">
        <v>154</v>
      </c>
      <c r="K352">
        <v>1.0896999999999999</v>
      </c>
      <c r="L352" s="1" t="s">
        <v>140</v>
      </c>
      <c r="M352" s="1" t="s">
        <v>155</v>
      </c>
      <c r="N352" s="1" t="s">
        <v>156</v>
      </c>
    </row>
    <row r="353" spans="1:14" x14ac:dyDescent="0.3">
      <c r="A353" s="1" t="s">
        <v>138</v>
      </c>
      <c r="B353" s="1" t="s">
        <v>41</v>
      </c>
      <c r="C353">
        <v>201611</v>
      </c>
      <c r="D353" s="1" t="s">
        <v>13</v>
      </c>
      <c r="E353">
        <v>1</v>
      </c>
      <c r="F353">
        <v>30</v>
      </c>
      <c r="G353">
        <v>55</v>
      </c>
      <c r="H353">
        <v>0.06</v>
      </c>
      <c r="I353" s="1" t="s">
        <v>154</v>
      </c>
      <c r="J353" s="1" t="s">
        <v>154</v>
      </c>
      <c r="K353">
        <v>0.84850000000000003</v>
      </c>
      <c r="L353" s="1" t="s">
        <v>143</v>
      </c>
      <c r="M353" s="1" t="s">
        <v>157</v>
      </c>
      <c r="N353" s="1" t="s">
        <v>158</v>
      </c>
    </row>
    <row r="354" spans="1:14" x14ac:dyDescent="0.3">
      <c r="A354" s="1" t="s">
        <v>138</v>
      </c>
      <c r="B354" s="1" t="s">
        <v>44</v>
      </c>
      <c r="C354">
        <v>201609</v>
      </c>
      <c r="D354" s="1" t="s">
        <v>14</v>
      </c>
      <c r="E354">
        <v>1</v>
      </c>
      <c r="F354">
        <v>30</v>
      </c>
      <c r="G354">
        <v>71</v>
      </c>
      <c r="H354">
        <v>0.03</v>
      </c>
      <c r="I354" s="1" t="s">
        <v>154</v>
      </c>
      <c r="J354" s="1" t="s">
        <v>154</v>
      </c>
      <c r="K354">
        <v>0.55779999999999996</v>
      </c>
      <c r="L354" s="1" t="s">
        <v>143</v>
      </c>
      <c r="M354" s="1" t="s">
        <v>157</v>
      </c>
      <c r="N354" s="1" t="s">
        <v>158</v>
      </c>
    </row>
    <row r="355" spans="1:14" x14ac:dyDescent="0.3">
      <c r="A355" s="1" t="s">
        <v>138</v>
      </c>
      <c r="B355" s="1" t="s">
        <v>58</v>
      </c>
      <c r="C355">
        <v>201701</v>
      </c>
      <c r="D355" s="1" t="s">
        <v>8</v>
      </c>
      <c r="E355">
        <v>1</v>
      </c>
      <c r="F355">
        <v>25</v>
      </c>
      <c r="G355">
        <v>58</v>
      </c>
      <c r="H355">
        <v>0.03</v>
      </c>
      <c r="I355" s="1" t="s">
        <v>154</v>
      </c>
      <c r="J355" s="1" t="s">
        <v>154</v>
      </c>
      <c r="K355">
        <v>0.84850000000000003</v>
      </c>
      <c r="L355" s="1" t="s">
        <v>143</v>
      </c>
      <c r="M355" s="1" t="s">
        <v>157</v>
      </c>
      <c r="N355" s="1" t="s">
        <v>158</v>
      </c>
    </row>
    <row r="356" spans="1:14" x14ac:dyDescent="0.3">
      <c r="A356" s="1" t="s">
        <v>138</v>
      </c>
      <c r="B356" s="1" t="s">
        <v>66</v>
      </c>
      <c r="C356">
        <v>201611</v>
      </c>
      <c r="D356" s="1" t="s">
        <v>13</v>
      </c>
      <c r="E356">
        <v>1</v>
      </c>
      <c r="F356">
        <v>25</v>
      </c>
      <c r="G356">
        <v>55</v>
      </c>
      <c r="H356">
        <v>0.09</v>
      </c>
      <c r="I356" s="1" t="s">
        <v>154</v>
      </c>
      <c r="J356" s="1" t="s">
        <v>154</v>
      </c>
      <c r="K356">
        <v>0.5</v>
      </c>
      <c r="L356" s="1" t="s">
        <v>151</v>
      </c>
      <c r="M356" s="1" t="s">
        <v>159</v>
      </c>
      <c r="N356" s="1" t="s">
        <v>160</v>
      </c>
    </row>
    <row r="357" spans="1:14" x14ac:dyDescent="0.3">
      <c r="A357" s="1" t="s">
        <v>138</v>
      </c>
      <c r="B357" s="1" t="s">
        <v>31</v>
      </c>
      <c r="C357">
        <v>201706</v>
      </c>
      <c r="D357" s="1" t="s">
        <v>11</v>
      </c>
      <c r="E357">
        <v>1</v>
      </c>
      <c r="F357">
        <v>22</v>
      </c>
      <c r="G357">
        <v>43</v>
      </c>
      <c r="H357">
        <v>0.2</v>
      </c>
      <c r="I357" s="1" t="s">
        <v>154</v>
      </c>
      <c r="J357" s="1" t="s">
        <v>154</v>
      </c>
      <c r="K357">
        <v>0.52549999999999997</v>
      </c>
      <c r="L357" s="1" t="s">
        <v>143</v>
      </c>
      <c r="M357" s="1" t="s">
        <v>157</v>
      </c>
      <c r="N357" s="1" t="s">
        <v>158</v>
      </c>
    </row>
    <row r="358" spans="1:14" x14ac:dyDescent="0.3">
      <c r="A358" s="1" t="s">
        <v>138</v>
      </c>
      <c r="B358" s="1" t="s">
        <v>30</v>
      </c>
      <c r="C358">
        <v>201508</v>
      </c>
      <c r="D358" s="1" t="s">
        <v>14</v>
      </c>
      <c r="E358">
        <v>2</v>
      </c>
      <c r="F358">
        <v>20</v>
      </c>
      <c r="G358">
        <v>16</v>
      </c>
      <c r="H358">
        <v>0</v>
      </c>
      <c r="I358" s="1" t="s">
        <v>154</v>
      </c>
      <c r="J358" s="1" t="s">
        <v>154</v>
      </c>
      <c r="K358">
        <v>0.33329999999999999</v>
      </c>
      <c r="L358" s="1" t="s">
        <v>151</v>
      </c>
      <c r="M358" s="1" t="s">
        <v>159</v>
      </c>
      <c r="N358" s="1" t="s">
        <v>160</v>
      </c>
    </row>
    <row r="359" spans="1:14" x14ac:dyDescent="0.3">
      <c r="A359" s="1" t="s">
        <v>138</v>
      </c>
      <c r="B359" s="1" t="s">
        <v>65</v>
      </c>
      <c r="C359">
        <v>201610</v>
      </c>
      <c r="D359" s="1" t="s">
        <v>13</v>
      </c>
      <c r="E359">
        <v>1</v>
      </c>
      <c r="F359">
        <v>20</v>
      </c>
      <c r="G359">
        <v>47</v>
      </c>
      <c r="H359">
        <v>0.13</v>
      </c>
      <c r="I359" s="1" t="s">
        <v>154</v>
      </c>
      <c r="J359" s="1" t="s">
        <v>154</v>
      </c>
      <c r="K359">
        <v>0.60860000000000003</v>
      </c>
      <c r="L359" s="1" t="s">
        <v>143</v>
      </c>
      <c r="M359" s="1" t="s">
        <v>157</v>
      </c>
      <c r="N359" s="1" t="s">
        <v>158</v>
      </c>
    </row>
    <row r="360" spans="1:14" x14ac:dyDescent="0.3">
      <c r="A360" s="1" t="s">
        <v>138</v>
      </c>
      <c r="B360" s="1" t="s">
        <v>70</v>
      </c>
      <c r="C360">
        <v>201610</v>
      </c>
      <c r="D360" s="1" t="s">
        <v>13</v>
      </c>
      <c r="E360">
        <v>1</v>
      </c>
      <c r="F360">
        <v>16</v>
      </c>
      <c r="G360">
        <v>31</v>
      </c>
      <c r="H360">
        <v>0.17</v>
      </c>
      <c r="I360" s="1" t="s">
        <v>154</v>
      </c>
      <c r="J360" s="1" t="s">
        <v>154</v>
      </c>
      <c r="L360" s="1" t="s">
        <v>140</v>
      </c>
      <c r="M360" s="1" t="s">
        <v>155</v>
      </c>
      <c r="N360" s="1" t="s">
        <v>156</v>
      </c>
    </row>
    <row r="361" spans="1:14" x14ac:dyDescent="0.3">
      <c r="A361" s="1" t="s">
        <v>138</v>
      </c>
      <c r="B361" s="1" t="s">
        <v>32</v>
      </c>
      <c r="C361">
        <v>201612</v>
      </c>
      <c r="D361" s="1" t="s">
        <v>13</v>
      </c>
      <c r="E361">
        <v>1</v>
      </c>
      <c r="F361">
        <v>16</v>
      </c>
      <c r="G361">
        <v>28</v>
      </c>
      <c r="H361">
        <v>0.03</v>
      </c>
      <c r="I361" s="1" t="s">
        <v>154</v>
      </c>
      <c r="J361" s="1" t="s">
        <v>154</v>
      </c>
      <c r="K361">
        <v>0.66669999999999996</v>
      </c>
      <c r="L361" s="1" t="s">
        <v>143</v>
      </c>
      <c r="M361" s="1" t="s">
        <v>157</v>
      </c>
      <c r="N361" s="1" t="s">
        <v>158</v>
      </c>
    </row>
    <row r="362" spans="1:14" x14ac:dyDescent="0.3">
      <c r="A362" s="1" t="s">
        <v>138</v>
      </c>
      <c r="B362" s="1" t="s">
        <v>32</v>
      </c>
      <c r="C362">
        <v>201609</v>
      </c>
      <c r="D362" s="1" t="s">
        <v>14</v>
      </c>
      <c r="E362">
        <v>1</v>
      </c>
      <c r="F362">
        <v>16</v>
      </c>
      <c r="G362">
        <v>28</v>
      </c>
      <c r="H362">
        <v>0.05</v>
      </c>
      <c r="I362" s="1" t="s">
        <v>154</v>
      </c>
      <c r="J362" s="1" t="s">
        <v>154</v>
      </c>
      <c r="K362">
        <v>0.66669999999999996</v>
      </c>
      <c r="L362" s="1" t="s">
        <v>143</v>
      </c>
      <c r="M362" s="1" t="s">
        <v>157</v>
      </c>
      <c r="N362" s="1" t="s">
        <v>158</v>
      </c>
    </row>
    <row r="363" spans="1:14" x14ac:dyDescent="0.3">
      <c r="A363" s="1" t="s">
        <v>161</v>
      </c>
      <c r="B363" s="1" t="s">
        <v>112</v>
      </c>
      <c r="C363">
        <v>201710</v>
      </c>
      <c r="D363" s="1" t="s">
        <v>13</v>
      </c>
      <c r="E363">
        <v>129</v>
      </c>
      <c r="F363">
        <v>58308</v>
      </c>
      <c r="G363">
        <v>28251</v>
      </c>
      <c r="H363">
        <v>0.102481</v>
      </c>
      <c r="I363" s="1" t="s">
        <v>139</v>
      </c>
      <c r="J363" s="1" t="s">
        <v>139</v>
      </c>
      <c r="K363">
        <v>1.9416</v>
      </c>
      <c r="L363" s="1" t="s">
        <v>140</v>
      </c>
      <c r="M363" s="1" t="s">
        <v>141</v>
      </c>
      <c r="N363" s="1" t="s">
        <v>142</v>
      </c>
    </row>
    <row r="364" spans="1:14" x14ac:dyDescent="0.3">
      <c r="A364" s="1" t="s">
        <v>161</v>
      </c>
      <c r="B364" s="1" t="s">
        <v>7</v>
      </c>
      <c r="C364">
        <v>201709</v>
      </c>
      <c r="D364" s="1" t="s">
        <v>14</v>
      </c>
      <c r="E364">
        <v>91</v>
      </c>
      <c r="F364">
        <v>36400</v>
      </c>
      <c r="G364">
        <v>18200</v>
      </c>
      <c r="H364">
        <v>9.8571000000000006E-2</v>
      </c>
      <c r="I364" s="1" t="s">
        <v>139</v>
      </c>
      <c r="J364" s="1" t="s">
        <v>139</v>
      </c>
      <c r="K364">
        <v>1.1822999999999999</v>
      </c>
      <c r="L364" s="1" t="s">
        <v>140</v>
      </c>
      <c r="M364" s="1" t="s">
        <v>141</v>
      </c>
      <c r="N364" s="1" t="s">
        <v>142</v>
      </c>
    </row>
    <row r="365" spans="1:14" x14ac:dyDescent="0.3">
      <c r="A365" s="1" t="s">
        <v>161</v>
      </c>
      <c r="B365" s="1" t="s">
        <v>7</v>
      </c>
      <c r="C365">
        <v>201508</v>
      </c>
      <c r="D365" s="1" t="s">
        <v>14</v>
      </c>
      <c r="E365">
        <v>73</v>
      </c>
      <c r="F365">
        <v>29200</v>
      </c>
      <c r="G365">
        <v>14600</v>
      </c>
      <c r="H365">
        <v>0.107534</v>
      </c>
      <c r="I365" s="1" t="s">
        <v>139</v>
      </c>
      <c r="J365" s="1" t="s">
        <v>139</v>
      </c>
      <c r="K365">
        <v>1.1822999999999999</v>
      </c>
      <c r="L365" s="1" t="s">
        <v>140</v>
      </c>
      <c r="M365" s="1" t="s">
        <v>141</v>
      </c>
      <c r="N365" s="1" t="s">
        <v>142</v>
      </c>
    </row>
    <row r="366" spans="1:14" x14ac:dyDescent="0.3">
      <c r="A366" s="1" t="s">
        <v>161</v>
      </c>
      <c r="B366" s="1" t="s">
        <v>7</v>
      </c>
      <c r="C366">
        <v>201510</v>
      </c>
      <c r="D366" s="1" t="s">
        <v>13</v>
      </c>
      <c r="E366">
        <v>72</v>
      </c>
      <c r="F366">
        <v>28800</v>
      </c>
      <c r="G366">
        <v>14400</v>
      </c>
      <c r="H366">
        <v>0.124167</v>
      </c>
      <c r="I366" s="1" t="s">
        <v>139</v>
      </c>
      <c r="J366" s="1" t="s">
        <v>139</v>
      </c>
      <c r="K366">
        <v>1.1822999999999999</v>
      </c>
      <c r="L366" s="1" t="s">
        <v>140</v>
      </c>
      <c r="M366" s="1" t="s">
        <v>141</v>
      </c>
      <c r="N366" s="1" t="s">
        <v>142</v>
      </c>
    </row>
    <row r="367" spans="1:14" x14ac:dyDescent="0.3">
      <c r="A367" s="1" t="s">
        <v>161</v>
      </c>
      <c r="B367" s="1" t="s">
        <v>7</v>
      </c>
      <c r="C367">
        <v>201708</v>
      </c>
      <c r="D367" s="1" t="s">
        <v>14</v>
      </c>
      <c r="E367">
        <v>71</v>
      </c>
      <c r="F367">
        <v>28400</v>
      </c>
      <c r="G367">
        <v>14200</v>
      </c>
      <c r="H367">
        <v>8.7041999999999994E-2</v>
      </c>
      <c r="I367" s="1" t="s">
        <v>139</v>
      </c>
      <c r="J367" s="1" t="s">
        <v>139</v>
      </c>
      <c r="K367">
        <v>1.1822999999999999</v>
      </c>
      <c r="L367" s="1" t="s">
        <v>140</v>
      </c>
      <c r="M367" s="1" t="s">
        <v>141</v>
      </c>
      <c r="N367" s="1" t="s">
        <v>142</v>
      </c>
    </row>
    <row r="368" spans="1:14" x14ac:dyDescent="0.3">
      <c r="A368" s="1" t="s">
        <v>161</v>
      </c>
      <c r="B368" s="1" t="s">
        <v>7</v>
      </c>
      <c r="C368">
        <v>201707</v>
      </c>
      <c r="D368" s="1" t="s">
        <v>14</v>
      </c>
      <c r="E368">
        <v>71</v>
      </c>
      <c r="F368">
        <v>28400</v>
      </c>
      <c r="G368">
        <v>14200</v>
      </c>
      <c r="H368">
        <v>0.103099</v>
      </c>
      <c r="I368" s="1" t="s">
        <v>139</v>
      </c>
      <c r="J368" s="1" t="s">
        <v>139</v>
      </c>
      <c r="K368">
        <v>1.1822999999999999</v>
      </c>
      <c r="L368" s="1" t="s">
        <v>140</v>
      </c>
      <c r="M368" s="1" t="s">
        <v>141</v>
      </c>
      <c r="N368" s="1" t="s">
        <v>142</v>
      </c>
    </row>
    <row r="369" spans="1:14" x14ac:dyDescent="0.3">
      <c r="A369" s="1" t="s">
        <v>161</v>
      </c>
      <c r="B369" s="1" t="s">
        <v>7</v>
      </c>
      <c r="C369">
        <v>201507</v>
      </c>
      <c r="D369" s="1" t="s">
        <v>14</v>
      </c>
      <c r="E369">
        <v>70</v>
      </c>
      <c r="F369">
        <v>28000</v>
      </c>
      <c r="G369">
        <v>14000</v>
      </c>
      <c r="H369">
        <v>9.7857E-2</v>
      </c>
      <c r="I369" s="1" t="s">
        <v>139</v>
      </c>
      <c r="J369" s="1" t="s">
        <v>139</v>
      </c>
      <c r="K369">
        <v>1.1822999999999999</v>
      </c>
      <c r="L369" s="1" t="s">
        <v>140</v>
      </c>
      <c r="M369" s="1" t="s">
        <v>141</v>
      </c>
      <c r="N369" s="1" t="s">
        <v>142</v>
      </c>
    </row>
    <row r="370" spans="1:14" x14ac:dyDescent="0.3">
      <c r="A370" s="1" t="s">
        <v>161</v>
      </c>
      <c r="B370" s="1" t="s">
        <v>7</v>
      </c>
      <c r="C370">
        <v>201506</v>
      </c>
      <c r="D370" s="1" t="s">
        <v>11</v>
      </c>
      <c r="E370">
        <v>69</v>
      </c>
      <c r="F370">
        <v>27600</v>
      </c>
      <c r="G370">
        <v>13800</v>
      </c>
      <c r="H370">
        <v>0.118116</v>
      </c>
      <c r="I370" s="1" t="s">
        <v>139</v>
      </c>
      <c r="J370" s="1" t="s">
        <v>139</v>
      </c>
      <c r="K370">
        <v>1.1822999999999999</v>
      </c>
      <c r="L370" s="1" t="s">
        <v>140</v>
      </c>
      <c r="M370" s="1" t="s">
        <v>141</v>
      </c>
      <c r="N370" s="1" t="s">
        <v>142</v>
      </c>
    </row>
    <row r="371" spans="1:14" x14ac:dyDescent="0.3">
      <c r="A371" s="1" t="s">
        <v>161</v>
      </c>
      <c r="B371" s="1" t="s">
        <v>7</v>
      </c>
      <c r="C371">
        <v>201509</v>
      </c>
      <c r="D371" s="1" t="s">
        <v>14</v>
      </c>
      <c r="E371">
        <v>59</v>
      </c>
      <c r="F371">
        <v>23600</v>
      </c>
      <c r="G371">
        <v>11800</v>
      </c>
      <c r="H371">
        <v>0.105763</v>
      </c>
      <c r="I371" s="1" t="s">
        <v>139</v>
      </c>
      <c r="J371" s="1" t="s">
        <v>139</v>
      </c>
      <c r="K371">
        <v>1.1822999999999999</v>
      </c>
      <c r="L371" s="1" t="s">
        <v>140</v>
      </c>
      <c r="M371" s="1" t="s">
        <v>141</v>
      </c>
      <c r="N371" s="1" t="s">
        <v>142</v>
      </c>
    </row>
    <row r="372" spans="1:14" x14ac:dyDescent="0.3">
      <c r="A372" s="1" t="s">
        <v>161</v>
      </c>
      <c r="B372" s="1" t="s">
        <v>47</v>
      </c>
      <c r="C372">
        <v>201709</v>
      </c>
      <c r="D372" s="1" t="s">
        <v>14</v>
      </c>
      <c r="E372">
        <v>235</v>
      </c>
      <c r="F372">
        <v>23500</v>
      </c>
      <c r="G372">
        <v>18620</v>
      </c>
      <c r="H372">
        <v>0.109474</v>
      </c>
      <c r="I372" s="1" t="s">
        <v>139</v>
      </c>
      <c r="J372" s="1" t="s">
        <v>139</v>
      </c>
      <c r="K372">
        <v>1.3251999999999999</v>
      </c>
      <c r="L372" s="1" t="s">
        <v>140</v>
      </c>
      <c r="M372" s="1" t="s">
        <v>141</v>
      </c>
      <c r="N372" s="1" t="s">
        <v>142</v>
      </c>
    </row>
    <row r="373" spans="1:14" x14ac:dyDescent="0.3">
      <c r="A373" s="1" t="s">
        <v>161</v>
      </c>
      <c r="B373" s="1" t="s">
        <v>16</v>
      </c>
      <c r="C373">
        <v>201510</v>
      </c>
      <c r="D373" s="1" t="s">
        <v>13</v>
      </c>
      <c r="E373">
        <v>74</v>
      </c>
      <c r="F373">
        <v>22200</v>
      </c>
      <c r="G373">
        <v>11100</v>
      </c>
      <c r="H373">
        <v>0.100135</v>
      </c>
      <c r="I373" s="1" t="s">
        <v>139</v>
      </c>
      <c r="J373" s="1" t="s">
        <v>139</v>
      </c>
      <c r="K373">
        <v>1.2334000000000001</v>
      </c>
      <c r="L373" s="1" t="s">
        <v>140</v>
      </c>
      <c r="M373" s="1" t="s">
        <v>141</v>
      </c>
      <c r="N373" s="1" t="s">
        <v>142</v>
      </c>
    </row>
    <row r="374" spans="1:14" x14ac:dyDescent="0.3">
      <c r="A374" s="1" t="s">
        <v>161</v>
      </c>
      <c r="B374" s="1" t="s">
        <v>50</v>
      </c>
      <c r="C374">
        <v>201709</v>
      </c>
      <c r="D374" s="1" t="s">
        <v>14</v>
      </c>
      <c r="E374">
        <v>368</v>
      </c>
      <c r="F374">
        <v>22080</v>
      </c>
      <c r="G374">
        <v>18228</v>
      </c>
      <c r="H374">
        <v>8.3710000000000007E-2</v>
      </c>
      <c r="I374" s="1" t="s">
        <v>139</v>
      </c>
      <c r="J374" s="1" t="s">
        <v>139</v>
      </c>
      <c r="K374">
        <v>1.1657</v>
      </c>
      <c r="L374" s="1" t="s">
        <v>140</v>
      </c>
      <c r="M374" s="1" t="s">
        <v>141</v>
      </c>
      <c r="N374" s="1" t="s">
        <v>142</v>
      </c>
    </row>
    <row r="375" spans="1:14" x14ac:dyDescent="0.3">
      <c r="A375" s="1" t="s">
        <v>161</v>
      </c>
      <c r="B375" s="1" t="s">
        <v>16</v>
      </c>
      <c r="C375">
        <v>201509</v>
      </c>
      <c r="D375" s="1" t="s">
        <v>14</v>
      </c>
      <c r="E375">
        <v>72</v>
      </c>
      <c r="F375">
        <v>21600</v>
      </c>
      <c r="G375">
        <v>10800</v>
      </c>
      <c r="H375">
        <v>0.104722</v>
      </c>
      <c r="I375" s="1" t="s">
        <v>139</v>
      </c>
      <c r="J375" s="1" t="s">
        <v>139</v>
      </c>
      <c r="K375">
        <v>1.2334000000000001</v>
      </c>
      <c r="L375" s="1" t="s">
        <v>140</v>
      </c>
      <c r="M375" s="1" t="s">
        <v>141</v>
      </c>
      <c r="N375" s="1" t="s">
        <v>142</v>
      </c>
    </row>
    <row r="376" spans="1:14" x14ac:dyDescent="0.3">
      <c r="A376" s="1" t="s">
        <v>161</v>
      </c>
      <c r="B376" s="1" t="s">
        <v>50</v>
      </c>
      <c r="C376">
        <v>201708</v>
      </c>
      <c r="D376" s="1" t="s">
        <v>14</v>
      </c>
      <c r="E376">
        <v>350</v>
      </c>
      <c r="F376">
        <v>21000</v>
      </c>
      <c r="G376">
        <v>17052</v>
      </c>
      <c r="H376">
        <v>0.100603</v>
      </c>
      <c r="I376" s="1" t="s">
        <v>139</v>
      </c>
      <c r="J376" s="1" t="s">
        <v>139</v>
      </c>
      <c r="K376">
        <v>1.1657</v>
      </c>
      <c r="L376" s="1" t="s">
        <v>140</v>
      </c>
      <c r="M376" s="1" t="s">
        <v>141</v>
      </c>
      <c r="N376" s="1" t="s">
        <v>142</v>
      </c>
    </row>
    <row r="377" spans="1:14" x14ac:dyDescent="0.3">
      <c r="A377" s="1" t="s">
        <v>161</v>
      </c>
      <c r="B377" s="1" t="s">
        <v>16</v>
      </c>
      <c r="C377">
        <v>201506</v>
      </c>
      <c r="D377" s="1" t="s">
        <v>11</v>
      </c>
      <c r="E377">
        <v>69</v>
      </c>
      <c r="F377">
        <v>20700</v>
      </c>
      <c r="G377">
        <v>10350</v>
      </c>
      <c r="H377">
        <v>9.4638E-2</v>
      </c>
      <c r="I377" s="1" t="s">
        <v>139</v>
      </c>
      <c r="J377" s="1" t="s">
        <v>139</v>
      </c>
      <c r="K377">
        <v>1.2334000000000001</v>
      </c>
      <c r="L377" s="1" t="s">
        <v>140</v>
      </c>
      <c r="M377" s="1" t="s">
        <v>141</v>
      </c>
      <c r="N377" s="1" t="s">
        <v>142</v>
      </c>
    </row>
    <row r="378" spans="1:14" x14ac:dyDescent="0.3">
      <c r="A378" s="1" t="s">
        <v>161</v>
      </c>
      <c r="B378" s="1" t="s">
        <v>47</v>
      </c>
      <c r="C378">
        <v>201510</v>
      </c>
      <c r="D378" s="1" t="s">
        <v>13</v>
      </c>
      <c r="E378">
        <v>202</v>
      </c>
      <c r="F378">
        <v>20200</v>
      </c>
      <c r="G378">
        <v>14210</v>
      </c>
      <c r="H378">
        <v>0.105517</v>
      </c>
      <c r="I378" s="1" t="s">
        <v>139</v>
      </c>
      <c r="J378" s="1" t="s">
        <v>139</v>
      </c>
      <c r="K378">
        <v>1.3251999999999999</v>
      </c>
      <c r="L378" s="1" t="s">
        <v>140</v>
      </c>
      <c r="M378" s="1" t="s">
        <v>141</v>
      </c>
      <c r="N378" s="1" t="s">
        <v>142</v>
      </c>
    </row>
    <row r="379" spans="1:14" x14ac:dyDescent="0.3">
      <c r="A379" s="1" t="s">
        <v>161</v>
      </c>
      <c r="B379" s="1" t="s">
        <v>113</v>
      </c>
      <c r="C379">
        <v>201710</v>
      </c>
      <c r="D379" s="1" t="s">
        <v>13</v>
      </c>
      <c r="E379">
        <v>43</v>
      </c>
      <c r="F379">
        <v>19823</v>
      </c>
      <c r="G379">
        <v>9933</v>
      </c>
      <c r="H379">
        <v>0.11093</v>
      </c>
      <c r="I379" s="1" t="s">
        <v>139</v>
      </c>
      <c r="J379" s="1" t="s">
        <v>139</v>
      </c>
      <c r="K379">
        <v>1.4353</v>
      </c>
      <c r="L379" s="1" t="s">
        <v>140</v>
      </c>
      <c r="M379" s="1" t="s">
        <v>141</v>
      </c>
      <c r="N379" s="1" t="s">
        <v>142</v>
      </c>
    </row>
    <row r="380" spans="1:14" x14ac:dyDescent="0.3">
      <c r="A380" s="1" t="s">
        <v>161</v>
      </c>
      <c r="B380" s="1" t="s">
        <v>16</v>
      </c>
      <c r="C380">
        <v>201709</v>
      </c>
      <c r="D380" s="1" t="s">
        <v>14</v>
      </c>
      <c r="E380">
        <v>65</v>
      </c>
      <c r="F380">
        <v>19500</v>
      </c>
      <c r="G380">
        <v>9750</v>
      </c>
      <c r="H380">
        <v>8.6153999999999994E-2</v>
      </c>
      <c r="I380" s="1" t="s">
        <v>139</v>
      </c>
      <c r="J380" s="1" t="s">
        <v>139</v>
      </c>
      <c r="K380">
        <v>1.2334000000000001</v>
      </c>
      <c r="L380" s="1" t="s">
        <v>140</v>
      </c>
      <c r="M380" s="1" t="s">
        <v>141</v>
      </c>
      <c r="N380" s="1" t="s">
        <v>142</v>
      </c>
    </row>
    <row r="381" spans="1:14" x14ac:dyDescent="0.3">
      <c r="A381" s="1" t="s">
        <v>161</v>
      </c>
      <c r="B381" s="1" t="s">
        <v>16</v>
      </c>
      <c r="C381">
        <v>201707</v>
      </c>
      <c r="D381" s="1" t="s">
        <v>14</v>
      </c>
      <c r="E381">
        <v>64</v>
      </c>
      <c r="F381">
        <v>19200</v>
      </c>
      <c r="G381">
        <v>9600</v>
      </c>
      <c r="H381">
        <v>0.102656</v>
      </c>
      <c r="I381" s="1" t="s">
        <v>139</v>
      </c>
      <c r="J381" s="1" t="s">
        <v>139</v>
      </c>
      <c r="K381">
        <v>1.2334000000000001</v>
      </c>
      <c r="L381" s="1" t="s">
        <v>140</v>
      </c>
      <c r="M381" s="1" t="s">
        <v>141</v>
      </c>
      <c r="N381" s="1" t="s">
        <v>142</v>
      </c>
    </row>
    <row r="382" spans="1:14" x14ac:dyDescent="0.3">
      <c r="A382" s="1" t="s">
        <v>161</v>
      </c>
      <c r="B382" s="1" t="s">
        <v>16</v>
      </c>
      <c r="C382">
        <v>201507</v>
      </c>
      <c r="D382" s="1" t="s">
        <v>14</v>
      </c>
      <c r="E382">
        <v>64</v>
      </c>
      <c r="F382">
        <v>19200</v>
      </c>
      <c r="G382">
        <v>9600</v>
      </c>
      <c r="H382">
        <v>0.103906</v>
      </c>
      <c r="I382" s="1" t="s">
        <v>139</v>
      </c>
      <c r="J382" s="1" t="s">
        <v>139</v>
      </c>
      <c r="K382">
        <v>1.2334000000000001</v>
      </c>
      <c r="L382" s="1" t="s">
        <v>140</v>
      </c>
      <c r="M382" s="1" t="s">
        <v>141</v>
      </c>
      <c r="N382" s="1" t="s">
        <v>142</v>
      </c>
    </row>
    <row r="383" spans="1:14" x14ac:dyDescent="0.3">
      <c r="A383" s="1" t="s">
        <v>161</v>
      </c>
      <c r="B383" s="1" t="s">
        <v>50</v>
      </c>
      <c r="C383">
        <v>201508</v>
      </c>
      <c r="D383" s="1" t="s">
        <v>14</v>
      </c>
      <c r="E383">
        <v>317</v>
      </c>
      <c r="F383">
        <v>19020</v>
      </c>
      <c r="G383">
        <v>15435</v>
      </c>
      <c r="H383">
        <v>0.10419</v>
      </c>
      <c r="I383" s="1" t="s">
        <v>139</v>
      </c>
      <c r="J383" s="1" t="s">
        <v>139</v>
      </c>
      <c r="K383">
        <v>1.1657</v>
      </c>
      <c r="L383" s="1" t="s">
        <v>140</v>
      </c>
      <c r="M383" s="1" t="s">
        <v>141</v>
      </c>
      <c r="N383" s="1" t="s">
        <v>142</v>
      </c>
    </row>
    <row r="384" spans="1:14" x14ac:dyDescent="0.3">
      <c r="A384" s="1" t="s">
        <v>161</v>
      </c>
      <c r="B384" s="1" t="s">
        <v>16</v>
      </c>
      <c r="C384">
        <v>201508</v>
      </c>
      <c r="D384" s="1" t="s">
        <v>14</v>
      </c>
      <c r="E384">
        <v>62</v>
      </c>
      <c r="F384">
        <v>18600</v>
      </c>
      <c r="G384">
        <v>9300</v>
      </c>
      <c r="H384">
        <v>0.10209699999999999</v>
      </c>
      <c r="I384" s="1" t="s">
        <v>139</v>
      </c>
      <c r="J384" s="1" t="s">
        <v>139</v>
      </c>
      <c r="K384">
        <v>1.2334000000000001</v>
      </c>
      <c r="L384" s="1" t="s">
        <v>140</v>
      </c>
      <c r="M384" s="1" t="s">
        <v>141</v>
      </c>
      <c r="N384" s="1" t="s">
        <v>142</v>
      </c>
    </row>
    <row r="385" spans="1:14" x14ac:dyDescent="0.3">
      <c r="A385" s="1" t="s">
        <v>161</v>
      </c>
      <c r="B385" s="1" t="s">
        <v>50</v>
      </c>
      <c r="C385">
        <v>201507</v>
      </c>
      <c r="D385" s="1" t="s">
        <v>14</v>
      </c>
      <c r="E385">
        <v>308</v>
      </c>
      <c r="F385">
        <v>18480</v>
      </c>
      <c r="G385">
        <v>14847</v>
      </c>
      <c r="H385">
        <v>9.2276999999999998E-2</v>
      </c>
      <c r="I385" s="1" t="s">
        <v>139</v>
      </c>
      <c r="J385" s="1" t="s">
        <v>139</v>
      </c>
      <c r="K385">
        <v>1.1657</v>
      </c>
      <c r="L385" s="1" t="s">
        <v>140</v>
      </c>
      <c r="M385" s="1" t="s">
        <v>141</v>
      </c>
      <c r="N385" s="1" t="s">
        <v>142</v>
      </c>
    </row>
    <row r="386" spans="1:14" x14ac:dyDescent="0.3">
      <c r="A386" s="1" t="s">
        <v>161</v>
      </c>
      <c r="B386" s="1" t="s">
        <v>16</v>
      </c>
      <c r="C386">
        <v>201708</v>
      </c>
      <c r="D386" s="1" t="s">
        <v>14</v>
      </c>
      <c r="E386">
        <v>61</v>
      </c>
      <c r="F386">
        <v>18300</v>
      </c>
      <c r="G386">
        <v>9150</v>
      </c>
      <c r="H386">
        <v>9.0983999999999995E-2</v>
      </c>
      <c r="I386" s="1" t="s">
        <v>139</v>
      </c>
      <c r="J386" s="1" t="s">
        <v>139</v>
      </c>
      <c r="K386">
        <v>1.2334000000000001</v>
      </c>
      <c r="L386" s="1" t="s">
        <v>140</v>
      </c>
      <c r="M386" s="1" t="s">
        <v>141</v>
      </c>
      <c r="N386" s="1" t="s">
        <v>142</v>
      </c>
    </row>
    <row r="387" spans="1:14" x14ac:dyDescent="0.3">
      <c r="A387" s="1" t="s">
        <v>161</v>
      </c>
      <c r="B387" s="1" t="s">
        <v>15</v>
      </c>
      <c r="C387">
        <v>201708</v>
      </c>
      <c r="D387" s="1" t="s">
        <v>14</v>
      </c>
      <c r="E387">
        <v>89</v>
      </c>
      <c r="F387">
        <v>17800</v>
      </c>
      <c r="G387">
        <v>8900</v>
      </c>
      <c r="H387">
        <v>9.3482999999999997E-2</v>
      </c>
      <c r="I387" s="1" t="s">
        <v>139</v>
      </c>
      <c r="J387" s="1" t="s">
        <v>139</v>
      </c>
      <c r="K387">
        <v>1.284</v>
      </c>
      <c r="L387" s="1" t="s">
        <v>140</v>
      </c>
      <c r="M387" s="1" t="s">
        <v>141</v>
      </c>
      <c r="N387" s="1" t="s">
        <v>142</v>
      </c>
    </row>
    <row r="388" spans="1:14" x14ac:dyDescent="0.3">
      <c r="A388" s="1" t="s">
        <v>161</v>
      </c>
      <c r="B388" s="1" t="s">
        <v>47</v>
      </c>
      <c r="C388">
        <v>201707</v>
      </c>
      <c r="D388" s="1" t="s">
        <v>14</v>
      </c>
      <c r="E388">
        <v>174</v>
      </c>
      <c r="F388">
        <v>17400</v>
      </c>
      <c r="G388">
        <v>13720</v>
      </c>
      <c r="H388">
        <v>0.10249999999999999</v>
      </c>
      <c r="I388" s="1" t="s">
        <v>139</v>
      </c>
      <c r="J388" s="1" t="s">
        <v>139</v>
      </c>
      <c r="K388">
        <v>1.3251999999999999</v>
      </c>
      <c r="L388" s="1" t="s">
        <v>140</v>
      </c>
      <c r="M388" s="1" t="s">
        <v>141</v>
      </c>
      <c r="N388" s="1" t="s">
        <v>142</v>
      </c>
    </row>
    <row r="389" spans="1:14" x14ac:dyDescent="0.3">
      <c r="A389" s="1" t="s">
        <v>161</v>
      </c>
      <c r="B389" s="1" t="s">
        <v>50</v>
      </c>
      <c r="C389">
        <v>201707</v>
      </c>
      <c r="D389" s="1" t="s">
        <v>14</v>
      </c>
      <c r="E389">
        <v>287</v>
      </c>
      <c r="F389">
        <v>17220</v>
      </c>
      <c r="G389">
        <v>13965</v>
      </c>
      <c r="H389">
        <v>9.6526000000000001E-2</v>
      </c>
      <c r="I389" s="1" t="s">
        <v>139</v>
      </c>
      <c r="J389" s="1" t="s">
        <v>139</v>
      </c>
      <c r="K389">
        <v>1.1657</v>
      </c>
      <c r="L389" s="1" t="s">
        <v>140</v>
      </c>
      <c r="M389" s="1" t="s">
        <v>141</v>
      </c>
      <c r="N389" s="1" t="s">
        <v>142</v>
      </c>
    </row>
    <row r="390" spans="1:14" x14ac:dyDescent="0.3">
      <c r="A390" s="1" t="s">
        <v>161</v>
      </c>
      <c r="B390" s="1" t="s">
        <v>50</v>
      </c>
      <c r="C390">
        <v>201506</v>
      </c>
      <c r="D390" s="1" t="s">
        <v>11</v>
      </c>
      <c r="E390">
        <v>285</v>
      </c>
      <c r="F390">
        <v>17100</v>
      </c>
      <c r="G390">
        <v>14847</v>
      </c>
      <c r="H390">
        <v>9.8218E-2</v>
      </c>
      <c r="I390" s="1" t="s">
        <v>139</v>
      </c>
      <c r="J390" s="1" t="s">
        <v>139</v>
      </c>
      <c r="K390">
        <v>1.1657</v>
      </c>
      <c r="L390" s="1" t="s">
        <v>140</v>
      </c>
      <c r="M390" s="1" t="s">
        <v>141</v>
      </c>
      <c r="N390" s="1" t="s">
        <v>142</v>
      </c>
    </row>
    <row r="391" spans="1:14" x14ac:dyDescent="0.3">
      <c r="A391" s="1" t="s">
        <v>161</v>
      </c>
      <c r="B391" s="1" t="s">
        <v>15</v>
      </c>
      <c r="C391">
        <v>201508</v>
      </c>
      <c r="D391" s="1" t="s">
        <v>14</v>
      </c>
      <c r="E391">
        <v>84</v>
      </c>
      <c r="F391">
        <v>16800</v>
      </c>
      <c r="G391">
        <v>8400</v>
      </c>
      <c r="H391">
        <v>0.109643</v>
      </c>
      <c r="I391" s="1" t="s">
        <v>139</v>
      </c>
      <c r="J391" s="1" t="s">
        <v>139</v>
      </c>
      <c r="K391">
        <v>1.284</v>
      </c>
      <c r="L391" s="1" t="s">
        <v>140</v>
      </c>
      <c r="M391" s="1" t="s">
        <v>141</v>
      </c>
      <c r="N391" s="1" t="s">
        <v>142</v>
      </c>
    </row>
    <row r="392" spans="1:14" x14ac:dyDescent="0.3">
      <c r="A392" s="1" t="s">
        <v>161</v>
      </c>
      <c r="B392" s="1" t="s">
        <v>47</v>
      </c>
      <c r="C392">
        <v>201508</v>
      </c>
      <c r="D392" s="1" t="s">
        <v>14</v>
      </c>
      <c r="E392">
        <v>161</v>
      </c>
      <c r="F392">
        <v>16100</v>
      </c>
      <c r="G392">
        <v>12985</v>
      </c>
      <c r="H392">
        <v>0.102642</v>
      </c>
      <c r="I392" s="1" t="s">
        <v>139</v>
      </c>
      <c r="J392" s="1" t="s">
        <v>139</v>
      </c>
      <c r="K392">
        <v>1.3251999999999999</v>
      </c>
      <c r="L392" s="1" t="s">
        <v>140</v>
      </c>
      <c r="M392" s="1" t="s">
        <v>141</v>
      </c>
      <c r="N392" s="1" t="s">
        <v>142</v>
      </c>
    </row>
    <row r="393" spans="1:14" x14ac:dyDescent="0.3">
      <c r="A393" s="1" t="s">
        <v>161</v>
      </c>
      <c r="B393" s="1" t="s">
        <v>50</v>
      </c>
      <c r="C393">
        <v>201509</v>
      </c>
      <c r="D393" s="1" t="s">
        <v>14</v>
      </c>
      <c r="E393">
        <v>264</v>
      </c>
      <c r="F393">
        <v>15840</v>
      </c>
      <c r="G393">
        <v>12201</v>
      </c>
      <c r="H393">
        <v>9.7470000000000001E-2</v>
      </c>
      <c r="I393" s="1" t="s">
        <v>139</v>
      </c>
      <c r="J393" s="1" t="s">
        <v>139</v>
      </c>
      <c r="K393">
        <v>1.1657</v>
      </c>
      <c r="L393" s="1" t="s">
        <v>140</v>
      </c>
      <c r="M393" s="1" t="s">
        <v>141</v>
      </c>
      <c r="N393" s="1" t="s">
        <v>142</v>
      </c>
    </row>
    <row r="394" spans="1:14" x14ac:dyDescent="0.3">
      <c r="A394" s="1" t="s">
        <v>161</v>
      </c>
      <c r="B394" s="1" t="s">
        <v>50</v>
      </c>
      <c r="C394">
        <v>201510</v>
      </c>
      <c r="D394" s="1" t="s">
        <v>13</v>
      </c>
      <c r="E394">
        <v>261</v>
      </c>
      <c r="F394">
        <v>15660</v>
      </c>
      <c r="G394">
        <v>13083</v>
      </c>
      <c r="H394">
        <v>9.6517000000000006E-2</v>
      </c>
      <c r="I394" s="1" t="s">
        <v>139</v>
      </c>
      <c r="J394" s="1" t="s">
        <v>139</v>
      </c>
      <c r="K394">
        <v>1.1657</v>
      </c>
      <c r="L394" s="1" t="s">
        <v>140</v>
      </c>
      <c r="M394" s="1" t="s">
        <v>141</v>
      </c>
      <c r="N394" s="1" t="s">
        <v>142</v>
      </c>
    </row>
    <row r="395" spans="1:14" x14ac:dyDescent="0.3">
      <c r="A395" s="1" t="s">
        <v>161</v>
      </c>
      <c r="B395" s="1" t="s">
        <v>15</v>
      </c>
      <c r="C395">
        <v>201509</v>
      </c>
      <c r="D395" s="1" t="s">
        <v>14</v>
      </c>
      <c r="E395">
        <v>78</v>
      </c>
      <c r="F395">
        <v>15600</v>
      </c>
      <c r="G395">
        <v>7800</v>
      </c>
      <c r="H395">
        <v>0.11179500000000001</v>
      </c>
      <c r="I395" s="1" t="s">
        <v>139</v>
      </c>
      <c r="J395" s="1" t="s">
        <v>139</v>
      </c>
      <c r="K395">
        <v>1.284</v>
      </c>
      <c r="L395" s="1" t="s">
        <v>140</v>
      </c>
      <c r="M395" s="1" t="s">
        <v>141</v>
      </c>
      <c r="N395" s="1" t="s">
        <v>142</v>
      </c>
    </row>
    <row r="396" spans="1:14" x14ac:dyDescent="0.3">
      <c r="A396" s="1" t="s">
        <v>161</v>
      </c>
      <c r="B396" s="1" t="s">
        <v>15</v>
      </c>
      <c r="C396">
        <v>201707</v>
      </c>
      <c r="D396" s="1" t="s">
        <v>14</v>
      </c>
      <c r="E396">
        <v>77</v>
      </c>
      <c r="F396">
        <v>15400</v>
      </c>
      <c r="G396">
        <v>7700</v>
      </c>
      <c r="H396">
        <v>0.104935</v>
      </c>
      <c r="I396" s="1" t="s">
        <v>139</v>
      </c>
      <c r="J396" s="1" t="s">
        <v>139</v>
      </c>
      <c r="K396">
        <v>1.284</v>
      </c>
      <c r="L396" s="1" t="s">
        <v>140</v>
      </c>
      <c r="M396" s="1" t="s">
        <v>141</v>
      </c>
      <c r="N396" s="1" t="s">
        <v>142</v>
      </c>
    </row>
    <row r="397" spans="1:14" x14ac:dyDescent="0.3">
      <c r="A397" s="1" t="s">
        <v>161</v>
      </c>
      <c r="B397" s="1" t="s">
        <v>47</v>
      </c>
      <c r="C397">
        <v>201506</v>
      </c>
      <c r="D397" s="1" t="s">
        <v>11</v>
      </c>
      <c r="E397">
        <v>153</v>
      </c>
      <c r="F397">
        <v>15300</v>
      </c>
      <c r="G397">
        <v>12250</v>
      </c>
      <c r="H397">
        <v>9.0200000000000002E-2</v>
      </c>
      <c r="I397" s="1" t="s">
        <v>139</v>
      </c>
      <c r="J397" s="1" t="s">
        <v>139</v>
      </c>
      <c r="K397">
        <v>1.3251999999999999</v>
      </c>
      <c r="L397" s="1" t="s">
        <v>140</v>
      </c>
      <c r="M397" s="1" t="s">
        <v>141</v>
      </c>
      <c r="N397" s="1" t="s">
        <v>142</v>
      </c>
    </row>
    <row r="398" spans="1:14" x14ac:dyDescent="0.3">
      <c r="A398" s="1" t="s">
        <v>161</v>
      </c>
      <c r="B398" s="1" t="s">
        <v>49</v>
      </c>
      <c r="C398">
        <v>201709</v>
      </c>
      <c r="D398" s="1" t="s">
        <v>14</v>
      </c>
      <c r="E398">
        <v>305</v>
      </c>
      <c r="F398">
        <v>15250</v>
      </c>
      <c r="G398">
        <v>12500</v>
      </c>
      <c r="H398">
        <v>0.1057</v>
      </c>
      <c r="I398" s="1" t="s">
        <v>139</v>
      </c>
      <c r="J398" s="1" t="s">
        <v>139</v>
      </c>
      <c r="K398">
        <v>1.1819999999999999</v>
      </c>
      <c r="L398" s="1" t="s">
        <v>140</v>
      </c>
      <c r="M398" s="1" t="s">
        <v>141</v>
      </c>
      <c r="N398" s="1" t="s">
        <v>142</v>
      </c>
    </row>
    <row r="399" spans="1:14" x14ac:dyDescent="0.3">
      <c r="A399" s="1" t="s">
        <v>161</v>
      </c>
      <c r="B399" s="1" t="s">
        <v>7</v>
      </c>
      <c r="C399">
        <v>201706</v>
      </c>
      <c r="D399" s="1" t="s">
        <v>11</v>
      </c>
      <c r="E399">
        <v>38</v>
      </c>
      <c r="F399">
        <v>15200</v>
      </c>
      <c r="G399">
        <v>7600</v>
      </c>
      <c r="H399">
        <v>0.118947</v>
      </c>
      <c r="I399" s="1" t="s">
        <v>139</v>
      </c>
      <c r="J399" s="1" t="s">
        <v>139</v>
      </c>
      <c r="K399">
        <v>1.1822999999999999</v>
      </c>
      <c r="L399" s="1" t="s">
        <v>140</v>
      </c>
      <c r="M399" s="1" t="s">
        <v>141</v>
      </c>
      <c r="N399" s="1" t="s">
        <v>142</v>
      </c>
    </row>
    <row r="400" spans="1:14" x14ac:dyDescent="0.3">
      <c r="A400" s="1" t="s">
        <v>161</v>
      </c>
      <c r="B400" s="1" t="s">
        <v>15</v>
      </c>
      <c r="C400">
        <v>201510</v>
      </c>
      <c r="D400" s="1" t="s">
        <v>13</v>
      </c>
      <c r="E400">
        <v>73</v>
      </c>
      <c r="F400">
        <v>14600</v>
      </c>
      <c r="G400">
        <v>7300</v>
      </c>
      <c r="H400">
        <v>0.107808</v>
      </c>
      <c r="I400" s="1" t="s">
        <v>139</v>
      </c>
      <c r="J400" s="1" t="s">
        <v>139</v>
      </c>
      <c r="K400">
        <v>1.284</v>
      </c>
      <c r="L400" s="1" t="s">
        <v>140</v>
      </c>
      <c r="M400" s="1" t="s">
        <v>141</v>
      </c>
      <c r="N400" s="1" t="s">
        <v>142</v>
      </c>
    </row>
    <row r="401" spans="1:14" x14ac:dyDescent="0.3">
      <c r="A401" s="1" t="s">
        <v>161</v>
      </c>
      <c r="B401" s="1" t="s">
        <v>47</v>
      </c>
      <c r="C401">
        <v>201507</v>
      </c>
      <c r="D401" s="1" t="s">
        <v>14</v>
      </c>
      <c r="E401">
        <v>144</v>
      </c>
      <c r="F401">
        <v>14400</v>
      </c>
      <c r="G401">
        <v>12250</v>
      </c>
      <c r="H401">
        <v>0.10440000000000001</v>
      </c>
      <c r="I401" s="1" t="s">
        <v>139</v>
      </c>
      <c r="J401" s="1" t="s">
        <v>139</v>
      </c>
      <c r="K401">
        <v>1.3251999999999999</v>
      </c>
      <c r="L401" s="1" t="s">
        <v>140</v>
      </c>
      <c r="M401" s="1" t="s">
        <v>141</v>
      </c>
      <c r="N401" s="1" t="s">
        <v>142</v>
      </c>
    </row>
    <row r="402" spans="1:14" x14ac:dyDescent="0.3">
      <c r="A402" s="1" t="s">
        <v>161</v>
      </c>
      <c r="B402" s="1" t="s">
        <v>15</v>
      </c>
      <c r="C402">
        <v>201709</v>
      </c>
      <c r="D402" s="1" t="s">
        <v>14</v>
      </c>
      <c r="E402">
        <v>70</v>
      </c>
      <c r="F402">
        <v>14000</v>
      </c>
      <c r="G402">
        <v>7000</v>
      </c>
      <c r="H402">
        <v>0.108571</v>
      </c>
      <c r="I402" s="1" t="s">
        <v>139</v>
      </c>
      <c r="J402" s="1" t="s">
        <v>139</v>
      </c>
      <c r="K402">
        <v>1.284</v>
      </c>
      <c r="L402" s="1" t="s">
        <v>140</v>
      </c>
      <c r="M402" s="1" t="s">
        <v>141</v>
      </c>
      <c r="N402" s="1" t="s">
        <v>142</v>
      </c>
    </row>
    <row r="403" spans="1:14" x14ac:dyDescent="0.3">
      <c r="A403" s="1" t="s">
        <v>161</v>
      </c>
      <c r="B403" s="1" t="s">
        <v>49</v>
      </c>
      <c r="C403">
        <v>201506</v>
      </c>
      <c r="D403" s="1" t="s">
        <v>11</v>
      </c>
      <c r="E403">
        <v>280</v>
      </c>
      <c r="F403">
        <v>14000</v>
      </c>
      <c r="G403">
        <v>10750</v>
      </c>
      <c r="H403">
        <v>9.8140000000000005E-2</v>
      </c>
      <c r="I403" s="1" t="s">
        <v>139</v>
      </c>
      <c r="J403" s="1" t="s">
        <v>139</v>
      </c>
      <c r="K403">
        <v>1.1819999999999999</v>
      </c>
      <c r="L403" s="1" t="s">
        <v>140</v>
      </c>
      <c r="M403" s="1" t="s">
        <v>141</v>
      </c>
      <c r="N403" s="1" t="s">
        <v>142</v>
      </c>
    </row>
    <row r="404" spans="1:14" x14ac:dyDescent="0.3">
      <c r="A404" s="1" t="s">
        <v>161</v>
      </c>
      <c r="B404" s="1" t="s">
        <v>17</v>
      </c>
      <c r="C404">
        <v>201707</v>
      </c>
      <c r="D404" s="1" t="s">
        <v>14</v>
      </c>
      <c r="E404">
        <v>280</v>
      </c>
      <c r="F404">
        <v>14000</v>
      </c>
      <c r="G404">
        <v>10750</v>
      </c>
      <c r="H404">
        <v>9.0465000000000004E-2</v>
      </c>
      <c r="I404" s="1" t="s">
        <v>139</v>
      </c>
      <c r="J404" s="1" t="s">
        <v>139</v>
      </c>
      <c r="K404">
        <v>1.0283</v>
      </c>
      <c r="L404" s="1" t="s">
        <v>140</v>
      </c>
      <c r="M404" s="1" t="s">
        <v>141</v>
      </c>
      <c r="N404" s="1" t="s">
        <v>142</v>
      </c>
    </row>
    <row r="405" spans="1:14" x14ac:dyDescent="0.3">
      <c r="A405" s="1" t="s">
        <v>161</v>
      </c>
      <c r="B405" s="1" t="s">
        <v>52</v>
      </c>
      <c r="C405">
        <v>201709</v>
      </c>
      <c r="D405" s="1" t="s">
        <v>14</v>
      </c>
      <c r="E405">
        <v>107</v>
      </c>
      <c r="F405">
        <v>13910</v>
      </c>
      <c r="G405">
        <v>6955</v>
      </c>
      <c r="H405">
        <v>9.6448999999999993E-2</v>
      </c>
      <c r="I405" s="1" t="s">
        <v>139</v>
      </c>
      <c r="J405" s="1" t="s">
        <v>139</v>
      </c>
      <c r="K405">
        <v>1.028</v>
      </c>
      <c r="L405" s="1" t="s">
        <v>140</v>
      </c>
      <c r="M405" s="1" t="s">
        <v>141</v>
      </c>
      <c r="N405" s="1" t="s">
        <v>142</v>
      </c>
    </row>
    <row r="406" spans="1:14" x14ac:dyDescent="0.3">
      <c r="A406" s="1" t="s">
        <v>161</v>
      </c>
      <c r="B406" s="1" t="s">
        <v>49</v>
      </c>
      <c r="C406">
        <v>201708</v>
      </c>
      <c r="D406" s="1" t="s">
        <v>14</v>
      </c>
      <c r="E406">
        <v>278</v>
      </c>
      <c r="F406">
        <v>13900</v>
      </c>
      <c r="G406">
        <v>11875</v>
      </c>
      <c r="H406">
        <v>0.10326299999999999</v>
      </c>
      <c r="I406" s="1" t="s">
        <v>139</v>
      </c>
      <c r="J406" s="1" t="s">
        <v>139</v>
      </c>
      <c r="K406">
        <v>1.1819999999999999</v>
      </c>
      <c r="L406" s="1" t="s">
        <v>140</v>
      </c>
      <c r="M406" s="1" t="s">
        <v>141</v>
      </c>
      <c r="N406" s="1" t="s">
        <v>142</v>
      </c>
    </row>
    <row r="407" spans="1:14" x14ac:dyDescent="0.3">
      <c r="A407" s="1" t="s">
        <v>161</v>
      </c>
      <c r="B407" s="1" t="s">
        <v>47</v>
      </c>
      <c r="C407">
        <v>201708</v>
      </c>
      <c r="D407" s="1" t="s">
        <v>14</v>
      </c>
      <c r="E407">
        <v>135</v>
      </c>
      <c r="F407">
        <v>13500</v>
      </c>
      <c r="G407">
        <v>10045</v>
      </c>
      <c r="H407">
        <v>9.5853999999999995E-2</v>
      </c>
      <c r="I407" s="1" t="s">
        <v>139</v>
      </c>
      <c r="J407" s="1" t="s">
        <v>139</v>
      </c>
      <c r="K407">
        <v>1.3251999999999999</v>
      </c>
      <c r="L407" s="1" t="s">
        <v>140</v>
      </c>
      <c r="M407" s="1" t="s">
        <v>141</v>
      </c>
      <c r="N407" s="1" t="s">
        <v>142</v>
      </c>
    </row>
    <row r="408" spans="1:14" x14ac:dyDescent="0.3">
      <c r="A408" s="1" t="s">
        <v>161</v>
      </c>
      <c r="B408" s="1" t="s">
        <v>47</v>
      </c>
      <c r="C408">
        <v>201509</v>
      </c>
      <c r="D408" s="1" t="s">
        <v>14</v>
      </c>
      <c r="E408">
        <v>130</v>
      </c>
      <c r="F408">
        <v>13000</v>
      </c>
      <c r="G408">
        <v>10045</v>
      </c>
      <c r="H408">
        <v>0.11146300000000001</v>
      </c>
      <c r="I408" s="1" t="s">
        <v>139</v>
      </c>
      <c r="J408" s="1" t="s">
        <v>139</v>
      </c>
      <c r="K408">
        <v>1.3251999999999999</v>
      </c>
      <c r="L408" s="1" t="s">
        <v>140</v>
      </c>
      <c r="M408" s="1" t="s">
        <v>141</v>
      </c>
      <c r="N408" s="1" t="s">
        <v>142</v>
      </c>
    </row>
    <row r="409" spans="1:14" x14ac:dyDescent="0.3">
      <c r="A409" s="1" t="s">
        <v>161</v>
      </c>
      <c r="B409" s="1" t="s">
        <v>49</v>
      </c>
      <c r="C409">
        <v>201510</v>
      </c>
      <c r="D409" s="1" t="s">
        <v>13</v>
      </c>
      <c r="E409">
        <v>258</v>
      </c>
      <c r="F409">
        <v>12900</v>
      </c>
      <c r="G409">
        <v>9750</v>
      </c>
      <c r="H409">
        <v>0.105</v>
      </c>
      <c r="I409" s="1" t="s">
        <v>139</v>
      </c>
      <c r="J409" s="1" t="s">
        <v>139</v>
      </c>
      <c r="K409">
        <v>1.1819999999999999</v>
      </c>
      <c r="L409" s="1" t="s">
        <v>140</v>
      </c>
      <c r="M409" s="1" t="s">
        <v>141</v>
      </c>
      <c r="N409" s="1" t="s">
        <v>142</v>
      </c>
    </row>
    <row r="410" spans="1:14" x14ac:dyDescent="0.3">
      <c r="A410" s="1" t="s">
        <v>161</v>
      </c>
      <c r="B410" s="1" t="s">
        <v>15</v>
      </c>
      <c r="C410">
        <v>201507</v>
      </c>
      <c r="D410" s="1" t="s">
        <v>14</v>
      </c>
      <c r="E410">
        <v>64</v>
      </c>
      <c r="F410">
        <v>12800</v>
      </c>
      <c r="G410">
        <v>6400</v>
      </c>
      <c r="H410">
        <v>9.2499999999999999E-2</v>
      </c>
      <c r="I410" s="1" t="s">
        <v>139</v>
      </c>
      <c r="J410" s="1" t="s">
        <v>139</v>
      </c>
      <c r="K410">
        <v>1.284</v>
      </c>
      <c r="L410" s="1" t="s">
        <v>140</v>
      </c>
      <c r="M410" s="1" t="s">
        <v>141</v>
      </c>
      <c r="N410" s="1" t="s">
        <v>142</v>
      </c>
    </row>
    <row r="411" spans="1:14" x14ac:dyDescent="0.3">
      <c r="A411" s="1" t="s">
        <v>161</v>
      </c>
      <c r="B411" s="1" t="s">
        <v>52</v>
      </c>
      <c r="C411">
        <v>201507</v>
      </c>
      <c r="D411" s="1" t="s">
        <v>14</v>
      </c>
      <c r="E411">
        <v>97</v>
      </c>
      <c r="F411">
        <v>12610</v>
      </c>
      <c r="G411">
        <v>6305</v>
      </c>
      <c r="H411">
        <v>0.108763</v>
      </c>
      <c r="I411" s="1" t="s">
        <v>139</v>
      </c>
      <c r="J411" s="1" t="s">
        <v>139</v>
      </c>
      <c r="K411">
        <v>1.028</v>
      </c>
      <c r="L411" s="1" t="s">
        <v>140</v>
      </c>
      <c r="M411" s="1" t="s">
        <v>141</v>
      </c>
      <c r="N411" s="1" t="s">
        <v>142</v>
      </c>
    </row>
    <row r="412" spans="1:14" x14ac:dyDescent="0.3">
      <c r="A412" s="1" t="s">
        <v>161</v>
      </c>
      <c r="B412" s="1" t="s">
        <v>49</v>
      </c>
      <c r="C412">
        <v>201507</v>
      </c>
      <c r="D412" s="1" t="s">
        <v>14</v>
      </c>
      <c r="E412">
        <v>250</v>
      </c>
      <c r="F412">
        <v>12500</v>
      </c>
      <c r="G412">
        <v>9625</v>
      </c>
      <c r="H412">
        <v>9.9350999999999995E-2</v>
      </c>
      <c r="I412" s="1" t="s">
        <v>139</v>
      </c>
      <c r="J412" s="1" t="s">
        <v>139</v>
      </c>
      <c r="K412">
        <v>1.1819999999999999</v>
      </c>
      <c r="L412" s="1" t="s">
        <v>140</v>
      </c>
      <c r="M412" s="1" t="s">
        <v>141</v>
      </c>
      <c r="N412" s="1" t="s">
        <v>142</v>
      </c>
    </row>
    <row r="413" spans="1:14" x14ac:dyDescent="0.3">
      <c r="A413" s="1" t="s">
        <v>161</v>
      </c>
      <c r="B413" s="1" t="s">
        <v>49</v>
      </c>
      <c r="C413">
        <v>201707</v>
      </c>
      <c r="D413" s="1" t="s">
        <v>14</v>
      </c>
      <c r="E413">
        <v>247</v>
      </c>
      <c r="F413">
        <v>12350</v>
      </c>
      <c r="G413">
        <v>10625</v>
      </c>
      <c r="H413">
        <v>0.107765</v>
      </c>
      <c r="I413" s="1" t="s">
        <v>139</v>
      </c>
      <c r="J413" s="1" t="s">
        <v>139</v>
      </c>
      <c r="K413">
        <v>1.1819999999999999</v>
      </c>
      <c r="L413" s="1" t="s">
        <v>140</v>
      </c>
      <c r="M413" s="1" t="s">
        <v>141</v>
      </c>
      <c r="N413" s="1" t="s">
        <v>142</v>
      </c>
    </row>
    <row r="414" spans="1:14" x14ac:dyDescent="0.3">
      <c r="A414" s="1" t="s">
        <v>161</v>
      </c>
      <c r="B414" s="1" t="s">
        <v>112</v>
      </c>
      <c r="C414">
        <v>201711</v>
      </c>
      <c r="D414" s="1" t="s">
        <v>13</v>
      </c>
      <c r="E414">
        <v>27</v>
      </c>
      <c r="F414">
        <v>12204</v>
      </c>
      <c r="G414">
        <v>5913</v>
      </c>
      <c r="H414">
        <v>0.10111100000000001</v>
      </c>
      <c r="I414" s="1" t="s">
        <v>139</v>
      </c>
      <c r="J414" s="1" t="s">
        <v>139</v>
      </c>
      <c r="K414">
        <v>1.9416</v>
      </c>
      <c r="L414" s="1" t="s">
        <v>140</v>
      </c>
      <c r="M414" s="1" t="s">
        <v>141</v>
      </c>
      <c r="N414" s="1" t="s">
        <v>142</v>
      </c>
    </row>
    <row r="415" spans="1:14" x14ac:dyDescent="0.3">
      <c r="A415" s="1" t="s">
        <v>161</v>
      </c>
      <c r="B415" s="1" t="s">
        <v>17</v>
      </c>
      <c r="C415">
        <v>201509</v>
      </c>
      <c r="D415" s="1" t="s">
        <v>14</v>
      </c>
      <c r="E415">
        <v>241</v>
      </c>
      <c r="F415">
        <v>12050</v>
      </c>
      <c r="G415">
        <v>10875</v>
      </c>
      <c r="H415">
        <v>0.10896599999999999</v>
      </c>
      <c r="I415" s="1" t="s">
        <v>139</v>
      </c>
      <c r="J415" s="1" t="s">
        <v>139</v>
      </c>
      <c r="K415">
        <v>1.0283</v>
      </c>
      <c r="L415" s="1" t="s">
        <v>140</v>
      </c>
      <c r="M415" s="1" t="s">
        <v>141</v>
      </c>
      <c r="N415" s="1" t="s">
        <v>142</v>
      </c>
    </row>
    <row r="416" spans="1:14" x14ac:dyDescent="0.3">
      <c r="A416" s="1" t="s">
        <v>161</v>
      </c>
      <c r="B416" s="1" t="s">
        <v>17</v>
      </c>
      <c r="C416">
        <v>201709</v>
      </c>
      <c r="D416" s="1" t="s">
        <v>14</v>
      </c>
      <c r="E416">
        <v>232</v>
      </c>
      <c r="F416">
        <v>11600</v>
      </c>
      <c r="G416">
        <v>10125</v>
      </c>
      <c r="H416">
        <v>9.3456999999999998E-2</v>
      </c>
      <c r="I416" s="1" t="s">
        <v>139</v>
      </c>
      <c r="J416" s="1" t="s">
        <v>139</v>
      </c>
      <c r="K416">
        <v>1.0283</v>
      </c>
      <c r="L416" s="1" t="s">
        <v>140</v>
      </c>
      <c r="M416" s="1" t="s">
        <v>141</v>
      </c>
      <c r="N416" s="1" t="s">
        <v>142</v>
      </c>
    </row>
    <row r="417" spans="1:14" x14ac:dyDescent="0.3">
      <c r="A417" s="1" t="s">
        <v>161</v>
      </c>
      <c r="B417" s="1" t="s">
        <v>113</v>
      </c>
      <c r="C417">
        <v>201711</v>
      </c>
      <c r="D417" s="1" t="s">
        <v>13</v>
      </c>
      <c r="E417">
        <v>25</v>
      </c>
      <c r="F417">
        <v>11525</v>
      </c>
      <c r="G417">
        <v>5775</v>
      </c>
      <c r="H417">
        <v>0.1024</v>
      </c>
      <c r="I417" s="1" t="s">
        <v>139</v>
      </c>
      <c r="J417" s="1" t="s">
        <v>139</v>
      </c>
      <c r="K417">
        <v>1.4353</v>
      </c>
      <c r="L417" s="1" t="s">
        <v>140</v>
      </c>
      <c r="M417" s="1" t="s">
        <v>141</v>
      </c>
      <c r="N417" s="1" t="s">
        <v>142</v>
      </c>
    </row>
    <row r="418" spans="1:14" x14ac:dyDescent="0.3">
      <c r="A418" s="1" t="s">
        <v>161</v>
      </c>
      <c r="B418" s="1" t="s">
        <v>15</v>
      </c>
      <c r="C418">
        <v>201506</v>
      </c>
      <c r="D418" s="1" t="s">
        <v>11</v>
      </c>
      <c r="E418">
        <v>57</v>
      </c>
      <c r="F418">
        <v>11400</v>
      </c>
      <c r="G418">
        <v>5700</v>
      </c>
      <c r="H418">
        <v>8.2281000000000007E-2</v>
      </c>
      <c r="I418" s="1" t="s">
        <v>139</v>
      </c>
      <c r="J418" s="1" t="s">
        <v>139</v>
      </c>
      <c r="K418">
        <v>1.284</v>
      </c>
      <c r="L418" s="1" t="s">
        <v>140</v>
      </c>
      <c r="M418" s="1" t="s">
        <v>141</v>
      </c>
      <c r="N418" s="1" t="s">
        <v>142</v>
      </c>
    </row>
    <row r="419" spans="1:14" x14ac:dyDescent="0.3">
      <c r="A419" s="1" t="s">
        <v>161</v>
      </c>
      <c r="B419" s="1" t="s">
        <v>52</v>
      </c>
      <c r="C419">
        <v>201707</v>
      </c>
      <c r="D419" s="1" t="s">
        <v>14</v>
      </c>
      <c r="E419">
        <v>83</v>
      </c>
      <c r="F419">
        <v>10790</v>
      </c>
      <c r="G419">
        <v>5395</v>
      </c>
      <c r="H419">
        <v>0.101205</v>
      </c>
      <c r="I419" s="1" t="s">
        <v>139</v>
      </c>
      <c r="J419" s="1" t="s">
        <v>139</v>
      </c>
      <c r="K419">
        <v>1.028</v>
      </c>
      <c r="L419" s="1" t="s">
        <v>140</v>
      </c>
      <c r="M419" s="1" t="s">
        <v>141</v>
      </c>
      <c r="N419" s="1" t="s">
        <v>142</v>
      </c>
    </row>
    <row r="420" spans="1:14" x14ac:dyDescent="0.3">
      <c r="A420" s="1" t="s">
        <v>161</v>
      </c>
      <c r="B420" s="1" t="s">
        <v>17</v>
      </c>
      <c r="C420">
        <v>201507</v>
      </c>
      <c r="D420" s="1" t="s">
        <v>14</v>
      </c>
      <c r="E420">
        <v>215</v>
      </c>
      <c r="F420">
        <v>10750</v>
      </c>
      <c r="G420">
        <v>8875</v>
      </c>
      <c r="H420">
        <v>0.10859199999999999</v>
      </c>
      <c r="I420" s="1" t="s">
        <v>139</v>
      </c>
      <c r="J420" s="1" t="s">
        <v>139</v>
      </c>
      <c r="K420">
        <v>1.0283</v>
      </c>
      <c r="L420" s="1" t="s">
        <v>140</v>
      </c>
      <c r="M420" s="1" t="s">
        <v>141</v>
      </c>
      <c r="N420" s="1" t="s">
        <v>142</v>
      </c>
    </row>
    <row r="421" spans="1:14" x14ac:dyDescent="0.3">
      <c r="A421" s="1" t="s">
        <v>161</v>
      </c>
      <c r="B421" s="1" t="s">
        <v>52</v>
      </c>
      <c r="C421">
        <v>201508</v>
      </c>
      <c r="D421" s="1" t="s">
        <v>14</v>
      </c>
      <c r="E421">
        <v>82</v>
      </c>
      <c r="F421">
        <v>10660</v>
      </c>
      <c r="G421">
        <v>5330</v>
      </c>
      <c r="H421">
        <v>9.5243999999999995E-2</v>
      </c>
      <c r="I421" s="1" t="s">
        <v>139</v>
      </c>
      <c r="J421" s="1" t="s">
        <v>139</v>
      </c>
      <c r="K421">
        <v>1.028</v>
      </c>
      <c r="L421" s="1" t="s">
        <v>140</v>
      </c>
      <c r="M421" s="1" t="s">
        <v>141</v>
      </c>
      <c r="N421" s="1" t="s">
        <v>142</v>
      </c>
    </row>
    <row r="422" spans="1:14" x14ac:dyDescent="0.3">
      <c r="A422" s="1" t="s">
        <v>161</v>
      </c>
      <c r="B422" s="1" t="s">
        <v>49</v>
      </c>
      <c r="C422">
        <v>201509</v>
      </c>
      <c r="D422" s="1" t="s">
        <v>14</v>
      </c>
      <c r="E422">
        <v>212</v>
      </c>
      <c r="F422">
        <v>10600</v>
      </c>
      <c r="G422">
        <v>9000</v>
      </c>
      <c r="H422">
        <v>9.6111000000000002E-2</v>
      </c>
      <c r="I422" s="1" t="s">
        <v>139</v>
      </c>
      <c r="J422" s="1" t="s">
        <v>139</v>
      </c>
      <c r="K422">
        <v>1.1819999999999999</v>
      </c>
      <c r="L422" s="1" t="s">
        <v>140</v>
      </c>
      <c r="M422" s="1" t="s">
        <v>141</v>
      </c>
      <c r="N422" s="1" t="s">
        <v>142</v>
      </c>
    </row>
    <row r="423" spans="1:14" x14ac:dyDescent="0.3">
      <c r="A423" s="1" t="s">
        <v>161</v>
      </c>
      <c r="B423" s="1" t="s">
        <v>17</v>
      </c>
      <c r="C423">
        <v>201708</v>
      </c>
      <c r="D423" s="1" t="s">
        <v>14</v>
      </c>
      <c r="E423">
        <v>209</v>
      </c>
      <c r="F423">
        <v>10450</v>
      </c>
      <c r="G423">
        <v>8625</v>
      </c>
      <c r="H423">
        <v>0.10463799999999999</v>
      </c>
      <c r="I423" s="1" t="s">
        <v>139</v>
      </c>
      <c r="J423" s="1" t="s">
        <v>139</v>
      </c>
      <c r="K423">
        <v>1.0283</v>
      </c>
      <c r="L423" s="1" t="s">
        <v>140</v>
      </c>
      <c r="M423" s="1" t="s">
        <v>141</v>
      </c>
      <c r="N423" s="1" t="s">
        <v>142</v>
      </c>
    </row>
    <row r="424" spans="1:14" x14ac:dyDescent="0.3">
      <c r="A424" s="1" t="s">
        <v>161</v>
      </c>
      <c r="B424" s="1" t="s">
        <v>52</v>
      </c>
      <c r="C424">
        <v>201510</v>
      </c>
      <c r="D424" s="1" t="s">
        <v>13</v>
      </c>
      <c r="E424">
        <v>80</v>
      </c>
      <c r="F424">
        <v>10400</v>
      </c>
      <c r="G424">
        <v>5200</v>
      </c>
      <c r="H424">
        <v>7.9625000000000001E-2</v>
      </c>
      <c r="I424" s="1" t="s">
        <v>139</v>
      </c>
      <c r="J424" s="1" t="s">
        <v>139</v>
      </c>
      <c r="K424">
        <v>1.028</v>
      </c>
      <c r="L424" s="1" t="s">
        <v>140</v>
      </c>
      <c r="M424" s="1" t="s">
        <v>141</v>
      </c>
      <c r="N424" s="1" t="s">
        <v>142</v>
      </c>
    </row>
    <row r="425" spans="1:14" x14ac:dyDescent="0.3">
      <c r="A425" s="1" t="s">
        <v>161</v>
      </c>
      <c r="B425" s="1" t="s">
        <v>49</v>
      </c>
      <c r="C425">
        <v>201508</v>
      </c>
      <c r="D425" s="1" t="s">
        <v>14</v>
      </c>
      <c r="E425">
        <v>198</v>
      </c>
      <c r="F425">
        <v>9900</v>
      </c>
      <c r="G425">
        <v>8500</v>
      </c>
      <c r="H425">
        <v>9.1911999999999994E-2</v>
      </c>
      <c r="I425" s="1" t="s">
        <v>139</v>
      </c>
      <c r="J425" s="1" t="s">
        <v>139</v>
      </c>
      <c r="K425">
        <v>1.1819999999999999</v>
      </c>
      <c r="L425" s="1" t="s">
        <v>140</v>
      </c>
      <c r="M425" s="1" t="s">
        <v>141</v>
      </c>
      <c r="N425" s="1" t="s">
        <v>142</v>
      </c>
    </row>
    <row r="426" spans="1:14" x14ac:dyDescent="0.3">
      <c r="A426" s="1" t="s">
        <v>161</v>
      </c>
      <c r="B426" s="1" t="s">
        <v>17</v>
      </c>
      <c r="C426">
        <v>201506</v>
      </c>
      <c r="D426" s="1" t="s">
        <v>11</v>
      </c>
      <c r="E426">
        <v>194</v>
      </c>
      <c r="F426">
        <v>9700</v>
      </c>
      <c r="G426">
        <v>9250</v>
      </c>
      <c r="H426">
        <v>9.6756999999999996E-2</v>
      </c>
      <c r="I426" s="1" t="s">
        <v>139</v>
      </c>
      <c r="J426" s="1" t="s">
        <v>139</v>
      </c>
      <c r="K426">
        <v>1.0283</v>
      </c>
      <c r="L426" s="1" t="s">
        <v>140</v>
      </c>
      <c r="M426" s="1" t="s">
        <v>141</v>
      </c>
      <c r="N426" s="1" t="s">
        <v>142</v>
      </c>
    </row>
    <row r="427" spans="1:14" x14ac:dyDescent="0.3">
      <c r="A427" s="1" t="s">
        <v>161</v>
      </c>
      <c r="B427" s="1" t="s">
        <v>52</v>
      </c>
      <c r="C427">
        <v>201506</v>
      </c>
      <c r="D427" s="1" t="s">
        <v>11</v>
      </c>
      <c r="E427">
        <v>74</v>
      </c>
      <c r="F427">
        <v>9620</v>
      </c>
      <c r="G427">
        <v>4810</v>
      </c>
      <c r="H427">
        <v>9.2838000000000004E-2</v>
      </c>
      <c r="I427" s="1" t="s">
        <v>139</v>
      </c>
      <c r="J427" s="1" t="s">
        <v>139</v>
      </c>
      <c r="K427">
        <v>1.028</v>
      </c>
      <c r="L427" s="1" t="s">
        <v>140</v>
      </c>
      <c r="M427" s="1" t="s">
        <v>141</v>
      </c>
      <c r="N427" s="1" t="s">
        <v>142</v>
      </c>
    </row>
    <row r="428" spans="1:14" x14ac:dyDescent="0.3">
      <c r="A428" s="1" t="s">
        <v>161</v>
      </c>
      <c r="B428" s="1" t="s">
        <v>16</v>
      </c>
      <c r="C428">
        <v>201706</v>
      </c>
      <c r="D428" s="1" t="s">
        <v>11</v>
      </c>
      <c r="E428">
        <v>32</v>
      </c>
      <c r="F428">
        <v>9600</v>
      </c>
      <c r="G428">
        <v>4800</v>
      </c>
      <c r="H428">
        <v>0.104375</v>
      </c>
      <c r="I428" s="1" t="s">
        <v>139</v>
      </c>
      <c r="J428" s="1" t="s">
        <v>139</v>
      </c>
      <c r="K428">
        <v>1.2334000000000001</v>
      </c>
      <c r="L428" s="1" t="s">
        <v>140</v>
      </c>
      <c r="M428" s="1" t="s">
        <v>141</v>
      </c>
      <c r="N428" s="1" t="s">
        <v>142</v>
      </c>
    </row>
    <row r="429" spans="1:14" x14ac:dyDescent="0.3">
      <c r="A429" s="1" t="s">
        <v>161</v>
      </c>
      <c r="B429" s="1" t="s">
        <v>52</v>
      </c>
      <c r="C429">
        <v>201708</v>
      </c>
      <c r="D429" s="1" t="s">
        <v>14</v>
      </c>
      <c r="E429">
        <v>72</v>
      </c>
      <c r="F429">
        <v>9360</v>
      </c>
      <c r="G429">
        <v>4680</v>
      </c>
      <c r="H429">
        <v>8.2361000000000004E-2</v>
      </c>
      <c r="I429" s="1" t="s">
        <v>139</v>
      </c>
      <c r="J429" s="1" t="s">
        <v>139</v>
      </c>
      <c r="K429">
        <v>1.028</v>
      </c>
      <c r="L429" s="1" t="s">
        <v>140</v>
      </c>
      <c r="M429" s="1" t="s">
        <v>141</v>
      </c>
      <c r="N429" s="1" t="s">
        <v>142</v>
      </c>
    </row>
    <row r="430" spans="1:14" x14ac:dyDescent="0.3">
      <c r="A430" s="1" t="s">
        <v>161</v>
      </c>
      <c r="B430" s="1" t="s">
        <v>47</v>
      </c>
      <c r="C430">
        <v>201706</v>
      </c>
      <c r="D430" s="1" t="s">
        <v>11</v>
      </c>
      <c r="E430">
        <v>92</v>
      </c>
      <c r="F430">
        <v>9200</v>
      </c>
      <c r="G430">
        <v>6860</v>
      </c>
      <c r="H430">
        <v>9.7857E-2</v>
      </c>
      <c r="I430" s="1" t="s">
        <v>139</v>
      </c>
      <c r="J430" s="1" t="s">
        <v>139</v>
      </c>
      <c r="K430">
        <v>1.3251999999999999</v>
      </c>
      <c r="L430" s="1" t="s">
        <v>140</v>
      </c>
      <c r="M430" s="1" t="s">
        <v>141</v>
      </c>
      <c r="N430" s="1" t="s">
        <v>142</v>
      </c>
    </row>
    <row r="431" spans="1:14" x14ac:dyDescent="0.3">
      <c r="A431" s="1" t="s">
        <v>161</v>
      </c>
      <c r="B431" s="1" t="s">
        <v>52</v>
      </c>
      <c r="C431">
        <v>201509</v>
      </c>
      <c r="D431" s="1" t="s">
        <v>14</v>
      </c>
      <c r="E431">
        <v>69</v>
      </c>
      <c r="F431">
        <v>8970</v>
      </c>
      <c r="G431">
        <v>4485</v>
      </c>
      <c r="H431">
        <v>9.2608999999999997E-2</v>
      </c>
      <c r="I431" s="1" t="s">
        <v>139</v>
      </c>
      <c r="J431" s="1" t="s">
        <v>139</v>
      </c>
      <c r="K431">
        <v>1.028</v>
      </c>
      <c r="L431" s="1" t="s">
        <v>140</v>
      </c>
      <c r="M431" s="1" t="s">
        <v>141</v>
      </c>
      <c r="N431" s="1" t="s">
        <v>142</v>
      </c>
    </row>
    <row r="432" spans="1:14" x14ac:dyDescent="0.3">
      <c r="A432" s="1" t="s">
        <v>161</v>
      </c>
      <c r="B432" s="1" t="s">
        <v>17</v>
      </c>
      <c r="C432">
        <v>201510</v>
      </c>
      <c r="D432" s="1" t="s">
        <v>13</v>
      </c>
      <c r="E432">
        <v>173</v>
      </c>
      <c r="F432">
        <v>8650</v>
      </c>
      <c r="G432">
        <v>8000</v>
      </c>
      <c r="H432">
        <v>0.10718800000000001</v>
      </c>
      <c r="I432" s="1" t="s">
        <v>139</v>
      </c>
      <c r="J432" s="1" t="s">
        <v>139</v>
      </c>
      <c r="K432">
        <v>1.0283</v>
      </c>
      <c r="L432" s="1" t="s">
        <v>140</v>
      </c>
      <c r="M432" s="1" t="s">
        <v>141</v>
      </c>
      <c r="N432" s="1" t="s">
        <v>142</v>
      </c>
    </row>
    <row r="433" spans="1:14" x14ac:dyDescent="0.3">
      <c r="A433" s="1" t="s">
        <v>161</v>
      </c>
      <c r="B433" s="1" t="s">
        <v>7</v>
      </c>
      <c r="C433">
        <v>201609</v>
      </c>
      <c r="D433" s="1" t="s">
        <v>14</v>
      </c>
      <c r="E433">
        <v>19</v>
      </c>
      <c r="F433">
        <v>7600</v>
      </c>
      <c r="G433">
        <v>3800</v>
      </c>
      <c r="H433">
        <v>0.118947</v>
      </c>
      <c r="I433" s="1" t="s">
        <v>139</v>
      </c>
      <c r="J433" s="1" t="s">
        <v>139</v>
      </c>
      <c r="K433">
        <v>1.1822999999999999</v>
      </c>
      <c r="L433" s="1" t="s">
        <v>140</v>
      </c>
      <c r="M433" s="1" t="s">
        <v>141</v>
      </c>
      <c r="N433" s="1" t="s">
        <v>142</v>
      </c>
    </row>
    <row r="434" spans="1:14" x14ac:dyDescent="0.3">
      <c r="A434" s="1" t="s">
        <v>161</v>
      </c>
      <c r="B434" s="1" t="s">
        <v>7</v>
      </c>
      <c r="C434">
        <v>201611</v>
      </c>
      <c r="D434" s="1" t="s">
        <v>13</v>
      </c>
      <c r="E434">
        <v>19</v>
      </c>
      <c r="F434">
        <v>7600</v>
      </c>
      <c r="G434">
        <v>3800</v>
      </c>
      <c r="H434">
        <v>9.8420999999999995E-2</v>
      </c>
      <c r="I434" s="1" t="s">
        <v>139</v>
      </c>
      <c r="J434" s="1" t="s">
        <v>139</v>
      </c>
      <c r="K434">
        <v>1.1822999999999999</v>
      </c>
      <c r="L434" s="1" t="s">
        <v>140</v>
      </c>
      <c r="M434" s="1" t="s">
        <v>141</v>
      </c>
      <c r="N434" s="1" t="s">
        <v>142</v>
      </c>
    </row>
    <row r="435" spans="1:14" x14ac:dyDescent="0.3">
      <c r="A435" s="1" t="s">
        <v>161</v>
      </c>
      <c r="B435" s="1" t="s">
        <v>17</v>
      </c>
      <c r="C435">
        <v>201508</v>
      </c>
      <c r="D435" s="1" t="s">
        <v>14</v>
      </c>
      <c r="E435">
        <v>149</v>
      </c>
      <c r="F435">
        <v>7450</v>
      </c>
      <c r="G435">
        <v>6250</v>
      </c>
      <c r="H435">
        <v>0.1014</v>
      </c>
      <c r="I435" s="1" t="s">
        <v>139</v>
      </c>
      <c r="J435" s="1" t="s">
        <v>139</v>
      </c>
      <c r="K435">
        <v>1.0283</v>
      </c>
      <c r="L435" s="1" t="s">
        <v>140</v>
      </c>
      <c r="M435" s="1" t="s">
        <v>141</v>
      </c>
      <c r="N435" s="1" t="s">
        <v>142</v>
      </c>
    </row>
    <row r="436" spans="1:14" x14ac:dyDescent="0.3">
      <c r="A436" s="1" t="s">
        <v>161</v>
      </c>
      <c r="B436" s="1" t="s">
        <v>15</v>
      </c>
      <c r="C436">
        <v>201706</v>
      </c>
      <c r="D436" s="1" t="s">
        <v>11</v>
      </c>
      <c r="E436">
        <v>37</v>
      </c>
      <c r="F436">
        <v>7400</v>
      </c>
      <c r="G436">
        <v>3700</v>
      </c>
      <c r="H436">
        <v>0.12108099999999999</v>
      </c>
      <c r="I436" s="1" t="s">
        <v>139</v>
      </c>
      <c r="J436" s="1" t="s">
        <v>139</v>
      </c>
      <c r="K436">
        <v>1.284</v>
      </c>
      <c r="L436" s="1" t="s">
        <v>140</v>
      </c>
      <c r="M436" s="1" t="s">
        <v>141</v>
      </c>
      <c r="N436" s="1" t="s">
        <v>142</v>
      </c>
    </row>
    <row r="437" spans="1:14" x14ac:dyDescent="0.3">
      <c r="A437" s="1" t="s">
        <v>161</v>
      </c>
      <c r="B437" s="1" t="s">
        <v>49</v>
      </c>
      <c r="C437">
        <v>201706</v>
      </c>
      <c r="D437" s="1" t="s">
        <v>11</v>
      </c>
      <c r="E437">
        <v>135</v>
      </c>
      <c r="F437">
        <v>6750</v>
      </c>
      <c r="G437">
        <v>6250</v>
      </c>
      <c r="H437">
        <v>8.4400000000000003E-2</v>
      </c>
      <c r="I437" s="1" t="s">
        <v>139</v>
      </c>
      <c r="J437" s="1" t="s">
        <v>139</v>
      </c>
      <c r="K437">
        <v>1.1819999999999999</v>
      </c>
      <c r="L437" s="1" t="s">
        <v>140</v>
      </c>
      <c r="M437" s="1" t="s">
        <v>141</v>
      </c>
      <c r="N437" s="1" t="s">
        <v>142</v>
      </c>
    </row>
    <row r="438" spans="1:14" x14ac:dyDescent="0.3">
      <c r="A438" s="1" t="s">
        <v>161</v>
      </c>
      <c r="B438" s="1" t="s">
        <v>49</v>
      </c>
      <c r="C438">
        <v>201610</v>
      </c>
      <c r="D438" s="1" t="s">
        <v>13</v>
      </c>
      <c r="E438">
        <v>133</v>
      </c>
      <c r="F438">
        <v>6650</v>
      </c>
      <c r="G438">
        <v>4375</v>
      </c>
      <c r="H438">
        <v>8.0856999999999998E-2</v>
      </c>
      <c r="I438" s="1" t="s">
        <v>139</v>
      </c>
      <c r="J438" s="1" t="s">
        <v>139</v>
      </c>
      <c r="K438">
        <v>1.1819999999999999</v>
      </c>
      <c r="L438" s="1" t="s">
        <v>140</v>
      </c>
      <c r="M438" s="1" t="s">
        <v>141</v>
      </c>
      <c r="N438" s="1" t="s">
        <v>142</v>
      </c>
    </row>
    <row r="439" spans="1:14" x14ac:dyDescent="0.3">
      <c r="A439" s="1" t="s">
        <v>161</v>
      </c>
      <c r="B439" s="1" t="s">
        <v>101</v>
      </c>
      <c r="C439">
        <v>201711</v>
      </c>
      <c r="D439" s="1" t="s">
        <v>13</v>
      </c>
      <c r="E439">
        <v>26</v>
      </c>
      <c r="F439">
        <v>6578</v>
      </c>
      <c r="G439">
        <v>3198</v>
      </c>
      <c r="H439">
        <v>0.13</v>
      </c>
      <c r="I439" s="1" t="s">
        <v>139</v>
      </c>
      <c r="J439" s="1" t="s">
        <v>139</v>
      </c>
      <c r="K439">
        <v>1.3071999999999999</v>
      </c>
      <c r="L439" s="1" t="s">
        <v>140</v>
      </c>
      <c r="M439" s="1" t="s">
        <v>141</v>
      </c>
      <c r="N439" s="1" t="s">
        <v>142</v>
      </c>
    </row>
    <row r="440" spans="1:14" x14ac:dyDescent="0.3">
      <c r="A440" s="1" t="s">
        <v>161</v>
      </c>
      <c r="B440" s="1" t="s">
        <v>50</v>
      </c>
      <c r="C440">
        <v>201706</v>
      </c>
      <c r="D440" s="1" t="s">
        <v>11</v>
      </c>
      <c r="E440">
        <v>109</v>
      </c>
      <c r="F440">
        <v>6540</v>
      </c>
      <c r="G440">
        <v>5586</v>
      </c>
      <c r="H440">
        <v>9.2368000000000006E-2</v>
      </c>
      <c r="I440" s="1" t="s">
        <v>139</v>
      </c>
      <c r="J440" s="1" t="s">
        <v>139</v>
      </c>
      <c r="K440">
        <v>1.1657</v>
      </c>
      <c r="L440" s="1" t="s">
        <v>140</v>
      </c>
      <c r="M440" s="1" t="s">
        <v>141</v>
      </c>
      <c r="N440" s="1" t="s">
        <v>142</v>
      </c>
    </row>
    <row r="441" spans="1:14" x14ac:dyDescent="0.3">
      <c r="A441" s="1" t="s">
        <v>161</v>
      </c>
      <c r="B441" s="1" t="s">
        <v>48</v>
      </c>
      <c r="C441">
        <v>201709</v>
      </c>
      <c r="D441" s="1" t="s">
        <v>14</v>
      </c>
      <c r="E441">
        <v>151</v>
      </c>
      <c r="F441">
        <v>6040</v>
      </c>
      <c r="G441">
        <v>4656</v>
      </c>
      <c r="H441">
        <v>0.107917</v>
      </c>
      <c r="I441" s="1" t="s">
        <v>139</v>
      </c>
      <c r="J441" s="1" t="s">
        <v>139</v>
      </c>
      <c r="K441">
        <v>0.87339999999999995</v>
      </c>
      <c r="L441" s="1" t="s">
        <v>143</v>
      </c>
      <c r="M441" s="1" t="s">
        <v>144</v>
      </c>
      <c r="N441" s="1" t="s">
        <v>145</v>
      </c>
    </row>
    <row r="442" spans="1:14" x14ac:dyDescent="0.3">
      <c r="A442" s="1" t="s">
        <v>161</v>
      </c>
      <c r="B442" s="1" t="s">
        <v>7</v>
      </c>
      <c r="C442">
        <v>201610</v>
      </c>
      <c r="D442" s="1" t="s">
        <v>13</v>
      </c>
      <c r="E442">
        <v>15</v>
      </c>
      <c r="F442">
        <v>6000</v>
      </c>
      <c r="G442">
        <v>3000</v>
      </c>
      <c r="H442">
        <v>0.122667</v>
      </c>
      <c r="I442" s="1" t="s">
        <v>139</v>
      </c>
      <c r="J442" s="1" t="s">
        <v>139</v>
      </c>
      <c r="K442">
        <v>1.1822999999999999</v>
      </c>
      <c r="L442" s="1" t="s">
        <v>140</v>
      </c>
      <c r="M442" s="1" t="s">
        <v>141</v>
      </c>
      <c r="N442" s="1" t="s">
        <v>142</v>
      </c>
    </row>
    <row r="443" spans="1:14" x14ac:dyDescent="0.3">
      <c r="A443" s="1" t="s">
        <v>161</v>
      </c>
      <c r="B443" s="1" t="s">
        <v>52</v>
      </c>
      <c r="C443">
        <v>201706</v>
      </c>
      <c r="D443" s="1" t="s">
        <v>11</v>
      </c>
      <c r="E443">
        <v>43</v>
      </c>
      <c r="F443">
        <v>5590</v>
      </c>
      <c r="G443">
        <v>2795</v>
      </c>
      <c r="H443">
        <v>0.11139499999999999</v>
      </c>
      <c r="I443" s="1" t="s">
        <v>139</v>
      </c>
      <c r="J443" s="1" t="s">
        <v>139</v>
      </c>
      <c r="K443">
        <v>1.028</v>
      </c>
      <c r="L443" s="1" t="s">
        <v>140</v>
      </c>
      <c r="M443" s="1" t="s">
        <v>141</v>
      </c>
      <c r="N443" s="1" t="s">
        <v>142</v>
      </c>
    </row>
    <row r="444" spans="1:14" x14ac:dyDescent="0.3">
      <c r="A444" s="1" t="s">
        <v>161</v>
      </c>
      <c r="B444" s="1" t="s">
        <v>50</v>
      </c>
      <c r="C444">
        <v>201610</v>
      </c>
      <c r="D444" s="1" t="s">
        <v>13</v>
      </c>
      <c r="E444">
        <v>92</v>
      </c>
      <c r="F444">
        <v>5520</v>
      </c>
      <c r="G444">
        <v>3675</v>
      </c>
      <c r="H444">
        <v>0.12520000000000001</v>
      </c>
      <c r="I444" s="1" t="s">
        <v>139</v>
      </c>
      <c r="J444" s="1" t="s">
        <v>139</v>
      </c>
      <c r="K444">
        <v>1.1657</v>
      </c>
      <c r="L444" s="1" t="s">
        <v>140</v>
      </c>
      <c r="M444" s="1" t="s">
        <v>141</v>
      </c>
      <c r="N444" s="1" t="s">
        <v>142</v>
      </c>
    </row>
    <row r="445" spans="1:14" x14ac:dyDescent="0.3">
      <c r="A445" s="1" t="s">
        <v>161</v>
      </c>
      <c r="B445" s="1" t="s">
        <v>17</v>
      </c>
      <c r="C445">
        <v>201610</v>
      </c>
      <c r="D445" s="1" t="s">
        <v>13</v>
      </c>
      <c r="E445">
        <v>108</v>
      </c>
      <c r="F445">
        <v>5400</v>
      </c>
      <c r="G445">
        <v>3750</v>
      </c>
      <c r="H445">
        <v>0.10066700000000001</v>
      </c>
      <c r="I445" s="1" t="s">
        <v>139</v>
      </c>
      <c r="J445" s="1" t="s">
        <v>139</v>
      </c>
      <c r="K445">
        <v>1.0283</v>
      </c>
      <c r="L445" s="1" t="s">
        <v>140</v>
      </c>
      <c r="M445" s="1" t="s">
        <v>141</v>
      </c>
      <c r="N445" s="1" t="s">
        <v>142</v>
      </c>
    </row>
    <row r="446" spans="1:14" x14ac:dyDescent="0.3">
      <c r="A446" s="1" t="s">
        <v>161</v>
      </c>
      <c r="B446" s="1" t="s">
        <v>17</v>
      </c>
      <c r="C446">
        <v>201706</v>
      </c>
      <c r="D446" s="1" t="s">
        <v>11</v>
      </c>
      <c r="E446">
        <v>100</v>
      </c>
      <c r="F446">
        <v>5000</v>
      </c>
      <c r="G446">
        <v>4250</v>
      </c>
      <c r="H446">
        <v>0.12</v>
      </c>
      <c r="I446" s="1" t="s">
        <v>139</v>
      </c>
      <c r="J446" s="1" t="s">
        <v>139</v>
      </c>
      <c r="K446">
        <v>1.0283</v>
      </c>
      <c r="L446" s="1" t="s">
        <v>140</v>
      </c>
      <c r="M446" s="1" t="s">
        <v>141</v>
      </c>
      <c r="N446" s="1" t="s">
        <v>142</v>
      </c>
    </row>
    <row r="447" spans="1:14" x14ac:dyDescent="0.3">
      <c r="A447" s="1" t="s">
        <v>161</v>
      </c>
      <c r="B447" s="1" t="s">
        <v>48</v>
      </c>
      <c r="C447">
        <v>201708</v>
      </c>
      <c r="D447" s="1" t="s">
        <v>14</v>
      </c>
      <c r="E447">
        <v>123</v>
      </c>
      <c r="F447">
        <v>4920</v>
      </c>
      <c r="G447">
        <v>3783</v>
      </c>
      <c r="H447">
        <v>0.122821</v>
      </c>
      <c r="I447" s="1" t="s">
        <v>139</v>
      </c>
      <c r="J447" s="1" t="s">
        <v>139</v>
      </c>
      <c r="K447">
        <v>0.87339999999999995</v>
      </c>
      <c r="L447" s="1" t="s">
        <v>143</v>
      </c>
      <c r="M447" s="1" t="s">
        <v>144</v>
      </c>
      <c r="N447" s="1" t="s">
        <v>145</v>
      </c>
    </row>
    <row r="448" spans="1:14" x14ac:dyDescent="0.3">
      <c r="A448" s="1" t="s">
        <v>161</v>
      </c>
      <c r="B448" s="1" t="s">
        <v>16</v>
      </c>
      <c r="C448">
        <v>201609</v>
      </c>
      <c r="D448" s="1" t="s">
        <v>14</v>
      </c>
      <c r="E448">
        <v>16</v>
      </c>
      <c r="F448">
        <v>4800</v>
      </c>
      <c r="G448">
        <v>2400</v>
      </c>
      <c r="H448">
        <v>0.115</v>
      </c>
      <c r="I448" s="1" t="s">
        <v>139</v>
      </c>
      <c r="J448" s="1" t="s">
        <v>139</v>
      </c>
      <c r="K448">
        <v>1.2334000000000001</v>
      </c>
      <c r="L448" s="1" t="s">
        <v>140</v>
      </c>
      <c r="M448" s="1" t="s">
        <v>141</v>
      </c>
      <c r="N448" s="1" t="s">
        <v>142</v>
      </c>
    </row>
    <row r="449" spans="1:14" x14ac:dyDescent="0.3">
      <c r="A449" s="1" t="s">
        <v>161</v>
      </c>
      <c r="B449" s="1" t="s">
        <v>49</v>
      </c>
      <c r="C449">
        <v>201611</v>
      </c>
      <c r="D449" s="1" t="s">
        <v>13</v>
      </c>
      <c r="E449">
        <v>96</v>
      </c>
      <c r="F449">
        <v>4800</v>
      </c>
      <c r="G449">
        <v>4375</v>
      </c>
      <c r="H449">
        <v>0.108857</v>
      </c>
      <c r="I449" s="1" t="s">
        <v>139</v>
      </c>
      <c r="J449" s="1" t="s">
        <v>139</v>
      </c>
      <c r="K449">
        <v>1.1819999999999999</v>
      </c>
      <c r="L449" s="1" t="s">
        <v>140</v>
      </c>
      <c r="M449" s="1" t="s">
        <v>141</v>
      </c>
      <c r="N449" s="1" t="s">
        <v>142</v>
      </c>
    </row>
    <row r="450" spans="1:14" x14ac:dyDescent="0.3">
      <c r="A450" s="1" t="s">
        <v>161</v>
      </c>
      <c r="B450" s="1" t="s">
        <v>16</v>
      </c>
      <c r="C450">
        <v>201610</v>
      </c>
      <c r="D450" s="1" t="s">
        <v>13</v>
      </c>
      <c r="E450">
        <v>16</v>
      </c>
      <c r="F450">
        <v>4800</v>
      </c>
      <c r="G450">
        <v>2400</v>
      </c>
      <c r="H450">
        <v>7.4374999999999997E-2</v>
      </c>
      <c r="I450" s="1" t="s">
        <v>139</v>
      </c>
      <c r="J450" s="1" t="s">
        <v>139</v>
      </c>
      <c r="K450">
        <v>1.2334000000000001</v>
      </c>
      <c r="L450" s="1" t="s">
        <v>140</v>
      </c>
      <c r="M450" s="1" t="s">
        <v>141</v>
      </c>
      <c r="N450" s="1" t="s">
        <v>142</v>
      </c>
    </row>
    <row r="451" spans="1:14" x14ac:dyDescent="0.3">
      <c r="A451" s="1" t="s">
        <v>161</v>
      </c>
      <c r="B451" s="1" t="s">
        <v>17</v>
      </c>
      <c r="C451">
        <v>201609</v>
      </c>
      <c r="D451" s="1" t="s">
        <v>14</v>
      </c>
      <c r="E451">
        <v>94</v>
      </c>
      <c r="F451">
        <v>4700</v>
      </c>
      <c r="G451">
        <v>3875</v>
      </c>
      <c r="H451">
        <v>0.100968</v>
      </c>
      <c r="I451" s="1" t="s">
        <v>139</v>
      </c>
      <c r="J451" s="1" t="s">
        <v>139</v>
      </c>
      <c r="K451">
        <v>1.0283</v>
      </c>
      <c r="L451" s="1" t="s">
        <v>140</v>
      </c>
      <c r="M451" s="1" t="s">
        <v>141</v>
      </c>
      <c r="N451" s="1" t="s">
        <v>142</v>
      </c>
    </row>
    <row r="452" spans="1:14" x14ac:dyDescent="0.3">
      <c r="A452" s="1" t="s">
        <v>161</v>
      </c>
      <c r="B452" s="1" t="s">
        <v>48</v>
      </c>
      <c r="C452">
        <v>201707</v>
      </c>
      <c r="D452" s="1" t="s">
        <v>14</v>
      </c>
      <c r="E452">
        <v>115</v>
      </c>
      <c r="F452">
        <v>4600</v>
      </c>
      <c r="G452">
        <v>3783</v>
      </c>
      <c r="H452">
        <v>9.0769000000000002E-2</v>
      </c>
      <c r="I452" s="1" t="s">
        <v>139</v>
      </c>
      <c r="J452" s="1" t="s">
        <v>139</v>
      </c>
      <c r="K452">
        <v>0.87339999999999995</v>
      </c>
      <c r="L452" s="1" t="s">
        <v>143</v>
      </c>
      <c r="M452" s="1" t="s">
        <v>144</v>
      </c>
      <c r="N452" s="1" t="s">
        <v>145</v>
      </c>
    </row>
    <row r="453" spans="1:14" x14ac:dyDescent="0.3">
      <c r="A453" s="1" t="s">
        <v>161</v>
      </c>
      <c r="B453" s="1" t="s">
        <v>114</v>
      </c>
      <c r="C453">
        <v>201711</v>
      </c>
      <c r="D453" s="1" t="s">
        <v>13</v>
      </c>
      <c r="E453">
        <v>28</v>
      </c>
      <c r="F453">
        <v>4592</v>
      </c>
      <c r="G453">
        <v>2212</v>
      </c>
      <c r="H453">
        <v>9.7500000000000003E-2</v>
      </c>
      <c r="I453" s="1" t="s">
        <v>139</v>
      </c>
      <c r="J453" s="1" t="s">
        <v>139</v>
      </c>
      <c r="K453">
        <v>1.2819</v>
      </c>
      <c r="L453" s="1" t="s">
        <v>140</v>
      </c>
      <c r="M453" s="1" t="s">
        <v>141</v>
      </c>
      <c r="N453" s="1" t="s">
        <v>142</v>
      </c>
    </row>
    <row r="454" spans="1:14" x14ac:dyDescent="0.3">
      <c r="A454" s="1" t="s">
        <v>161</v>
      </c>
      <c r="B454" s="1" t="s">
        <v>50</v>
      </c>
      <c r="C454">
        <v>201611</v>
      </c>
      <c r="D454" s="1" t="s">
        <v>13</v>
      </c>
      <c r="E454">
        <v>76</v>
      </c>
      <c r="F454">
        <v>4560</v>
      </c>
      <c r="G454">
        <v>3675</v>
      </c>
      <c r="H454">
        <v>8.3599999999999994E-2</v>
      </c>
      <c r="I454" s="1" t="s">
        <v>139</v>
      </c>
      <c r="J454" s="1" t="s">
        <v>139</v>
      </c>
      <c r="K454">
        <v>1.1657</v>
      </c>
      <c r="L454" s="1" t="s">
        <v>140</v>
      </c>
      <c r="M454" s="1" t="s">
        <v>141</v>
      </c>
      <c r="N454" s="1" t="s">
        <v>142</v>
      </c>
    </row>
    <row r="455" spans="1:14" x14ac:dyDescent="0.3">
      <c r="A455" s="1" t="s">
        <v>161</v>
      </c>
      <c r="B455" s="1" t="s">
        <v>48</v>
      </c>
      <c r="C455">
        <v>201507</v>
      </c>
      <c r="D455" s="1" t="s">
        <v>14</v>
      </c>
      <c r="E455">
        <v>114</v>
      </c>
      <c r="F455">
        <v>4560</v>
      </c>
      <c r="G455">
        <v>4074</v>
      </c>
      <c r="H455">
        <v>0.11619</v>
      </c>
      <c r="I455" s="1" t="s">
        <v>139</v>
      </c>
      <c r="J455" s="1" t="s">
        <v>139</v>
      </c>
      <c r="K455">
        <v>0.87339999999999995</v>
      </c>
      <c r="L455" s="1" t="s">
        <v>143</v>
      </c>
      <c r="M455" s="1" t="s">
        <v>144</v>
      </c>
      <c r="N455" s="1" t="s">
        <v>145</v>
      </c>
    </row>
    <row r="456" spans="1:14" x14ac:dyDescent="0.3">
      <c r="A456" s="1" t="s">
        <v>161</v>
      </c>
      <c r="B456" s="1" t="s">
        <v>48</v>
      </c>
      <c r="C456">
        <v>201509</v>
      </c>
      <c r="D456" s="1" t="s">
        <v>14</v>
      </c>
      <c r="E456">
        <v>114</v>
      </c>
      <c r="F456">
        <v>4560</v>
      </c>
      <c r="G456">
        <v>3783</v>
      </c>
      <c r="H456">
        <v>0.108205</v>
      </c>
      <c r="I456" s="1" t="s">
        <v>139</v>
      </c>
      <c r="J456" s="1" t="s">
        <v>139</v>
      </c>
      <c r="K456">
        <v>0.87339999999999995</v>
      </c>
      <c r="L456" s="1" t="s">
        <v>143</v>
      </c>
      <c r="M456" s="1" t="s">
        <v>144</v>
      </c>
      <c r="N456" s="1" t="s">
        <v>145</v>
      </c>
    </row>
    <row r="457" spans="1:14" x14ac:dyDescent="0.3">
      <c r="A457" s="1" t="s">
        <v>161</v>
      </c>
      <c r="B457" s="1" t="s">
        <v>101</v>
      </c>
      <c r="C457">
        <v>201710</v>
      </c>
      <c r="D457" s="1" t="s">
        <v>13</v>
      </c>
      <c r="E457">
        <v>18</v>
      </c>
      <c r="F457">
        <v>4554</v>
      </c>
      <c r="G457">
        <v>2214</v>
      </c>
      <c r="H457">
        <v>8.2778000000000004E-2</v>
      </c>
      <c r="I457" s="1" t="s">
        <v>139</v>
      </c>
      <c r="J457" s="1" t="s">
        <v>139</v>
      </c>
      <c r="K457">
        <v>1.3071999999999999</v>
      </c>
      <c r="L457" s="1" t="s">
        <v>140</v>
      </c>
      <c r="M457" s="1" t="s">
        <v>141</v>
      </c>
      <c r="N457" s="1" t="s">
        <v>142</v>
      </c>
    </row>
    <row r="458" spans="1:14" x14ac:dyDescent="0.3">
      <c r="A458" s="1" t="s">
        <v>161</v>
      </c>
      <c r="B458" s="1" t="s">
        <v>112</v>
      </c>
      <c r="C458">
        <v>201709</v>
      </c>
      <c r="D458" s="1" t="s">
        <v>14</v>
      </c>
      <c r="E458">
        <v>10</v>
      </c>
      <c r="F458">
        <v>4520</v>
      </c>
      <c r="G458">
        <v>2190</v>
      </c>
      <c r="H458">
        <v>5.0999999999999997E-2</v>
      </c>
      <c r="I458" s="1" t="s">
        <v>139</v>
      </c>
      <c r="J458" s="1" t="s">
        <v>139</v>
      </c>
      <c r="K458">
        <v>1.9416</v>
      </c>
      <c r="L458" s="1" t="s">
        <v>140</v>
      </c>
      <c r="M458" s="1" t="s">
        <v>141</v>
      </c>
      <c r="N458" s="1" t="s">
        <v>142</v>
      </c>
    </row>
    <row r="459" spans="1:14" x14ac:dyDescent="0.3">
      <c r="A459" s="1" t="s">
        <v>161</v>
      </c>
      <c r="B459" s="1" t="s">
        <v>112</v>
      </c>
      <c r="C459">
        <v>201509</v>
      </c>
      <c r="D459" s="1" t="s">
        <v>14</v>
      </c>
      <c r="E459">
        <v>10</v>
      </c>
      <c r="F459">
        <v>4520</v>
      </c>
      <c r="G459">
        <v>2190</v>
      </c>
      <c r="H459">
        <v>0.13</v>
      </c>
      <c r="I459" s="1" t="s">
        <v>139</v>
      </c>
      <c r="J459" s="1" t="s">
        <v>139</v>
      </c>
      <c r="K459">
        <v>1.9416</v>
      </c>
      <c r="L459" s="1" t="s">
        <v>140</v>
      </c>
      <c r="M459" s="1" t="s">
        <v>141</v>
      </c>
      <c r="N459" s="1" t="s">
        <v>142</v>
      </c>
    </row>
    <row r="460" spans="1:14" x14ac:dyDescent="0.3">
      <c r="A460" s="1" t="s">
        <v>161</v>
      </c>
      <c r="B460" s="1" t="s">
        <v>17</v>
      </c>
      <c r="C460">
        <v>201608</v>
      </c>
      <c r="D460" s="1" t="s">
        <v>14</v>
      </c>
      <c r="E460">
        <v>89</v>
      </c>
      <c r="F460">
        <v>4450</v>
      </c>
      <c r="G460">
        <v>3750</v>
      </c>
      <c r="H460">
        <v>0.106</v>
      </c>
      <c r="I460" s="1" t="s">
        <v>139</v>
      </c>
      <c r="J460" s="1" t="s">
        <v>139</v>
      </c>
      <c r="K460">
        <v>1.0283</v>
      </c>
      <c r="L460" s="1" t="s">
        <v>140</v>
      </c>
      <c r="M460" s="1" t="s">
        <v>141</v>
      </c>
      <c r="N460" s="1" t="s">
        <v>142</v>
      </c>
    </row>
    <row r="461" spans="1:14" x14ac:dyDescent="0.3">
      <c r="A461" s="1" t="s">
        <v>161</v>
      </c>
      <c r="B461" s="1" t="s">
        <v>48</v>
      </c>
      <c r="C461">
        <v>201510</v>
      </c>
      <c r="D461" s="1" t="s">
        <v>13</v>
      </c>
      <c r="E461">
        <v>111</v>
      </c>
      <c r="F461">
        <v>4440</v>
      </c>
      <c r="G461">
        <v>3880</v>
      </c>
      <c r="H461">
        <v>0.11025</v>
      </c>
      <c r="I461" s="1" t="s">
        <v>139</v>
      </c>
      <c r="J461" s="1" t="s">
        <v>139</v>
      </c>
      <c r="K461">
        <v>0.87339999999999995</v>
      </c>
      <c r="L461" s="1" t="s">
        <v>143</v>
      </c>
      <c r="M461" s="1" t="s">
        <v>144</v>
      </c>
      <c r="N461" s="1" t="s">
        <v>145</v>
      </c>
    </row>
    <row r="462" spans="1:14" x14ac:dyDescent="0.3">
      <c r="A462" s="1" t="s">
        <v>161</v>
      </c>
      <c r="B462" s="1" t="s">
        <v>50</v>
      </c>
      <c r="C462">
        <v>201608</v>
      </c>
      <c r="D462" s="1" t="s">
        <v>14</v>
      </c>
      <c r="E462">
        <v>74</v>
      </c>
      <c r="F462">
        <v>4440</v>
      </c>
      <c r="G462">
        <v>3234</v>
      </c>
      <c r="H462">
        <v>9.8636000000000001E-2</v>
      </c>
      <c r="I462" s="1" t="s">
        <v>139</v>
      </c>
      <c r="J462" s="1" t="s">
        <v>139</v>
      </c>
      <c r="K462">
        <v>1.1657</v>
      </c>
      <c r="L462" s="1" t="s">
        <v>140</v>
      </c>
      <c r="M462" s="1" t="s">
        <v>141</v>
      </c>
      <c r="N462" s="1" t="s">
        <v>142</v>
      </c>
    </row>
    <row r="463" spans="1:14" x14ac:dyDescent="0.3">
      <c r="A463" s="1" t="s">
        <v>161</v>
      </c>
      <c r="B463" s="1" t="s">
        <v>16</v>
      </c>
      <c r="C463">
        <v>201611</v>
      </c>
      <c r="D463" s="1" t="s">
        <v>13</v>
      </c>
      <c r="E463">
        <v>14</v>
      </c>
      <c r="F463">
        <v>4200</v>
      </c>
      <c r="G463">
        <v>2100</v>
      </c>
      <c r="H463">
        <v>0.125</v>
      </c>
      <c r="I463" s="1" t="s">
        <v>139</v>
      </c>
      <c r="J463" s="1" t="s">
        <v>139</v>
      </c>
      <c r="K463">
        <v>1.2334000000000001</v>
      </c>
      <c r="L463" s="1" t="s">
        <v>140</v>
      </c>
      <c r="M463" s="1" t="s">
        <v>141</v>
      </c>
      <c r="N463" s="1" t="s">
        <v>142</v>
      </c>
    </row>
    <row r="464" spans="1:14" x14ac:dyDescent="0.3">
      <c r="A464" s="1" t="s">
        <v>161</v>
      </c>
      <c r="B464" s="1" t="s">
        <v>15</v>
      </c>
      <c r="C464">
        <v>201611</v>
      </c>
      <c r="D464" s="1" t="s">
        <v>13</v>
      </c>
      <c r="E464">
        <v>21</v>
      </c>
      <c r="F464">
        <v>4200</v>
      </c>
      <c r="G464">
        <v>2100</v>
      </c>
      <c r="H464">
        <v>0.113333</v>
      </c>
      <c r="I464" s="1" t="s">
        <v>139</v>
      </c>
      <c r="J464" s="1" t="s">
        <v>139</v>
      </c>
      <c r="K464">
        <v>1.284</v>
      </c>
      <c r="L464" s="1" t="s">
        <v>140</v>
      </c>
      <c r="M464" s="1" t="s">
        <v>141</v>
      </c>
      <c r="N464" s="1" t="s">
        <v>142</v>
      </c>
    </row>
    <row r="465" spans="1:14" x14ac:dyDescent="0.3">
      <c r="A465" s="1" t="s">
        <v>161</v>
      </c>
      <c r="B465" s="1" t="s">
        <v>7</v>
      </c>
      <c r="C465">
        <v>201612</v>
      </c>
      <c r="D465" s="1" t="s">
        <v>13</v>
      </c>
      <c r="E465">
        <v>10</v>
      </c>
      <c r="F465">
        <v>4000</v>
      </c>
      <c r="G465">
        <v>2000</v>
      </c>
      <c r="H465">
        <v>7.6999999999999999E-2</v>
      </c>
      <c r="I465" s="1" t="s">
        <v>139</v>
      </c>
      <c r="J465" s="1" t="s">
        <v>139</v>
      </c>
      <c r="K465">
        <v>1.1822999999999999</v>
      </c>
      <c r="L465" s="1" t="s">
        <v>140</v>
      </c>
      <c r="M465" s="1" t="s">
        <v>141</v>
      </c>
      <c r="N465" s="1" t="s">
        <v>142</v>
      </c>
    </row>
    <row r="466" spans="1:14" x14ac:dyDescent="0.3">
      <c r="A466" s="1" t="s">
        <v>161</v>
      </c>
      <c r="B466" s="1" t="s">
        <v>48</v>
      </c>
      <c r="C466">
        <v>201508</v>
      </c>
      <c r="D466" s="1" t="s">
        <v>14</v>
      </c>
      <c r="E466">
        <v>96</v>
      </c>
      <c r="F466">
        <v>3840</v>
      </c>
      <c r="G466">
        <v>3298</v>
      </c>
      <c r="H466">
        <v>8.5587999999999997E-2</v>
      </c>
      <c r="I466" s="1" t="s">
        <v>139</v>
      </c>
      <c r="J466" s="1" t="s">
        <v>139</v>
      </c>
      <c r="K466">
        <v>0.87339999999999995</v>
      </c>
      <c r="L466" s="1" t="s">
        <v>143</v>
      </c>
      <c r="M466" s="1" t="s">
        <v>144</v>
      </c>
      <c r="N466" s="1" t="s">
        <v>145</v>
      </c>
    </row>
    <row r="467" spans="1:14" x14ac:dyDescent="0.3">
      <c r="A467" s="1" t="s">
        <v>161</v>
      </c>
      <c r="B467" s="1" t="s">
        <v>50</v>
      </c>
      <c r="C467">
        <v>201503</v>
      </c>
      <c r="D467" s="1" t="s">
        <v>8</v>
      </c>
      <c r="E467">
        <v>62</v>
      </c>
      <c r="F467">
        <v>3720</v>
      </c>
      <c r="G467">
        <v>2499</v>
      </c>
      <c r="H467">
        <v>5.4117999999999999E-2</v>
      </c>
      <c r="I467" s="1" t="s">
        <v>139</v>
      </c>
      <c r="J467" s="1" t="s">
        <v>139</v>
      </c>
      <c r="K467">
        <v>1.1657</v>
      </c>
      <c r="L467" s="1" t="s">
        <v>140</v>
      </c>
      <c r="M467" s="1" t="s">
        <v>141</v>
      </c>
      <c r="N467" s="1" t="s">
        <v>142</v>
      </c>
    </row>
    <row r="468" spans="1:14" x14ac:dyDescent="0.3">
      <c r="A468" s="1" t="s">
        <v>161</v>
      </c>
      <c r="B468" s="1" t="s">
        <v>50</v>
      </c>
      <c r="C468">
        <v>201609</v>
      </c>
      <c r="D468" s="1" t="s">
        <v>14</v>
      </c>
      <c r="E468">
        <v>62</v>
      </c>
      <c r="F468">
        <v>3720</v>
      </c>
      <c r="G468">
        <v>2940</v>
      </c>
      <c r="H468">
        <v>0.10150000000000001</v>
      </c>
      <c r="I468" s="1" t="s">
        <v>139</v>
      </c>
      <c r="J468" s="1" t="s">
        <v>139</v>
      </c>
      <c r="K468">
        <v>1.1657</v>
      </c>
      <c r="L468" s="1" t="s">
        <v>140</v>
      </c>
      <c r="M468" s="1" t="s">
        <v>141</v>
      </c>
      <c r="N468" s="1" t="s">
        <v>142</v>
      </c>
    </row>
    <row r="469" spans="1:14" x14ac:dyDescent="0.3">
      <c r="A469" s="1" t="s">
        <v>161</v>
      </c>
      <c r="B469" s="1" t="s">
        <v>47</v>
      </c>
      <c r="C469">
        <v>201610</v>
      </c>
      <c r="D469" s="1" t="s">
        <v>13</v>
      </c>
      <c r="E469">
        <v>37</v>
      </c>
      <c r="F469">
        <v>3700</v>
      </c>
      <c r="G469">
        <v>2940</v>
      </c>
      <c r="H469">
        <v>0.1075</v>
      </c>
      <c r="I469" s="1" t="s">
        <v>139</v>
      </c>
      <c r="J469" s="1" t="s">
        <v>139</v>
      </c>
      <c r="K469">
        <v>1.3251999999999999</v>
      </c>
      <c r="L469" s="1" t="s">
        <v>140</v>
      </c>
      <c r="M469" s="1" t="s">
        <v>141</v>
      </c>
      <c r="N469" s="1" t="s">
        <v>142</v>
      </c>
    </row>
    <row r="470" spans="1:14" x14ac:dyDescent="0.3">
      <c r="A470" s="1" t="s">
        <v>161</v>
      </c>
      <c r="B470" s="1" t="s">
        <v>114</v>
      </c>
      <c r="C470">
        <v>201710</v>
      </c>
      <c r="D470" s="1" t="s">
        <v>13</v>
      </c>
      <c r="E470">
        <v>22</v>
      </c>
      <c r="F470">
        <v>3608</v>
      </c>
      <c r="G470">
        <v>1738</v>
      </c>
      <c r="H470">
        <v>0.113182</v>
      </c>
      <c r="I470" s="1" t="s">
        <v>139</v>
      </c>
      <c r="J470" s="1" t="s">
        <v>139</v>
      </c>
      <c r="K470">
        <v>1.2819</v>
      </c>
      <c r="L470" s="1" t="s">
        <v>140</v>
      </c>
      <c r="M470" s="1" t="s">
        <v>141</v>
      </c>
      <c r="N470" s="1" t="s">
        <v>142</v>
      </c>
    </row>
    <row r="471" spans="1:14" x14ac:dyDescent="0.3">
      <c r="A471" s="1" t="s">
        <v>161</v>
      </c>
      <c r="B471" s="1" t="s">
        <v>7</v>
      </c>
      <c r="C471">
        <v>201603</v>
      </c>
      <c r="D471" s="1" t="s">
        <v>8</v>
      </c>
      <c r="E471">
        <v>9</v>
      </c>
      <c r="F471">
        <v>3600</v>
      </c>
      <c r="G471">
        <v>1800</v>
      </c>
      <c r="H471">
        <v>0.12</v>
      </c>
      <c r="I471" s="1" t="s">
        <v>139</v>
      </c>
      <c r="J471" s="1" t="s">
        <v>139</v>
      </c>
      <c r="K471">
        <v>1.1822999999999999</v>
      </c>
      <c r="L471" s="1" t="s">
        <v>140</v>
      </c>
      <c r="M471" s="1" t="s">
        <v>141</v>
      </c>
      <c r="N471" s="1" t="s">
        <v>142</v>
      </c>
    </row>
    <row r="472" spans="1:14" x14ac:dyDescent="0.3">
      <c r="A472" s="1" t="s">
        <v>161</v>
      </c>
      <c r="B472" s="1" t="s">
        <v>7</v>
      </c>
      <c r="C472">
        <v>201504</v>
      </c>
      <c r="D472" s="1" t="s">
        <v>11</v>
      </c>
      <c r="E472">
        <v>9</v>
      </c>
      <c r="F472">
        <v>3600</v>
      </c>
      <c r="G472">
        <v>1800</v>
      </c>
      <c r="H472">
        <v>0.13333300000000001</v>
      </c>
      <c r="I472" s="1" t="s">
        <v>139</v>
      </c>
      <c r="J472" s="1" t="s">
        <v>139</v>
      </c>
      <c r="K472">
        <v>1.1822999999999999</v>
      </c>
      <c r="L472" s="1" t="s">
        <v>140</v>
      </c>
      <c r="M472" s="1" t="s">
        <v>141</v>
      </c>
      <c r="N472" s="1" t="s">
        <v>142</v>
      </c>
    </row>
    <row r="473" spans="1:14" x14ac:dyDescent="0.3">
      <c r="A473" s="1" t="s">
        <v>161</v>
      </c>
      <c r="B473" s="1" t="s">
        <v>7</v>
      </c>
      <c r="C473">
        <v>201702</v>
      </c>
      <c r="D473" s="1" t="s">
        <v>8</v>
      </c>
      <c r="E473">
        <v>9</v>
      </c>
      <c r="F473">
        <v>3600</v>
      </c>
      <c r="G473">
        <v>1800</v>
      </c>
      <c r="H473">
        <v>9.1110999999999998E-2</v>
      </c>
      <c r="I473" s="1" t="s">
        <v>139</v>
      </c>
      <c r="J473" s="1" t="s">
        <v>139</v>
      </c>
      <c r="K473">
        <v>1.1822999999999999</v>
      </c>
      <c r="L473" s="1" t="s">
        <v>140</v>
      </c>
      <c r="M473" s="1" t="s">
        <v>141</v>
      </c>
      <c r="N473" s="1" t="s">
        <v>142</v>
      </c>
    </row>
    <row r="474" spans="1:14" x14ac:dyDescent="0.3">
      <c r="A474" s="1" t="s">
        <v>161</v>
      </c>
      <c r="B474" s="1" t="s">
        <v>7</v>
      </c>
      <c r="C474">
        <v>201505</v>
      </c>
      <c r="D474" s="1" t="s">
        <v>11</v>
      </c>
      <c r="E474">
        <v>9</v>
      </c>
      <c r="F474">
        <v>3600</v>
      </c>
      <c r="G474">
        <v>1800</v>
      </c>
      <c r="H474">
        <v>9.3332999999999999E-2</v>
      </c>
      <c r="I474" s="1" t="s">
        <v>139</v>
      </c>
      <c r="J474" s="1" t="s">
        <v>139</v>
      </c>
      <c r="K474">
        <v>1.1822999999999999</v>
      </c>
      <c r="L474" s="1" t="s">
        <v>140</v>
      </c>
      <c r="M474" s="1" t="s">
        <v>141</v>
      </c>
      <c r="N474" s="1" t="s">
        <v>142</v>
      </c>
    </row>
    <row r="475" spans="1:14" x14ac:dyDescent="0.3">
      <c r="A475" s="1" t="s">
        <v>161</v>
      </c>
      <c r="B475" s="1" t="s">
        <v>15</v>
      </c>
      <c r="C475">
        <v>201610</v>
      </c>
      <c r="D475" s="1" t="s">
        <v>13</v>
      </c>
      <c r="E475">
        <v>18</v>
      </c>
      <c r="F475">
        <v>3600</v>
      </c>
      <c r="G475">
        <v>1800</v>
      </c>
      <c r="H475">
        <v>0.13944400000000001</v>
      </c>
      <c r="I475" s="1" t="s">
        <v>139</v>
      </c>
      <c r="J475" s="1" t="s">
        <v>139</v>
      </c>
      <c r="K475">
        <v>1.284</v>
      </c>
      <c r="L475" s="1" t="s">
        <v>140</v>
      </c>
      <c r="M475" s="1" t="s">
        <v>141</v>
      </c>
      <c r="N475" s="1" t="s">
        <v>142</v>
      </c>
    </row>
    <row r="476" spans="1:14" x14ac:dyDescent="0.3">
      <c r="A476" s="1" t="s">
        <v>161</v>
      </c>
      <c r="B476" s="1" t="s">
        <v>50</v>
      </c>
      <c r="C476">
        <v>201612</v>
      </c>
      <c r="D476" s="1" t="s">
        <v>13</v>
      </c>
      <c r="E476">
        <v>60</v>
      </c>
      <c r="F476">
        <v>3600</v>
      </c>
      <c r="G476">
        <v>3234</v>
      </c>
      <c r="H476">
        <v>5.7727000000000001E-2</v>
      </c>
      <c r="I476" s="1" t="s">
        <v>139</v>
      </c>
      <c r="J476" s="1" t="s">
        <v>139</v>
      </c>
      <c r="K476">
        <v>1.1657</v>
      </c>
      <c r="L476" s="1" t="s">
        <v>140</v>
      </c>
      <c r="M476" s="1" t="s">
        <v>141</v>
      </c>
      <c r="N476" s="1" t="s">
        <v>142</v>
      </c>
    </row>
    <row r="477" spans="1:14" x14ac:dyDescent="0.3">
      <c r="A477" s="1" t="s">
        <v>161</v>
      </c>
      <c r="B477" s="1" t="s">
        <v>17</v>
      </c>
      <c r="C477">
        <v>201611</v>
      </c>
      <c r="D477" s="1" t="s">
        <v>13</v>
      </c>
      <c r="E477">
        <v>71</v>
      </c>
      <c r="F477">
        <v>3550</v>
      </c>
      <c r="G477">
        <v>3375</v>
      </c>
      <c r="H477">
        <v>0.13370399999999999</v>
      </c>
      <c r="I477" s="1" t="s">
        <v>139</v>
      </c>
      <c r="J477" s="1" t="s">
        <v>139</v>
      </c>
      <c r="K477">
        <v>1.0283</v>
      </c>
      <c r="L477" s="1" t="s">
        <v>140</v>
      </c>
      <c r="M477" s="1" t="s">
        <v>141</v>
      </c>
      <c r="N477" s="1" t="s">
        <v>142</v>
      </c>
    </row>
    <row r="478" spans="1:14" x14ac:dyDescent="0.3">
      <c r="A478" s="1" t="s">
        <v>161</v>
      </c>
      <c r="B478" s="1" t="s">
        <v>52</v>
      </c>
      <c r="C478">
        <v>201611</v>
      </c>
      <c r="D478" s="1" t="s">
        <v>13</v>
      </c>
      <c r="E478">
        <v>27</v>
      </c>
      <c r="F478">
        <v>3510</v>
      </c>
      <c r="G478">
        <v>1755</v>
      </c>
      <c r="H478">
        <v>0.121111</v>
      </c>
      <c r="I478" s="1" t="s">
        <v>139</v>
      </c>
      <c r="J478" s="1" t="s">
        <v>139</v>
      </c>
      <c r="K478">
        <v>1.028</v>
      </c>
      <c r="L478" s="1" t="s">
        <v>140</v>
      </c>
      <c r="M478" s="1" t="s">
        <v>141</v>
      </c>
      <c r="N478" s="1" t="s">
        <v>142</v>
      </c>
    </row>
    <row r="479" spans="1:14" x14ac:dyDescent="0.3">
      <c r="A479" s="1" t="s">
        <v>161</v>
      </c>
      <c r="B479" s="1" t="s">
        <v>52</v>
      </c>
      <c r="C479">
        <v>201610</v>
      </c>
      <c r="D479" s="1" t="s">
        <v>13</v>
      </c>
      <c r="E479">
        <v>25</v>
      </c>
      <c r="F479">
        <v>3250</v>
      </c>
      <c r="G479">
        <v>1625</v>
      </c>
      <c r="H479">
        <v>0.12479999999999999</v>
      </c>
      <c r="I479" s="1" t="s">
        <v>139</v>
      </c>
      <c r="J479" s="1" t="s">
        <v>139</v>
      </c>
      <c r="K479">
        <v>1.028</v>
      </c>
      <c r="L479" s="1" t="s">
        <v>140</v>
      </c>
      <c r="M479" s="1" t="s">
        <v>141</v>
      </c>
      <c r="N479" s="1" t="s">
        <v>142</v>
      </c>
    </row>
    <row r="480" spans="1:14" x14ac:dyDescent="0.3">
      <c r="A480" s="1" t="s">
        <v>161</v>
      </c>
      <c r="B480" s="1" t="s">
        <v>7</v>
      </c>
      <c r="C480">
        <v>201705</v>
      </c>
      <c r="D480" s="1" t="s">
        <v>11</v>
      </c>
      <c r="E480">
        <v>8</v>
      </c>
      <c r="F480">
        <v>3200</v>
      </c>
      <c r="G480">
        <v>1600</v>
      </c>
      <c r="H480">
        <v>6.8750000000000006E-2</v>
      </c>
      <c r="I480" s="1" t="s">
        <v>139</v>
      </c>
      <c r="J480" s="1" t="s">
        <v>139</v>
      </c>
      <c r="K480">
        <v>1.1822999999999999</v>
      </c>
      <c r="L480" s="1" t="s">
        <v>140</v>
      </c>
      <c r="M480" s="1" t="s">
        <v>141</v>
      </c>
      <c r="N480" s="1" t="s">
        <v>142</v>
      </c>
    </row>
    <row r="481" spans="1:14" x14ac:dyDescent="0.3">
      <c r="A481" s="1" t="s">
        <v>161</v>
      </c>
      <c r="B481" s="1" t="s">
        <v>7</v>
      </c>
      <c r="C481">
        <v>201608</v>
      </c>
      <c r="D481" s="1" t="s">
        <v>14</v>
      </c>
      <c r="E481">
        <v>8</v>
      </c>
      <c r="F481">
        <v>3200</v>
      </c>
      <c r="G481">
        <v>1600</v>
      </c>
      <c r="H481">
        <v>0.12375</v>
      </c>
      <c r="I481" s="1" t="s">
        <v>139</v>
      </c>
      <c r="J481" s="1" t="s">
        <v>139</v>
      </c>
      <c r="K481">
        <v>1.1822999999999999</v>
      </c>
      <c r="L481" s="1" t="s">
        <v>140</v>
      </c>
      <c r="M481" s="1" t="s">
        <v>141</v>
      </c>
      <c r="N481" s="1" t="s">
        <v>142</v>
      </c>
    </row>
    <row r="482" spans="1:14" x14ac:dyDescent="0.3">
      <c r="A482" s="1" t="s">
        <v>161</v>
      </c>
      <c r="B482" s="1" t="s">
        <v>7</v>
      </c>
      <c r="C482">
        <v>201604</v>
      </c>
      <c r="D482" s="1" t="s">
        <v>11</v>
      </c>
      <c r="E482">
        <v>8</v>
      </c>
      <c r="F482">
        <v>3200</v>
      </c>
      <c r="G482">
        <v>1600</v>
      </c>
      <c r="H482">
        <v>0.125</v>
      </c>
      <c r="I482" s="1" t="s">
        <v>139</v>
      </c>
      <c r="J482" s="1" t="s">
        <v>139</v>
      </c>
      <c r="K482">
        <v>1.1822999999999999</v>
      </c>
      <c r="L482" s="1" t="s">
        <v>140</v>
      </c>
      <c r="M482" s="1" t="s">
        <v>141</v>
      </c>
      <c r="N482" s="1" t="s">
        <v>142</v>
      </c>
    </row>
    <row r="483" spans="1:14" x14ac:dyDescent="0.3">
      <c r="A483" s="1" t="s">
        <v>161</v>
      </c>
      <c r="B483" s="1" t="s">
        <v>112</v>
      </c>
      <c r="C483">
        <v>201707</v>
      </c>
      <c r="D483" s="1" t="s">
        <v>14</v>
      </c>
      <c r="E483">
        <v>7</v>
      </c>
      <c r="F483">
        <v>3164</v>
      </c>
      <c r="G483">
        <v>1533</v>
      </c>
      <c r="H483">
        <v>0.1</v>
      </c>
      <c r="I483" s="1" t="s">
        <v>139</v>
      </c>
      <c r="J483" s="1" t="s">
        <v>139</v>
      </c>
      <c r="K483">
        <v>1.9416</v>
      </c>
      <c r="L483" s="1" t="s">
        <v>140</v>
      </c>
      <c r="M483" s="1" t="s">
        <v>141</v>
      </c>
      <c r="N483" s="1" t="s">
        <v>142</v>
      </c>
    </row>
    <row r="484" spans="1:14" x14ac:dyDescent="0.3">
      <c r="A484" s="1" t="s">
        <v>161</v>
      </c>
      <c r="B484" s="1" t="s">
        <v>52</v>
      </c>
      <c r="C484">
        <v>201612</v>
      </c>
      <c r="D484" s="1" t="s">
        <v>13</v>
      </c>
      <c r="E484">
        <v>24</v>
      </c>
      <c r="F484">
        <v>3120</v>
      </c>
      <c r="G484">
        <v>1560</v>
      </c>
      <c r="H484">
        <v>0.124167</v>
      </c>
      <c r="I484" s="1" t="s">
        <v>139</v>
      </c>
      <c r="J484" s="1" t="s">
        <v>139</v>
      </c>
      <c r="K484">
        <v>1.028</v>
      </c>
      <c r="L484" s="1" t="s">
        <v>140</v>
      </c>
      <c r="M484" s="1" t="s">
        <v>141</v>
      </c>
      <c r="N484" s="1" t="s">
        <v>142</v>
      </c>
    </row>
    <row r="485" spans="1:14" x14ac:dyDescent="0.3">
      <c r="A485" s="1" t="s">
        <v>161</v>
      </c>
      <c r="B485" s="1" t="s">
        <v>47</v>
      </c>
      <c r="C485">
        <v>201611</v>
      </c>
      <c r="D485" s="1" t="s">
        <v>13</v>
      </c>
      <c r="E485">
        <v>31</v>
      </c>
      <c r="F485">
        <v>3100</v>
      </c>
      <c r="G485">
        <v>2695</v>
      </c>
      <c r="H485">
        <v>0.100909</v>
      </c>
      <c r="I485" s="1" t="s">
        <v>139</v>
      </c>
      <c r="J485" s="1" t="s">
        <v>139</v>
      </c>
      <c r="K485">
        <v>1.3251999999999999</v>
      </c>
      <c r="L485" s="1" t="s">
        <v>140</v>
      </c>
      <c r="M485" s="1" t="s">
        <v>141</v>
      </c>
      <c r="N485" s="1" t="s">
        <v>142</v>
      </c>
    </row>
    <row r="486" spans="1:14" x14ac:dyDescent="0.3">
      <c r="A486" s="1" t="s">
        <v>161</v>
      </c>
      <c r="B486" s="1" t="s">
        <v>17</v>
      </c>
      <c r="C486">
        <v>201504</v>
      </c>
      <c r="D486" s="1" t="s">
        <v>11</v>
      </c>
      <c r="E486">
        <v>60</v>
      </c>
      <c r="F486">
        <v>3000</v>
      </c>
      <c r="G486">
        <v>1875</v>
      </c>
      <c r="H486">
        <v>0.10133300000000001</v>
      </c>
      <c r="I486" s="1" t="s">
        <v>139</v>
      </c>
      <c r="J486" s="1" t="s">
        <v>139</v>
      </c>
      <c r="K486">
        <v>1.0283</v>
      </c>
      <c r="L486" s="1" t="s">
        <v>140</v>
      </c>
      <c r="M486" s="1" t="s">
        <v>141</v>
      </c>
      <c r="N486" s="1" t="s">
        <v>142</v>
      </c>
    </row>
    <row r="487" spans="1:14" x14ac:dyDescent="0.3">
      <c r="A487" s="1" t="s">
        <v>161</v>
      </c>
      <c r="B487" s="1" t="s">
        <v>50</v>
      </c>
      <c r="C487">
        <v>201605</v>
      </c>
      <c r="D487" s="1" t="s">
        <v>11</v>
      </c>
      <c r="E487">
        <v>50</v>
      </c>
      <c r="F487">
        <v>3000</v>
      </c>
      <c r="G487">
        <v>2352</v>
      </c>
      <c r="H487">
        <v>0.10625</v>
      </c>
      <c r="I487" s="1" t="s">
        <v>139</v>
      </c>
      <c r="J487" s="1" t="s">
        <v>139</v>
      </c>
      <c r="K487">
        <v>1.1657</v>
      </c>
      <c r="L487" s="1" t="s">
        <v>140</v>
      </c>
      <c r="M487" s="1" t="s">
        <v>141</v>
      </c>
      <c r="N487" s="1" t="s">
        <v>142</v>
      </c>
    </row>
    <row r="488" spans="1:14" x14ac:dyDescent="0.3">
      <c r="A488" s="1" t="s">
        <v>161</v>
      </c>
      <c r="B488" s="1" t="s">
        <v>52</v>
      </c>
      <c r="C488">
        <v>201504</v>
      </c>
      <c r="D488" s="1" t="s">
        <v>11</v>
      </c>
      <c r="E488">
        <v>22</v>
      </c>
      <c r="F488">
        <v>2860</v>
      </c>
      <c r="G488">
        <v>1430</v>
      </c>
      <c r="H488">
        <v>0.108182</v>
      </c>
      <c r="I488" s="1" t="s">
        <v>139</v>
      </c>
      <c r="J488" s="1" t="s">
        <v>139</v>
      </c>
      <c r="K488">
        <v>1.028</v>
      </c>
      <c r="L488" s="1" t="s">
        <v>140</v>
      </c>
      <c r="M488" s="1" t="s">
        <v>141</v>
      </c>
      <c r="N488" s="1" t="s">
        <v>142</v>
      </c>
    </row>
    <row r="489" spans="1:14" x14ac:dyDescent="0.3">
      <c r="A489" s="1" t="s">
        <v>161</v>
      </c>
      <c r="B489" s="1" t="s">
        <v>52</v>
      </c>
      <c r="C489">
        <v>201505</v>
      </c>
      <c r="D489" s="1" t="s">
        <v>11</v>
      </c>
      <c r="E489">
        <v>22</v>
      </c>
      <c r="F489">
        <v>2860</v>
      </c>
      <c r="G489">
        <v>1430</v>
      </c>
      <c r="H489">
        <v>0.11090899999999999</v>
      </c>
      <c r="I489" s="1" t="s">
        <v>139</v>
      </c>
      <c r="J489" s="1" t="s">
        <v>139</v>
      </c>
      <c r="K489">
        <v>1.028</v>
      </c>
      <c r="L489" s="1" t="s">
        <v>140</v>
      </c>
      <c r="M489" s="1" t="s">
        <v>141</v>
      </c>
      <c r="N489" s="1" t="s">
        <v>142</v>
      </c>
    </row>
    <row r="490" spans="1:14" x14ac:dyDescent="0.3">
      <c r="A490" s="1" t="s">
        <v>161</v>
      </c>
      <c r="B490" s="1" t="s">
        <v>7</v>
      </c>
      <c r="C490">
        <v>201703</v>
      </c>
      <c r="D490" s="1" t="s">
        <v>8</v>
      </c>
      <c r="E490">
        <v>7</v>
      </c>
      <c r="F490">
        <v>2800</v>
      </c>
      <c r="G490">
        <v>1400</v>
      </c>
      <c r="H490">
        <v>0.121429</v>
      </c>
      <c r="I490" s="1" t="s">
        <v>139</v>
      </c>
      <c r="J490" s="1" t="s">
        <v>139</v>
      </c>
      <c r="K490">
        <v>1.1822999999999999</v>
      </c>
      <c r="L490" s="1" t="s">
        <v>140</v>
      </c>
      <c r="M490" s="1" t="s">
        <v>141</v>
      </c>
      <c r="N490" s="1" t="s">
        <v>142</v>
      </c>
    </row>
    <row r="491" spans="1:14" x14ac:dyDescent="0.3">
      <c r="A491" s="1" t="s">
        <v>161</v>
      </c>
      <c r="B491" s="1" t="s">
        <v>7</v>
      </c>
      <c r="C491">
        <v>201512</v>
      </c>
      <c r="D491" s="1" t="s">
        <v>13</v>
      </c>
      <c r="E491">
        <v>7</v>
      </c>
      <c r="F491">
        <v>2800</v>
      </c>
      <c r="G491">
        <v>1400</v>
      </c>
      <c r="H491">
        <v>9.8571000000000006E-2</v>
      </c>
      <c r="I491" s="1" t="s">
        <v>139</v>
      </c>
      <c r="J491" s="1" t="s">
        <v>139</v>
      </c>
      <c r="K491">
        <v>1.1822999999999999</v>
      </c>
      <c r="L491" s="1" t="s">
        <v>140</v>
      </c>
      <c r="M491" s="1" t="s">
        <v>141</v>
      </c>
      <c r="N491" s="1" t="s">
        <v>142</v>
      </c>
    </row>
    <row r="492" spans="1:14" x14ac:dyDescent="0.3">
      <c r="A492" s="1" t="s">
        <v>161</v>
      </c>
      <c r="B492" s="1" t="s">
        <v>16</v>
      </c>
      <c r="C492">
        <v>201612</v>
      </c>
      <c r="D492" s="1" t="s">
        <v>13</v>
      </c>
      <c r="E492">
        <v>9</v>
      </c>
      <c r="F492">
        <v>2700</v>
      </c>
      <c r="G492">
        <v>1350</v>
      </c>
      <c r="H492">
        <v>0.14444399999999999</v>
      </c>
      <c r="I492" s="1" t="s">
        <v>139</v>
      </c>
      <c r="J492" s="1" t="s">
        <v>139</v>
      </c>
      <c r="K492">
        <v>1.2334000000000001</v>
      </c>
      <c r="L492" s="1" t="s">
        <v>140</v>
      </c>
      <c r="M492" s="1" t="s">
        <v>141</v>
      </c>
      <c r="N492" s="1" t="s">
        <v>142</v>
      </c>
    </row>
    <row r="493" spans="1:14" x14ac:dyDescent="0.3">
      <c r="A493" s="1" t="s">
        <v>161</v>
      </c>
      <c r="B493" s="1" t="s">
        <v>52</v>
      </c>
      <c r="C493">
        <v>201608</v>
      </c>
      <c r="D493" s="1" t="s">
        <v>14</v>
      </c>
      <c r="E493">
        <v>20</v>
      </c>
      <c r="F493">
        <v>2600</v>
      </c>
      <c r="G493">
        <v>1300</v>
      </c>
      <c r="H493">
        <v>0.1145</v>
      </c>
      <c r="I493" s="1" t="s">
        <v>139</v>
      </c>
      <c r="J493" s="1" t="s">
        <v>139</v>
      </c>
      <c r="K493">
        <v>1.028</v>
      </c>
      <c r="L493" s="1" t="s">
        <v>140</v>
      </c>
      <c r="M493" s="1" t="s">
        <v>141</v>
      </c>
      <c r="N493" s="1" t="s">
        <v>142</v>
      </c>
    </row>
    <row r="494" spans="1:14" x14ac:dyDescent="0.3">
      <c r="A494" s="1" t="s">
        <v>161</v>
      </c>
      <c r="B494" s="1" t="s">
        <v>52</v>
      </c>
      <c r="C494">
        <v>201701</v>
      </c>
      <c r="D494" s="1" t="s">
        <v>8</v>
      </c>
      <c r="E494">
        <v>20</v>
      </c>
      <c r="F494">
        <v>2600</v>
      </c>
      <c r="G494">
        <v>1300</v>
      </c>
      <c r="H494">
        <v>0.128</v>
      </c>
      <c r="I494" s="1" t="s">
        <v>139</v>
      </c>
      <c r="J494" s="1" t="s">
        <v>139</v>
      </c>
      <c r="K494">
        <v>1.028</v>
      </c>
      <c r="L494" s="1" t="s">
        <v>140</v>
      </c>
      <c r="M494" s="1" t="s">
        <v>141</v>
      </c>
      <c r="N494" s="1" t="s">
        <v>142</v>
      </c>
    </row>
    <row r="495" spans="1:14" x14ac:dyDescent="0.3">
      <c r="A495" s="1" t="s">
        <v>161</v>
      </c>
      <c r="B495" s="1" t="s">
        <v>48</v>
      </c>
      <c r="C495">
        <v>201506</v>
      </c>
      <c r="D495" s="1" t="s">
        <v>11</v>
      </c>
      <c r="E495">
        <v>63</v>
      </c>
      <c r="F495">
        <v>2520</v>
      </c>
      <c r="G495">
        <v>2425</v>
      </c>
      <c r="H495">
        <v>8.3199999999999996E-2</v>
      </c>
      <c r="I495" s="1" t="s">
        <v>139</v>
      </c>
      <c r="J495" s="1" t="s">
        <v>139</v>
      </c>
      <c r="K495">
        <v>0.87339999999999995</v>
      </c>
      <c r="L495" s="1" t="s">
        <v>143</v>
      </c>
      <c r="M495" s="1" t="s">
        <v>144</v>
      </c>
      <c r="N495" s="1" t="s">
        <v>145</v>
      </c>
    </row>
    <row r="496" spans="1:14" x14ac:dyDescent="0.3">
      <c r="A496" s="1" t="s">
        <v>161</v>
      </c>
      <c r="B496" s="1" t="s">
        <v>98</v>
      </c>
      <c r="C496">
        <v>201709</v>
      </c>
      <c r="D496" s="1" t="s">
        <v>14</v>
      </c>
      <c r="E496">
        <v>7</v>
      </c>
      <c r="F496">
        <v>2450</v>
      </c>
      <c r="G496">
        <v>1204</v>
      </c>
      <c r="H496">
        <v>7.7143000000000003E-2</v>
      </c>
      <c r="I496" s="1" t="s">
        <v>139</v>
      </c>
      <c r="J496" s="1" t="s">
        <v>139</v>
      </c>
      <c r="L496" s="1" t="s">
        <v>140</v>
      </c>
      <c r="M496" s="1" t="s">
        <v>141</v>
      </c>
      <c r="N496" s="1" t="s">
        <v>142</v>
      </c>
    </row>
    <row r="497" spans="1:14" x14ac:dyDescent="0.3">
      <c r="A497" s="1" t="s">
        <v>161</v>
      </c>
      <c r="B497" s="1" t="s">
        <v>7</v>
      </c>
      <c r="C497">
        <v>201602</v>
      </c>
      <c r="D497" s="1" t="s">
        <v>8</v>
      </c>
      <c r="E497">
        <v>6</v>
      </c>
      <c r="F497">
        <v>2400</v>
      </c>
      <c r="G497">
        <v>1200</v>
      </c>
      <c r="H497">
        <v>7.1666999999999995E-2</v>
      </c>
      <c r="I497" s="1" t="s">
        <v>139</v>
      </c>
      <c r="J497" s="1" t="s">
        <v>139</v>
      </c>
      <c r="K497">
        <v>1.1822999999999999</v>
      </c>
      <c r="L497" s="1" t="s">
        <v>140</v>
      </c>
      <c r="M497" s="1" t="s">
        <v>141</v>
      </c>
      <c r="N497" s="1" t="s">
        <v>142</v>
      </c>
    </row>
    <row r="498" spans="1:14" x14ac:dyDescent="0.3">
      <c r="A498" s="1" t="s">
        <v>161</v>
      </c>
      <c r="B498" s="1" t="s">
        <v>49</v>
      </c>
      <c r="C498">
        <v>201609</v>
      </c>
      <c r="D498" s="1" t="s">
        <v>14</v>
      </c>
      <c r="E498">
        <v>48</v>
      </c>
      <c r="F498">
        <v>2400</v>
      </c>
      <c r="G498">
        <v>2375</v>
      </c>
      <c r="H498">
        <v>8.5263000000000005E-2</v>
      </c>
      <c r="I498" s="1" t="s">
        <v>139</v>
      </c>
      <c r="J498" s="1" t="s">
        <v>139</v>
      </c>
      <c r="K498">
        <v>1.1819999999999999</v>
      </c>
      <c r="L498" s="1" t="s">
        <v>140</v>
      </c>
      <c r="M498" s="1" t="s">
        <v>141</v>
      </c>
      <c r="N498" s="1" t="s">
        <v>142</v>
      </c>
    </row>
    <row r="499" spans="1:14" x14ac:dyDescent="0.3">
      <c r="A499" s="1" t="s">
        <v>161</v>
      </c>
      <c r="B499" s="1" t="s">
        <v>7</v>
      </c>
      <c r="C499">
        <v>201503</v>
      </c>
      <c r="D499" s="1" t="s">
        <v>8</v>
      </c>
      <c r="E499">
        <v>6</v>
      </c>
      <c r="F499">
        <v>2400</v>
      </c>
      <c r="G499">
        <v>1200</v>
      </c>
      <c r="H499">
        <v>3.5000000000000003E-2</v>
      </c>
      <c r="I499" s="1" t="s">
        <v>139</v>
      </c>
      <c r="J499" s="1" t="s">
        <v>139</v>
      </c>
      <c r="K499">
        <v>1.1822999999999999</v>
      </c>
      <c r="L499" s="1" t="s">
        <v>140</v>
      </c>
      <c r="M499" s="1" t="s">
        <v>141</v>
      </c>
      <c r="N499" s="1" t="s">
        <v>142</v>
      </c>
    </row>
    <row r="500" spans="1:14" x14ac:dyDescent="0.3">
      <c r="A500" s="1" t="s">
        <v>161</v>
      </c>
      <c r="B500" s="1" t="s">
        <v>7</v>
      </c>
      <c r="C500">
        <v>201606</v>
      </c>
      <c r="D500" s="1" t="s">
        <v>11</v>
      </c>
      <c r="E500">
        <v>6</v>
      </c>
      <c r="F500">
        <v>2400</v>
      </c>
      <c r="G500">
        <v>1200</v>
      </c>
      <c r="H500">
        <v>0.08</v>
      </c>
      <c r="I500" s="1" t="s">
        <v>139</v>
      </c>
      <c r="J500" s="1" t="s">
        <v>139</v>
      </c>
      <c r="K500">
        <v>1.1822999999999999</v>
      </c>
      <c r="L500" s="1" t="s">
        <v>140</v>
      </c>
      <c r="M500" s="1" t="s">
        <v>141</v>
      </c>
      <c r="N500" s="1" t="s">
        <v>142</v>
      </c>
    </row>
    <row r="501" spans="1:14" x14ac:dyDescent="0.3">
      <c r="A501" s="1" t="s">
        <v>161</v>
      </c>
      <c r="B501" s="1" t="s">
        <v>16</v>
      </c>
      <c r="C501">
        <v>201601</v>
      </c>
      <c r="D501" s="1" t="s">
        <v>8</v>
      </c>
      <c r="E501">
        <v>8</v>
      </c>
      <c r="F501">
        <v>2400</v>
      </c>
      <c r="G501">
        <v>1200</v>
      </c>
      <c r="H501">
        <v>9.6250000000000002E-2</v>
      </c>
      <c r="I501" s="1" t="s">
        <v>139</v>
      </c>
      <c r="J501" s="1" t="s">
        <v>139</v>
      </c>
      <c r="K501">
        <v>1.2334000000000001</v>
      </c>
      <c r="L501" s="1" t="s">
        <v>140</v>
      </c>
      <c r="M501" s="1" t="s">
        <v>141</v>
      </c>
      <c r="N501" s="1" t="s">
        <v>142</v>
      </c>
    </row>
    <row r="502" spans="1:14" x14ac:dyDescent="0.3">
      <c r="A502" s="1" t="s">
        <v>161</v>
      </c>
      <c r="B502" s="1" t="s">
        <v>17</v>
      </c>
      <c r="C502">
        <v>201612</v>
      </c>
      <c r="D502" s="1" t="s">
        <v>13</v>
      </c>
      <c r="E502">
        <v>47</v>
      </c>
      <c r="F502">
        <v>2350</v>
      </c>
      <c r="G502">
        <v>1750</v>
      </c>
      <c r="H502">
        <v>0.122143</v>
      </c>
      <c r="I502" s="1" t="s">
        <v>139</v>
      </c>
      <c r="J502" s="1" t="s">
        <v>139</v>
      </c>
      <c r="K502">
        <v>1.0283</v>
      </c>
      <c r="L502" s="1" t="s">
        <v>140</v>
      </c>
      <c r="M502" s="1" t="s">
        <v>141</v>
      </c>
      <c r="N502" s="1" t="s">
        <v>142</v>
      </c>
    </row>
    <row r="503" spans="1:14" x14ac:dyDescent="0.3">
      <c r="A503" s="1" t="s">
        <v>161</v>
      </c>
      <c r="B503" s="1" t="s">
        <v>48</v>
      </c>
      <c r="C503">
        <v>201511</v>
      </c>
      <c r="D503" s="1" t="s">
        <v>13</v>
      </c>
      <c r="E503">
        <v>58</v>
      </c>
      <c r="F503">
        <v>2320</v>
      </c>
      <c r="G503">
        <v>1455</v>
      </c>
      <c r="H503">
        <v>0.11866699999999999</v>
      </c>
      <c r="I503" s="1" t="s">
        <v>139</v>
      </c>
      <c r="J503" s="1" t="s">
        <v>139</v>
      </c>
      <c r="K503">
        <v>0.87339999999999995</v>
      </c>
      <c r="L503" s="1" t="s">
        <v>143</v>
      </c>
      <c r="M503" s="1" t="s">
        <v>144</v>
      </c>
      <c r="N503" s="1" t="s">
        <v>145</v>
      </c>
    </row>
    <row r="504" spans="1:14" x14ac:dyDescent="0.3">
      <c r="A504" s="1" t="s">
        <v>161</v>
      </c>
      <c r="B504" s="1" t="s">
        <v>113</v>
      </c>
      <c r="C504">
        <v>201707</v>
      </c>
      <c r="D504" s="1" t="s">
        <v>14</v>
      </c>
      <c r="E504">
        <v>5</v>
      </c>
      <c r="F504">
        <v>2305</v>
      </c>
      <c r="G504">
        <v>1155</v>
      </c>
      <c r="H504">
        <v>9.1999999999999998E-2</v>
      </c>
      <c r="I504" s="1" t="s">
        <v>139</v>
      </c>
      <c r="J504" s="1" t="s">
        <v>139</v>
      </c>
      <c r="K504">
        <v>1.4353</v>
      </c>
      <c r="L504" s="1" t="s">
        <v>140</v>
      </c>
      <c r="M504" s="1" t="s">
        <v>141</v>
      </c>
      <c r="N504" s="1" t="s">
        <v>142</v>
      </c>
    </row>
    <row r="505" spans="1:14" x14ac:dyDescent="0.3">
      <c r="A505" s="1" t="s">
        <v>161</v>
      </c>
      <c r="B505" s="1" t="s">
        <v>17</v>
      </c>
      <c r="C505">
        <v>201503</v>
      </c>
      <c r="D505" s="1" t="s">
        <v>8</v>
      </c>
      <c r="E505">
        <v>45</v>
      </c>
      <c r="F505">
        <v>2250</v>
      </c>
      <c r="G505">
        <v>1750</v>
      </c>
      <c r="H505">
        <v>0.106429</v>
      </c>
      <c r="I505" s="1" t="s">
        <v>139</v>
      </c>
      <c r="J505" s="1" t="s">
        <v>139</v>
      </c>
      <c r="K505">
        <v>1.0283</v>
      </c>
      <c r="L505" s="1" t="s">
        <v>140</v>
      </c>
      <c r="M505" s="1" t="s">
        <v>141</v>
      </c>
      <c r="N505" s="1" t="s">
        <v>142</v>
      </c>
    </row>
    <row r="506" spans="1:14" x14ac:dyDescent="0.3">
      <c r="A506" s="1" t="s">
        <v>161</v>
      </c>
      <c r="B506" s="1" t="s">
        <v>47</v>
      </c>
      <c r="C506">
        <v>201511</v>
      </c>
      <c r="D506" s="1" t="s">
        <v>13</v>
      </c>
      <c r="E506">
        <v>22</v>
      </c>
      <c r="F506">
        <v>2200</v>
      </c>
      <c r="G506">
        <v>2205</v>
      </c>
      <c r="H506">
        <v>8.5555999999999993E-2</v>
      </c>
      <c r="I506" s="1" t="s">
        <v>139</v>
      </c>
      <c r="J506" s="1" t="s">
        <v>139</v>
      </c>
      <c r="K506">
        <v>1.3251999999999999</v>
      </c>
      <c r="L506" s="1" t="s">
        <v>140</v>
      </c>
      <c r="M506" s="1" t="s">
        <v>141</v>
      </c>
      <c r="N506" s="1" t="s">
        <v>142</v>
      </c>
    </row>
    <row r="507" spans="1:14" x14ac:dyDescent="0.3">
      <c r="A507" s="1" t="s">
        <v>161</v>
      </c>
      <c r="B507" s="1" t="s">
        <v>49</v>
      </c>
      <c r="C507">
        <v>201612</v>
      </c>
      <c r="D507" s="1" t="s">
        <v>13</v>
      </c>
      <c r="E507">
        <v>44</v>
      </c>
      <c r="F507">
        <v>2200</v>
      </c>
      <c r="G507">
        <v>1625</v>
      </c>
      <c r="H507">
        <v>0.104615</v>
      </c>
      <c r="I507" s="1" t="s">
        <v>139</v>
      </c>
      <c r="J507" s="1" t="s">
        <v>139</v>
      </c>
      <c r="K507">
        <v>1.1819999999999999</v>
      </c>
      <c r="L507" s="1" t="s">
        <v>140</v>
      </c>
      <c r="M507" s="1" t="s">
        <v>141</v>
      </c>
      <c r="N507" s="1" t="s">
        <v>142</v>
      </c>
    </row>
    <row r="508" spans="1:14" x14ac:dyDescent="0.3">
      <c r="A508" s="1" t="s">
        <v>161</v>
      </c>
      <c r="B508" s="1" t="s">
        <v>50</v>
      </c>
      <c r="C508">
        <v>201505</v>
      </c>
      <c r="D508" s="1" t="s">
        <v>11</v>
      </c>
      <c r="E508">
        <v>36</v>
      </c>
      <c r="F508">
        <v>2160</v>
      </c>
      <c r="G508">
        <v>1617</v>
      </c>
      <c r="H508">
        <v>0.102727</v>
      </c>
      <c r="I508" s="1" t="s">
        <v>139</v>
      </c>
      <c r="J508" s="1" t="s">
        <v>139</v>
      </c>
      <c r="K508">
        <v>1.1657</v>
      </c>
      <c r="L508" s="1" t="s">
        <v>140</v>
      </c>
      <c r="M508" s="1" t="s">
        <v>141</v>
      </c>
      <c r="N508" s="1" t="s">
        <v>142</v>
      </c>
    </row>
    <row r="509" spans="1:14" x14ac:dyDescent="0.3">
      <c r="A509" s="1" t="s">
        <v>161</v>
      </c>
      <c r="B509" s="1" t="s">
        <v>50</v>
      </c>
      <c r="C509">
        <v>201504</v>
      </c>
      <c r="D509" s="1" t="s">
        <v>11</v>
      </c>
      <c r="E509">
        <v>35</v>
      </c>
      <c r="F509">
        <v>2100</v>
      </c>
      <c r="G509">
        <v>1470</v>
      </c>
      <c r="H509">
        <v>0.121</v>
      </c>
      <c r="I509" s="1" t="s">
        <v>139</v>
      </c>
      <c r="J509" s="1" t="s">
        <v>139</v>
      </c>
      <c r="K509">
        <v>1.1657</v>
      </c>
      <c r="L509" s="1" t="s">
        <v>140</v>
      </c>
      <c r="M509" s="1" t="s">
        <v>141</v>
      </c>
      <c r="N509" s="1" t="s">
        <v>142</v>
      </c>
    </row>
    <row r="510" spans="1:14" x14ac:dyDescent="0.3">
      <c r="A510" s="1" t="s">
        <v>161</v>
      </c>
      <c r="B510" s="1" t="s">
        <v>47</v>
      </c>
      <c r="C510">
        <v>201501</v>
      </c>
      <c r="D510" s="1" t="s">
        <v>8</v>
      </c>
      <c r="E510">
        <v>21</v>
      </c>
      <c r="F510">
        <v>2100</v>
      </c>
      <c r="G510">
        <v>1960</v>
      </c>
      <c r="H510">
        <v>8.6249999999999993E-2</v>
      </c>
      <c r="I510" s="1" t="s">
        <v>139</v>
      </c>
      <c r="J510" s="1" t="s">
        <v>139</v>
      </c>
      <c r="K510">
        <v>1.3251999999999999</v>
      </c>
      <c r="L510" s="1" t="s">
        <v>140</v>
      </c>
      <c r="M510" s="1" t="s">
        <v>141</v>
      </c>
      <c r="N510" s="1" t="s">
        <v>142</v>
      </c>
    </row>
    <row r="511" spans="1:14" x14ac:dyDescent="0.3">
      <c r="A511" s="1" t="s">
        <v>161</v>
      </c>
      <c r="B511" s="1" t="s">
        <v>17</v>
      </c>
      <c r="C511">
        <v>201505</v>
      </c>
      <c r="D511" s="1" t="s">
        <v>11</v>
      </c>
      <c r="E511">
        <v>42</v>
      </c>
      <c r="F511">
        <v>2100</v>
      </c>
      <c r="G511">
        <v>1500</v>
      </c>
      <c r="H511">
        <v>0.11749999999999999</v>
      </c>
      <c r="I511" s="1" t="s">
        <v>139</v>
      </c>
      <c r="J511" s="1" t="s">
        <v>139</v>
      </c>
      <c r="K511">
        <v>1.0283</v>
      </c>
      <c r="L511" s="1" t="s">
        <v>140</v>
      </c>
      <c r="M511" s="1" t="s">
        <v>141</v>
      </c>
      <c r="N511" s="1" t="s">
        <v>142</v>
      </c>
    </row>
    <row r="512" spans="1:14" x14ac:dyDescent="0.3">
      <c r="A512" s="1" t="s">
        <v>161</v>
      </c>
      <c r="B512" s="1" t="s">
        <v>47</v>
      </c>
      <c r="C512">
        <v>201505</v>
      </c>
      <c r="D512" s="1" t="s">
        <v>11</v>
      </c>
      <c r="E512">
        <v>21</v>
      </c>
      <c r="F512">
        <v>2100</v>
      </c>
      <c r="G512">
        <v>1960</v>
      </c>
      <c r="H512">
        <v>0.13</v>
      </c>
      <c r="I512" s="1" t="s">
        <v>139</v>
      </c>
      <c r="J512" s="1" t="s">
        <v>139</v>
      </c>
      <c r="K512">
        <v>1.3251999999999999</v>
      </c>
      <c r="L512" s="1" t="s">
        <v>140</v>
      </c>
      <c r="M512" s="1" t="s">
        <v>141</v>
      </c>
      <c r="N512" s="1" t="s">
        <v>142</v>
      </c>
    </row>
    <row r="513" spans="1:14" x14ac:dyDescent="0.3">
      <c r="A513" s="1" t="s">
        <v>161</v>
      </c>
      <c r="B513" s="1" t="s">
        <v>17</v>
      </c>
      <c r="C513">
        <v>201607</v>
      </c>
      <c r="D513" s="1" t="s">
        <v>14</v>
      </c>
      <c r="E513">
        <v>41</v>
      </c>
      <c r="F513">
        <v>2050</v>
      </c>
      <c r="G513">
        <v>1625</v>
      </c>
      <c r="H513">
        <v>8.3076999999999998E-2</v>
      </c>
      <c r="I513" s="1" t="s">
        <v>139</v>
      </c>
      <c r="J513" s="1" t="s">
        <v>139</v>
      </c>
      <c r="K513">
        <v>1.0283</v>
      </c>
      <c r="L513" s="1" t="s">
        <v>140</v>
      </c>
      <c r="M513" s="1" t="s">
        <v>141</v>
      </c>
      <c r="N513" s="1" t="s">
        <v>142</v>
      </c>
    </row>
    <row r="514" spans="1:14" x14ac:dyDescent="0.3">
      <c r="A514" s="1" t="s">
        <v>161</v>
      </c>
      <c r="B514" s="1" t="s">
        <v>48</v>
      </c>
      <c r="C514">
        <v>201609</v>
      </c>
      <c r="D514" s="1" t="s">
        <v>14</v>
      </c>
      <c r="E514">
        <v>51</v>
      </c>
      <c r="F514">
        <v>2040</v>
      </c>
      <c r="G514">
        <v>1358</v>
      </c>
      <c r="H514">
        <v>7.8571000000000002E-2</v>
      </c>
      <c r="I514" s="1" t="s">
        <v>139</v>
      </c>
      <c r="J514" s="1" t="s">
        <v>139</v>
      </c>
      <c r="K514">
        <v>0.87339999999999995</v>
      </c>
      <c r="L514" s="1" t="s">
        <v>143</v>
      </c>
      <c r="M514" s="1" t="s">
        <v>144</v>
      </c>
      <c r="N514" s="1" t="s">
        <v>145</v>
      </c>
    </row>
    <row r="515" spans="1:14" x14ac:dyDescent="0.3">
      <c r="A515" s="1" t="s">
        <v>161</v>
      </c>
      <c r="B515" s="1" t="s">
        <v>15</v>
      </c>
      <c r="C515">
        <v>201612</v>
      </c>
      <c r="D515" s="1" t="s">
        <v>13</v>
      </c>
      <c r="E515">
        <v>10</v>
      </c>
      <c r="F515">
        <v>2000</v>
      </c>
      <c r="G515">
        <v>1000</v>
      </c>
      <c r="H515">
        <v>0.111</v>
      </c>
      <c r="I515" s="1" t="s">
        <v>139</v>
      </c>
      <c r="J515" s="1" t="s">
        <v>139</v>
      </c>
      <c r="K515">
        <v>1.284</v>
      </c>
      <c r="L515" s="1" t="s">
        <v>140</v>
      </c>
      <c r="M515" s="1" t="s">
        <v>141</v>
      </c>
      <c r="N515" s="1" t="s">
        <v>142</v>
      </c>
    </row>
    <row r="516" spans="1:14" x14ac:dyDescent="0.3">
      <c r="A516" s="1" t="s">
        <v>161</v>
      </c>
      <c r="B516" s="1" t="s">
        <v>7</v>
      </c>
      <c r="C516">
        <v>201607</v>
      </c>
      <c r="D516" s="1" t="s">
        <v>14</v>
      </c>
      <c r="E516">
        <v>5</v>
      </c>
      <c r="F516">
        <v>2000</v>
      </c>
      <c r="G516">
        <v>1000</v>
      </c>
      <c r="H516">
        <v>0.11</v>
      </c>
      <c r="I516" s="1" t="s">
        <v>139</v>
      </c>
      <c r="J516" s="1" t="s">
        <v>139</v>
      </c>
      <c r="K516">
        <v>1.1822999999999999</v>
      </c>
      <c r="L516" s="1" t="s">
        <v>140</v>
      </c>
      <c r="M516" s="1" t="s">
        <v>141</v>
      </c>
      <c r="N516" s="1" t="s">
        <v>142</v>
      </c>
    </row>
    <row r="517" spans="1:14" x14ac:dyDescent="0.3">
      <c r="A517" s="1" t="s">
        <v>161</v>
      </c>
      <c r="B517" s="1" t="s">
        <v>7</v>
      </c>
      <c r="C517">
        <v>201605</v>
      </c>
      <c r="D517" s="1" t="s">
        <v>11</v>
      </c>
      <c r="E517">
        <v>5</v>
      </c>
      <c r="F517">
        <v>2000</v>
      </c>
      <c r="G517">
        <v>1000</v>
      </c>
      <c r="H517">
        <v>0.14799999999999999</v>
      </c>
      <c r="I517" s="1" t="s">
        <v>139</v>
      </c>
      <c r="J517" s="1" t="s">
        <v>139</v>
      </c>
      <c r="K517">
        <v>1.1822999999999999</v>
      </c>
      <c r="L517" s="1" t="s">
        <v>140</v>
      </c>
      <c r="M517" s="1" t="s">
        <v>141</v>
      </c>
      <c r="N517" s="1" t="s">
        <v>142</v>
      </c>
    </row>
    <row r="518" spans="1:14" x14ac:dyDescent="0.3">
      <c r="A518" s="1" t="s">
        <v>161</v>
      </c>
      <c r="B518" s="1" t="s">
        <v>7</v>
      </c>
      <c r="C518">
        <v>201502</v>
      </c>
      <c r="D518" s="1" t="s">
        <v>8</v>
      </c>
      <c r="E518">
        <v>5</v>
      </c>
      <c r="F518">
        <v>2000</v>
      </c>
      <c r="G518">
        <v>1000</v>
      </c>
      <c r="H518">
        <v>0.112</v>
      </c>
      <c r="I518" s="1" t="s">
        <v>139</v>
      </c>
      <c r="J518" s="1" t="s">
        <v>139</v>
      </c>
      <c r="K518">
        <v>1.1822999999999999</v>
      </c>
      <c r="L518" s="1" t="s">
        <v>140</v>
      </c>
      <c r="M518" s="1" t="s">
        <v>141</v>
      </c>
      <c r="N518" s="1" t="s">
        <v>142</v>
      </c>
    </row>
    <row r="519" spans="1:14" x14ac:dyDescent="0.3">
      <c r="A519" s="1" t="s">
        <v>161</v>
      </c>
      <c r="B519" s="1" t="s">
        <v>17</v>
      </c>
      <c r="C519">
        <v>201606</v>
      </c>
      <c r="D519" s="1" t="s">
        <v>11</v>
      </c>
      <c r="E519">
        <v>39</v>
      </c>
      <c r="F519">
        <v>1950</v>
      </c>
      <c r="G519">
        <v>1625</v>
      </c>
      <c r="H519">
        <v>6.6154000000000004E-2</v>
      </c>
      <c r="I519" s="1" t="s">
        <v>139</v>
      </c>
      <c r="J519" s="1" t="s">
        <v>139</v>
      </c>
      <c r="K519">
        <v>1.0283</v>
      </c>
      <c r="L519" s="1" t="s">
        <v>140</v>
      </c>
      <c r="M519" s="1" t="s">
        <v>141</v>
      </c>
      <c r="N519" s="1" t="s">
        <v>142</v>
      </c>
    </row>
    <row r="520" spans="1:14" x14ac:dyDescent="0.3">
      <c r="A520" s="1" t="s">
        <v>161</v>
      </c>
      <c r="B520" s="1" t="s">
        <v>50</v>
      </c>
      <c r="C520">
        <v>201511</v>
      </c>
      <c r="D520" s="1" t="s">
        <v>13</v>
      </c>
      <c r="E520">
        <v>32</v>
      </c>
      <c r="F520">
        <v>1920</v>
      </c>
      <c r="G520">
        <v>1470</v>
      </c>
      <c r="H520">
        <v>9.7000000000000003E-2</v>
      </c>
      <c r="I520" s="1" t="s">
        <v>139</v>
      </c>
      <c r="J520" s="1" t="s">
        <v>139</v>
      </c>
      <c r="K520">
        <v>1.1657</v>
      </c>
      <c r="L520" s="1" t="s">
        <v>140</v>
      </c>
      <c r="M520" s="1" t="s">
        <v>141</v>
      </c>
      <c r="N520" s="1" t="s">
        <v>142</v>
      </c>
    </row>
    <row r="521" spans="1:14" x14ac:dyDescent="0.3">
      <c r="A521" s="1" t="s">
        <v>161</v>
      </c>
      <c r="B521" s="1" t="s">
        <v>50</v>
      </c>
      <c r="C521">
        <v>201606</v>
      </c>
      <c r="D521" s="1" t="s">
        <v>11</v>
      </c>
      <c r="E521">
        <v>32</v>
      </c>
      <c r="F521">
        <v>1920</v>
      </c>
      <c r="G521">
        <v>1617</v>
      </c>
      <c r="H521">
        <v>9.1817999999999997E-2</v>
      </c>
      <c r="I521" s="1" t="s">
        <v>139</v>
      </c>
      <c r="J521" s="1" t="s">
        <v>139</v>
      </c>
      <c r="K521">
        <v>1.1657</v>
      </c>
      <c r="L521" s="1" t="s">
        <v>140</v>
      </c>
      <c r="M521" s="1" t="s">
        <v>141</v>
      </c>
      <c r="N521" s="1" t="s">
        <v>142</v>
      </c>
    </row>
    <row r="522" spans="1:14" x14ac:dyDescent="0.3">
      <c r="A522" s="1" t="s">
        <v>161</v>
      </c>
      <c r="B522" s="1" t="s">
        <v>76</v>
      </c>
      <c r="C522">
        <v>201707</v>
      </c>
      <c r="D522" s="1" t="s">
        <v>14</v>
      </c>
      <c r="E522">
        <v>19</v>
      </c>
      <c r="F522">
        <v>1900</v>
      </c>
      <c r="G522">
        <v>1410</v>
      </c>
      <c r="H522">
        <v>8.1667000000000003E-2</v>
      </c>
      <c r="I522" s="1" t="s">
        <v>139</v>
      </c>
      <c r="J522" s="1" t="s">
        <v>139</v>
      </c>
      <c r="K522">
        <v>0.97350000000000003</v>
      </c>
      <c r="L522" s="1" t="s">
        <v>143</v>
      </c>
      <c r="M522" s="1" t="s">
        <v>144</v>
      </c>
      <c r="N522" s="1" t="s">
        <v>145</v>
      </c>
    </row>
    <row r="523" spans="1:14" x14ac:dyDescent="0.3">
      <c r="A523" s="1" t="s">
        <v>161</v>
      </c>
      <c r="B523" s="1" t="s">
        <v>50</v>
      </c>
      <c r="C523">
        <v>201502</v>
      </c>
      <c r="D523" s="1" t="s">
        <v>8</v>
      </c>
      <c r="E523">
        <v>31</v>
      </c>
      <c r="F523">
        <v>1860</v>
      </c>
      <c r="G523">
        <v>1470</v>
      </c>
      <c r="H523">
        <v>9.1999999999999998E-2</v>
      </c>
      <c r="I523" s="1" t="s">
        <v>139</v>
      </c>
      <c r="J523" s="1" t="s">
        <v>139</v>
      </c>
      <c r="K523">
        <v>1.1657</v>
      </c>
      <c r="L523" s="1" t="s">
        <v>140</v>
      </c>
      <c r="M523" s="1" t="s">
        <v>141</v>
      </c>
      <c r="N523" s="1" t="s">
        <v>142</v>
      </c>
    </row>
    <row r="524" spans="1:14" x14ac:dyDescent="0.3">
      <c r="A524" s="1" t="s">
        <v>161</v>
      </c>
      <c r="B524" s="1" t="s">
        <v>49</v>
      </c>
      <c r="C524">
        <v>201602</v>
      </c>
      <c r="D524" s="1" t="s">
        <v>8</v>
      </c>
      <c r="E524">
        <v>36</v>
      </c>
      <c r="F524">
        <v>1800</v>
      </c>
      <c r="G524">
        <v>1875</v>
      </c>
      <c r="H524">
        <v>0.108</v>
      </c>
      <c r="I524" s="1" t="s">
        <v>139</v>
      </c>
      <c r="J524" s="1" t="s">
        <v>139</v>
      </c>
      <c r="K524">
        <v>1.1819999999999999</v>
      </c>
      <c r="L524" s="1" t="s">
        <v>140</v>
      </c>
      <c r="M524" s="1" t="s">
        <v>141</v>
      </c>
      <c r="N524" s="1" t="s">
        <v>142</v>
      </c>
    </row>
    <row r="525" spans="1:14" x14ac:dyDescent="0.3">
      <c r="A525" s="1" t="s">
        <v>161</v>
      </c>
      <c r="B525" s="1" t="s">
        <v>48</v>
      </c>
      <c r="C525">
        <v>201604</v>
      </c>
      <c r="D525" s="1" t="s">
        <v>11</v>
      </c>
      <c r="E525">
        <v>45</v>
      </c>
      <c r="F525">
        <v>1800</v>
      </c>
      <c r="G525">
        <v>970</v>
      </c>
      <c r="H525">
        <v>0.11700000000000001</v>
      </c>
      <c r="I525" s="1" t="s">
        <v>139</v>
      </c>
      <c r="J525" s="1" t="s">
        <v>139</v>
      </c>
      <c r="K525">
        <v>0.87339999999999995</v>
      </c>
      <c r="L525" s="1" t="s">
        <v>143</v>
      </c>
      <c r="M525" s="1" t="s">
        <v>144</v>
      </c>
      <c r="N525" s="1" t="s">
        <v>145</v>
      </c>
    </row>
    <row r="526" spans="1:14" x14ac:dyDescent="0.3">
      <c r="A526" s="1" t="s">
        <v>161</v>
      </c>
      <c r="B526" s="1" t="s">
        <v>50</v>
      </c>
      <c r="C526">
        <v>201604</v>
      </c>
      <c r="D526" s="1" t="s">
        <v>11</v>
      </c>
      <c r="E526">
        <v>30</v>
      </c>
      <c r="F526">
        <v>1800</v>
      </c>
      <c r="G526">
        <v>1617</v>
      </c>
      <c r="H526">
        <v>0.121818</v>
      </c>
      <c r="I526" s="1" t="s">
        <v>139</v>
      </c>
      <c r="J526" s="1" t="s">
        <v>139</v>
      </c>
      <c r="K526">
        <v>1.1657</v>
      </c>
      <c r="L526" s="1" t="s">
        <v>140</v>
      </c>
      <c r="M526" s="1" t="s">
        <v>141</v>
      </c>
      <c r="N526" s="1" t="s">
        <v>142</v>
      </c>
    </row>
    <row r="527" spans="1:14" x14ac:dyDescent="0.3">
      <c r="A527" s="1" t="s">
        <v>161</v>
      </c>
      <c r="B527" s="1" t="s">
        <v>16</v>
      </c>
      <c r="C527">
        <v>201607</v>
      </c>
      <c r="D527" s="1" t="s">
        <v>14</v>
      </c>
      <c r="E527">
        <v>6</v>
      </c>
      <c r="F527">
        <v>1800</v>
      </c>
      <c r="G527">
        <v>900</v>
      </c>
      <c r="H527">
        <v>9.1666999999999998E-2</v>
      </c>
      <c r="I527" s="1" t="s">
        <v>139</v>
      </c>
      <c r="J527" s="1" t="s">
        <v>139</v>
      </c>
      <c r="K527">
        <v>1.2334000000000001</v>
      </c>
      <c r="L527" s="1" t="s">
        <v>140</v>
      </c>
      <c r="M527" s="1" t="s">
        <v>141</v>
      </c>
      <c r="N527" s="1" t="s">
        <v>142</v>
      </c>
    </row>
    <row r="528" spans="1:14" x14ac:dyDescent="0.3">
      <c r="A528" s="1" t="s">
        <v>161</v>
      </c>
      <c r="B528" s="1" t="s">
        <v>48</v>
      </c>
      <c r="C528">
        <v>201503</v>
      </c>
      <c r="D528" s="1" t="s">
        <v>8</v>
      </c>
      <c r="E528">
        <v>45</v>
      </c>
      <c r="F528">
        <v>1800</v>
      </c>
      <c r="G528">
        <v>1358</v>
      </c>
      <c r="H528">
        <v>0.104286</v>
      </c>
      <c r="I528" s="1" t="s">
        <v>139</v>
      </c>
      <c r="J528" s="1" t="s">
        <v>139</v>
      </c>
      <c r="K528">
        <v>0.87339999999999995</v>
      </c>
      <c r="L528" s="1" t="s">
        <v>143</v>
      </c>
      <c r="M528" s="1" t="s">
        <v>144</v>
      </c>
      <c r="N528" s="1" t="s">
        <v>145</v>
      </c>
    </row>
    <row r="529" spans="1:14" x14ac:dyDescent="0.3">
      <c r="A529" s="1" t="s">
        <v>161</v>
      </c>
      <c r="B529" s="1" t="s">
        <v>16</v>
      </c>
      <c r="C529">
        <v>201701</v>
      </c>
      <c r="D529" s="1" t="s">
        <v>8</v>
      </c>
      <c r="E529">
        <v>6</v>
      </c>
      <c r="F529">
        <v>1800</v>
      </c>
      <c r="G529">
        <v>900</v>
      </c>
      <c r="H529">
        <v>0.11833299999999999</v>
      </c>
      <c r="I529" s="1" t="s">
        <v>139</v>
      </c>
      <c r="J529" s="1" t="s">
        <v>139</v>
      </c>
      <c r="K529">
        <v>1.2334000000000001</v>
      </c>
      <c r="L529" s="1" t="s">
        <v>140</v>
      </c>
      <c r="M529" s="1" t="s">
        <v>141</v>
      </c>
      <c r="N529" s="1" t="s">
        <v>142</v>
      </c>
    </row>
    <row r="530" spans="1:14" x14ac:dyDescent="0.3">
      <c r="A530" s="1" t="s">
        <v>161</v>
      </c>
      <c r="B530" s="1" t="s">
        <v>107</v>
      </c>
      <c r="C530">
        <v>201710</v>
      </c>
      <c r="D530" s="1" t="s">
        <v>13</v>
      </c>
      <c r="E530">
        <v>5</v>
      </c>
      <c r="F530">
        <v>1785</v>
      </c>
      <c r="G530">
        <v>845</v>
      </c>
      <c r="H530">
        <v>0.156</v>
      </c>
      <c r="I530" s="1" t="s">
        <v>139</v>
      </c>
      <c r="J530" s="1" t="s">
        <v>139</v>
      </c>
      <c r="K530">
        <v>0.66669999999999996</v>
      </c>
      <c r="L530" s="1" t="s">
        <v>143</v>
      </c>
      <c r="M530" s="1" t="s">
        <v>144</v>
      </c>
      <c r="N530" s="1" t="s">
        <v>145</v>
      </c>
    </row>
    <row r="531" spans="1:14" x14ac:dyDescent="0.3">
      <c r="A531" s="1" t="s">
        <v>161</v>
      </c>
      <c r="B531" s="1" t="s">
        <v>47</v>
      </c>
      <c r="C531">
        <v>201504</v>
      </c>
      <c r="D531" s="1" t="s">
        <v>11</v>
      </c>
      <c r="E531">
        <v>17</v>
      </c>
      <c r="F531">
        <v>1700</v>
      </c>
      <c r="G531">
        <v>1225</v>
      </c>
      <c r="H531">
        <v>0.14399999999999999</v>
      </c>
      <c r="I531" s="1" t="s">
        <v>139</v>
      </c>
      <c r="J531" s="1" t="s">
        <v>139</v>
      </c>
      <c r="K531">
        <v>1.3251999999999999</v>
      </c>
      <c r="L531" s="1" t="s">
        <v>140</v>
      </c>
      <c r="M531" s="1" t="s">
        <v>141</v>
      </c>
      <c r="N531" s="1" t="s">
        <v>142</v>
      </c>
    </row>
    <row r="532" spans="1:14" x14ac:dyDescent="0.3">
      <c r="A532" s="1" t="s">
        <v>161</v>
      </c>
      <c r="B532" s="1" t="s">
        <v>47</v>
      </c>
      <c r="C532">
        <v>201607</v>
      </c>
      <c r="D532" s="1" t="s">
        <v>14</v>
      </c>
      <c r="E532">
        <v>17</v>
      </c>
      <c r="F532">
        <v>1700</v>
      </c>
      <c r="G532">
        <v>1225</v>
      </c>
      <c r="H532">
        <v>7.0000000000000007E-2</v>
      </c>
      <c r="I532" s="1" t="s">
        <v>139</v>
      </c>
      <c r="J532" s="1" t="s">
        <v>139</v>
      </c>
      <c r="K532">
        <v>1.3251999999999999</v>
      </c>
      <c r="L532" s="1" t="s">
        <v>140</v>
      </c>
      <c r="M532" s="1" t="s">
        <v>141</v>
      </c>
      <c r="N532" s="1" t="s">
        <v>142</v>
      </c>
    </row>
    <row r="533" spans="1:14" x14ac:dyDescent="0.3">
      <c r="A533" s="1" t="s">
        <v>161</v>
      </c>
      <c r="B533" s="1" t="s">
        <v>47</v>
      </c>
      <c r="C533">
        <v>201601</v>
      </c>
      <c r="D533" s="1" t="s">
        <v>8</v>
      </c>
      <c r="E533">
        <v>17</v>
      </c>
      <c r="F533">
        <v>1700</v>
      </c>
      <c r="G533">
        <v>1715</v>
      </c>
      <c r="H533">
        <v>0.1</v>
      </c>
      <c r="I533" s="1" t="s">
        <v>139</v>
      </c>
      <c r="J533" s="1" t="s">
        <v>139</v>
      </c>
      <c r="K533">
        <v>1.3251999999999999</v>
      </c>
      <c r="L533" s="1" t="s">
        <v>140</v>
      </c>
      <c r="M533" s="1" t="s">
        <v>141</v>
      </c>
      <c r="N533" s="1" t="s">
        <v>142</v>
      </c>
    </row>
    <row r="534" spans="1:14" x14ac:dyDescent="0.3">
      <c r="A534" s="1" t="s">
        <v>161</v>
      </c>
      <c r="B534" s="1" t="s">
        <v>52</v>
      </c>
      <c r="C534">
        <v>201503</v>
      </c>
      <c r="D534" s="1" t="s">
        <v>8</v>
      </c>
      <c r="E534">
        <v>13</v>
      </c>
      <c r="F534">
        <v>1690</v>
      </c>
      <c r="G534">
        <v>845</v>
      </c>
      <c r="H534">
        <v>0.10384599999999999</v>
      </c>
      <c r="I534" s="1" t="s">
        <v>139</v>
      </c>
      <c r="J534" s="1" t="s">
        <v>139</v>
      </c>
      <c r="K534">
        <v>1.028</v>
      </c>
      <c r="L534" s="1" t="s">
        <v>140</v>
      </c>
      <c r="M534" s="1" t="s">
        <v>141</v>
      </c>
      <c r="N534" s="1" t="s">
        <v>142</v>
      </c>
    </row>
    <row r="535" spans="1:14" x14ac:dyDescent="0.3">
      <c r="A535" s="1" t="s">
        <v>161</v>
      </c>
      <c r="B535" s="1" t="s">
        <v>52</v>
      </c>
      <c r="C535">
        <v>201705</v>
      </c>
      <c r="D535" s="1" t="s">
        <v>11</v>
      </c>
      <c r="E535">
        <v>13</v>
      </c>
      <c r="F535">
        <v>1690</v>
      </c>
      <c r="G535">
        <v>845</v>
      </c>
      <c r="H535">
        <v>0.12307700000000001</v>
      </c>
      <c r="I535" s="1" t="s">
        <v>139</v>
      </c>
      <c r="J535" s="1" t="s">
        <v>139</v>
      </c>
      <c r="K535">
        <v>1.028</v>
      </c>
      <c r="L535" s="1" t="s">
        <v>140</v>
      </c>
      <c r="M535" s="1" t="s">
        <v>141</v>
      </c>
      <c r="N535" s="1" t="s">
        <v>142</v>
      </c>
    </row>
    <row r="536" spans="1:14" x14ac:dyDescent="0.3">
      <c r="A536" s="1" t="s">
        <v>161</v>
      </c>
      <c r="B536" s="1" t="s">
        <v>52</v>
      </c>
      <c r="C536">
        <v>201511</v>
      </c>
      <c r="D536" s="1" t="s">
        <v>13</v>
      </c>
      <c r="E536">
        <v>13</v>
      </c>
      <c r="F536">
        <v>1690</v>
      </c>
      <c r="G536">
        <v>845</v>
      </c>
      <c r="H536">
        <v>7.3845999999999995E-2</v>
      </c>
      <c r="I536" s="1" t="s">
        <v>139</v>
      </c>
      <c r="J536" s="1" t="s">
        <v>139</v>
      </c>
      <c r="K536">
        <v>1.028</v>
      </c>
      <c r="L536" s="1" t="s">
        <v>140</v>
      </c>
      <c r="M536" s="1" t="s">
        <v>141</v>
      </c>
      <c r="N536" s="1" t="s">
        <v>142</v>
      </c>
    </row>
    <row r="537" spans="1:14" x14ac:dyDescent="0.3">
      <c r="A537" s="1" t="s">
        <v>161</v>
      </c>
      <c r="B537" s="1" t="s">
        <v>52</v>
      </c>
      <c r="C537">
        <v>201512</v>
      </c>
      <c r="D537" s="1" t="s">
        <v>13</v>
      </c>
      <c r="E537">
        <v>13</v>
      </c>
      <c r="F537">
        <v>1690</v>
      </c>
      <c r="G537">
        <v>845</v>
      </c>
      <c r="H537">
        <v>0.127692</v>
      </c>
      <c r="I537" s="1" t="s">
        <v>139</v>
      </c>
      <c r="J537" s="1" t="s">
        <v>139</v>
      </c>
      <c r="K537">
        <v>1.028</v>
      </c>
      <c r="L537" s="1" t="s">
        <v>140</v>
      </c>
      <c r="M537" s="1" t="s">
        <v>141</v>
      </c>
      <c r="N537" s="1" t="s">
        <v>142</v>
      </c>
    </row>
    <row r="538" spans="1:14" x14ac:dyDescent="0.3">
      <c r="A538" s="1" t="s">
        <v>161</v>
      </c>
      <c r="B538" s="1" t="s">
        <v>17</v>
      </c>
      <c r="C538">
        <v>201604</v>
      </c>
      <c r="D538" s="1" t="s">
        <v>11</v>
      </c>
      <c r="E538">
        <v>33</v>
      </c>
      <c r="F538">
        <v>1650</v>
      </c>
      <c r="G538">
        <v>1250</v>
      </c>
      <c r="H538">
        <v>0.113</v>
      </c>
      <c r="I538" s="1" t="s">
        <v>139</v>
      </c>
      <c r="J538" s="1" t="s">
        <v>139</v>
      </c>
      <c r="K538">
        <v>1.0283</v>
      </c>
      <c r="L538" s="1" t="s">
        <v>140</v>
      </c>
      <c r="M538" s="1" t="s">
        <v>141</v>
      </c>
      <c r="N538" s="1" t="s">
        <v>142</v>
      </c>
    </row>
    <row r="539" spans="1:14" x14ac:dyDescent="0.3">
      <c r="A539" s="1" t="s">
        <v>161</v>
      </c>
      <c r="B539" s="1" t="s">
        <v>50</v>
      </c>
      <c r="C539">
        <v>201701</v>
      </c>
      <c r="D539" s="1" t="s">
        <v>8</v>
      </c>
      <c r="E539">
        <v>27</v>
      </c>
      <c r="F539">
        <v>1620</v>
      </c>
      <c r="G539">
        <v>1323</v>
      </c>
      <c r="H539">
        <v>0.08</v>
      </c>
      <c r="I539" s="1" t="s">
        <v>139</v>
      </c>
      <c r="J539" s="1" t="s">
        <v>139</v>
      </c>
      <c r="K539">
        <v>1.1657</v>
      </c>
      <c r="L539" s="1" t="s">
        <v>140</v>
      </c>
      <c r="M539" s="1" t="s">
        <v>141</v>
      </c>
      <c r="N539" s="1" t="s">
        <v>142</v>
      </c>
    </row>
    <row r="540" spans="1:14" x14ac:dyDescent="0.3">
      <c r="A540" s="1" t="s">
        <v>161</v>
      </c>
      <c r="B540" s="1" t="s">
        <v>50</v>
      </c>
      <c r="C540">
        <v>201704</v>
      </c>
      <c r="D540" s="1" t="s">
        <v>11</v>
      </c>
      <c r="E540">
        <v>27</v>
      </c>
      <c r="F540">
        <v>1620</v>
      </c>
      <c r="G540">
        <v>1176</v>
      </c>
      <c r="H540">
        <v>0.1</v>
      </c>
      <c r="I540" s="1" t="s">
        <v>139</v>
      </c>
      <c r="J540" s="1" t="s">
        <v>139</v>
      </c>
      <c r="K540">
        <v>1.1657</v>
      </c>
      <c r="L540" s="1" t="s">
        <v>140</v>
      </c>
      <c r="M540" s="1" t="s">
        <v>141</v>
      </c>
      <c r="N540" s="1" t="s">
        <v>142</v>
      </c>
    </row>
    <row r="541" spans="1:14" x14ac:dyDescent="0.3">
      <c r="A541" s="1" t="s">
        <v>161</v>
      </c>
      <c r="B541" s="1" t="s">
        <v>47</v>
      </c>
      <c r="C541">
        <v>201512</v>
      </c>
      <c r="D541" s="1" t="s">
        <v>13</v>
      </c>
      <c r="E541">
        <v>16</v>
      </c>
      <c r="F541">
        <v>1600</v>
      </c>
      <c r="G541">
        <v>1470</v>
      </c>
      <c r="H541">
        <v>8.5000000000000006E-2</v>
      </c>
      <c r="I541" s="1" t="s">
        <v>139</v>
      </c>
      <c r="J541" s="1" t="s">
        <v>139</v>
      </c>
      <c r="K541">
        <v>1.3251999999999999</v>
      </c>
      <c r="L541" s="1" t="s">
        <v>140</v>
      </c>
      <c r="M541" s="1" t="s">
        <v>141</v>
      </c>
      <c r="N541" s="1" t="s">
        <v>142</v>
      </c>
    </row>
    <row r="542" spans="1:14" x14ac:dyDescent="0.3">
      <c r="A542" s="1" t="s">
        <v>161</v>
      </c>
      <c r="B542" s="1" t="s">
        <v>17</v>
      </c>
      <c r="C542">
        <v>201701</v>
      </c>
      <c r="D542" s="1" t="s">
        <v>8</v>
      </c>
      <c r="E542">
        <v>32</v>
      </c>
      <c r="F542">
        <v>1600</v>
      </c>
      <c r="G542">
        <v>1250</v>
      </c>
      <c r="H542">
        <v>0.11700000000000001</v>
      </c>
      <c r="I542" s="1" t="s">
        <v>139</v>
      </c>
      <c r="J542" s="1" t="s">
        <v>139</v>
      </c>
      <c r="K542">
        <v>1.0283</v>
      </c>
      <c r="L542" s="1" t="s">
        <v>140</v>
      </c>
      <c r="M542" s="1" t="s">
        <v>141</v>
      </c>
      <c r="N542" s="1" t="s">
        <v>142</v>
      </c>
    </row>
    <row r="543" spans="1:14" x14ac:dyDescent="0.3">
      <c r="A543" s="1" t="s">
        <v>161</v>
      </c>
      <c r="B543" s="1" t="s">
        <v>52</v>
      </c>
      <c r="C543">
        <v>201609</v>
      </c>
      <c r="D543" s="1" t="s">
        <v>14</v>
      </c>
      <c r="E543">
        <v>12</v>
      </c>
      <c r="F543">
        <v>1560</v>
      </c>
      <c r="G543">
        <v>780</v>
      </c>
      <c r="H543">
        <v>9.4167000000000001E-2</v>
      </c>
      <c r="I543" s="1" t="s">
        <v>139</v>
      </c>
      <c r="J543" s="1" t="s">
        <v>139</v>
      </c>
      <c r="K543">
        <v>1.028</v>
      </c>
      <c r="L543" s="1" t="s">
        <v>140</v>
      </c>
      <c r="M543" s="1" t="s">
        <v>141</v>
      </c>
      <c r="N543" s="1" t="s">
        <v>142</v>
      </c>
    </row>
    <row r="544" spans="1:14" x14ac:dyDescent="0.3">
      <c r="A544" s="1" t="s">
        <v>161</v>
      </c>
      <c r="B544" s="1" t="s">
        <v>48</v>
      </c>
      <c r="C544">
        <v>201504</v>
      </c>
      <c r="D544" s="1" t="s">
        <v>11</v>
      </c>
      <c r="E544">
        <v>39</v>
      </c>
      <c r="F544">
        <v>1560</v>
      </c>
      <c r="G544">
        <v>1261</v>
      </c>
      <c r="H544">
        <v>0.09</v>
      </c>
      <c r="I544" s="1" t="s">
        <v>139</v>
      </c>
      <c r="J544" s="1" t="s">
        <v>139</v>
      </c>
      <c r="K544">
        <v>0.87339999999999995</v>
      </c>
      <c r="L544" s="1" t="s">
        <v>143</v>
      </c>
      <c r="M544" s="1" t="s">
        <v>144</v>
      </c>
      <c r="N544" s="1" t="s">
        <v>145</v>
      </c>
    </row>
    <row r="545" spans="1:14" x14ac:dyDescent="0.3">
      <c r="A545" s="1" t="s">
        <v>161</v>
      </c>
      <c r="B545" s="1" t="s">
        <v>48</v>
      </c>
      <c r="C545">
        <v>201706</v>
      </c>
      <c r="D545" s="1" t="s">
        <v>11</v>
      </c>
      <c r="E545">
        <v>39</v>
      </c>
      <c r="F545">
        <v>1560</v>
      </c>
      <c r="G545">
        <v>1261</v>
      </c>
      <c r="H545">
        <v>0.103077</v>
      </c>
      <c r="I545" s="1" t="s">
        <v>139</v>
      </c>
      <c r="J545" s="1" t="s">
        <v>139</v>
      </c>
      <c r="K545">
        <v>0.87339999999999995</v>
      </c>
      <c r="L545" s="1" t="s">
        <v>143</v>
      </c>
      <c r="M545" s="1" t="s">
        <v>144</v>
      </c>
      <c r="N545" s="1" t="s">
        <v>145</v>
      </c>
    </row>
    <row r="546" spans="1:14" x14ac:dyDescent="0.3">
      <c r="A546" s="1" t="s">
        <v>161</v>
      </c>
      <c r="B546" s="1" t="s">
        <v>50</v>
      </c>
      <c r="C546">
        <v>201512</v>
      </c>
      <c r="D546" s="1" t="s">
        <v>13</v>
      </c>
      <c r="E546">
        <v>26</v>
      </c>
      <c r="F546">
        <v>1560</v>
      </c>
      <c r="G546">
        <v>1764</v>
      </c>
      <c r="H546">
        <v>0.10333299999999999</v>
      </c>
      <c r="I546" s="1" t="s">
        <v>139</v>
      </c>
      <c r="J546" s="1" t="s">
        <v>139</v>
      </c>
      <c r="K546">
        <v>1.1657</v>
      </c>
      <c r="L546" s="1" t="s">
        <v>140</v>
      </c>
      <c r="M546" s="1" t="s">
        <v>141</v>
      </c>
      <c r="N546" s="1" t="s">
        <v>142</v>
      </c>
    </row>
    <row r="547" spans="1:14" x14ac:dyDescent="0.3">
      <c r="A547" s="1" t="s">
        <v>161</v>
      </c>
      <c r="B547" s="1" t="s">
        <v>86</v>
      </c>
      <c r="C547">
        <v>201709</v>
      </c>
      <c r="D547" s="1" t="s">
        <v>14</v>
      </c>
      <c r="E547">
        <v>5</v>
      </c>
      <c r="F547">
        <v>1500</v>
      </c>
      <c r="G547">
        <v>735</v>
      </c>
      <c r="H547">
        <v>5.1999999999999998E-2</v>
      </c>
      <c r="I547" s="1" t="s">
        <v>139</v>
      </c>
      <c r="J547" s="1" t="s">
        <v>139</v>
      </c>
      <c r="K547">
        <v>0.94279999999999997</v>
      </c>
      <c r="L547" s="1" t="s">
        <v>143</v>
      </c>
      <c r="M547" s="1" t="s">
        <v>144</v>
      </c>
      <c r="N547" s="1" t="s">
        <v>145</v>
      </c>
    </row>
    <row r="548" spans="1:14" x14ac:dyDescent="0.3">
      <c r="A548" s="1" t="s">
        <v>161</v>
      </c>
      <c r="B548" s="1" t="s">
        <v>47</v>
      </c>
      <c r="C548">
        <v>201612</v>
      </c>
      <c r="D548" s="1" t="s">
        <v>13</v>
      </c>
      <c r="E548">
        <v>15</v>
      </c>
      <c r="F548">
        <v>1500</v>
      </c>
      <c r="G548">
        <v>1225</v>
      </c>
      <c r="H548">
        <v>4.8000000000000001E-2</v>
      </c>
      <c r="I548" s="1" t="s">
        <v>139</v>
      </c>
      <c r="J548" s="1" t="s">
        <v>139</v>
      </c>
      <c r="K548">
        <v>1.3251999999999999</v>
      </c>
      <c r="L548" s="1" t="s">
        <v>140</v>
      </c>
      <c r="M548" s="1" t="s">
        <v>141</v>
      </c>
      <c r="N548" s="1" t="s">
        <v>142</v>
      </c>
    </row>
    <row r="549" spans="1:14" x14ac:dyDescent="0.3">
      <c r="A549" s="1" t="s">
        <v>161</v>
      </c>
      <c r="B549" s="1" t="s">
        <v>50</v>
      </c>
      <c r="C549">
        <v>201501</v>
      </c>
      <c r="D549" s="1" t="s">
        <v>8</v>
      </c>
      <c r="E549">
        <v>25</v>
      </c>
      <c r="F549">
        <v>1500</v>
      </c>
      <c r="G549">
        <v>1176</v>
      </c>
      <c r="H549">
        <v>0.10375</v>
      </c>
      <c r="I549" s="1" t="s">
        <v>139</v>
      </c>
      <c r="J549" s="1" t="s">
        <v>139</v>
      </c>
      <c r="K549">
        <v>1.1657</v>
      </c>
      <c r="L549" s="1" t="s">
        <v>140</v>
      </c>
      <c r="M549" s="1" t="s">
        <v>141</v>
      </c>
      <c r="N549" s="1" t="s">
        <v>142</v>
      </c>
    </row>
    <row r="550" spans="1:14" x14ac:dyDescent="0.3">
      <c r="A550" s="1" t="s">
        <v>161</v>
      </c>
      <c r="B550" s="1" t="s">
        <v>97</v>
      </c>
      <c r="C550">
        <v>201709</v>
      </c>
      <c r="D550" s="1" t="s">
        <v>14</v>
      </c>
      <c r="E550">
        <v>5</v>
      </c>
      <c r="F550">
        <v>1500</v>
      </c>
      <c r="G550">
        <v>680</v>
      </c>
      <c r="H550">
        <v>0.122</v>
      </c>
      <c r="I550" s="1" t="s">
        <v>139</v>
      </c>
      <c r="J550" s="1" t="s">
        <v>139</v>
      </c>
      <c r="K550">
        <v>0.94279999999999997</v>
      </c>
      <c r="L550" s="1" t="s">
        <v>143</v>
      </c>
      <c r="M550" s="1" t="s">
        <v>144</v>
      </c>
      <c r="N550" s="1" t="s">
        <v>145</v>
      </c>
    </row>
    <row r="551" spans="1:14" x14ac:dyDescent="0.3">
      <c r="A551" s="1" t="s">
        <v>161</v>
      </c>
      <c r="B551" s="1" t="s">
        <v>16</v>
      </c>
      <c r="C551">
        <v>201702</v>
      </c>
      <c r="D551" s="1" t="s">
        <v>8</v>
      </c>
      <c r="E551">
        <v>5</v>
      </c>
      <c r="F551">
        <v>1500</v>
      </c>
      <c r="G551">
        <v>750</v>
      </c>
      <c r="H551">
        <v>0.13</v>
      </c>
      <c r="I551" s="1" t="s">
        <v>139</v>
      </c>
      <c r="J551" s="1" t="s">
        <v>139</v>
      </c>
      <c r="K551">
        <v>1.2334000000000001</v>
      </c>
      <c r="L551" s="1" t="s">
        <v>140</v>
      </c>
      <c r="M551" s="1" t="s">
        <v>141</v>
      </c>
      <c r="N551" s="1" t="s">
        <v>142</v>
      </c>
    </row>
    <row r="552" spans="1:14" x14ac:dyDescent="0.3">
      <c r="A552" s="1" t="s">
        <v>161</v>
      </c>
      <c r="B552" s="1" t="s">
        <v>49</v>
      </c>
      <c r="C552">
        <v>201504</v>
      </c>
      <c r="D552" s="1" t="s">
        <v>11</v>
      </c>
      <c r="E552">
        <v>30</v>
      </c>
      <c r="F552">
        <v>1500</v>
      </c>
      <c r="G552">
        <v>1875</v>
      </c>
      <c r="H552">
        <v>9.1999999999999998E-2</v>
      </c>
      <c r="I552" s="1" t="s">
        <v>139</v>
      </c>
      <c r="J552" s="1" t="s">
        <v>139</v>
      </c>
      <c r="K552">
        <v>1.1819999999999999</v>
      </c>
      <c r="L552" s="1" t="s">
        <v>140</v>
      </c>
      <c r="M552" s="1" t="s">
        <v>141</v>
      </c>
      <c r="N552" s="1" t="s">
        <v>142</v>
      </c>
    </row>
    <row r="553" spans="1:14" x14ac:dyDescent="0.3">
      <c r="A553" s="1" t="s">
        <v>161</v>
      </c>
      <c r="B553" s="1" t="s">
        <v>16</v>
      </c>
      <c r="C553">
        <v>201604</v>
      </c>
      <c r="D553" s="1" t="s">
        <v>11</v>
      </c>
      <c r="E553">
        <v>5</v>
      </c>
      <c r="F553">
        <v>1500</v>
      </c>
      <c r="G553">
        <v>750</v>
      </c>
      <c r="H553">
        <v>8.5999999999999993E-2</v>
      </c>
      <c r="I553" s="1" t="s">
        <v>139</v>
      </c>
      <c r="J553" s="1" t="s">
        <v>139</v>
      </c>
      <c r="K553">
        <v>1.2334000000000001</v>
      </c>
      <c r="L553" s="1" t="s">
        <v>140</v>
      </c>
      <c r="M553" s="1" t="s">
        <v>141</v>
      </c>
      <c r="N553" s="1" t="s">
        <v>142</v>
      </c>
    </row>
    <row r="554" spans="1:14" x14ac:dyDescent="0.3">
      <c r="A554" s="1" t="s">
        <v>161</v>
      </c>
      <c r="B554" s="1" t="s">
        <v>49</v>
      </c>
      <c r="C554">
        <v>201605</v>
      </c>
      <c r="D554" s="1" t="s">
        <v>11</v>
      </c>
      <c r="E554">
        <v>30</v>
      </c>
      <c r="F554">
        <v>1500</v>
      </c>
      <c r="G554">
        <v>1125</v>
      </c>
      <c r="H554">
        <v>0.11888899999999999</v>
      </c>
      <c r="I554" s="1" t="s">
        <v>139</v>
      </c>
      <c r="J554" s="1" t="s">
        <v>139</v>
      </c>
      <c r="K554">
        <v>1.1819999999999999</v>
      </c>
      <c r="L554" s="1" t="s">
        <v>140</v>
      </c>
      <c r="M554" s="1" t="s">
        <v>141</v>
      </c>
      <c r="N554" s="1" t="s">
        <v>142</v>
      </c>
    </row>
    <row r="555" spans="1:14" x14ac:dyDescent="0.3">
      <c r="A555" s="1" t="s">
        <v>161</v>
      </c>
      <c r="B555" s="1" t="s">
        <v>48</v>
      </c>
      <c r="C555">
        <v>201610</v>
      </c>
      <c r="D555" s="1" t="s">
        <v>13</v>
      </c>
      <c r="E555">
        <v>37</v>
      </c>
      <c r="F555">
        <v>1480</v>
      </c>
      <c r="G555">
        <v>1164</v>
      </c>
      <c r="H555">
        <v>7.4999999999999997E-2</v>
      </c>
      <c r="I555" s="1" t="s">
        <v>139</v>
      </c>
      <c r="J555" s="1" t="s">
        <v>139</v>
      </c>
      <c r="K555">
        <v>0.87339999999999995</v>
      </c>
      <c r="L555" s="1" t="s">
        <v>143</v>
      </c>
      <c r="M555" s="1" t="s">
        <v>144</v>
      </c>
      <c r="N555" s="1" t="s">
        <v>145</v>
      </c>
    </row>
    <row r="556" spans="1:14" x14ac:dyDescent="0.3">
      <c r="A556" s="1" t="s">
        <v>161</v>
      </c>
      <c r="B556" s="1" t="s">
        <v>48</v>
      </c>
      <c r="C556">
        <v>201611</v>
      </c>
      <c r="D556" s="1" t="s">
        <v>13</v>
      </c>
      <c r="E556">
        <v>36</v>
      </c>
      <c r="F556">
        <v>1440</v>
      </c>
      <c r="G556">
        <v>1455</v>
      </c>
      <c r="H556">
        <v>9.8667000000000005E-2</v>
      </c>
      <c r="I556" s="1" t="s">
        <v>139</v>
      </c>
      <c r="J556" s="1" t="s">
        <v>139</v>
      </c>
      <c r="K556">
        <v>0.87339999999999995</v>
      </c>
      <c r="L556" s="1" t="s">
        <v>143</v>
      </c>
      <c r="M556" s="1" t="s">
        <v>144</v>
      </c>
      <c r="N556" s="1" t="s">
        <v>145</v>
      </c>
    </row>
    <row r="557" spans="1:14" x14ac:dyDescent="0.3">
      <c r="A557" s="1" t="s">
        <v>161</v>
      </c>
      <c r="B557" s="1" t="s">
        <v>52</v>
      </c>
      <c r="C557">
        <v>201601</v>
      </c>
      <c r="D557" s="1" t="s">
        <v>8</v>
      </c>
      <c r="E557">
        <v>11</v>
      </c>
      <c r="F557">
        <v>1430</v>
      </c>
      <c r="G557">
        <v>715</v>
      </c>
      <c r="H557">
        <v>0.10545499999999999</v>
      </c>
      <c r="I557" s="1" t="s">
        <v>139</v>
      </c>
      <c r="J557" s="1" t="s">
        <v>139</v>
      </c>
      <c r="K557">
        <v>1.028</v>
      </c>
      <c r="L557" s="1" t="s">
        <v>140</v>
      </c>
      <c r="M557" s="1" t="s">
        <v>141</v>
      </c>
      <c r="N557" s="1" t="s">
        <v>142</v>
      </c>
    </row>
    <row r="558" spans="1:14" x14ac:dyDescent="0.3">
      <c r="A558" s="1" t="s">
        <v>161</v>
      </c>
      <c r="B558" s="1" t="s">
        <v>52</v>
      </c>
      <c r="C558">
        <v>201502</v>
      </c>
      <c r="D558" s="1" t="s">
        <v>8</v>
      </c>
      <c r="E558">
        <v>11</v>
      </c>
      <c r="F558">
        <v>1430</v>
      </c>
      <c r="G558">
        <v>715</v>
      </c>
      <c r="H558">
        <v>0.10181800000000001</v>
      </c>
      <c r="I558" s="1" t="s">
        <v>139</v>
      </c>
      <c r="J558" s="1" t="s">
        <v>139</v>
      </c>
      <c r="K558">
        <v>1.028</v>
      </c>
      <c r="L558" s="1" t="s">
        <v>140</v>
      </c>
      <c r="M558" s="1" t="s">
        <v>141</v>
      </c>
      <c r="N558" s="1" t="s">
        <v>142</v>
      </c>
    </row>
    <row r="559" spans="1:14" x14ac:dyDescent="0.3">
      <c r="A559" s="1" t="s">
        <v>161</v>
      </c>
      <c r="B559" s="1" t="s">
        <v>62</v>
      </c>
      <c r="C559">
        <v>201708</v>
      </c>
      <c r="D559" s="1" t="s">
        <v>14</v>
      </c>
      <c r="E559">
        <v>15</v>
      </c>
      <c r="F559">
        <v>1425</v>
      </c>
      <c r="G559">
        <v>1070</v>
      </c>
      <c r="H559">
        <v>0.13800000000000001</v>
      </c>
      <c r="I559" s="1" t="s">
        <v>139</v>
      </c>
      <c r="J559" s="1" t="s">
        <v>139</v>
      </c>
      <c r="K559">
        <v>0.76749999999999996</v>
      </c>
      <c r="L559" s="1" t="s">
        <v>143</v>
      </c>
      <c r="M559" s="1" t="s">
        <v>144</v>
      </c>
      <c r="N559" s="1" t="s">
        <v>145</v>
      </c>
    </row>
    <row r="560" spans="1:14" x14ac:dyDescent="0.3">
      <c r="A560" s="1" t="s">
        <v>161</v>
      </c>
      <c r="B560" s="1" t="s">
        <v>49</v>
      </c>
      <c r="C560">
        <v>201601</v>
      </c>
      <c r="D560" s="1" t="s">
        <v>8</v>
      </c>
      <c r="E560">
        <v>28</v>
      </c>
      <c r="F560">
        <v>1400</v>
      </c>
      <c r="G560">
        <v>1125</v>
      </c>
      <c r="H560">
        <v>0.124444</v>
      </c>
      <c r="I560" s="1" t="s">
        <v>139</v>
      </c>
      <c r="J560" s="1" t="s">
        <v>139</v>
      </c>
      <c r="K560">
        <v>1.1819999999999999</v>
      </c>
      <c r="L560" s="1" t="s">
        <v>140</v>
      </c>
      <c r="M560" s="1" t="s">
        <v>141</v>
      </c>
      <c r="N560" s="1" t="s">
        <v>142</v>
      </c>
    </row>
    <row r="561" spans="1:14" x14ac:dyDescent="0.3">
      <c r="A561" s="1" t="s">
        <v>161</v>
      </c>
      <c r="B561" s="1" t="s">
        <v>49</v>
      </c>
      <c r="C561">
        <v>201503</v>
      </c>
      <c r="D561" s="1" t="s">
        <v>8</v>
      </c>
      <c r="E561">
        <v>28</v>
      </c>
      <c r="F561">
        <v>1400</v>
      </c>
      <c r="G561">
        <v>1125</v>
      </c>
      <c r="H561">
        <v>8.5555999999999993E-2</v>
      </c>
      <c r="I561" s="1" t="s">
        <v>139</v>
      </c>
      <c r="J561" s="1" t="s">
        <v>139</v>
      </c>
      <c r="K561">
        <v>1.1819999999999999</v>
      </c>
      <c r="L561" s="1" t="s">
        <v>140</v>
      </c>
      <c r="M561" s="1" t="s">
        <v>141</v>
      </c>
      <c r="N561" s="1" t="s">
        <v>142</v>
      </c>
    </row>
    <row r="562" spans="1:14" x14ac:dyDescent="0.3">
      <c r="A562" s="1" t="s">
        <v>161</v>
      </c>
      <c r="B562" s="1" t="s">
        <v>49</v>
      </c>
      <c r="C562">
        <v>201604</v>
      </c>
      <c r="D562" s="1" t="s">
        <v>11</v>
      </c>
      <c r="E562">
        <v>28</v>
      </c>
      <c r="F562">
        <v>1400</v>
      </c>
      <c r="G562">
        <v>1250</v>
      </c>
      <c r="H562">
        <v>8.8999999999999996E-2</v>
      </c>
      <c r="I562" s="1" t="s">
        <v>139</v>
      </c>
      <c r="J562" s="1" t="s">
        <v>139</v>
      </c>
      <c r="K562">
        <v>1.1819999999999999</v>
      </c>
      <c r="L562" s="1" t="s">
        <v>140</v>
      </c>
      <c r="M562" s="1" t="s">
        <v>141</v>
      </c>
      <c r="N562" s="1" t="s">
        <v>142</v>
      </c>
    </row>
    <row r="563" spans="1:14" x14ac:dyDescent="0.3">
      <c r="A563" s="1" t="s">
        <v>161</v>
      </c>
      <c r="B563" s="1" t="s">
        <v>49</v>
      </c>
      <c r="C563">
        <v>201501</v>
      </c>
      <c r="D563" s="1" t="s">
        <v>8</v>
      </c>
      <c r="E563">
        <v>28</v>
      </c>
      <c r="F563">
        <v>1400</v>
      </c>
      <c r="G563">
        <v>1250</v>
      </c>
      <c r="H563">
        <v>0.126</v>
      </c>
      <c r="I563" s="1" t="s">
        <v>139</v>
      </c>
      <c r="J563" s="1" t="s">
        <v>139</v>
      </c>
      <c r="K563">
        <v>1.1819999999999999</v>
      </c>
      <c r="L563" s="1" t="s">
        <v>140</v>
      </c>
      <c r="M563" s="1" t="s">
        <v>141</v>
      </c>
      <c r="N563" s="1" t="s">
        <v>142</v>
      </c>
    </row>
    <row r="564" spans="1:14" x14ac:dyDescent="0.3">
      <c r="A564" s="1" t="s">
        <v>161</v>
      </c>
      <c r="B564" s="1" t="s">
        <v>47</v>
      </c>
      <c r="C564">
        <v>201608</v>
      </c>
      <c r="D564" s="1" t="s">
        <v>14</v>
      </c>
      <c r="E564">
        <v>14</v>
      </c>
      <c r="F564">
        <v>1400</v>
      </c>
      <c r="G564">
        <v>1225</v>
      </c>
      <c r="H564">
        <v>0.05</v>
      </c>
      <c r="I564" s="1" t="s">
        <v>139</v>
      </c>
      <c r="J564" s="1" t="s">
        <v>139</v>
      </c>
      <c r="K564">
        <v>1.3251999999999999</v>
      </c>
      <c r="L564" s="1" t="s">
        <v>140</v>
      </c>
      <c r="M564" s="1" t="s">
        <v>141</v>
      </c>
      <c r="N564" s="1" t="s">
        <v>142</v>
      </c>
    </row>
    <row r="565" spans="1:14" x14ac:dyDescent="0.3">
      <c r="A565" s="1" t="s">
        <v>161</v>
      </c>
      <c r="B565" s="1" t="s">
        <v>49</v>
      </c>
      <c r="C565">
        <v>201511</v>
      </c>
      <c r="D565" s="1" t="s">
        <v>13</v>
      </c>
      <c r="E565">
        <v>28</v>
      </c>
      <c r="F565">
        <v>1400</v>
      </c>
      <c r="G565">
        <v>1250</v>
      </c>
      <c r="H565">
        <v>7.5999999999999998E-2</v>
      </c>
      <c r="I565" s="1" t="s">
        <v>139</v>
      </c>
      <c r="J565" s="1" t="s">
        <v>139</v>
      </c>
      <c r="K565">
        <v>1.1819999999999999</v>
      </c>
      <c r="L565" s="1" t="s">
        <v>140</v>
      </c>
      <c r="M565" s="1" t="s">
        <v>141</v>
      </c>
      <c r="N565" s="1" t="s">
        <v>142</v>
      </c>
    </row>
    <row r="566" spans="1:14" x14ac:dyDescent="0.3">
      <c r="A566" s="1" t="s">
        <v>161</v>
      </c>
      <c r="B566" s="1" t="s">
        <v>113</v>
      </c>
      <c r="C566">
        <v>201508</v>
      </c>
      <c r="D566" s="1" t="s">
        <v>14</v>
      </c>
      <c r="E566">
        <v>3</v>
      </c>
      <c r="F566">
        <v>1383</v>
      </c>
      <c r="G566">
        <v>693</v>
      </c>
      <c r="H566">
        <v>8.6666999999999994E-2</v>
      </c>
      <c r="I566" s="1" t="s">
        <v>139</v>
      </c>
      <c r="J566" s="1" t="s">
        <v>139</v>
      </c>
      <c r="K566">
        <v>1.4353</v>
      </c>
      <c r="L566" s="1" t="s">
        <v>140</v>
      </c>
      <c r="M566" s="1" t="s">
        <v>141</v>
      </c>
      <c r="N566" s="1" t="s">
        <v>142</v>
      </c>
    </row>
    <row r="567" spans="1:14" x14ac:dyDescent="0.3">
      <c r="A567" s="1" t="s">
        <v>161</v>
      </c>
      <c r="B567" s="1" t="s">
        <v>113</v>
      </c>
      <c r="C567">
        <v>201510</v>
      </c>
      <c r="D567" s="1" t="s">
        <v>13</v>
      </c>
      <c r="E567">
        <v>3</v>
      </c>
      <c r="F567">
        <v>1383</v>
      </c>
      <c r="G567">
        <v>693</v>
      </c>
      <c r="H567">
        <v>0.17666699999999999</v>
      </c>
      <c r="I567" s="1" t="s">
        <v>139</v>
      </c>
      <c r="J567" s="1" t="s">
        <v>139</v>
      </c>
      <c r="K567">
        <v>1.4353</v>
      </c>
      <c r="L567" s="1" t="s">
        <v>140</v>
      </c>
      <c r="M567" s="1" t="s">
        <v>141</v>
      </c>
      <c r="N567" s="1" t="s">
        <v>142</v>
      </c>
    </row>
    <row r="568" spans="1:14" x14ac:dyDescent="0.3">
      <c r="A568" s="1" t="s">
        <v>161</v>
      </c>
      <c r="B568" s="1" t="s">
        <v>113</v>
      </c>
      <c r="C568">
        <v>201708</v>
      </c>
      <c r="D568" s="1" t="s">
        <v>14</v>
      </c>
      <c r="E568">
        <v>3</v>
      </c>
      <c r="F568">
        <v>1383</v>
      </c>
      <c r="G568">
        <v>693</v>
      </c>
      <c r="H568">
        <v>3.6666999999999998E-2</v>
      </c>
      <c r="I568" s="1" t="s">
        <v>139</v>
      </c>
      <c r="J568" s="1" t="s">
        <v>139</v>
      </c>
      <c r="K568">
        <v>1.4353</v>
      </c>
      <c r="L568" s="1" t="s">
        <v>140</v>
      </c>
      <c r="M568" s="1" t="s">
        <v>141</v>
      </c>
      <c r="N568" s="1" t="s">
        <v>142</v>
      </c>
    </row>
    <row r="569" spans="1:14" x14ac:dyDescent="0.3">
      <c r="A569" s="1" t="s">
        <v>161</v>
      </c>
      <c r="B569" s="1" t="s">
        <v>50</v>
      </c>
      <c r="C569">
        <v>201607</v>
      </c>
      <c r="D569" s="1" t="s">
        <v>14</v>
      </c>
      <c r="E569">
        <v>23</v>
      </c>
      <c r="F569">
        <v>1380</v>
      </c>
      <c r="G569">
        <v>1470</v>
      </c>
      <c r="H569">
        <v>0.108</v>
      </c>
      <c r="I569" s="1" t="s">
        <v>139</v>
      </c>
      <c r="J569" s="1" t="s">
        <v>139</v>
      </c>
      <c r="K569">
        <v>1.1657</v>
      </c>
      <c r="L569" s="1" t="s">
        <v>140</v>
      </c>
      <c r="M569" s="1" t="s">
        <v>141</v>
      </c>
      <c r="N569" s="1" t="s">
        <v>142</v>
      </c>
    </row>
    <row r="570" spans="1:14" x14ac:dyDescent="0.3">
      <c r="A570" s="1" t="s">
        <v>161</v>
      </c>
      <c r="B570" s="1" t="s">
        <v>48</v>
      </c>
      <c r="C570">
        <v>201512</v>
      </c>
      <c r="D570" s="1" t="s">
        <v>13</v>
      </c>
      <c r="E570">
        <v>34</v>
      </c>
      <c r="F570">
        <v>1360</v>
      </c>
      <c r="G570">
        <v>873</v>
      </c>
      <c r="H570">
        <v>0.106667</v>
      </c>
      <c r="I570" s="1" t="s">
        <v>139</v>
      </c>
      <c r="J570" s="1" t="s">
        <v>139</v>
      </c>
      <c r="K570">
        <v>0.87339999999999995</v>
      </c>
      <c r="L570" s="1" t="s">
        <v>143</v>
      </c>
      <c r="M570" s="1" t="s">
        <v>144</v>
      </c>
      <c r="N570" s="1" t="s">
        <v>145</v>
      </c>
    </row>
    <row r="571" spans="1:14" x14ac:dyDescent="0.3">
      <c r="A571" s="1" t="s">
        <v>161</v>
      </c>
      <c r="B571" s="1" t="s">
        <v>112</v>
      </c>
      <c r="C571">
        <v>201508</v>
      </c>
      <c r="D571" s="1" t="s">
        <v>14</v>
      </c>
      <c r="E571">
        <v>3</v>
      </c>
      <c r="F571">
        <v>1356</v>
      </c>
      <c r="G571">
        <v>657</v>
      </c>
      <c r="H571">
        <v>0.05</v>
      </c>
      <c r="I571" s="1" t="s">
        <v>139</v>
      </c>
      <c r="J571" s="1" t="s">
        <v>139</v>
      </c>
      <c r="K571">
        <v>1.9416</v>
      </c>
      <c r="L571" s="1" t="s">
        <v>140</v>
      </c>
      <c r="M571" s="1" t="s">
        <v>141</v>
      </c>
      <c r="N571" s="1" t="s">
        <v>142</v>
      </c>
    </row>
    <row r="572" spans="1:14" x14ac:dyDescent="0.3">
      <c r="A572" s="1" t="s">
        <v>161</v>
      </c>
      <c r="B572" s="1" t="s">
        <v>49</v>
      </c>
      <c r="C572">
        <v>201512</v>
      </c>
      <c r="D572" s="1" t="s">
        <v>13</v>
      </c>
      <c r="E572">
        <v>27</v>
      </c>
      <c r="F572">
        <v>1350</v>
      </c>
      <c r="G572">
        <v>1000</v>
      </c>
      <c r="H572">
        <v>0.13250000000000001</v>
      </c>
      <c r="I572" s="1" t="s">
        <v>139</v>
      </c>
      <c r="J572" s="1" t="s">
        <v>139</v>
      </c>
      <c r="K572">
        <v>1.1819999999999999</v>
      </c>
      <c r="L572" s="1" t="s">
        <v>140</v>
      </c>
      <c r="M572" s="1" t="s">
        <v>141</v>
      </c>
      <c r="N572" s="1" t="s">
        <v>142</v>
      </c>
    </row>
    <row r="573" spans="1:14" x14ac:dyDescent="0.3">
      <c r="A573" s="1" t="s">
        <v>161</v>
      </c>
      <c r="B573" s="1" t="s">
        <v>50</v>
      </c>
      <c r="C573">
        <v>201603</v>
      </c>
      <c r="D573" s="1" t="s">
        <v>8</v>
      </c>
      <c r="E573">
        <v>22</v>
      </c>
      <c r="F573">
        <v>1320</v>
      </c>
      <c r="G573">
        <v>1176</v>
      </c>
      <c r="H573">
        <v>8.2500000000000004E-2</v>
      </c>
      <c r="I573" s="1" t="s">
        <v>139</v>
      </c>
      <c r="J573" s="1" t="s">
        <v>139</v>
      </c>
      <c r="K573">
        <v>1.1657</v>
      </c>
      <c r="L573" s="1" t="s">
        <v>140</v>
      </c>
      <c r="M573" s="1" t="s">
        <v>141</v>
      </c>
      <c r="N573" s="1" t="s">
        <v>142</v>
      </c>
    </row>
    <row r="574" spans="1:14" x14ac:dyDescent="0.3">
      <c r="A574" s="1" t="s">
        <v>161</v>
      </c>
      <c r="B574" s="1" t="s">
        <v>47</v>
      </c>
      <c r="C574">
        <v>201609</v>
      </c>
      <c r="D574" s="1" t="s">
        <v>14</v>
      </c>
      <c r="E574">
        <v>13</v>
      </c>
      <c r="F574">
        <v>1300</v>
      </c>
      <c r="G574">
        <v>1225</v>
      </c>
      <c r="H574">
        <v>0.152</v>
      </c>
      <c r="I574" s="1" t="s">
        <v>139</v>
      </c>
      <c r="J574" s="1" t="s">
        <v>139</v>
      </c>
      <c r="K574">
        <v>1.3251999999999999</v>
      </c>
      <c r="L574" s="1" t="s">
        <v>140</v>
      </c>
      <c r="M574" s="1" t="s">
        <v>141</v>
      </c>
      <c r="N574" s="1" t="s">
        <v>142</v>
      </c>
    </row>
    <row r="575" spans="1:14" x14ac:dyDescent="0.3">
      <c r="A575" s="1" t="s">
        <v>161</v>
      </c>
      <c r="B575" s="1" t="s">
        <v>17</v>
      </c>
      <c r="C575">
        <v>201602</v>
      </c>
      <c r="D575" s="1" t="s">
        <v>8</v>
      </c>
      <c r="E575">
        <v>26</v>
      </c>
      <c r="F575">
        <v>1300</v>
      </c>
      <c r="G575">
        <v>1125</v>
      </c>
      <c r="H575">
        <v>9.5556000000000002E-2</v>
      </c>
      <c r="I575" s="1" t="s">
        <v>139</v>
      </c>
      <c r="J575" s="1" t="s">
        <v>139</v>
      </c>
      <c r="K575">
        <v>1.0283</v>
      </c>
      <c r="L575" s="1" t="s">
        <v>140</v>
      </c>
      <c r="M575" s="1" t="s">
        <v>141</v>
      </c>
      <c r="N575" s="1" t="s">
        <v>142</v>
      </c>
    </row>
    <row r="576" spans="1:14" x14ac:dyDescent="0.3">
      <c r="A576" s="1" t="s">
        <v>161</v>
      </c>
      <c r="B576" s="1" t="s">
        <v>49</v>
      </c>
      <c r="C576">
        <v>201603</v>
      </c>
      <c r="D576" s="1" t="s">
        <v>8</v>
      </c>
      <c r="E576">
        <v>26</v>
      </c>
      <c r="F576">
        <v>1300</v>
      </c>
      <c r="G576">
        <v>1125</v>
      </c>
      <c r="H576">
        <v>0.128889</v>
      </c>
      <c r="I576" s="1" t="s">
        <v>139</v>
      </c>
      <c r="J576" s="1" t="s">
        <v>139</v>
      </c>
      <c r="K576">
        <v>1.1819999999999999</v>
      </c>
      <c r="L576" s="1" t="s">
        <v>140</v>
      </c>
      <c r="M576" s="1" t="s">
        <v>141</v>
      </c>
      <c r="N576" s="1" t="s">
        <v>142</v>
      </c>
    </row>
    <row r="577" spans="1:14" x14ac:dyDescent="0.3">
      <c r="A577" s="1" t="s">
        <v>161</v>
      </c>
      <c r="B577" s="1" t="s">
        <v>49</v>
      </c>
      <c r="C577">
        <v>201705</v>
      </c>
      <c r="D577" s="1" t="s">
        <v>11</v>
      </c>
      <c r="E577">
        <v>26</v>
      </c>
      <c r="F577">
        <v>1300</v>
      </c>
      <c r="G577">
        <v>1125</v>
      </c>
      <c r="H577">
        <v>0.10111100000000001</v>
      </c>
      <c r="I577" s="1" t="s">
        <v>139</v>
      </c>
      <c r="J577" s="1" t="s">
        <v>139</v>
      </c>
      <c r="K577">
        <v>1.1819999999999999</v>
      </c>
      <c r="L577" s="1" t="s">
        <v>140</v>
      </c>
      <c r="M577" s="1" t="s">
        <v>141</v>
      </c>
      <c r="N577" s="1" t="s">
        <v>142</v>
      </c>
    </row>
    <row r="578" spans="1:14" x14ac:dyDescent="0.3">
      <c r="A578" s="1" t="s">
        <v>161</v>
      </c>
      <c r="B578" s="1" t="s">
        <v>77</v>
      </c>
      <c r="C578">
        <v>201707</v>
      </c>
      <c r="D578" s="1" t="s">
        <v>14</v>
      </c>
      <c r="E578">
        <v>13</v>
      </c>
      <c r="F578">
        <v>1300</v>
      </c>
      <c r="G578">
        <v>540</v>
      </c>
      <c r="H578">
        <v>0.13500000000000001</v>
      </c>
      <c r="I578" s="1" t="s">
        <v>139</v>
      </c>
      <c r="J578" s="1" t="s">
        <v>139</v>
      </c>
      <c r="K578">
        <v>0.99029999999999996</v>
      </c>
      <c r="L578" s="1" t="s">
        <v>143</v>
      </c>
      <c r="M578" s="1" t="s">
        <v>144</v>
      </c>
      <c r="N578" s="1" t="s">
        <v>145</v>
      </c>
    </row>
    <row r="579" spans="1:14" x14ac:dyDescent="0.3">
      <c r="A579" s="1" t="s">
        <v>161</v>
      </c>
      <c r="B579" s="1" t="s">
        <v>17</v>
      </c>
      <c r="C579">
        <v>201605</v>
      </c>
      <c r="D579" s="1" t="s">
        <v>11</v>
      </c>
      <c r="E579">
        <v>26</v>
      </c>
      <c r="F579">
        <v>1300</v>
      </c>
      <c r="G579">
        <v>1125</v>
      </c>
      <c r="H579">
        <v>0.161111</v>
      </c>
      <c r="I579" s="1" t="s">
        <v>139</v>
      </c>
      <c r="J579" s="1" t="s">
        <v>139</v>
      </c>
      <c r="K579">
        <v>1.0283</v>
      </c>
      <c r="L579" s="1" t="s">
        <v>140</v>
      </c>
      <c r="M579" s="1" t="s">
        <v>141</v>
      </c>
      <c r="N579" s="1" t="s">
        <v>142</v>
      </c>
    </row>
    <row r="580" spans="1:14" x14ac:dyDescent="0.3">
      <c r="A580" s="1" t="s">
        <v>161</v>
      </c>
      <c r="B580" s="1" t="s">
        <v>52</v>
      </c>
      <c r="C580">
        <v>201607</v>
      </c>
      <c r="D580" s="1" t="s">
        <v>14</v>
      </c>
      <c r="E580">
        <v>10</v>
      </c>
      <c r="F580">
        <v>1300</v>
      </c>
      <c r="G580">
        <v>650</v>
      </c>
      <c r="H580">
        <v>7.4999999999999997E-2</v>
      </c>
      <c r="I580" s="1" t="s">
        <v>139</v>
      </c>
      <c r="J580" s="1" t="s">
        <v>139</v>
      </c>
      <c r="K580">
        <v>1.028</v>
      </c>
      <c r="L580" s="1" t="s">
        <v>140</v>
      </c>
      <c r="M580" s="1" t="s">
        <v>141</v>
      </c>
      <c r="N580" s="1" t="s">
        <v>142</v>
      </c>
    </row>
    <row r="581" spans="1:14" x14ac:dyDescent="0.3">
      <c r="A581" s="1" t="s">
        <v>161</v>
      </c>
      <c r="B581" s="1" t="s">
        <v>110</v>
      </c>
      <c r="C581">
        <v>201710</v>
      </c>
      <c r="D581" s="1" t="s">
        <v>13</v>
      </c>
      <c r="E581">
        <v>22</v>
      </c>
      <c r="F581">
        <v>1298</v>
      </c>
      <c r="G581">
        <v>616</v>
      </c>
      <c r="H581">
        <v>0.120909</v>
      </c>
      <c r="I581" s="1" t="s">
        <v>139</v>
      </c>
      <c r="J581" s="1" t="s">
        <v>139</v>
      </c>
      <c r="K581">
        <v>1.2109000000000001</v>
      </c>
      <c r="L581" s="1" t="s">
        <v>140</v>
      </c>
      <c r="M581" s="1" t="s">
        <v>141</v>
      </c>
      <c r="N581" s="1" t="s">
        <v>142</v>
      </c>
    </row>
    <row r="582" spans="1:14" x14ac:dyDescent="0.3">
      <c r="A582" s="1" t="s">
        <v>161</v>
      </c>
      <c r="B582" s="1" t="s">
        <v>17</v>
      </c>
      <c r="C582">
        <v>201512</v>
      </c>
      <c r="D582" s="1" t="s">
        <v>13</v>
      </c>
      <c r="E582">
        <v>25</v>
      </c>
      <c r="F582">
        <v>1250</v>
      </c>
      <c r="G582">
        <v>1000</v>
      </c>
      <c r="H582">
        <v>7.2499999999999995E-2</v>
      </c>
      <c r="I582" s="1" t="s">
        <v>139</v>
      </c>
      <c r="J582" s="1" t="s">
        <v>139</v>
      </c>
      <c r="K582">
        <v>1.0283</v>
      </c>
      <c r="L582" s="1" t="s">
        <v>140</v>
      </c>
      <c r="M582" s="1" t="s">
        <v>141</v>
      </c>
      <c r="N582" s="1" t="s">
        <v>142</v>
      </c>
    </row>
    <row r="583" spans="1:14" x14ac:dyDescent="0.3">
      <c r="A583" s="1" t="s">
        <v>161</v>
      </c>
      <c r="B583" s="1" t="s">
        <v>16</v>
      </c>
      <c r="C583">
        <v>201608</v>
      </c>
      <c r="D583" s="1" t="s">
        <v>14</v>
      </c>
      <c r="E583">
        <v>4</v>
      </c>
      <c r="F583">
        <v>1200</v>
      </c>
      <c r="G583">
        <v>600</v>
      </c>
      <c r="H583">
        <v>0.1125</v>
      </c>
      <c r="I583" s="1" t="s">
        <v>139</v>
      </c>
      <c r="J583" s="1" t="s">
        <v>139</v>
      </c>
      <c r="K583">
        <v>1.2334000000000001</v>
      </c>
      <c r="L583" s="1" t="s">
        <v>140</v>
      </c>
      <c r="M583" s="1" t="s">
        <v>141</v>
      </c>
      <c r="N583" s="1" t="s">
        <v>142</v>
      </c>
    </row>
    <row r="584" spans="1:14" x14ac:dyDescent="0.3">
      <c r="A584" s="1" t="s">
        <v>161</v>
      </c>
      <c r="B584" s="1" t="s">
        <v>100</v>
      </c>
      <c r="C584">
        <v>201708</v>
      </c>
      <c r="D584" s="1" t="s">
        <v>14</v>
      </c>
      <c r="E584">
        <v>12</v>
      </c>
      <c r="F584">
        <v>1200</v>
      </c>
      <c r="G584">
        <v>534</v>
      </c>
      <c r="H584">
        <v>0.14666699999999999</v>
      </c>
      <c r="I584" s="1" t="s">
        <v>139</v>
      </c>
      <c r="J584" s="1" t="s">
        <v>139</v>
      </c>
      <c r="K584">
        <v>0.56769999999999998</v>
      </c>
      <c r="L584" s="1" t="s">
        <v>143</v>
      </c>
      <c r="M584" s="1" t="s">
        <v>144</v>
      </c>
      <c r="N584" s="1" t="s">
        <v>145</v>
      </c>
    </row>
    <row r="585" spans="1:14" x14ac:dyDescent="0.3">
      <c r="A585" s="1" t="s">
        <v>161</v>
      </c>
      <c r="B585" s="1" t="s">
        <v>15</v>
      </c>
      <c r="C585">
        <v>201609</v>
      </c>
      <c r="D585" s="1" t="s">
        <v>14</v>
      </c>
      <c r="E585">
        <v>6</v>
      </c>
      <c r="F585">
        <v>1200</v>
      </c>
      <c r="G585">
        <v>600</v>
      </c>
      <c r="H585">
        <v>0.115</v>
      </c>
      <c r="I585" s="1" t="s">
        <v>139</v>
      </c>
      <c r="J585" s="1" t="s">
        <v>139</v>
      </c>
      <c r="K585">
        <v>1.284</v>
      </c>
      <c r="L585" s="1" t="s">
        <v>140</v>
      </c>
      <c r="M585" s="1" t="s">
        <v>141</v>
      </c>
      <c r="N585" s="1" t="s">
        <v>142</v>
      </c>
    </row>
    <row r="586" spans="1:14" x14ac:dyDescent="0.3">
      <c r="A586" s="1" t="s">
        <v>161</v>
      </c>
      <c r="B586" s="1" t="s">
        <v>47</v>
      </c>
      <c r="C586">
        <v>201703</v>
      </c>
      <c r="D586" s="1" t="s">
        <v>8</v>
      </c>
      <c r="E586">
        <v>12</v>
      </c>
      <c r="F586">
        <v>1200</v>
      </c>
      <c r="G586">
        <v>980</v>
      </c>
      <c r="H586">
        <v>5.5E-2</v>
      </c>
      <c r="I586" s="1" t="s">
        <v>139</v>
      </c>
      <c r="J586" s="1" t="s">
        <v>139</v>
      </c>
      <c r="K586">
        <v>1.3251999999999999</v>
      </c>
      <c r="L586" s="1" t="s">
        <v>140</v>
      </c>
      <c r="M586" s="1" t="s">
        <v>141</v>
      </c>
      <c r="N586" s="1" t="s">
        <v>142</v>
      </c>
    </row>
    <row r="587" spans="1:14" x14ac:dyDescent="0.3">
      <c r="A587" s="1" t="s">
        <v>161</v>
      </c>
      <c r="B587" s="1" t="s">
        <v>7</v>
      </c>
      <c r="C587">
        <v>201511</v>
      </c>
      <c r="D587" s="1" t="s">
        <v>13</v>
      </c>
      <c r="E587">
        <v>3</v>
      </c>
      <c r="F587">
        <v>1200</v>
      </c>
      <c r="G587">
        <v>600</v>
      </c>
      <c r="H587">
        <v>4.3333000000000003E-2</v>
      </c>
      <c r="I587" s="1" t="s">
        <v>139</v>
      </c>
      <c r="J587" s="1" t="s">
        <v>139</v>
      </c>
      <c r="K587">
        <v>1.1822999999999999</v>
      </c>
      <c r="L587" s="1" t="s">
        <v>140</v>
      </c>
      <c r="M587" s="1" t="s">
        <v>141</v>
      </c>
      <c r="N587" s="1" t="s">
        <v>142</v>
      </c>
    </row>
    <row r="588" spans="1:14" x14ac:dyDescent="0.3">
      <c r="A588" s="1" t="s">
        <v>161</v>
      </c>
      <c r="B588" s="1" t="s">
        <v>117</v>
      </c>
      <c r="C588">
        <v>201709</v>
      </c>
      <c r="D588" s="1" t="s">
        <v>14</v>
      </c>
      <c r="E588">
        <v>3</v>
      </c>
      <c r="F588">
        <v>1200</v>
      </c>
      <c r="G588">
        <v>132</v>
      </c>
      <c r="H588">
        <v>6.3333E-2</v>
      </c>
      <c r="I588" s="1" t="s">
        <v>139</v>
      </c>
      <c r="J588" s="1" t="s">
        <v>146</v>
      </c>
      <c r="K588">
        <v>0.70709999999999995</v>
      </c>
      <c r="L588" s="1" t="s">
        <v>143</v>
      </c>
      <c r="M588" s="1" t="s">
        <v>144</v>
      </c>
      <c r="N588" s="1" t="s">
        <v>145</v>
      </c>
    </row>
    <row r="589" spans="1:14" x14ac:dyDescent="0.3">
      <c r="A589" s="1" t="s">
        <v>161</v>
      </c>
      <c r="B589" s="1" t="s">
        <v>7</v>
      </c>
      <c r="C589">
        <v>201501</v>
      </c>
      <c r="D589" s="1" t="s">
        <v>8</v>
      </c>
      <c r="E589">
        <v>3</v>
      </c>
      <c r="F589">
        <v>1200</v>
      </c>
      <c r="G589">
        <v>600</v>
      </c>
      <c r="H589">
        <v>0.17333299999999999</v>
      </c>
      <c r="I589" s="1" t="s">
        <v>139</v>
      </c>
      <c r="J589" s="1" t="s">
        <v>139</v>
      </c>
      <c r="K589">
        <v>1.1822999999999999</v>
      </c>
      <c r="L589" s="1" t="s">
        <v>140</v>
      </c>
      <c r="M589" s="1" t="s">
        <v>141</v>
      </c>
      <c r="N589" s="1" t="s">
        <v>142</v>
      </c>
    </row>
    <row r="590" spans="1:14" x14ac:dyDescent="0.3">
      <c r="A590" s="1" t="s">
        <v>161</v>
      </c>
      <c r="B590" s="1" t="s">
        <v>16</v>
      </c>
      <c r="C590">
        <v>201501</v>
      </c>
      <c r="D590" s="1" t="s">
        <v>8</v>
      </c>
      <c r="E590">
        <v>4</v>
      </c>
      <c r="F590">
        <v>1200</v>
      </c>
      <c r="G590">
        <v>600</v>
      </c>
      <c r="H590">
        <v>0.1575</v>
      </c>
      <c r="I590" s="1" t="s">
        <v>139</v>
      </c>
      <c r="J590" s="1" t="s">
        <v>139</v>
      </c>
      <c r="K590">
        <v>1.2334000000000001</v>
      </c>
      <c r="L590" s="1" t="s">
        <v>140</v>
      </c>
      <c r="M590" s="1" t="s">
        <v>141</v>
      </c>
      <c r="N590" s="1" t="s">
        <v>142</v>
      </c>
    </row>
    <row r="591" spans="1:14" x14ac:dyDescent="0.3">
      <c r="A591" s="1" t="s">
        <v>161</v>
      </c>
      <c r="B591" s="1" t="s">
        <v>16</v>
      </c>
      <c r="C591">
        <v>201504</v>
      </c>
      <c r="D591" s="1" t="s">
        <v>11</v>
      </c>
      <c r="E591">
        <v>4</v>
      </c>
      <c r="F591">
        <v>1200</v>
      </c>
      <c r="G591">
        <v>600</v>
      </c>
      <c r="H591">
        <v>0.125</v>
      </c>
      <c r="I591" s="1" t="s">
        <v>139</v>
      </c>
      <c r="J591" s="1" t="s">
        <v>139</v>
      </c>
      <c r="K591">
        <v>1.2334000000000001</v>
      </c>
      <c r="L591" s="1" t="s">
        <v>140</v>
      </c>
      <c r="M591" s="1" t="s">
        <v>141</v>
      </c>
      <c r="N591" s="1" t="s">
        <v>142</v>
      </c>
    </row>
    <row r="592" spans="1:14" x14ac:dyDescent="0.3">
      <c r="A592" s="1" t="s">
        <v>161</v>
      </c>
      <c r="B592" s="1" t="s">
        <v>16</v>
      </c>
      <c r="C592">
        <v>201511</v>
      </c>
      <c r="D592" s="1" t="s">
        <v>13</v>
      </c>
      <c r="E592">
        <v>4</v>
      </c>
      <c r="F592">
        <v>1200</v>
      </c>
      <c r="G592">
        <v>600</v>
      </c>
      <c r="H592">
        <v>0.14749999999999999</v>
      </c>
      <c r="I592" s="1" t="s">
        <v>139</v>
      </c>
      <c r="J592" s="1" t="s">
        <v>139</v>
      </c>
      <c r="K592">
        <v>1.2334000000000001</v>
      </c>
      <c r="L592" s="1" t="s">
        <v>140</v>
      </c>
      <c r="M592" s="1" t="s">
        <v>141</v>
      </c>
      <c r="N592" s="1" t="s">
        <v>142</v>
      </c>
    </row>
    <row r="593" spans="1:14" x14ac:dyDescent="0.3">
      <c r="A593" s="1" t="s">
        <v>161</v>
      </c>
      <c r="B593" s="1" t="s">
        <v>16</v>
      </c>
      <c r="C593">
        <v>201503</v>
      </c>
      <c r="D593" s="1" t="s">
        <v>8</v>
      </c>
      <c r="E593">
        <v>4</v>
      </c>
      <c r="F593">
        <v>1200</v>
      </c>
      <c r="G593">
        <v>600</v>
      </c>
      <c r="H593">
        <v>0.1275</v>
      </c>
      <c r="I593" s="1" t="s">
        <v>139</v>
      </c>
      <c r="J593" s="1" t="s">
        <v>139</v>
      </c>
      <c r="K593">
        <v>1.2334000000000001</v>
      </c>
      <c r="L593" s="1" t="s">
        <v>140</v>
      </c>
      <c r="M593" s="1" t="s">
        <v>141</v>
      </c>
      <c r="N593" s="1" t="s">
        <v>142</v>
      </c>
    </row>
    <row r="594" spans="1:14" x14ac:dyDescent="0.3">
      <c r="A594" s="1" t="s">
        <v>161</v>
      </c>
      <c r="B594" s="1" t="s">
        <v>7</v>
      </c>
      <c r="C594">
        <v>201704</v>
      </c>
      <c r="D594" s="1" t="s">
        <v>11</v>
      </c>
      <c r="E594">
        <v>3</v>
      </c>
      <c r="F594">
        <v>1200</v>
      </c>
      <c r="G594">
        <v>600</v>
      </c>
      <c r="H594">
        <v>0.106667</v>
      </c>
      <c r="I594" s="1" t="s">
        <v>139</v>
      </c>
      <c r="J594" s="1" t="s">
        <v>139</v>
      </c>
      <c r="K594">
        <v>1.1822999999999999</v>
      </c>
      <c r="L594" s="1" t="s">
        <v>140</v>
      </c>
      <c r="M594" s="1" t="s">
        <v>141</v>
      </c>
      <c r="N594" s="1" t="s">
        <v>142</v>
      </c>
    </row>
    <row r="595" spans="1:14" x14ac:dyDescent="0.3">
      <c r="A595" s="1" t="s">
        <v>161</v>
      </c>
      <c r="B595" s="1" t="s">
        <v>49</v>
      </c>
      <c r="C595">
        <v>201703</v>
      </c>
      <c r="D595" s="1" t="s">
        <v>8</v>
      </c>
      <c r="E595">
        <v>23</v>
      </c>
      <c r="F595">
        <v>1150</v>
      </c>
      <c r="G595">
        <v>875</v>
      </c>
      <c r="H595">
        <v>0.165714</v>
      </c>
      <c r="I595" s="1" t="s">
        <v>139</v>
      </c>
      <c r="J595" s="1" t="s">
        <v>139</v>
      </c>
      <c r="K595">
        <v>1.1819999999999999</v>
      </c>
      <c r="L595" s="1" t="s">
        <v>140</v>
      </c>
      <c r="M595" s="1" t="s">
        <v>141</v>
      </c>
      <c r="N595" s="1" t="s">
        <v>142</v>
      </c>
    </row>
    <row r="596" spans="1:14" x14ac:dyDescent="0.3">
      <c r="A596" s="1" t="s">
        <v>161</v>
      </c>
      <c r="B596" s="1" t="s">
        <v>17</v>
      </c>
      <c r="C596">
        <v>201603</v>
      </c>
      <c r="D596" s="1" t="s">
        <v>8</v>
      </c>
      <c r="E596">
        <v>22</v>
      </c>
      <c r="F596">
        <v>1100</v>
      </c>
      <c r="G596">
        <v>1000</v>
      </c>
      <c r="H596">
        <v>8.7499999999999994E-2</v>
      </c>
      <c r="I596" s="1" t="s">
        <v>139</v>
      </c>
      <c r="J596" s="1" t="s">
        <v>139</v>
      </c>
      <c r="K596">
        <v>1.0283</v>
      </c>
      <c r="L596" s="1" t="s">
        <v>140</v>
      </c>
      <c r="M596" s="1" t="s">
        <v>141</v>
      </c>
      <c r="N596" s="1" t="s">
        <v>142</v>
      </c>
    </row>
    <row r="597" spans="1:14" x14ac:dyDescent="0.3">
      <c r="A597" s="1" t="s">
        <v>161</v>
      </c>
      <c r="B597" s="1" t="s">
        <v>107</v>
      </c>
      <c r="C597">
        <v>201711</v>
      </c>
      <c r="D597" s="1" t="s">
        <v>13</v>
      </c>
      <c r="E597">
        <v>3</v>
      </c>
      <c r="F597">
        <v>1071</v>
      </c>
      <c r="G597">
        <v>507</v>
      </c>
      <c r="H597">
        <v>0.06</v>
      </c>
      <c r="I597" s="1" t="s">
        <v>139</v>
      </c>
      <c r="J597" s="1" t="s">
        <v>139</v>
      </c>
      <c r="K597">
        <v>0.66669999999999996</v>
      </c>
      <c r="L597" s="1" t="s">
        <v>143</v>
      </c>
      <c r="M597" s="1" t="s">
        <v>144</v>
      </c>
      <c r="N597" s="1" t="s">
        <v>145</v>
      </c>
    </row>
    <row r="598" spans="1:14" x14ac:dyDescent="0.3">
      <c r="A598" s="1" t="s">
        <v>161</v>
      </c>
      <c r="B598" s="1" t="s">
        <v>17</v>
      </c>
      <c r="C598">
        <v>201511</v>
      </c>
      <c r="D598" s="1" t="s">
        <v>13</v>
      </c>
      <c r="E598">
        <v>21</v>
      </c>
      <c r="F598">
        <v>1050</v>
      </c>
      <c r="G598">
        <v>1125</v>
      </c>
      <c r="H598">
        <v>7.8889000000000001E-2</v>
      </c>
      <c r="I598" s="1" t="s">
        <v>139</v>
      </c>
      <c r="J598" s="1" t="s">
        <v>139</v>
      </c>
      <c r="K598">
        <v>1.0283</v>
      </c>
      <c r="L598" s="1" t="s">
        <v>140</v>
      </c>
      <c r="M598" s="1" t="s">
        <v>141</v>
      </c>
      <c r="N598" s="1" t="s">
        <v>142</v>
      </c>
    </row>
    <row r="599" spans="1:14" x14ac:dyDescent="0.3">
      <c r="A599" s="1" t="s">
        <v>161</v>
      </c>
      <c r="B599" s="1" t="s">
        <v>49</v>
      </c>
      <c r="C599">
        <v>201701</v>
      </c>
      <c r="D599" s="1" t="s">
        <v>8</v>
      </c>
      <c r="E599">
        <v>21</v>
      </c>
      <c r="F599">
        <v>1050</v>
      </c>
      <c r="G599">
        <v>1000</v>
      </c>
      <c r="H599">
        <v>0.1225</v>
      </c>
      <c r="I599" s="1" t="s">
        <v>139</v>
      </c>
      <c r="J599" s="1" t="s">
        <v>139</v>
      </c>
      <c r="K599">
        <v>1.1819999999999999</v>
      </c>
      <c r="L599" s="1" t="s">
        <v>140</v>
      </c>
      <c r="M599" s="1" t="s">
        <v>141</v>
      </c>
      <c r="N599" s="1" t="s">
        <v>142</v>
      </c>
    </row>
    <row r="600" spans="1:14" x14ac:dyDescent="0.3">
      <c r="A600" s="1" t="s">
        <v>161</v>
      </c>
      <c r="B600" s="1" t="s">
        <v>52</v>
      </c>
      <c r="C600">
        <v>201704</v>
      </c>
      <c r="D600" s="1" t="s">
        <v>11</v>
      </c>
      <c r="E600">
        <v>8</v>
      </c>
      <c r="F600">
        <v>1040</v>
      </c>
      <c r="G600">
        <v>520</v>
      </c>
      <c r="H600">
        <v>7.8750000000000001E-2</v>
      </c>
      <c r="I600" s="1" t="s">
        <v>139</v>
      </c>
      <c r="J600" s="1" t="s">
        <v>139</v>
      </c>
      <c r="K600">
        <v>1.028</v>
      </c>
      <c r="L600" s="1" t="s">
        <v>140</v>
      </c>
      <c r="M600" s="1" t="s">
        <v>141</v>
      </c>
      <c r="N600" s="1" t="s">
        <v>142</v>
      </c>
    </row>
    <row r="601" spans="1:14" x14ac:dyDescent="0.3">
      <c r="A601" s="1" t="s">
        <v>161</v>
      </c>
      <c r="B601" s="1" t="s">
        <v>48</v>
      </c>
      <c r="C601">
        <v>201703</v>
      </c>
      <c r="D601" s="1" t="s">
        <v>8</v>
      </c>
      <c r="E601">
        <v>26</v>
      </c>
      <c r="F601">
        <v>1040</v>
      </c>
      <c r="G601">
        <v>873</v>
      </c>
      <c r="H601">
        <v>0.125556</v>
      </c>
      <c r="I601" s="1" t="s">
        <v>139</v>
      </c>
      <c r="J601" s="1" t="s">
        <v>139</v>
      </c>
      <c r="K601">
        <v>0.87339999999999995</v>
      </c>
      <c r="L601" s="1" t="s">
        <v>143</v>
      </c>
      <c r="M601" s="1" t="s">
        <v>144</v>
      </c>
      <c r="N601" s="1" t="s">
        <v>145</v>
      </c>
    </row>
    <row r="602" spans="1:14" x14ac:dyDescent="0.3">
      <c r="A602" s="1" t="s">
        <v>161</v>
      </c>
      <c r="B602" s="1" t="s">
        <v>52</v>
      </c>
      <c r="C602">
        <v>201703</v>
      </c>
      <c r="D602" s="1" t="s">
        <v>8</v>
      </c>
      <c r="E602">
        <v>8</v>
      </c>
      <c r="F602">
        <v>1040</v>
      </c>
      <c r="G602">
        <v>520</v>
      </c>
      <c r="H602">
        <v>0.14624999999999999</v>
      </c>
      <c r="I602" s="1" t="s">
        <v>139</v>
      </c>
      <c r="J602" s="1" t="s">
        <v>139</v>
      </c>
      <c r="K602">
        <v>1.028</v>
      </c>
      <c r="L602" s="1" t="s">
        <v>140</v>
      </c>
      <c r="M602" s="1" t="s">
        <v>141</v>
      </c>
      <c r="N602" s="1" t="s">
        <v>142</v>
      </c>
    </row>
    <row r="603" spans="1:14" x14ac:dyDescent="0.3">
      <c r="A603" s="1" t="s">
        <v>161</v>
      </c>
      <c r="B603" s="1" t="s">
        <v>25</v>
      </c>
      <c r="C603">
        <v>201708</v>
      </c>
      <c r="D603" s="1" t="s">
        <v>14</v>
      </c>
      <c r="E603">
        <v>6</v>
      </c>
      <c r="F603">
        <v>1020</v>
      </c>
      <c r="G603">
        <v>492</v>
      </c>
      <c r="H603">
        <v>5.3332999999999998E-2</v>
      </c>
      <c r="I603" s="1" t="s">
        <v>139</v>
      </c>
      <c r="J603" s="1" t="s">
        <v>146</v>
      </c>
      <c r="K603">
        <v>0.88190000000000002</v>
      </c>
      <c r="L603" s="1" t="s">
        <v>143</v>
      </c>
      <c r="M603" s="1" t="s">
        <v>144</v>
      </c>
      <c r="N603" s="1" t="s">
        <v>145</v>
      </c>
    </row>
    <row r="604" spans="1:14" x14ac:dyDescent="0.3">
      <c r="A604" s="1" t="s">
        <v>161</v>
      </c>
      <c r="B604" s="1" t="s">
        <v>47</v>
      </c>
      <c r="C604">
        <v>201705</v>
      </c>
      <c r="D604" s="1" t="s">
        <v>11</v>
      </c>
      <c r="E604">
        <v>10</v>
      </c>
      <c r="F604">
        <v>1000</v>
      </c>
      <c r="G604">
        <v>735</v>
      </c>
      <c r="H604">
        <v>0.126667</v>
      </c>
      <c r="I604" s="1" t="s">
        <v>139</v>
      </c>
      <c r="J604" s="1" t="s">
        <v>139</v>
      </c>
      <c r="K604">
        <v>1.3251999999999999</v>
      </c>
      <c r="L604" s="1" t="s">
        <v>140</v>
      </c>
      <c r="M604" s="1" t="s">
        <v>141</v>
      </c>
      <c r="N604" s="1" t="s">
        <v>142</v>
      </c>
    </row>
    <row r="605" spans="1:14" x14ac:dyDescent="0.3">
      <c r="A605" s="1" t="s">
        <v>161</v>
      </c>
      <c r="B605" s="1" t="s">
        <v>48</v>
      </c>
      <c r="C605">
        <v>201607</v>
      </c>
      <c r="D605" s="1" t="s">
        <v>14</v>
      </c>
      <c r="E605">
        <v>25</v>
      </c>
      <c r="F605">
        <v>1000</v>
      </c>
      <c r="G605">
        <v>776</v>
      </c>
      <c r="H605">
        <v>0.13250000000000001</v>
      </c>
      <c r="I605" s="1" t="s">
        <v>139</v>
      </c>
      <c r="J605" s="1" t="s">
        <v>139</v>
      </c>
      <c r="K605">
        <v>0.87339999999999995</v>
      </c>
      <c r="L605" s="1" t="s">
        <v>143</v>
      </c>
      <c r="M605" s="1" t="s">
        <v>144</v>
      </c>
      <c r="N605" s="1" t="s">
        <v>145</v>
      </c>
    </row>
    <row r="606" spans="1:14" x14ac:dyDescent="0.3">
      <c r="A606" s="1" t="s">
        <v>161</v>
      </c>
      <c r="B606" s="1" t="s">
        <v>47</v>
      </c>
      <c r="C606">
        <v>201605</v>
      </c>
      <c r="D606" s="1" t="s">
        <v>11</v>
      </c>
      <c r="E606">
        <v>10</v>
      </c>
      <c r="F606">
        <v>1000</v>
      </c>
      <c r="G606">
        <v>1715</v>
      </c>
      <c r="H606">
        <v>0.12714300000000001</v>
      </c>
      <c r="I606" s="1" t="s">
        <v>139</v>
      </c>
      <c r="J606" s="1" t="s">
        <v>139</v>
      </c>
      <c r="K606">
        <v>1.3251999999999999</v>
      </c>
      <c r="L606" s="1" t="s">
        <v>140</v>
      </c>
      <c r="M606" s="1" t="s">
        <v>141</v>
      </c>
      <c r="N606" s="1" t="s">
        <v>142</v>
      </c>
    </row>
    <row r="607" spans="1:14" x14ac:dyDescent="0.3">
      <c r="A607" s="1" t="s">
        <v>161</v>
      </c>
      <c r="B607" s="1" t="s">
        <v>15</v>
      </c>
      <c r="C607">
        <v>201608</v>
      </c>
      <c r="D607" s="1" t="s">
        <v>14</v>
      </c>
      <c r="E607">
        <v>5</v>
      </c>
      <c r="F607">
        <v>1000</v>
      </c>
      <c r="G607">
        <v>500</v>
      </c>
      <c r="H607">
        <v>8.2000000000000003E-2</v>
      </c>
      <c r="I607" s="1" t="s">
        <v>139</v>
      </c>
      <c r="J607" s="1" t="s">
        <v>146</v>
      </c>
      <c r="K607">
        <v>1.284</v>
      </c>
      <c r="L607" s="1" t="s">
        <v>140</v>
      </c>
      <c r="M607" s="1" t="s">
        <v>141</v>
      </c>
      <c r="N607" s="1" t="s">
        <v>142</v>
      </c>
    </row>
    <row r="608" spans="1:14" x14ac:dyDescent="0.3">
      <c r="A608" s="1" t="s">
        <v>161</v>
      </c>
      <c r="B608" s="1" t="s">
        <v>15</v>
      </c>
      <c r="C608">
        <v>201512</v>
      </c>
      <c r="D608" s="1" t="s">
        <v>13</v>
      </c>
      <c r="E608">
        <v>5</v>
      </c>
      <c r="F608">
        <v>1000</v>
      </c>
      <c r="G608">
        <v>500</v>
      </c>
      <c r="H608">
        <v>8.7999999999999995E-2</v>
      </c>
      <c r="I608" s="1" t="s">
        <v>139</v>
      </c>
      <c r="J608" s="1" t="s">
        <v>146</v>
      </c>
      <c r="K608">
        <v>1.284</v>
      </c>
      <c r="L608" s="1" t="s">
        <v>140</v>
      </c>
      <c r="M608" s="1" t="s">
        <v>141</v>
      </c>
      <c r="N608" s="1" t="s">
        <v>142</v>
      </c>
    </row>
    <row r="609" spans="1:14" x14ac:dyDescent="0.3">
      <c r="A609" s="1" t="s">
        <v>161</v>
      </c>
      <c r="B609" s="1" t="s">
        <v>48</v>
      </c>
      <c r="C609">
        <v>201502</v>
      </c>
      <c r="D609" s="1" t="s">
        <v>8</v>
      </c>
      <c r="E609">
        <v>25</v>
      </c>
      <c r="F609">
        <v>1000</v>
      </c>
      <c r="G609">
        <v>679</v>
      </c>
      <c r="H609">
        <v>0.14285700000000001</v>
      </c>
      <c r="I609" s="1" t="s">
        <v>139</v>
      </c>
      <c r="J609" s="1" t="s">
        <v>139</v>
      </c>
      <c r="K609">
        <v>0.87339999999999995</v>
      </c>
      <c r="L609" s="1" t="s">
        <v>143</v>
      </c>
      <c r="M609" s="1" t="s">
        <v>144</v>
      </c>
      <c r="N609" s="1" t="s">
        <v>145</v>
      </c>
    </row>
    <row r="610" spans="1:14" x14ac:dyDescent="0.3">
      <c r="A610" s="1" t="s">
        <v>161</v>
      </c>
      <c r="B610" s="1" t="s">
        <v>15</v>
      </c>
      <c r="C610">
        <v>201604</v>
      </c>
      <c r="D610" s="1" t="s">
        <v>11</v>
      </c>
      <c r="E610">
        <v>5</v>
      </c>
      <c r="F610">
        <v>1000</v>
      </c>
      <c r="G610">
        <v>500</v>
      </c>
      <c r="H610">
        <v>4.3999999999999997E-2</v>
      </c>
      <c r="I610" s="1" t="s">
        <v>139</v>
      </c>
      <c r="J610" s="1" t="s">
        <v>146</v>
      </c>
      <c r="K610">
        <v>1.284</v>
      </c>
      <c r="L610" s="1" t="s">
        <v>140</v>
      </c>
      <c r="M610" s="1" t="s">
        <v>141</v>
      </c>
      <c r="N610" s="1" t="s">
        <v>142</v>
      </c>
    </row>
    <row r="611" spans="1:14" x14ac:dyDescent="0.3">
      <c r="A611" s="1" t="s">
        <v>161</v>
      </c>
      <c r="B611" s="1" t="s">
        <v>109</v>
      </c>
      <c r="C611">
        <v>201710</v>
      </c>
      <c r="D611" s="1" t="s">
        <v>13</v>
      </c>
      <c r="E611">
        <v>32</v>
      </c>
      <c r="F611">
        <v>992</v>
      </c>
      <c r="G611">
        <v>480</v>
      </c>
      <c r="H611">
        <v>9.9687999999999999E-2</v>
      </c>
      <c r="I611" s="1" t="s">
        <v>139</v>
      </c>
      <c r="J611" s="1" t="s">
        <v>146</v>
      </c>
      <c r="K611">
        <v>1.3096000000000001</v>
      </c>
      <c r="L611" s="1" t="s">
        <v>140</v>
      </c>
      <c r="M611" s="1" t="s">
        <v>141</v>
      </c>
      <c r="N611" s="1" t="s">
        <v>142</v>
      </c>
    </row>
    <row r="612" spans="1:14" x14ac:dyDescent="0.3">
      <c r="A612" s="1" t="s">
        <v>161</v>
      </c>
      <c r="B612" s="1" t="s">
        <v>116</v>
      </c>
      <c r="C612">
        <v>201709</v>
      </c>
      <c r="D612" s="1" t="s">
        <v>14</v>
      </c>
      <c r="E612">
        <v>3</v>
      </c>
      <c r="F612">
        <v>990</v>
      </c>
      <c r="G612">
        <v>324</v>
      </c>
      <c r="H612">
        <v>9.6667000000000003E-2</v>
      </c>
      <c r="I612" s="1" t="s">
        <v>139</v>
      </c>
      <c r="J612" s="1" t="s">
        <v>146</v>
      </c>
      <c r="K612">
        <v>0.70709999999999995</v>
      </c>
      <c r="L612" s="1" t="s">
        <v>143</v>
      </c>
      <c r="M612" s="1" t="s">
        <v>144</v>
      </c>
      <c r="N612" s="1" t="s">
        <v>145</v>
      </c>
    </row>
    <row r="613" spans="1:14" x14ac:dyDescent="0.3">
      <c r="A613" s="1" t="s">
        <v>161</v>
      </c>
      <c r="B613" s="1" t="s">
        <v>50</v>
      </c>
      <c r="C613">
        <v>201601</v>
      </c>
      <c r="D613" s="1" t="s">
        <v>8</v>
      </c>
      <c r="E613">
        <v>16</v>
      </c>
      <c r="F613">
        <v>960</v>
      </c>
      <c r="G613">
        <v>1029</v>
      </c>
      <c r="H613">
        <v>9.4285999999999995E-2</v>
      </c>
      <c r="I613" s="1" t="s">
        <v>139</v>
      </c>
      <c r="J613" s="1" t="s">
        <v>139</v>
      </c>
      <c r="K613">
        <v>1.1657</v>
      </c>
      <c r="L613" s="1" t="s">
        <v>140</v>
      </c>
      <c r="M613" s="1" t="s">
        <v>141</v>
      </c>
      <c r="N613" s="1" t="s">
        <v>142</v>
      </c>
    </row>
    <row r="614" spans="1:14" x14ac:dyDescent="0.3">
      <c r="A614" s="1" t="s">
        <v>161</v>
      </c>
      <c r="B614" s="1" t="s">
        <v>48</v>
      </c>
      <c r="C614">
        <v>201701</v>
      </c>
      <c r="D614" s="1" t="s">
        <v>8</v>
      </c>
      <c r="E614">
        <v>24</v>
      </c>
      <c r="F614">
        <v>960</v>
      </c>
      <c r="G614">
        <v>679</v>
      </c>
      <c r="H614">
        <v>9.7142999999999993E-2</v>
      </c>
      <c r="I614" s="1" t="s">
        <v>139</v>
      </c>
      <c r="J614" s="1" t="s">
        <v>139</v>
      </c>
      <c r="K614">
        <v>0.87339999999999995</v>
      </c>
      <c r="L614" s="1" t="s">
        <v>143</v>
      </c>
      <c r="M614" s="1" t="s">
        <v>144</v>
      </c>
      <c r="N614" s="1" t="s">
        <v>145</v>
      </c>
    </row>
    <row r="615" spans="1:14" x14ac:dyDescent="0.3">
      <c r="A615" s="1" t="s">
        <v>161</v>
      </c>
      <c r="B615" s="1" t="s">
        <v>49</v>
      </c>
      <c r="C615">
        <v>201502</v>
      </c>
      <c r="D615" s="1" t="s">
        <v>8</v>
      </c>
      <c r="E615">
        <v>19</v>
      </c>
      <c r="F615">
        <v>950</v>
      </c>
      <c r="G615">
        <v>750</v>
      </c>
      <c r="H615">
        <v>0.108333</v>
      </c>
      <c r="I615" s="1" t="s">
        <v>139</v>
      </c>
      <c r="J615" s="1" t="s">
        <v>139</v>
      </c>
      <c r="K615">
        <v>1.1819999999999999</v>
      </c>
      <c r="L615" s="1" t="s">
        <v>140</v>
      </c>
      <c r="M615" s="1" t="s">
        <v>141</v>
      </c>
      <c r="N615" s="1" t="s">
        <v>142</v>
      </c>
    </row>
    <row r="616" spans="1:14" x14ac:dyDescent="0.3">
      <c r="A616" s="1" t="s">
        <v>161</v>
      </c>
      <c r="B616" s="1" t="s">
        <v>113</v>
      </c>
      <c r="C616">
        <v>201706</v>
      </c>
      <c r="D616" s="1" t="s">
        <v>11</v>
      </c>
      <c r="E616">
        <v>2</v>
      </c>
      <c r="F616">
        <v>922</v>
      </c>
      <c r="G616">
        <v>462</v>
      </c>
      <c r="H616">
        <v>7.4999999999999997E-2</v>
      </c>
      <c r="I616" s="1" t="s">
        <v>139</v>
      </c>
      <c r="J616" s="1" t="s">
        <v>146</v>
      </c>
      <c r="K616">
        <v>1.4353</v>
      </c>
      <c r="L616" s="1" t="s">
        <v>140</v>
      </c>
      <c r="M616" s="1" t="s">
        <v>141</v>
      </c>
      <c r="N616" s="1" t="s">
        <v>142</v>
      </c>
    </row>
    <row r="617" spans="1:14" x14ac:dyDescent="0.3">
      <c r="A617" s="1" t="s">
        <v>161</v>
      </c>
      <c r="B617" s="1" t="s">
        <v>52</v>
      </c>
      <c r="C617">
        <v>201602</v>
      </c>
      <c r="D617" s="1" t="s">
        <v>8</v>
      </c>
      <c r="E617">
        <v>7</v>
      </c>
      <c r="F617">
        <v>910</v>
      </c>
      <c r="G617">
        <v>455</v>
      </c>
      <c r="H617">
        <v>0.14000000000000001</v>
      </c>
      <c r="I617" s="1" t="s">
        <v>139</v>
      </c>
      <c r="J617" s="1" t="s">
        <v>146</v>
      </c>
      <c r="K617">
        <v>1.028</v>
      </c>
      <c r="L617" s="1" t="s">
        <v>140</v>
      </c>
      <c r="M617" s="1" t="s">
        <v>141</v>
      </c>
      <c r="N617" s="1" t="s">
        <v>142</v>
      </c>
    </row>
    <row r="618" spans="1:14" x14ac:dyDescent="0.3">
      <c r="A618" s="1" t="s">
        <v>161</v>
      </c>
      <c r="B618" s="1" t="s">
        <v>52</v>
      </c>
      <c r="C618">
        <v>201501</v>
      </c>
      <c r="D618" s="1" t="s">
        <v>8</v>
      </c>
      <c r="E618">
        <v>7</v>
      </c>
      <c r="F618">
        <v>910</v>
      </c>
      <c r="G618">
        <v>455</v>
      </c>
      <c r="H618">
        <v>0.104286</v>
      </c>
      <c r="I618" s="1" t="s">
        <v>139</v>
      </c>
      <c r="J618" s="1" t="s">
        <v>146</v>
      </c>
      <c r="K618">
        <v>1.028</v>
      </c>
      <c r="L618" s="1" t="s">
        <v>140</v>
      </c>
      <c r="M618" s="1" t="s">
        <v>141</v>
      </c>
      <c r="N618" s="1" t="s">
        <v>142</v>
      </c>
    </row>
    <row r="619" spans="1:14" x14ac:dyDescent="0.3">
      <c r="A619" s="1" t="s">
        <v>161</v>
      </c>
      <c r="B619" s="1" t="s">
        <v>112</v>
      </c>
      <c r="C619">
        <v>201706</v>
      </c>
      <c r="D619" s="1" t="s">
        <v>11</v>
      </c>
      <c r="E619">
        <v>2</v>
      </c>
      <c r="F619">
        <v>904</v>
      </c>
      <c r="G619">
        <v>438</v>
      </c>
      <c r="H619">
        <v>0.215</v>
      </c>
      <c r="I619" s="1" t="s">
        <v>139</v>
      </c>
      <c r="J619" s="1" t="s">
        <v>146</v>
      </c>
      <c r="K619">
        <v>1.9416</v>
      </c>
      <c r="L619" s="1" t="s">
        <v>140</v>
      </c>
      <c r="M619" s="1" t="s">
        <v>141</v>
      </c>
      <c r="N619" s="1" t="s">
        <v>142</v>
      </c>
    </row>
    <row r="620" spans="1:14" x14ac:dyDescent="0.3">
      <c r="A620" s="1" t="s">
        <v>161</v>
      </c>
      <c r="B620" s="1" t="s">
        <v>112</v>
      </c>
      <c r="C620">
        <v>201708</v>
      </c>
      <c r="D620" s="1" t="s">
        <v>14</v>
      </c>
      <c r="E620">
        <v>2</v>
      </c>
      <c r="F620">
        <v>904</v>
      </c>
      <c r="G620">
        <v>438</v>
      </c>
      <c r="H620">
        <v>0.14000000000000001</v>
      </c>
      <c r="I620" s="1" t="s">
        <v>139</v>
      </c>
      <c r="J620" s="1" t="s">
        <v>146</v>
      </c>
      <c r="K620">
        <v>1.9416</v>
      </c>
      <c r="L620" s="1" t="s">
        <v>140</v>
      </c>
      <c r="M620" s="1" t="s">
        <v>141</v>
      </c>
      <c r="N620" s="1" t="s">
        <v>142</v>
      </c>
    </row>
    <row r="621" spans="1:14" x14ac:dyDescent="0.3">
      <c r="A621" s="1" t="s">
        <v>161</v>
      </c>
      <c r="B621" s="1" t="s">
        <v>16</v>
      </c>
      <c r="C621">
        <v>201502</v>
      </c>
      <c r="D621" s="1" t="s">
        <v>8</v>
      </c>
      <c r="E621">
        <v>3</v>
      </c>
      <c r="F621">
        <v>900</v>
      </c>
      <c r="G621">
        <v>450</v>
      </c>
      <c r="H621">
        <v>7.3332999999999995E-2</v>
      </c>
      <c r="I621" s="1" t="s">
        <v>139</v>
      </c>
      <c r="J621" s="1" t="s">
        <v>146</v>
      </c>
      <c r="K621">
        <v>1.2334000000000001</v>
      </c>
      <c r="L621" s="1" t="s">
        <v>140</v>
      </c>
      <c r="M621" s="1" t="s">
        <v>141</v>
      </c>
      <c r="N621" s="1" t="s">
        <v>142</v>
      </c>
    </row>
    <row r="622" spans="1:14" x14ac:dyDescent="0.3">
      <c r="A622" s="1" t="s">
        <v>161</v>
      </c>
      <c r="B622" s="1" t="s">
        <v>16</v>
      </c>
      <c r="C622">
        <v>201704</v>
      </c>
      <c r="D622" s="1" t="s">
        <v>11</v>
      </c>
      <c r="E622">
        <v>3</v>
      </c>
      <c r="F622">
        <v>900</v>
      </c>
      <c r="G622">
        <v>450</v>
      </c>
      <c r="H622">
        <v>6.3333E-2</v>
      </c>
      <c r="I622" s="1" t="s">
        <v>139</v>
      </c>
      <c r="J622" s="1" t="s">
        <v>146</v>
      </c>
      <c r="K622">
        <v>1.2334000000000001</v>
      </c>
      <c r="L622" s="1" t="s">
        <v>140</v>
      </c>
      <c r="M622" s="1" t="s">
        <v>141</v>
      </c>
      <c r="N622" s="1" t="s">
        <v>142</v>
      </c>
    </row>
    <row r="623" spans="1:14" x14ac:dyDescent="0.3">
      <c r="A623" s="1" t="s">
        <v>161</v>
      </c>
      <c r="B623" s="1" t="s">
        <v>16</v>
      </c>
      <c r="C623">
        <v>201505</v>
      </c>
      <c r="D623" s="1" t="s">
        <v>11</v>
      </c>
      <c r="E623">
        <v>3</v>
      </c>
      <c r="F623">
        <v>900</v>
      </c>
      <c r="G623">
        <v>450</v>
      </c>
      <c r="H623">
        <v>9.3332999999999999E-2</v>
      </c>
      <c r="I623" s="1" t="s">
        <v>139</v>
      </c>
      <c r="J623" s="1" t="s">
        <v>146</v>
      </c>
      <c r="K623">
        <v>1.2334000000000001</v>
      </c>
      <c r="L623" s="1" t="s">
        <v>140</v>
      </c>
      <c r="M623" s="1" t="s">
        <v>141</v>
      </c>
      <c r="N623" s="1" t="s">
        <v>142</v>
      </c>
    </row>
    <row r="624" spans="1:14" x14ac:dyDescent="0.3">
      <c r="A624" s="1" t="s">
        <v>161</v>
      </c>
      <c r="B624" s="1" t="s">
        <v>47</v>
      </c>
      <c r="C624">
        <v>201503</v>
      </c>
      <c r="D624" s="1" t="s">
        <v>8</v>
      </c>
      <c r="E624">
        <v>9</v>
      </c>
      <c r="F624">
        <v>900</v>
      </c>
      <c r="G624">
        <v>1225</v>
      </c>
      <c r="H624">
        <v>3.7999999999999999E-2</v>
      </c>
      <c r="I624" s="1" t="s">
        <v>139</v>
      </c>
      <c r="J624" s="1" t="s">
        <v>139</v>
      </c>
      <c r="K624">
        <v>1.3251999999999999</v>
      </c>
      <c r="L624" s="1" t="s">
        <v>140</v>
      </c>
      <c r="M624" s="1" t="s">
        <v>141</v>
      </c>
      <c r="N624" s="1" t="s">
        <v>142</v>
      </c>
    </row>
    <row r="625" spans="1:14" x14ac:dyDescent="0.3">
      <c r="A625" s="1" t="s">
        <v>161</v>
      </c>
      <c r="B625" s="1" t="s">
        <v>93</v>
      </c>
      <c r="C625">
        <v>201709</v>
      </c>
      <c r="D625" s="1" t="s">
        <v>14</v>
      </c>
      <c r="E625">
        <v>3</v>
      </c>
      <c r="F625">
        <v>900</v>
      </c>
      <c r="G625">
        <v>126</v>
      </c>
      <c r="H625">
        <v>0.22</v>
      </c>
      <c r="I625" s="1" t="s">
        <v>139</v>
      </c>
      <c r="J625" s="1" t="s">
        <v>146</v>
      </c>
      <c r="L625" s="1" t="s">
        <v>140</v>
      </c>
      <c r="M625" s="1" t="s">
        <v>141</v>
      </c>
      <c r="N625" s="1" t="s">
        <v>142</v>
      </c>
    </row>
    <row r="626" spans="1:14" x14ac:dyDescent="0.3">
      <c r="A626" s="1" t="s">
        <v>161</v>
      </c>
      <c r="B626" s="1" t="s">
        <v>17</v>
      </c>
      <c r="C626">
        <v>201705</v>
      </c>
      <c r="D626" s="1" t="s">
        <v>11</v>
      </c>
      <c r="E626">
        <v>18</v>
      </c>
      <c r="F626">
        <v>900</v>
      </c>
      <c r="G626">
        <v>875</v>
      </c>
      <c r="H626">
        <v>0.11</v>
      </c>
      <c r="I626" s="1" t="s">
        <v>139</v>
      </c>
      <c r="J626" s="1" t="s">
        <v>139</v>
      </c>
      <c r="K626">
        <v>1.0283</v>
      </c>
      <c r="L626" s="1" t="s">
        <v>140</v>
      </c>
      <c r="M626" s="1" t="s">
        <v>141</v>
      </c>
      <c r="N626" s="1" t="s">
        <v>142</v>
      </c>
    </row>
    <row r="627" spans="1:14" x14ac:dyDescent="0.3">
      <c r="A627" s="1" t="s">
        <v>161</v>
      </c>
      <c r="B627" s="1" t="s">
        <v>47</v>
      </c>
      <c r="C627">
        <v>201701</v>
      </c>
      <c r="D627" s="1" t="s">
        <v>8</v>
      </c>
      <c r="E627">
        <v>9</v>
      </c>
      <c r="F627">
        <v>900</v>
      </c>
      <c r="G627">
        <v>735</v>
      </c>
      <c r="H627">
        <v>0.1</v>
      </c>
      <c r="I627" s="1" t="s">
        <v>139</v>
      </c>
      <c r="J627" s="1" t="s">
        <v>139</v>
      </c>
      <c r="K627">
        <v>1.3251999999999999</v>
      </c>
      <c r="L627" s="1" t="s">
        <v>140</v>
      </c>
      <c r="M627" s="1" t="s">
        <v>141</v>
      </c>
      <c r="N627" s="1" t="s">
        <v>142</v>
      </c>
    </row>
    <row r="628" spans="1:14" x14ac:dyDescent="0.3">
      <c r="A628" s="1" t="s">
        <v>161</v>
      </c>
      <c r="B628" s="1" t="s">
        <v>16</v>
      </c>
      <c r="C628">
        <v>201603</v>
      </c>
      <c r="D628" s="1" t="s">
        <v>8</v>
      </c>
      <c r="E628">
        <v>3</v>
      </c>
      <c r="F628">
        <v>900</v>
      </c>
      <c r="G628">
        <v>450</v>
      </c>
      <c r="H628">
        <v>5.3332999999999998E-2</v>
      </c>
      <c r="I628" s="1" t="s">
        <v>139</v>
      </c>
      <c r="J628" s="1" t="s">
        <v>146</v>
      </c>
      <c r="K628">
        <v>1.2334000000000001</v>
      </c>
      <c r="L628" s="1" t="s">
        <v>140</v>
      </c>
      <c r="M628" s="1" t="s">
        <v>141</v>
      </c>
      <c r="N628" s="1" t="s">
        <v>142</v>
      </c>
    </row>
    <row r="629" spans="1:14" x14ac:dyDescent="0.3">
      <c r="A629" s="1" t="s">
        <v>161</v>
      </c>
      <c r="B629" s="1" t="s">
        <v>50</v>
      </c>
      <c r="C629">
        <v>201703</v>
      </c>
      <c r="D629" s="1" t="s">
        <v>8</v>
      </c>
      <c r="E629">
        <v>15</v>
      </c>
      <c r="F629">
        <v>900</v>
      </c>
      <c r="G629">
        <v>882</v>
      </c>
      <c r="H629">
        <v>5.6667000000000002E-2</v>
      </c>
      <c r="I629" s="1" t="s">
        <v>146</v>
      </c>
      <c r="J629" s="1" t="s">
        <v>139</v>
      </c>
      <c r="K629">
        <v>1.1657</v>
      </c>
      <c r="L629" s="1" t="s">
        <v>140</v>
      </c>
      <c r="M629" s="1" t="s">
        <v>147</v>
      </c>
      <c r="N629" s="1" t="s">
        <v>148</v>
      </c>
    </row>
    <row r="630" spans="1:14" x14ac:dyDescent="0.3">
      <c r="A630" s="1" t="s">
        <v>161</v>
      </c>
      <c r="B630" s="1" t="s">
        <v>102</v>
      </c>
      <c r="C630">
        <v>201709</v>
      </c>
      <c r="D630" s="1" t="s">
        <v>14</v>
      </c>
      <c r="E630">
        <v>3</v>
      </c>
      <c r="F630">
        <v>900</v>
      </c>
      <c r="G630">
        <v>423</v>
      </c>
      <c r="H630">
        <v>7.6666999999999999E-2</v>
      </c>
      <c r="I630" s="1" t="s">
        <v>146</v>
      </c>
      <c r="J630" s="1" t="s">
        <v>146</v>
      </c>
      <c r="K630">
        <v>0.2828</v>
      </c>
      <c r="L630" s="1" t="s">
        <v>151</v>
      </c>
      <c r="M630" s="1" t="s">
        <v>152</v>
      </c>
      <c r="N630" s="1" t="s">
        <v>153</v>
      </c>
    </row>
    <row r="631" spans="1:14" x14ac:dyDescent="0.3">
      <c r="A631" s="1" t="s">
        <v>161</v>
      </c>
      <c r="B631" s="1" t="s">
        <v>17</v>
      </c>
      <c r="C631">
        <v>201502</v>
      </c>
      <c r="D631" s="1" t="s">
        <v>8</v>
      </c>
      <c r="E631">
        <v>17</v>
      </c>
      <c r="F631">
        <v>850</v>
      </c>
      <c r="G631">
        <v>625</v>
      </c>
      <c r="H631">
        <v>0.104</v>
      </c>
      <c r="I631" s="1" t="s">
        <v>146</v>
      </c>
      <c r="J631" s="1" t="s">
        <v>139</v>
      </c>
      <c r="K631">
        <v>1.0283</v>
      </c>
      <c r="L631" s="1" t="s">
        <v>140</v>
      </c>
      <c r="M631" s="1" t="s">
        <v>147</v>
      </c>
      <c r="N631" s="1" t="s">
        <v>148</v>
      </c>
    </row>
    <row r="632" spans="1:14" x14ac:dyDescent="0.3">
      <c r="A632" s="1" t="s">
        <v>161</v>
      </c>
      <c r="B632" s="1" t="s">
        <v>50</v>
      </c>
      <c r="C632">
        <v>201602</v>
      </c>
      <c r="D632" s="1" t="s">
        <v>8</v>
      </c>
      <c r="E632">
        <v>14</v>
      </c>
      <c r="F632">
        <v>840</v>
      </c>
      <c r="G632">
        <v>588</v>
      </c>
      <c r="H632">
        <v>0.08</v>
      </c>
      <c r="I632" s="1" t="s">
        <v>146</v>
      </c>
      <c r="J632" s="1" t="s">
        <v>139</v>
      </c>
      <c r="K632">
        <v>1.1657</v>
      </c>
      <c r="L632" s="1" t="s">
        <v>140</v>
      </c>
      <c r="M632" s="1" t="s">
        <v>147</v>
      </c>
      <c r="N632" s="1" t="s">
        <v>148</v>
      </c>
    </row>
    <row r="633" spans="1:14" x14ac:dyDescent="0.3">
      <c r="A633" s="1" t="s">
        <v>161</v>
      </c>
      <c r="B633" s="1" t="s">
        <v>48</v>
      </c>
      <c r="C633">
        <v>201505</v>
      </c>
      <c r="D633" s="1" t="s">
        <v>11</v>
      </c>
      <c r="E633">
        <v>21</v>
      </c>
      <c r="F633">
        <v>840</v>
      </c>
      <c r="G633">
        <v>485</v>
      </c>
      <c r="H633">
        <v>0.14599999999999999</v>
      </c>
      <c r="I633" s="1" t="s">
        <v>146</v>
      </c>
      <c r="J633" s="1" t="s">
        <v>146</v>
      </c>
      <c r="K633">
        <v>0.87339999999999995</v>
      </c>
      <c r="L633" s="1" t="s">
        <v>143</v>
      </c>
      <c r="M633" s="1" t="s">
        <v>149</v>
      </c>
      <c r="N633" s="1" t="s">
        <v>150</v>
      </c>
    </row>
    <row r="634" spans="1:14" x14ac:dyDescent="0.3">
      <c r="A634" s="1" t="s">
        <v>161</v>
      </c>
      <c r="B634" s="1" t="s">
        <v>48</v>
      </c>
      <c r="C634">
        <v>201603</v>
      </c>
      <c r="D634" s="1" t="s">
        <v>8</v>
      </c>
      <c r="E634">
        <v>21</v>
      </c>
      <c r="F634">
        <v>840</v>
      </c>
      <c r="G634">
        <v>485</v>
      </c>
      <c r="H634">
        <v>0.1</v>
      </c>
      <c r="I634" s="1" t="s">
        <v>146</v>
      </c>
      <c r="J634" s="1" t="s">
        <v>146</v>
      </c>
      <c r="K634">
        <v>0.87339999999999995</v>
      </c>
      <c r="L634" s="1" t="s">
        <v>143</v>
      </c>
      <c r="M634" s="1" t="s">
        <v>149</v>
      </c>
      <c r="N634" s="1" t="s">
        <v>150</v>
      </c>
    </row>
    <row r="635" spans="1:14" x14ac:dyDescent="0.3">
      <c r="A635" s="1" t="s">
        <v>161</v>
      </c>
      <c r="B635" s="1" t="s">
        <v>81</v>
      </c>
      <c r="C635">
        <v>201708</v>
      </c>
      <c r="D635" s="1" t="s">
        <v>14</v>
      </c>
      <c r="E635">
        <v>9</v>
      </c>
      <c r="F635">
        <v>810</v>
      </c>
      <c r="G635">
        <v>290</v>
      </c>
      <c r="H635">
        <v>6.5000000000000002E-2</v>
      </c>
      <c r="I635" s="1" t="s">
        <v>146</v>
      </c>
      <c r="J635" s="1" t="s">
        <v>146</v>
      </c>
      <c r="K635">
        <v>0.91620000000000001</v>
      </c>
      <c r="L635" s="1" t="s">
        <v>143</v>
      </c>
      <c r="M635" s="1" t="s">
        <v>149</v>
      </c>
      <c r="N635" s="1" t="s">
        <v>150</v>
      </c>
    </row>
    <row r="636" spans="1:14" x14ac:dyDescent="0.3">
      <c r="A636" s="1" t="s">
        <v>161</v>
      </c>
      <c r="B636" s="1" t="s">
        <v>49</v>
      </c>
      <c r="C636">
        <v>201710</v>
      </c>
      <c r="D636" s="1" t="s">
        <v>13</v>
      </c>
      <c r="E636">
        <v>16</v>
      </c>
      <c r="F636">
        <v>800</v>
      </c>
      <c r="G636">
        <v>2000</v>
      </c>
      <c r="H636">
        <v>8.7499999999999994E-2</v>
      </c>
      <c r="I636" s="1" t="s">
        <v>146</v>
      </c>
      <c r="J636" s="1" t="s">
        <v>139</v>
      </c>
      <c r="K636">
        <v>1.1819999999999999</v>
      </c>
      <c r="L636" s="1" t="s">
        <v>140</v>
      </c>
      <c r="M636" s="1" t="s">
        <v>147</v>
      </c>
      <c r="N636" s="1" t="s">
        <v>148</v>
      </c>
    </row>
    <row r="637" spans="1:14" x14ac:dyDescent="0.3">
      <c r="A637" s="1" t="s">
        <v>161</v>
      </c>
      <c r="B637" s="1" t="s">
        <v>47</v>
      </c>
      <c r="C637">
        <v>201704</v>
      </c>
      <c r="D637" s="1" t="s">
        <v>11</v>
      </c>
      <c r="E637">
        <v>8</v>
      </c>
      <c r="F637">
        <v>800</v>
      </c>
      <c r="G637">
        <v>980</v>
      </c>
      <c r="H637">
        <v>5.7500000000000002E-2</v>
      </c>
      <c r="I637" s="1" t="s">
        <v>146</v>
      </c>
      <c r="J637" s="1" t="s">
        <v>139</v>
      </c>
      <c r="K637">
        <v>1.3251999999999999</v>
      </c>
      <c r="L637" s="1" t="s">
        <v>140</v>
      </c>
      <c r="M637" s="1" t="s">
        <v>147</v>
      </c>
      <c r="N637" s="1" t="s">
        <v>148</v>
      </c>
    </row>
    <row r="638" spans="1:14" x14ac:dyDescent="0.3">
      <c r="A638" s="1" t="s">
        <v>161</v>
      </c>
      <c r="B638" s="1" t="s">
        <v>7</v>
      </c>
      <c r="C638">
        <v>201701</v>
      </c>
      <c r="D638" s="1" t="s">
        <v>8</v>
      </c>
      <c r="E638">
        <v>2</v>
      </c>
      <c r="F638">
        <v>800</v>
      </c>
      <c r="G638">
        <v>400</v>
      </c>
      <c r="H638">
        <v>0.16500000000000001</v>
      </c>
      <c r="I638" s="1" t="s">
        <v>146</v>
      </c>
      <c r="J638" s="1" t="s">
        <v>146</v>
      </c>
      <c r="K638">
        <v>1.1822999999999999</v>
      </c>
      <c r="L638" s="1" t="s">
        <v>140</v>
      </c>
      <c r="M638" s="1" t="s">
        <v>147</v>
      </c>
      <c r="N638" s="1" t="s">
        <v>148</v>
      </c>
    </row>
    <row r="639" spans="1:14" x14ac:dyDescent="0.3">
      <c r="A639" s="1" t="s">
        <v>161</v>
      </c>
      <c r="B639" s="1" t="s">
        <v>15</v>
      </c>
      <c r="C639">
        <v>201511</v>
      </c>
      <c r="D639" s="1" t="s">
        <v>13</v>
      </c>
      <c r="E639">
        <v>4</v>
      </c>
      <c r="F639">
        <v>800</v>
      </c>
      <c r="G639">
        <v>400</v>
      </c>
      <c r="H639">
        <v>0.1225</v>
      </c>
      <c r="I639" s="1" t="s">
        <v>146</v>
      </c>
      <c r="J639" s="1" t="s">
        <v>146</v>
      </c>
      <c r="K639">
        <v>1.284</v>
      </c>
      <c r="L639" s="1" t="s">
        <v>140</v>
      </c>
      <c r="M639" s="1" t="s">
        <v>147</v>
      </c>
      <c r="N639" s="1" t="s">
        <v>148</v>
      </c>
    </row>
    <row r="640" spans="1:14" x14ac:dyDescent="0.3">
      <c r="A640" s="1" t="s">
        <v>161</v>
      </c>
      <c r="B640" s="1" t="s">
        <v>7</v>
      </c>
      <c r="C640">
        <v>201601</v>
      </c>
      <c r="D640" s="1" t="s">
        <v>8</v>
      </c>
      <c r="E640">
        <v>2</v>
      </c>
      <c r="F640">
        <v>800</v>
      </c>
      <c r="G640">
        <v>400</v>
      </c>
      <c r="H640">
        <v>5.5E-2</v>
      </c>
      <c r="I640" s="1" t="s">
        <v>146</v>
      </c>
      <c r="J640" s="1" t="s">
        <v>146</v>
      </c>
      <c r="K640">
        <v>1.1822999999999999</v>
      </c>
      <c r="L640" s="1" t="s">
        <v>140</v>
      </c>
      <c r="M640" s="1" t="s">
        <v>147</v>
      </c>
      <c r="N640" s="1" t="s">
        <v>148</v>
      </c>
    </row>
    <row r="641" spans="1:14" x14ac:dyDescent="0.3">
      <c r="A641" s="1" t="s">
        <v>161</v>
      </c>
      <c r="B641" s="1" t="s">
        <v>49</v>
      </c>
      <c r="C641">
        <v>201608</v>
      </c>
      <c r="D641" s="1" t="s">
        <v>14</v>
      </c>
      <c r="E641">
        <v>16</v>
      </c>
      <c r="F641">
        <v>800</v>
      </c>
      <c r="G641">
        <v>625</v>
      </c>
      <c r="H641">
        <v>0.112</v>
      </c>
      <c r="I641" s="1" t="s">
        <v>146</v>
      </c>
      <c r="J641" s="1" t="s">
        <v>139</v>
      </c>
      <c r="K641">
        <v>1.1819999999999999</v>
      </c>
      <c r="L641" s="1" t="s">
        <v>140</v>
      </c>
      <c r="M641" s="1" t="s">
        <v>147</v>
      </c>
      <c r="N641" s="1" t="s">
        <v>148</v>
      </c>
    </row>
    <row r="642" spans="1:14" x14ac:dyDescent="0.3">
      <c r="A642" s="1" t="s">
        <v>161</v>
      </c>
      <c r="B642" s="1" t="s">
        <v>79</v>
      </c>
      <c r="C642">
        <v>201709</v>
      </c>
      <c r="D642" s="1" t="s">
        <v>14</v>
      </c>
      <c r="E642">
        <v>8</v>
      </c>
      <c r="F642">
        <v>800</v>
      </c>
      <c r="G642">
        <v>372</v>
      </c>
      <c r="H642">
        <v>0.155</v>
      </c>
      <c r="I642" s="1" t="s">
        <v>146</v>
      </c>
      <c r="J642" s="1" t="s">
        <v>146</v>
      </c>
      <c r="K642">
        <v>9.4299999999999995E-2</v>
      </c>
      <c r="L642" s="1" t="s">
        <v>151</v>
      </c>
      <c r="M642" s="1" t="s">
        <v>152</v>
      </c>
      <c r="N642" s="1" t="s">
        <v>153</v>
      </c>
    </row>
    <row r="643" spans="1:14" x14ac:dyDescent="0.3">
      <c r="A643" s="1" t="s">
        <v>161</v>
      </c>
      <c r="B643" s="1" t="s">
        <v>35</v>
      </c>
      <c r="C643">
        <v>201707</v>
      </c>
      <c r="D643" s="1" t="s">
        <v>14</v>
      </c>
      <c r="E643">
        <v>4</v>
      </c>
      <c r="F643">
        <v>800</v>
      </c>
      <c r="G643">
        <v>252</v>
      </c>
      <c r="H643">
        <v>9.5000000000000001E-2</v>
      </c>
      <c r="I643" s="1" t="s">
        <v>146</v>
      </c>
      <c r="J643" s="1" t="s">
        <v>146</v>
      </c>
      <c r="K643">
        <v>0.70709999999999995</v>
      </c>
      <c r="L643" s="1" t="s">
        <v>143</v>
      </c>
      <c r="M643" s="1" t="s">
        <v>149</v>
      </c>
      <c r="N643" s="1" t="s">
        <v>150</v>
      </c>
    </row>
    <row r="644" spans="1:14" x14ac:dyDescent="0.3">
      <c r="A644" s="1" t="s">
        <v>161</v>
      </c>
      <c r="B644" s="1" t="s">
        <v>15</v>
      </c>
      <c r="C644">
        <v>201606</v>
      </c>
      <c r="D644" s="1" t="s">
        <v>11</v>
      </c>
      <c r="E644">
        <v>4</v>
      </c>
      <c r="F644">
        <v>800</v>
      </c>
      <c r="G644">
        <v>400</v>
      </c>
      <c r="H644">
        <v>8.7499999999999994E-2</v>
      </c>
      <c r="I644" s="1" t="s">
        <v>146</v>
      </c>
      <c r="J644" s="1" t="s">
        <v>146</v>
      </c>
      <c r="K644">
        <v>1.284</v>
      </c>
      <c r="L644" s="1" t="s">
        <v>140</v>
      </c>
      <c r="M644" s="1" t="s">
        <v>147</v>
      </c>
      <c r="N644" s="1" t="s">
        <v>148</v>
      </c>
    </row>
    <row r="645" spans="1:14" x14ac:dyDescent="0.3">
      <c r="A645" s="1" t="s">
        <v>161</v>
      </c>
      <c r="B645" s="1" t="s">
        <v>48</v>
      </c>
      <c r="C645">
        <v>201705</v>
      </c>
      <c r="D645" s="1" t="s">
        <v>11</v>
      </c>
      <c r="E645">
        <v>20</v>
      </c>
      <c r="F645">
        <v>800</v>
      </c>
      <c r="G645">
        <v>485</v>
      </c>
      <c r="H645">
        <v>0.14599999999999999</v>
      </c>
      <c r="I645" s="1" t="s">
        <v>146</v>
      </c>
      <c r="J645" s="1" t="s">
        <v>146</v>
      </c>
      <c r="K645">
        <v>0.87339999999999995</v>
      </c>
      <c r="L645" s="1" t="s">
        <v>143</v>
      </c>
      <c r="M645" s="1" t="s">
        <v>149</v>
      </c>
      <c r="N645" s="1" t="s">
        <v>150</v>
      </c>
    </row>
    <row r="646" spans="1:14" x14ac:dyDescent="0.3">
      <c r="A646" s="1" t="s">
        <v>161</v>
      </c>
      <c r="B646" s="1" t="s">
        <v>72</v>
      </c>
      <c r="C646">
        <v>201707</v>
      </c>
      <c r="D646" s="1" t="s">
        <v>14</v>
      </c>
      <c r="E646">
        <v>8</v>
      </c>
      <c r="F646">
        <v>800</v>
      </c>
      <c r="G646">
        <v>363</v>
      </c>
      <c r="H646">
        <v>0.183333</v>
      </c>
      <c r="I646" s="1" t="s">
        <v>146</v>
      </c>
      <c r="J646" s="1" t="s">
        <v>146</v>
      </c>
      <c r="K646">
        <v>0.3785</v>
      </c>
      <c r="L646" s="1" t="s">
        <v>151</v>
      </c>
      <c r="M646" s="1" t="s">
        <v>152</v>
      </c>
      <c r="N646" s="1" t="s">
        <v>153</v>
      </c>
    </row>
    <row r="647" spans="1:14" x14ac:dyDescent="0.3">
      <c r="A647" s="1" t="s">
        <v>161</v>
      </c>
      <c r="B647" s="1" t="s">
        <v>104</v>
      </c>
      <c r="C647">
        <v>201709</v>
      </c>
      <c r="D647" s="1" t="s">
        <v>14</v>
      </c>
      <c r="E647">
        <v>4</v>
      </c>
      <c r="F647">
        <v>796</v>
      </c>
      <c r="G647">
        <v>384</v>
      </c>
      <c r="H647">
        <v>7.2499999999999995E-2</v>
      </c>
      <c r="I647" s="1" t="s">
        <v>146</v>
      </c>
      <c r="J647" s="1" t="s">
        <v>146</v>
      </c>
      <c r="K647">
        <v>0.72660000000000002</v>
      </c>
      <c r="L647" s="1" t="s">
        <v>143</v>
      </c>
      <c r="M647" s="1" t="s">
        <v>149</v>
      </c>
      <c r="N647" s="1" t="s">
        <v>150</v>
      </c>
    </row>
    <row r="648" spans="1:14" x14ac:dyDescent="0.3">
      <c r="A648" s="1" t="s">
        <v>161</v>
      </c>
      <c r="B648" s="1" t="s">
        <v>52</v>
      </c>
      <c r="C648">
        <v>201606</v>
      </c>
      <c r="D648" s="1" t="s">
        <v>11</v>
      </c>
      <c r="E648">
        <v>6</v>
      </c>
      <c r="F648">
        <v>780</v>
      </c>
      <c r="G648">
        <v>390</v>
      </c>
      <c r="H648">
        <v>7.8333E-2</v>
      </c>
      <c r="I648" s="1" t="s">
        <v>146</v>
      </c>
      <c r="J648" s="1" t="s">
        <v>146</v>
      </c>
      <c r="K648">
        <v>1.028</v>
      </c>
      <c r="L648" s="1" t="s">
        <v>140</v>
      </c>
      <c r="M648" s="1" t="s">
        <v>147</v>
      </c>
      <c r="N648" s="1" t="s">
        <v>148</v>
      </c>
    </row>
    <row r="649" spans="1:14" x14ac:dyDescent="0.3">
      <c r="A649" s="1" t="s">
        <v>161</v>
      </c>
      <c r="B649" s="1" t="s">
        <v>50</v>
      </c>
      <c r="C649">
        <v>201705</v>
      </c>
      <c r="D649" s="1" t="s">
        <v>11</v>
      </c>
      <c r="E649">
        <v>13</v>
      </c>
      <c r="F649">
        <v>780</v>
      </c>
      <c r="G649">
        <v>441</v>
      </c>
      <c r="H649">
        <v>8.6666999999999994E-2</v>
      </c>
      <c r="I649" s="1" t="s">
        <v>146</v>
      </c>
      <c r="J649" s="1" t="s">
        <v>146</v>
      </c>
      <c r="K649">
        <v>1.1657</v>
      </c>
      <c r="L649" s="1" t="s">
        <v>140</v>
      </c>
      <c r="M649" s="1" t="s">
        <v>147</v>
      </c>
      <c r="N649" s="1" t="s">
        <v>148</v>
      </c>
    </row>
    <row r="650" spans="1:14" x14ac:dyDescent="0.3">
      <c r="A650" s="1" t="s">
        <v>161</v>
      </c>
      <c r="B650" s="1" t="s">
        <v>48</v>
      </c>
      <c r="C650">
        <v>201608</v>
      </c>
      <c r="D650" s="1" t="s">
        <v>14</v>
      </c>
      <c r="E650">
        <v>19</v>
      </c>
      <c r="F650">
        <v>760</v>
      </c>
      <c r="G650">
        <v>582</v>
      </c>
      <c r="H650">
        <v>0.13</v>
      </c>
      <c r="I650" s="1" t="s">
        <v>146</v>
      </c>
      <c r="J650" s="1" t="s">
        <v>139</v>
      </c>
      <c r="K650">
        <v>0.87339999999999995</v>
      </c>
      <c r="L650" s="1" t="s">
        <v>143</v>
      </c>
      <c r="M650" s="1" t="s">
        <v>149</v>
      </c>
      <c r="N650" s="1" t="s">
        <v>150</v>
      </c>
    </row>
    <row r="651" spans="1:14" x14ac:dyDescent="0.3">
      <c r="A651" s="1" t="s">
        <v>161</v>
      </c>
      <c r="B651" s="1" t="s">
        <v>48</v>
      </c>
      <c r="C651">
        <v>201605</v>
      </c>
      <c r="D651" s="1" t="s">
        <v>11</v>
      </c>
      <c r="E651">
        <v>19</v>
      </c>
      <c r="F651">
        <v>760</v>
      </c>
      <c r="G651">
        <v>679</v>
      </c>
      <c r="H651">
        <v>0.1</v>
      </c>
      <c r="I651" s="1" t="s">
        <v>146</v>
      </c>
      <c r="J651" s="1" t="s">
        <v>139</v>
      </c>
      <c r="K651">
        <v>0.87339999999999995</v>
      </c>
      <c r="L651" s="1" t="s">
        <v>143</v>
      </c>
      <c r="M651" s="1" t="s">
        <v>149</v>
      </c>
      <c r="N651" s="1" t="s">
        <v>150</v>
      </c>
    </row>
    <row r="652" spans="1:14" x14ac:dyDescent="0.3">
      <c r="A652" s="1" t="s">
        <v>161</v>
      </c>
      <c r="B652" s="1" t="s">
        <v>105</v>
      </c>
      <c r="C652">
        <v>201708</v>
      </c>
      <c r="D652" s="1" t="s">
        <v>14</v>
      </c>
      <c r="E652">
        <v>5</v>
      </c>
      <c r="F652">
        <v>750</v>
      </c>
      <c r="G652">
        <v>300</v>
      </c>
      <c r="H652">
        <v>7.0000000000000007E-2</v>
      </c>
      <c r="I652" s="1" t="s">
        <v>146</v>
      </c>
      <c r="J652" s="1" t="s">
        <v>146</v>
      </c>
      <c r="K652">
        <v>0.60609999999999997</v>
      </c>
      <c r="L652" s="1" t="s">
        <v>143</v>
      </c>
      <c r="M652" s="1" t="s">
        <v>149</v>
      </c>
      <c r="N652" s="1" t="s">
        <v>150</v>
      </c>
    </row>
    <row r="653" spans="1:14" x14ac:dyDescent="0.3">
      <c r="A653" s="1" t="s">
        <v>161</v>
      </c>
      <c r="B653" s="1" t="s">
        <v>50</v>
      </c>
      <c r="C653">
        <v>201702</v>
      </c>
      <c r="D653" s="1" t="s">
        <v>8</v>
      </c>
      <c r="E653">
        <v>12</v>
      </c>
      <c r="F653">
        <v>720</v>
      </c>
      <c r="G653">
        <v>588</v>
      </c>
      <c r="H653">
        <v>0.1125</v>
      </c>
      <c r="I653" s="1" t="s">
        <v>146</v>
      </c>
      <c r="J653" s="1" t="s">
        <v>139</v>
      </c>
      <c r="K653">
        <v>1.1657</v>
      </c>
      <c r="L653" s="1" t="s">
        <v>140</v>
      </c>
      <c r="M653" s="1" t="s">
        <v>147</v>
      </c>
      <c r="N653" s="1" t="s">
        <v>148</v>
      </c>
    </row>
    <row r="654" spans="1:14" x14ac:dyDescent="0.3">
      <c r="A654" s="1" t="s">
        <v>161</v>
      </c>
      <c r="B654" s="1" t="s">
        <v>71</v>
      </c>
      <c r="C654">
        <v>201510</v>
      </c>
      <c r="D654" s="1" t="s">
        <v>13</v>
      </c>
      <c r="E654">
        <v>11</v>
      </c>
      <c r="F654">
        <v>715</v>
      </c>
      <c r="G654">
        <v>429</v>
      </c>
      <c r="H654">
        <v>0.09</v>
      </c>
      <c r="I654" s="1" t="s">
        <v>146</v>
      </c>
      <c r="J654" s="1" t="s">
        <v>146</v>
      </c>
      <c r="K654">
        <v>0.375</v>
      </c>
      <c r="L654" s="1" t="s">
        <v>151</v>
      </c>
      <c r="M654" s="1" t="s">
        <v>152</v>
      </c>
      <c r="N654" s="1" t="s">
        <v>153</v>
      </c>
    </row>
    <row r="655" spans="1:14" x14ac:dyDescent="0.3">
      <c r="A655" s="1" t="s">
        <v>161</v>
      </c>
      <c r="B655" s="1" t="s">
        <v>88</v>
      </c>
      <c r="C655">
        <v>201707</v>
      </c>
      <c r="D655" s="1" t="s">
        <v>14</v>
      </c>
      <c r="E655">
        <v>7</v>
      </c>
      <c r="F655">
        <v>700</v>
      </c>
      <c r="G655">
        <v>234</v>
      </c>
      <c r="H655">
        <v>0.16500000000000001</v>
      </c>
      <c r="I655" s="1" t="s">
        <v>146</v>
      </c>
      <c r="J655" s="1" t="s">
        <v>146</v>
      </c>
      <c r="K655">
        <v>0.28639999999999999</v>
      </c>
      <c r="L655" s="1" t="s">
        <v>151</v>
      </c>
      <c r="M655" s="1" t="s">
        <v>152</v>
      </c>
      <c r="N655" s="1" t="s">
        <v>153</v>
      </c>
    </row>
    <row r="656" spans="1:14" x14ac:dyDescent="0.3">
      <c r="A656" s="1" t="s">
        <v>161</v>
      </c>
      <c r="B656" s="1" t="s">
        <v>47</v>
      </c>
      <c r="C656">
        <v>201604</v>
      </c>
      <c r="D656" s="1" t="s">
        <v>11</v>
      </c>
      <c r="E656">
        <v>7</v>
      </c>
      <c r="F656">
        <v>700</v>
      </c>
      <c r="G656">
        <v>490</v>
      </c>
      <c r="H656">
        <v>4.4999999999999998E-2</v>
      </c>
      <c r="I656" s="1" t="s">
        <v>146</v>
      </c>
      <c r="J656" s="1" t="s">
        <v>146</v>
      </c>
      <c r="K656">
        <v>1.3251999999999999</v>
      </c>
      <c r="L656" s="1" t="s">
        <v>140</v>
      </c>
      <c r="M656" s="1" t="s">
        <v>147</v>
      </c>
      <c r="N656" s="1" t="s">
        <v>148</v>
      </c>
    </row>
    <row r="657" spans="1:14" x14ac:dyDescent="0.3">
      <c r="A657" s="1" t="s">
        <v>161</v>
      </c>
      <c r="B657" s="1" t="s">
        <v>79</v>
      </c>
      <c r="C657">
        <v>201708</v>
      </c>
      <c r="D657" s="1" t="s">
        <v>14</v>
      </c>
      <c r="E657">
        <v>7</v>
      </c>
      <c r="F657">
        <v>700</v>
      </c>
      <c r="G657">
        <v>558</v>
      </c>
      <c r="H657">
        <v>0.11666700000000001</v>
      </c>
      <c r="I657" s="1" t="s">
        <v>146</v>
      </c>
      <c r="J657" s="1" t="s">
        <v>139</v>
      </c>
      <c r="K657">
        <v>9.4299999999999995E-2</v>
      </c>
      <c r="L657" s="1" t="s">
        <v>151</v>
      </c>
      <c r="M657" s="1" t="s">
        <v>152</v>
      </c>
      <c r="N657" s="1" t="s">
        <v>153</v>
      </c>
    </row>
    <row r="658" spans="1:14" x14ac:dyDescent="0.3">
      <c r="A658" s="1" t="s">
        <v>161</v>
      </c>
      <c r="B658" s="1" t="s">
        <v>47</v>
      </c>
      <c r="C658">
        <v>201606</v>
      </c>
      <c r="D658" s="1" t="s">
        <v>11</v>
      </c>
      <c r="E658">
        <v>7</v>
      </c>
      <c r="F658">
        <v>700</v>
      </c>
      <c r="G658">
        <v>735</v>
      </c>
      <c r="H658">
        <v>0.14333299999999999</v>
      </c>
      <c r="I658" s="1" t="s">
        <v>146</v>
      </c>
      <c r="J658" s="1" t="s">
        <v>139</v>
      </c>
      <c r="K658">
        <v>1.3251999999999999</v>
      </c>
      <c r="L658" s="1" t="s">
        <v>140</v>
      </c>
      <c r="M658" s="1" t="s">
        <v>147</v>
      </c>
      <c r="N658" s="1" t="s">
        <v>148</v>
      </c>
    </row>
    <row r="659" spans="1:14" x14ac:dyDescent="0.3">
      <c r="A659" s="1" t="s">
        <v>161</v>
      </c>
      <c r="B659" s="1" t="s">
        <v>108</v>
      </c>
      <c r="C659">
        <v>201708</v>
      </c>
      <c r="D659" s="1" t="s">
        <v>14</v>
      </c>
      <c r="E659">
        <v>7</v>
      </c>
      <c r="F659">
        <v>693</v>
      </c>
      <c r="G659">
        <v>352</v>
      </c>
      <c r="H659">
        <v>4.4999999999999998E-2</v>
      </c>
      <c r="I659" s="1" t="s">
        <v>146</v>
      </c>
      <c r="J659" s="1" t="s">
        <v>146</v>
      </c>
      <c r="K659">
        <v>0.5393</v>
      </c>
      <c r="L659" s="1" t="s">
        <v>143</v>
      </c>
      <c r="M659" s="1" t="s">
        <v>149</v>
      </c>
      <c r="N659" s="1" t="s">
        <v>150</v>
      </c>
    </row>
    <row r="660" spans="1:14" x14ac:dyDescent="0.3">
      <c r="A660" s="1" t="s">
        <v>161</v>
      </c>
      <c r="B660" s="1" t="s">
        <v>52</v>
      </c>
      <c r="C660">
        <v>201604</v>
      </c>
      <c r="D660" s="1" t="s">
        <v>11</v>
      </c>
      <c r="E660">
        <v>5</v>
      </c>
      <c r="F660">
        <v>650</v>
      </c>
      <c r="G660">
        <v>325</v>
      </c>
      <c r="H660">
        <v>9.4E-2</v>
      </c>
      <c r="I660" s="1" t="s">
        <v>146</v>
      </c>
      <c r="J660" s="1" t="s">
        <v>146</v>
      </c>
      <c r="K660">
        <v>1.028</v>
      </c>
      <c r="L660" s="1" t="s">
        <v>140</v>
      </c>
      <c r="M660" s="1" t="s">
        <v>147</v>
      </c>
      <c r="N660" s="1" t="s">
        <v>148</v>
      </c>
    </row>
    <row r="661" spans="1:14" x14ac:dyDescent="0.3">
      <c r="A661" s="1" t="s">
        <v>161</v>
      </c>
      <c r="B661" s="1" t="s">
        <v>52</v>
      </c>
      <c r="C661">
        <v>201605</v>
      </c>
      <c r="D661" s="1" t="s">
        <v>11</v>
      </c>
      <c r="E661">
        <v>5</v>
      </c>
      <c r="F661">
        <v>650</v>
      </c>
      <c r="G661">
        <v>325</v>
      </c>
      <c r="H661">
        <v>7.8E-2</v>
      </c>
      <c r="I661" s="1" t="s">
        <v>146</v>
      </c>
      <c r="J661" s="1" t="s">
        <v>146</v>
      </c>
      <c r="K661">
        <v>1.028</v>
      </c>
      <c r="L661" s="1" t="s">
        <v>140</v>
      </c>
      <c r="M661" s="1" t="s">
        <v>147</v>
      </c>
      <c r="N661" s="1" t="s">
        <v>148</v>
      </c>
    </row>
    <row r="662" spans="1:14" x14ac:dyDescent="0.3">
      <c r="A662" s="1" t="s">
        <v>161</v>
      </c>
      <c r="B662" s="1" t="s">
        <v>48</v>
      </c>
      <c r="C662">
        <v>201501</v>
      </c>
      <c r="D662" s="1" t="s">
        <v>8</v>
      </c>
      <c r="E662">
        <v>16</v>
      </c>
      <c r="F662">
        <v>640</v>
      </c>
      <c r="G662">
        <v>485</v>
      </c>
      <c r="H662">
        <v>6.6000000000000003E-2</v>
      </c>
      <c r="I662" s="1" t="s">
        <v>146</v>
      </c>
      <c r="J662" s="1" t="s">
        <v>146</v>
      </c>
      <c r="K662">
        <v>0.87339999999999995</v>
      </c>
      <c r="L662" s="1" t="s">
        <v>143</v>
      </c>
      <c r="M662" s="1" t="s">
        <v>149</v>
      </c>
      <c r="N662" s="1" t="s">
        <v>150</v>
      </c>
    </row>
    <row r="663" spans="1:14" x14ac:dyDescent="0.3">
      <c r="A663" s="1" t="s">
        <v>161</v>
      </c>
      <c r="B663" s="1" t="s">
        <v>37</v>
      </c>
      <c r="C663">
        <v>201510</v>
      </c>
      <c r="D663" s="1" t="s">
        <v>13</v>
      </c>
      <c r="E663">
        <v>9</v>
      </c>
      <c r="F663">
        <v>630</v>
      </c>
      <c r="G663">
        <v>417</v>
      </c>
      <c r="H663">
        <v>0.02</v>
      </c>
      <c r="I663" s="1" t="s">
        <v>146</v>
      </c>
      <c r="J663" s="1" t="s">
        <v>146</v>
      </c>
      <c r="K663">
        <v>0.75360000000000005</v>
      </c>
      <c r="L663" s="1" t="s">
        <v>143</v>
      </c>
      <c r="M663" s="1" t="s">
        <v>149</v>
      </c>
      <c r="N663" s="1" t="s">
        <v>150</v>
      </c>
    </row>
    <row r="664" spans="1:14" x14ac:dyDescent="0.3">
      <c r="A664" s="1" t="s">
        <v>161</v>
      </c>
      <c r="B664" s="1" t="s">
        <v>103</v>
      </c>
      <c r="C664">
        <v>201508</v>
      </c>
      <c r="D664" s="1" t="s">
        <v>14</v>
      </c>
      <c r="E664">
        <v>3</v>
      </c>
      <c r="F664">
        <v>630</v>
      </c>
      <c r="G664">
        <v>291</v>
      </c>
      <c r="H664">
        <v>0.11</v>
      </c>
      <c r="I664" s="1" t="s">
        <v>146</v>
      </c>
      <c r="J664" s="1" t="s">
        <v>146</v>
      </c>
      <c r="K664">
        <v>0.54710000000000003</v>
      </c>
      <c r="L664" s="1" t="s">
        <v>143</v>
      </c>
      <c r="M664" s="1" t="s">
        <v>149</v>
      </c>
      <c r="N664" s="1" t="s">
        <v>150</v>
      </c>
    </row>
    <row r="665" spans="1:14" x14ac:dyDescent="0.3">
      <c r="A665" s="1" t="s">
        <v>161</v>
      </c>
      <c r="B665" s="1" t="s">
        <v>81</v>
      </c>
      <c r="C665">
        <v>201707</v>
      </c>
      <c r="D665" s="1" t="s">
        <v>14</v>
      </c>
      <c r="E665">
        <v>7</v>
      </c>
      <c r="F665">
        <v>630</v>
      </c>
      <c r="G665">
        <v>290</v>
      </c>
      <c r="H665">
        <v>9.5000000000000001E-2</v>
      </c>
      <c r="I665" s="1" t="s">
        <v>146</v>
      </c>
      <c r="J665" s="1" t="s">
        <v>146</v>
      </c>
      <c r="K665">
        <v>0.91620000000000001</v>
      </c>
      <c r="L665" s="1" t="s">
        <v>143</v>
      </c>
      <c r="M665" s="1" t="s">
        <v>149</v>
      </c>
      <c r="N665" s="1" t="s">
        <v>150</v>
      </c>
    </row>
    <row r="666" spans="1:14" x14ac:dyDescent="0.3">
      <c r="A666" s="1" t="s">
        <v>161</v>
      </c>
      <c r="B666" s="1" t="s">
        <v>49</v>
      </c>
      <c r="C666">
        <v>201505</v>
      </c>
      <c r="D666" s="1" t="s">
        <v>11</v>
      </c>
      <c r="E666">
        <v>12</v>
      </c>
      <c r="F666">
        <v>600</v>
      </c>
      <c r="G666">
        <v>1125</v>
      </c>
      <c r="H666">
        <v>8.7777999999999995E-2</v>
      </c>
      <c r="I666" s="1" t="s">
        <v>146</v>
      </c>
      <c r="J666" s="1" t="s">
        <v>139</v>
      </c>
      <c r="K666">
        <v>1.1819999999999999</v>
      </c>
      <c r="L666" s="1" t="s">
        <v>140</v>
      </c>
      <c r="M666" s="1" t="s">
        <v>147</v>
      </c>
      <c r="N666" s="1" t="s">
        <v>148</v>
      </c>
    </row>
    <row r="667" spans="1:14" x14ac:dyDescent="0.3">
      <c r="A667" s="1" t="s">
        <v>161</v>
      </c>
      <c r="B667" s="1" t="s">
        <v>77</v>
      </c>
      <c r="C667">
        <v>201706</v>
      </c>
      <c r="D667" s="1" t="s">
        <v>11</v>
      </c>
      <c r="E667">
        <v>6</v>
      </c>
      <c r="F667">
        <v>600</v>
      </c>
      <c r="G667">
        <v>270</v>
      </c>
      <c r="H667">
        <v>0.12</v>
      </c>
      <c r="I667" s="1" t="s">
        <v>146</v>
      </c>
      <c r="J667" s="1" t="s">
        <v>146</v>
      </c>
      <c r="K667">
        <v>0.99029999999999996</v>
      </c>
      <c r="L667" s="1" t="s">
        <v>143</v>
      </c>
      <c r="M667" s="1" t="s">
        <v>149</v>
      </c>
      <c r="N667" s="1" t="s">
        <v>150</v>
      </c>
    </row>
    <row r="668" spans="1:14" x14ac:dyDescent="0.3">
      <c r="A668" s="1" t="s">
        <v>161</v>
      </c>
      <c r="B668" s="1" t="s">
        <v>15</v>
      </c>
      <c r="C668">
        <v>201703</v>
      </c>
      <c r="D668" s="1" t="s">
        <v>8</v>
      </c>
      <c r="E668">
        <v>3</v>
      </c>
      <c r="F668">
        <v>600</v>
      </c>
      <c r="G668">
        <v>300</v>
      </c>
      <c r="H668">
        <v>0.21</v>
      </c>
      <c r="I668" s="1" t="s">
        <v>146</v>
      </c>
      <c r="J668" s="1" t="s">
        <v>146</v>
      </c>
      <c r="K668">
        <v>1.284</v>
      </c>
      <c r="L668" s="1" t="s">
        <v>140</v>
      </c>
      <c r="M668" s="1" t="s">
        <v>147</v>
      </c>
      <c r="N668" s="1" t="s">
        <v>148</v>
      </c>
    </row>
    <row r="669" spans="1:14" x14ac:dyDescent="0.3">
      <c r="A669" s="1" t="s">
        <v>161</v>
      </c>
      <c r="B669" s="1" t="s">
        <v>48</v>
      </c>
      <c r="C669">
        <v>201606</v>
      </c>
      <c r="D669" s="1" t="s">
        <v>11</v>
      </c>
      <c r="E669">
        <v>15</v>
      </c>
      <c r="F669">
        <v>600</v>
      </c>
      <c r="G669">
        <v>485</v>
      </c>
      <c r="H669">
        <v>9.1999999999999998E-2</v>
      </c>
      <c r="I669" s="1" t="s">
        <v>146</v>
      </c>
      <c r="J669" s="1" t="s">
        <v>146</v>
      </c>
      <c r="K669">
        <v>0.87339999999999995</v>
      </c>
      <c r="L669" s="1" t="s">
        <v>143</v>
      </c>
      <c r="M669" s="1" t="s">
        <v>149</v>
      </c>
      <c r="N669" s="1" t="s">
        <v>150</v>
      </c>
    </row>
    <row r="670" spans="1:14" x14ac:dyDescent="0.3">
      <c r="A670" s="1" t="s">
        <v>161</v>
      </c>
      <c r="B670" s="1" t="s">
        <v>78</v>
      </c>
      <c r="C670">
        <v>201508</v>
      </c>
      <c r="D670" s="1" t="s">
        <v>14</v>
      </c>
      <c r="E670">
        <v>10</v>
      </c>
      <c r="F670">
        <v>600</v>
      </c>
      <c r="G670">
        <v>405</v>
      </c>
      <c r="H670">
        <v>0.11</v>
      </c>
      <c r="I670" s="1" t="s">
        <v>146</v>
      </c>
      <c r="J670" s="1" t="s">
        <v>146</v>
      </c>
      <c r="K670">
        <v>0.61240000000000006</v>
      </c>
      <c r="L670" s="1" t="s">
        <v>143</v>
      </c>
      <c r="M670" s="1" t="s">
        <v>149</v>
      </c>
      <c r="N670" s="1" t="s">
        <v>150</v>
      </c>
    </row>
    <row r="671" spans="1:14" x14ac:dyDescent="0.3">
      <c r="A671" s="1" t="s">
        <v>161</v>
      </c>
      <c r="B671" s="1" t="s">
        <v>15</v>
      </c>
      <c r="C671">
        <v>201601</v>
      </c>
      <c r="D671" s="1" t="s">
        <v>8</v>
      </c>
      <c r="E671">
        <v>3</v>
      </c>
      <c r="F671">
        <v>600</v>
      </c>
      <c r="G671">
        <v>300</v>
      </c>
      <c r="H671">
        <v>6.6667000000000004E-2</v>
      </c>
      <c r="I671" s="1" t="s">
        <v>146</v>
      </c>
      <c r="J671" s="1" t="s">
        <v>146</v>
      </c>
      <c r="K671">
        <v>1.284</v>
      </c>
      <c r="L671" s="1" t="s">
        <v>140</v>
      </c>
      <c r="M671" s="1" t="s">
        <v>147</v>
      </c>
      <c r="N671" s="1" t="s">
        <v>148</v>
      </c>
    </row>
    <row r="672" spans="1:14" x14ac:dyDescent="0.3">
      <c r="A672" s="1" t="s">
        <v>161</v>
      </c>
      <c r="B672" s="1" t="s">
        <v>72</v>
      </c>
      <c r="C672">
        <v>201703</v>
      </c>
      <c r="D672" s="1" t="s">
        <v>8</v>
      </c>
      <c r="E672">
        <v>6</v>
      </c>
      <c r="F672">
        <v>600</v>
      </c>
      <c r="G672">
        <v>242</v>
      </c>
      <c r="H672">
        <v>0.16500000000000001</v>
      </c>
      <c r="I672" s="1" t="s">
        <v>146</v>
      </c>
      <c r="J672" s="1" t="s">
        <v>146</v>
      </c>
      <c r="K672">
        <v>0.3785</v>
      </c>
      <c r="L672" s="1" t="s">
        <v>151</v>
      </c>
      <c r="M672" s="1" t="s">
        <v>152</v>
      </c>
      <c r="N672" s="1" t="s">
        <v>153</v>
      </c>
    </row>
    <row r="673" spans="1:14" x14ac:dyDescent="0.3">
      <c r="A673" s="1" t="s">
        <v>161</v>
      </c>
      <c r="B673" s="1" t="s">
        <v>102</v>
      </c>
      <c r="C673">
        <v>201706</v>
      </c>
      <c r="D673" s="1" t="s">
        <v>11</v>
      </c>
      <c r="E673">
        <v>2</v>
      </c>
      <c r="F673">
        <v>600</v>
      </c>
      <c r="G673">
        <v>282</v>
      </c>
      <c r="H673">
        <v>0.15</v>
      </c>
      <c r="I673" s="1" t="s">
        <v>146</v>
      </c>
      <c r="J673" s="1" t="s">
        <v>146</v>
      </c>
      <c r="K673">
        <v>0.2828</v>
      </c>
      <c r="L673" s="1" t="s">
        <v>151</v>
      </c>
      <c r="M673" s="1" t="s">
        <v>152</v>
      </c>
      <c r="N673" s="1" t="s">
        <v>153</v>
      </c>
    </row>
    <row r="674" spans="1:14" x14ac:dyDescent="0.3">
      <c r="A674" s="1" t="s">
        <v>161</v>
      </c>
      <c r="B674" s="1" t="s">
        <v>100</v>
      </c>
      <c r="C674">
        <v>201707</v>
      </c>
      <c r="D674" s="1" t="s">
        <v>14</v>
      </c>
      <c r="E674">
        <v>6</v>
      </c>
      <c r="F674">
        <v>600</v>
      </c>
      <c r="G674">
        <v>356</v>
      </c>
      <c r="H674">
        <v>0.11</v>
      </c>
      <c r="I674" s="1" t="s">
        <v>146</v>
      </c>
      <c r="J674" s="1" t="s">
        <v>146</v>
      </c>
      <c r="K674">
        <v>0.56769999999999998</v>
      </c>
      <c r="L674" s="1" t="s">
        <v>143</v>
      </c>
      <c r="M674" s="1" t="s">
        <v>149</v>
      </c>
      <c r="N674" s="1" t="s">
        <v>150</v>
      </c>
    </row>
    <row r="675" spans="1:14" x14ac:dyDescent="0.3">
      <c r="A675" s="1" t="s">
        <v>161</v>
      </c>
      <c r="B675" s="1" t="s">
        <v>47</v>
      </c>
      <c r="C675">
        <v>201502</v>
      </c>
      <c r="D675" s="1" t="s">
        <v>8</v>
      </c>
      <c r="E675">
        <v>6</v>
      </c>
      <c r="F675">
        <v>600</v>
      </c>
      <c r="G675">
        <v>490</v>
      </c>
      <c r="H675">
        <v>7.0000000000000007E-2</v>
      </c>
      <c r="I675" s="1" t="s">
        <v>146</v>
      </c>
      <c r="J675" s="1" t="s">
        <v>146</v>
      </c>
      <c r="K675">
        <v>1.3251999999999999</v>
      </c>
      <c r="L675" s="1" t="s">
        <v>140</v>
      </c>
      <c r="M675" s="1" t="s">
        <v>147</v>
      </c>
      <c r="N675" s="1" t="s">
        <v>148</v>
      </c>
    </row>
    <row r="676" spans="1:14" x14ac:dyDescent="0.3">
      <c r="A676" s="1" t="s">
        <v>161</v>
      </c>
      <c r="B676" s="1" t="s">
        <v>115</v>
      </c>
      <c r="C676">
        <v>201710</v>
      </c>
      <c r="D676" s="1" t="s">
        <v>13</v>
      </c>
      <c r="E676">
        <v>2</v>
      </c>
      <c r="F676">
        <v>600</v>
      </c>
      <c r="G676">
        <v>204</v>
      </c>
      <c r="H676">
        <v>0.14000000000000001</v>
      </c>
      <c r="I676" s="1" t="s">
        <v>146</v>
      </c>
      <c r="J676" s="1" t="s">
        <v>146</v>
      </c>
      <c r="K676">
        <v>0.47139999999999999</v>
      </c>
      <c r="L676" s="1" t="s">
        <v>151</v>
      </c>
      <c r="M676" s="1" t="s">
        <v>152</v>
      </c>
      <c r="N676" s="1" t="s">
        <v>153</v>
      </c>
    </row>
    <row r="677" spans="1:14" x14ac:dyDescent="0.3">
      <c r="A677" s="1" t="s">
        <v>161</v>
      </c>
      <c r="B677" s="1" t="s">
        <v>16</v>
      </c>
      <c r="C677">
        <v>201705</v>
      </c>
      <c r="D677" s="1" t="s">
        <v>11</v>
      </c>
      <c r="E677">
        <v>2</v>
      </c>
      <c r="F677">
        <v>600</v>
      </c>
      <c r="G677">
        <v>300</v>
      </c>
      <c r="H677">
        <v>8.5000000000000006E-2</v>
      </c>
      <c r="I677" s="1" t="s">
        <v>146</v>
      </c>
      <c r="J677" s="1" t="s">
        <v>146</v>
      </c>
      <c r="K677">
        <v>1.2334000000000001</v>
      </c>
      <c r="L677" s="1" t="s">
        <v>140</v>
      </c>
      <c r="M677" s="1" t="s">
        <v>147</v>
      </c>
      <c r="N677" s="1" t="s">
        <v>148</v>
      </c>
    </row>
    <row r="678" spans="1:14" x14ac:dyDescent="0.3">
      <c r="A678" s="1" t="s">
        <v>161</v>
      </c>
      <c r="B678" s="1" t="s">
        <v>16</v>
      </c>
      <c r="C678">
        <v>201703</v>
      </c>
      <c r="D678" s="1" t="s">
        <v>8</v>
      </c>
      <c r="E678">
        <v>2</v>
      </c>
      <c r="F678">
        <v>600</v>
      </c>
      <c r="G678">
        <v>300</v>
      </c>
      <c r="H678">
        <v>0.1</v>
      </c>
      <c r="I678" s="1" t="s">
        <v>146</v>
      </c>
      <c r="J678" s="1" t="s">
        <v>146</v>
      </c>
      <c r="K678">
        <v>1.2334000000000001</v>
      </c>
      <c r="L678" s="1" t="s">
        <v>140</v>
      </c>
      <c r="M678" s="1" t="s">
        <v>147</v>
      </c>
      <c r="N678" s="1" t="s">
        <v>148</v>
      </c>
    </row>
    <row r="679" spans="1:14" x14ac:dyDescent="0.3">
      <c r="A679" s="1" t="s">
        <v>161</v>
      </c>
      <c r="B679" s="1" t="s">
        <v>45</v>
      </c>
      <c r="C679">
        <v>201708</v>
      </c>
      <c r="D679" s="1" t="s">
        <v>14</v>
      </c>
      <c r="E679">
        <v>3</v>
      </c>
      <c r="F679">
        <v>600</v>
      </c>
      <c r="G679">
        <v>210</v>
      </c>
      <c r="H679">
        <v>0.21</v>
      </c>
      <c r="I679" s="1" t="s">
        <v>146</v>
      </c>
      <c r="J679" s="1" t="s">
        <v>146</v>
      </c>
      <c r="K679">
        <v>0.66669999999999996</v>
      </c>
      <c r="L679" s="1" t="s">
        <v>143</v>
      </c>
      <c r="M679" s="1" t="s">
        <v>149</v>
      </c>
      <c r="N679" s="1" t="s">
        <v>150</v>
      </c>
    </row>
    <row r="680" spans="1:14" x14ac:dyDescent="0.3">
      <c r="A680" s="1" t="s">
        <v>161</v>
      </c>
      <c r="B680" s="1" t="s">
        <v>110</v>
      </c>
      <c r="C680">
        <v>201711</v>
      </c>
      <c r="D680" s="1" t="s">
        <v>13</v>
      </c>
      <c r="E680">
        <v>10</v>
      </c>
      <c r="F680">
        <v>590</v>
      </c>
      <c r="G680">
        <v>280</v>
      </c>
      <c r="H680">
        <v>5.8999999999999997E-2</v>
      </c>
      <c r="I680" s="1" t="s">
        <v>146</v>
      </c>
      <c r="J680" s="1" t="s">
        <v>146</v>
      </c>
      <c r="K680">
        <v>1.2109000000000001</v>
      </c>
      <c r="L680" s="1" t="s">
        <v>140</v>
      </c>
      <c r="M680" s="1" t="s">
        <v>147</v>
      </c>
      <c r="N680" s="1" t="s">
        <v>148</v>
      </c>
    </row>
    <row r="681" spans="1:14" x14ac:dyDescent="0.3">
      <c r="A681" s="1" t="s">
        <v>161</v>
      </c>
      <c r="B681" s="1" t="s">
        <v>48</v>
      </c>
      <c r="C681">
        <v>201612</v>
      </c>
      <c r="D681" s="1" t="s">
        <v>13</v>
      </c>
      <c r="E681">
        <v>14</v>
      </c>
      <c r="F681">
        <v>560</v>
      </c>
      <c r="G681">
        <v>485</v>
      </c>
      <c r="H681">
        <v>0.08</v>
      </c>
      <c r="I681" s="1" t="s">
        <v>146</v>
      </c>
      <c r="J681" s="1" t="s">
        <v>146</v>
      </c>
      <c r="K681">
        <v>0.87339999999999995</v>
      </c>
      <c r="L681" s="1" t="s">
        <v>143</v>
      </c>
      <c r="M681" s="1" t="s">
        <v>149</v>
      </c>
      <c r="N681" s="1" t="s">
        <v>150</v>
      </c>
    </row>
    <row r="682" spans="1:14" x14ac:dyDescent="0.3">
      <c r="A682" s="1" t="s">
        <v>161</v>
      </c>
      <c r="B682" s="1" t="s">
        <v>37</v>
      </c>
      <c r="C682">
        <v>201506</v>
      </c>
      <c r="D682" s="1" t="s">
        <v>11</v>
      </c>
      <c r="E682">
        <v>8</v>
      </c>
      <c r="F682">
        <v>560</v>
      </c>
      <c r="G682">
        <v>417</v>
      </c>
      <c r="H682">
        <v>0.13666700000000001</v>
      </c>
      <c r="I682" s="1" t="s">
        <v>146</v>
      </c>
      <c r="J682" s="1" t="s">
        <v>146</v>
      </c>
      <c r="K682">
        <v>0.75360000000000005</v>
      </c>
      <c r="L682" s="1" t="s">
        <v>143</v>
      </c>
      <c r="M682" s="1" t="s">
        <v>149</v>
      </c>
      <c r="N682" s="1" t="s">
        <v>150</v>
      </c>
    </row>
    <row r="683" spans="1:14" x14ac:dyDescent="0.3">
      <c r="A683" s="1" t="s">
        <v>161</v>
      </c>
      <c r="B683" s="1" t="s">
        <v>17</v>
      </c>
      <c r="C683">
        <v>201601</v>
      </c>
      <c r="D683" s="1" t="s">
        <v>8</v>
      </c>
      <c r="E683">
        <v>11</v>
      </c>
      <c r="F683">
        <v>550</v>
      </c>
      <c r="G683">
        <v>625</v>
      </c>
      <c r="H683">
        <v>7.0000000000000007E-2</v>
      </c>
      <c r="I683" s="1" t="s">
        <v>146</v>
      </c>
      <c r="J683" s="1" t="s">
        <v>139</v>
      </c>
      <c r="K683">
        <v>1.0283</v>
      </c>
      <c r="L683" s="1" t="s">
        <v>140</v>
      </c>
      <c r="M683" s="1" t="s">
        <v>147</v>
      </c>
      <c r="N683" s="1" t="s">
        <v>148</v>
      </c>
    </row>
    <row r="684" spans="1:14" x14ac:dyDescent="0.3">
      <c r="A684" s="1" t="s">
        <v>161</v>
      </c>
      <c r="B684" s="1" t="s">
        <v>34</v>
      </c>
      <c r="C684">
        <v>201709</v>
      </c>
      <c r="D684" s="1" t="s">
        <v>14</v>
      </c>
      <c r="E684">
        <v>3</v>
      </c>
      <c r="F684">
        <v>540</v>
      </c>
      <c r="G684">
        <v>255</v>
      </c>
      <c r="H684">
        <v>9.3332999999999999E-2</v>
      </c>
      <c r="I684" s="1" t="s">
        <v>146</v>
      </c>
      <c r="J684" s="1" t="s">
        <v>146</v>
      </c>
      <c r="K684">
        <v>0.40820000000000001</v>
      </c>
      <c r="L684" s="1" t="s">
        <v>151</v>
      </c>
      <c r="M684" s="1" t="s">
        <v>152</v>
      </c>
      <c r="N684" s="1" t="s">
        <v>153</v>
      </c>
    </row>
    <row r="685" spans="1:14" x14ac:dyDescent="0.3">
      <c r="A685" s="1" t="s">
        <v>161</v>
      </c>
      <c r="B685" s="1" t="s">
        <v>73</v>
      </c>
      <c r="C685">
        <v>201709</v>
      </c>
      <c r="D685" s="1" t="s">
        <v>14</v>
      </c>
      <c r="E685">
        <v>6</v>
      </c>
      <c r="F685">
        <v>540</v>
      </c>
      <c r="G685">
        <v>346</v>
      </c>
      <c r="H685">
        <v>5.5E-2</v>
      </c>
      <c r="I685" s="1" t="s">
        <v>146</v>
      </c>
      <c r="J685" s="1" t="s">
        <v>146</v>
      </c>
      <c r="K685">
        <v>0.39529999999999998</v>
      </c>
      <c r="L685" s="1" t="s">
        <v>151</v>
      </c>
      <c r="M685" s="1" t="s">
        <v>152</v>
      </c>
      <c r="N685" s="1" t="s">
        <v>153</v>
      </c>
    </row>
    <row r="686" spans="1:14" x14ac:dyDescent="0.3">
      <c r="A686" s="1" t="s">
        <v>161</v>
      </c>
      <c r="B686" s="1" t="s">
        <v>48</v>
      </c>
      <c r="C686">
        <v>201702</v>
      </c>
      <c r="D686" s="1" t="s">
        <v>8</v>
      </c>
      <c r="E686">
        <v>13</v>
      </c>
      <c r="F686">
        <v>520</v>
      </c>
      <c r="G686">
        <v>485</v>
      </c>
      <c r="H686">
        <v>7.1999999999999995E-2</v>
      </c>
      <c r="I686" s="1" t="s">
        <v>146</v>
      </c>
      <c r="J686" s="1" t="s">
        <v>146</v>
      </c>
      <c r="K686">
        <v>0.87339999999999995</v>
      </c>
      <c r="L686" s="1" t="s">
        <v>143</v>
      </c>
      <c r="M686" s="1" t="s">
        <v>149</v>
      </c>
      <c r="N686" s="1" t="s">
        <v>150</v>
      </c>
    </row>
    <row r="687" spans="1:14" x14ac:dyDescent="0.3">
      <c r="A687" s="1" t="s">
        <v>161</v>
      </c>
      <c r="B687" s="1" t="s">
        <v>52</v>
      </c>
      <c r="C687">
        <v>201702</v>
      </c>
      <c r="D687" s="1" t="s">
        <v>8</v>
      </c>
      <c r="E687">
        <v>4</v>
      </c>
      <c r="F687">
        <v>520</v>
      </c>
      <c r="G687">
        <v>260</v>
      </c>
      <c r="H687">
        <v>9.2499999999999999E-2</v>
      </c>
      <c r="I687" s="1" t="s">
        <v>146</v>
      </c>
      <c r="J687" s="1" t="s">
        <v>146</v>
      </c>
      <c r="K687">
        <v>1.028</v>
      </c>
      <c r="L687" s="1" t="s">
        <v>140</v>
      </c>
      <c r="M687" s="1" t="s">
        <v>147</v>
      </c>
      <c r="N687" s="1" t="s">
        <v>148</v>
      </c>
    </row>
    <row r="688" spans="1:14" x14ac:dyDescent="0.3">
      <c r="A688" s="1" t="s">
        <v>161</v>
      </c>
      <c r="B688" s="1" t="s">
        <v>71</v>
      </c>
      <c r="C688">
        <v>201507</v>
      </c>
      <c r="D688" s="1" t="s">
        <v>14</v>
      </c>
      <c r="E688">
        <v>8</v>
      </c>
      <c r="F688">
        <v>520</v>
      </c>
      <c r="G688">
        <v>429</v>
      </c>
      <c r="H688">
        <v>7.0000000000000007E-2</v>
      </c>
      <c r="I688" s="1" t="s">
        <v>146</v>
      </c>
      <c r="J688" s="1" t="s">
        <v>146</v>
      </c>
      <c r="K688">
        <v>0.375</v>
      </c>
      <c r="L688" s="1" t="s">
        <v>151</v>
      </c>
      <c r="M688" s="1" t="s">
        <v>152</v>
      </c>
      <c r="N688" s="1" t="s">
        <v>153</v>
      </c>
    </row>
    <row r="689" spans="1:14" x14ac:dyDescent="0.3">
      <c r="A689" s="1" t="s">
        <v>161</v>
      </c>
      <c r="B689" s="1" t="s">
        <v>101</v>
      </c>
      <c r="C689">
        <v>201707</v>
      </c>
      <c r="D689" s="1" t="s">
        <v>14</v>
      </c>
      <c r="E689">
        <v>2</v>
      </c>
      <c r="F689">
        <v>506</v>
      </c>
      <c r="G689">
        <v>246</v>
      </c>
      <c r="H689">
        <v>3.5000000000000003E-2</v>
      </c>
      <c r="I689" s="1" t="s">
        <v>146</v>
      </c>
      <c r="J689" s="1" t="s">
        <v>146</v>
      </c>
      <c r="K689">
        <v>1.3071999999999999</v>
      </c>
      <c r="L689" s="1" t="s">
        <v>140</v>
      </c>
      <c r="M689" s="1" t="s">
        <v>147</v>
      </c>
      <c r="N689" s="1" t="s">
        <v>148</v>
      </c>
    </row>
    <row r="690" spans="1:14" x14ac:dyDescent="0.3">
      <c r="A690" s="1" t="s">
        <v>161</v>
      </c>
      <c r="B690" s="1" t="s">
        <v>101</v>
      </c>
      <c r="C690">
        <v>201708</v>
      </c>
      <c r="D690" s="1" t="s">
        <v>14</v>
      </c>
      <c r="E690">
        <v>2</v>
      </c>
      <c r="F690">
        <v>506</v>
      </c>
      <c r="G690">
        <v>246</v>
      </c>
      <c r="H690">
        <v>0.01</v>
      </c>
      <c r="I690" s="1" t="s">
        <v>146</v>
      </c>
      <c r="J690" s="1" t="s">
        <v>146</v>
      </c>
      <c r="K690">
        <v>1.3071999999999999</v>
      </c>
      <c r="L690" s="1" t="s">
        <v>140</v>
      </c>
      <c r="M690" s="1" t="s">
        <v>147</v>
      </c>
      <c r="N690" s="1" t="s">
        <v>148</v>
      </c>
    </row>
    <row r="691" spans="1:14" x14ac:dyDescent="0.3">
      <c r="A691" s="1" t="s">
        <v>161</v>
      </c>
      <c r="B691" s="1" t="s">
        <v>88</v>
      </c>
      <c r="C691">
        <v>201709</v>
      </c>
      <c r="D691" s="1" t="s">
        <v>14</v>
      </c>
      <c r="E691">
        <v>5</v>
      </c>
      <c r="F691">
        <v>500</v>
      </c>
      <c r="G691">
        <v>234</v>
      </c>
      <c r="H691">
        <v>8.5000000000000006E-2</v>
      </c>
      <c r="I691" s="1" t="s">
        <v>146</v>
      </c>
      <c r="J691" s="1" t="s">
        <v>146</v>
      </c>
      <c r="K691">
        <v>0.28639999999999999</v>
      </c>
      <c r="L691" s="1" t="s">
        <v>151</v>
      </c>
      <c r="M691" s="1" t="s">
        <v>152</v>
      </c>
      <c r="N691" s="1" t="s">
        <v>153</v>
      </c>
    </row>
    <row r="692" spans="1:14" x14ac:dyDescent="0.3">
      <c r="A692" s="1" t="s">
        <v>161</v>
      </c>
      <c r="B692" s="1" t="s">
        <v>49</v>
      </c>
      <c r="C692">
        <v>201704</v>
      </c>
      <c r="D692" s="1" t="s">
        <v>11</v>
      </c>
      <c r="E692">
        <v>10</v>
      </c>
      <c r="F692">
        <v>500</v>
      </c>
      <c r="G692">
        <v>500</v>
      </c>
      <c r="H692">
        <v>7.0000000000000007E-2</v>
      </c>
      <c r="I692" s="1" t="s">
        <v>146</v>
      </c>
      <c r="J692" s="1" t="s">
        <v>146</v>
      </c>
      <c r="K692">
        <v>1.1819999999999999</v>
      </c>
      <c r="L692" s="1" t="s">
        <v>140</v>
      </c>
      <c r="M692" s="1" t="s">
        <v>147</v>
      </c>
      <c r="N692" s="1" t="s">
        <v>148</v>
      </c>
    </row>
    <row r="693" spans="1:14" x14ac:dyDescent="0.3">
      <c r="A693" s="1" t="s">
        <v>161</v>
      </c>
      <c r="B693" s="1" t="s">
        <v>94</v>
      </c>
      <c r="C693">
        <v>201707</v>
      </c>
      <c r="D693" s="1" t="s">
        <v>14</v>
      </c>
      <c r="E693">
        <v>2</v>
      </c>
      <c r="F693">
        <v>500</v>
      </c>
      <c r="G693">
        <v>242</v>
      </c>
      <c r="H693">
        <v>0.105</v>
      </c>
      <c r="I693" s="1" t="s">
        <v>146</v>
      </c>
      <c r="J693" s="1" t="s">
        <v>146</v>
      </c>
      <c r="K693">
        <v>0.28570000000000001</v>
      </c>
      <c r="L693" s="1" t="s">
        <v>151</v>
      </c>
      <c r="M693" s="1" t="s">
        <v>152</v>
      </c>
      <c r="N693" s="1" t="s">
        <v>153</v>
      </c>
    </row>
    <row r="694" spans="1:14" x14ac:dyDescent="0.3">
      <c r="A694" s="1" t="s">
        <v>161</v>
      </c>
      <c r="B694" s="1" t="s">
        <v>94</v>
      </c>
      <c r="C694">
        <v>201710</v>
      </c>
      <c r="D694" s="1" t="s">
        <v>13</v>
      </c>
      <c r="E694">
        <v>2</v>
      </c>
      <c r="F694">
        <v>500</v>
      </c>
      <c r="G694">
        <v>242</v>
      </c>
      <c r="H694">
        <v>5.5E-2</v>
      </c>
      <c r="I694" s="1" t="s">
        <v>146</v>
      </c>
      <c r="J694" s="1" t="s">
        <v>146</v>
      </c>
      <c r="K694">
        <v>0.28570000000000001</v>
      </c>
      <c r="L694" s="1" t="s">
        <v>151</v>
      </c>
      <c r="M694" s="1" t="s">
        <v>152</v>
      </c>
      <c r="N694" s="1" t="s">
        <v>153</v>
      </c>
    </row>
    <row r="695" spans="1:14" x14ac:dyDescent="0.3">
      <c r="A695" s="1" t="s">
        <v>161</v>
      </c>
      <c r="B695" s="1" t="s">
        <v>17</v>
      </c>
      <c r="C695">
        <v>201501</v>
      </c>
      <c r="D695" s="1" t="s">
        <v>8</v>
      </c>
      <c r="E695">
        <v>10</v>
      </c>
      <c r="F695">
        <v>500</v>
      </c>
      <c r="G695">
        <v>375</v>
      </c>
      <c r="H695">
        <v>0.22666700000000001</v>
      </c>
      <c r="I695" s="1" t="s">
        <v>146</v>
      </c>
      <c r="J695" s="1" t="s">
        <v>146</v>
      </c>
      <c r="K695">
        <v>1.0283</v>
      </c>
      <c r="L695" s="1" t="s">
        <v>140</v>
      </c>
      <c r="M695" s="1" t="s">
        <v>147</v>
      </c>
      <c r="N695" s="1" t="s">
        <v>148</v>
      </c>
    </row>
    <row r="696" spans="1:14" x14ac:dyDescent="0.3">
      <c r="A696" s="1" t="s">
        <v>161</v>
      </c>
      <c r="B696" s="1" t="s">
        <v>76</v>
      </c>
      <c r="C696">
        <v>201709</v>
      </c>
      <c r="D696" s="1" t="s">
        <v>14</v>
      </c>
      <c r="E696">
        <v>5</v>
      </c>
      <c r="F696">
        <v>500</v>
      </c>
      <c r="G696">
        <v>235</v>
      </c>
      <c r="H696">
        <v>0.17</v>
      </c>
      <c r="I696" s="1" t="s">
        <v>146</v>
      </c>
      <c r="J696" s="1" t="s">
        <v>146</v>
      </c>
      <c r="K696">
        <v>0.97350000000000003</v>
      </c>
      <c r="L696" s="1" t="s">
        <v>143</v>
      </c>
      <c r="M696" s="1" t="s">
        <v>149</v>
      </c>
      <c r="N696" s="1" t="s">
        <v>150</v>
      </c>
    </row>
    <row r="697" spans="1:14" x14ac:dyDescent="0.3">
      <c r="A697" s="1" t="s">
        <v>161</v>
      </c>
      <c r="B697" s="1" t="s">
        <v>72</v>
      </c>
      <c r="C697">
        <v>201708</v>
      </c>
      <c r="D697" s="1" t="s">
        <v>14</v>
      </c>
      <c r="E697">
        <v>5</v>
      </c>
      <c r="F697">
        <v>500</v>
      </c>
      <c r="G697">
        <v>242</v>
      </c>
      <c r="H697">
        <v>3.5000000000000003E-2</v>
      </c>
      <c r="I697" s="1" t="s">
        <v>146</v>
      </c>
      <c r="J697" s="1" t="s">
        <v>146</v>
      </c>
      <c r="K697">
        <v>0.3785</v>
      </c>
      <c r="L697" s="1" t="s">
        <v>151</v>
      </c>
      <c r="M697" s="1" t="s">
        <v>152</v>
      </c>
      <c r="N697" s="1" t="s">
        <v>153</v>
      </c>
    </row>
    <row r="698" spans="1:14" x14ac:dyDescent="0.3">
      <c r="A698" s="1" t="s">
        <v>161</v>
      </c>
      <c r="B698" s="1" t="s">
        <v>46</v>
      </c>
      <c r="C698">
        <v>201708</v>
      </c>
      <c r="D698" s="1" t="s">
        <v>14</v>
      </c>
      <c r="E698">
        <v>4</v>
      </c>
      <c r="F698">
        <v>500</v>
      </c>
      <c r="G698">
        <v>228</v>
      </c>
      <c r="H698">
        <v>0.19</v>
      </c>
      <c r="I698" s="1" t="s">
        <v>146</v>
      </c>
      <c r="J698" s="1" t="s">
        <v>146</v>
      </c>
      <c r="K698">
        <v>0.85709999999999997</v>
      </c>
      <c r="L698" s="1" t="s">
        <v>143</v>
      </c>
      <c r="M698" s="1" t="s">
        <v>149</v>
      </c>
      <c r="N698" s="1" t="s">
        <v>150</v>
      </c>
    </row>
    <row r="699" spans="1:14" x14ac:dyDescent="0.3">
      <c r="A699" s="1" t="s">
        <v>161</v>
      </c>
      <c r="B699" s="1" t="s">
        <v>47</v>
      </c>
      <c r="C699">
        <v>201710</v>
      </c>
      <c r="D699" s="1" t="s">
        <v>13</v>
      </c>
      <c r="E699">
        <v>5</v>
      </c>
      <c r="F699">
        <v>500</v>
      </c>
      <c r="G699">
        <v>980</v>
      </c>
      <c r="H699">
        <v>1.7500000000000002E-2</v>
      </c>
      <c r="I699" s="1" t="s">
        <v>146</v>
      </c>
      <c r="J699" s="1" t="s">
        <v>139</v>
      </c>
      <c r="K699">
        <v>1.3251999999999999</v>
      </c>
      <c r="L699" s="1" t="s">
        <v>140</v>
      </c>
      <c r="M699" s="1" t="s">
        <v>147</v>
      </c>
      <c r="N699" s="1" t="s">
        <v>148</v>
      </c>
    </row>
    <row r="700" spans="1:14" x14ac:dyDescent="0.3">
      <c r="A700" s="1" t="s">
        <v>161</v>
      </c>
      <c r="B700" s="1" t="s">
        <v>92</v>
      </c>
      <c r="C700">
        <v>201708</v>
      </c>
      <c r="D700" s="1" t="s">
        <v>14</v>
      </c>
      <c r="E700">
        <v>2</v>
      </c>
      <c r="F700">
        <v>500</v>
      </c>
      <c r="G700">
        <v>224</v>
      </c>
      <c r="H700">
        <v>0.14000000000000001</v>
      </c>
      <c r="I700" s="1" t="s">
        <v>146</v>
      </c>
      <c r="J700" s="1" t="s">
        <v>146</v>
      </c>
      <c r="K700">
        <v>0.433</v>
      </c>
      <c r="L700" s="1" t="s">
        <v>151</v>
      </c>
      <c r="M700" s="1" t="s">
        <v>152</v>
      </c>
      <c r="N700" s="1" t="s">
        <v>153</v>
      </c>
    </row>
    <row r="701" spans="1:14" x14ac:dyDescent="0.3">
      <c r="A701" s="1" t="s">
        <v>161</v>
      </c>
      <c r="B701" s="1" t="s">
        <v>94</v>
      </c>
      <c r="C701">
        <v>201708</v>
      </c>
      <c r="D701" s="1" t="s">
        <v>14</v>
      </c>
      <c r="E701">
        <v>2</v>
      </c>
      <c r="F701">
        <v>500</v>
      </c>
      <c r="G701">
        <v>242</v>
      </c>
      <c r="H701">
        <v>5.5E-2</v>
      </c>
      <c r="I701" s="1" t="s">
        <v>146</v>
      </c>
      <c r="J701" s="1" t="s">
        <v>146</v>
      </c>
      <c r="K701">
        <v>0.28570000000000001</v>
      </c>
      <c r="L701" s="1" t="s">
        <v>151</v>
      </c>
      <c r="M701" s="1" t="s">
        <v>152</v>
      </c>
      <c r="N701" s="1" t="s">
        <v>153</v>
      </c>
    </row>
    <row r="702" spans="1:14" x14ac:dyDescent="0.3">
      <c r="A702" s="1" t="s">
        <v>161</v>
      </c>
      <c r="B702" s="1" t="s">
        <v>108</v>
      </c>
      <c r="C702">
        <v>201506</v>
      </c>
      <c r="D702" s="1" t="s">
        <v>11</v>
      </c>
      <c r="E702">
        <v>5</v>
      </c>
      <c r="F702">
        <v>495</v>
      </c>
      <c r="G702">
        <v>176</v>
      </c>
      <c r="H702">
        <v>0.05</v>
      </c>
      <c r="I702" s="1" t="s">
        <v>146</v>
      </c>
      <c r="J702" s="1" t="s">
        <v>146</v>
      </c>
      <c r="K702">
        <v>0.5393</v>
      </c>
      <c r="L702" s="1" t="s">
        <v>143</v>
      </c>
      <c r="M702" s="1" t="s">
        <v>149</v>
      </c>
      <c r="N702" s="1" t="s">
        <v>150</v>
      </c>
    </row>
    <row r="703" spans="1:14" x14ac:dyDescent="0.3">
      <c r="A703" s="1" t="s">
        <v>161</v>
      </c>
      <c r="B703" s="1" t="s">
        <v>114</v>
      </c>
      <c r="C703">
        <v>201510</v>
      </c>
      <c r="D703" s="1" t="s">
        <v>13</v>
      </c>
      <c r="E703">
        <v>3</v>
      </c>
      <c r="F703">
        <v>492</v>
      </c>
      <c r="G703">
        <v>237</v>
      </c>
      <c r="H703">
        <v>9.3332999999999999E-2</v>
      </c>
      <c r="I703" s="1" t="s">
        <v>146</v>
      </c>
      <c r="J703" s="1" t="s">
        <v>146</v>
      </c>
      <c r="K703">
        <v>1.2819</v>
      </c>
      <c r="L703" s="1" t="s">
        <v>140</v>
      </c>
      <c r="M703" s="1" t="s">
        <v>147</v>
      </c>
      <c r="N703" s="1" t="s">
        <v>148</v>
      </c>
    </row>
    <row r="704" spans="1:14" x14ac:dyDescent="0.3">
      <c r="A704" s="1" t="s">
        <v>161</v>
      </c>
      <c r="B704" s="1" t="s">
        <v>24</v>
      </c>
      <c r="C704">
        <v>201709</v>
      </c>
      <c r="D704" s="1" t="s">
        <v>14</v>
      </c>
      <c r="E704">
        <v>6</v>
      </c>
      <c r="F704">
        <v>480</v>
      </c>
      <c r="G704">
        <v>268</v>
      </c>
      <c r="H704">
        <v>0.14499999999999999</v>
      </c>
      <c r="I704" s="1" t="s">
        <v>146</v>
      </c>
      <c r="J704" s="1" t="s">
        <v>146</v>
      </c>
      <c r="K704">
        <v>0.73160000000000003</v>
      </c>
      <c r="L704" s="1" t="s">
        <v>143</v>
      </c>
      <c r="M704" s="1" t="s">
        <v>149</v>
      </c>
      <c r="N704" s="1" t="s">
        <v>150</v>
      </c>
    </row>
    <row r="705" spans="1:14" x14ac:dyDescent="0.3">
      <c r="A705" s="1" t="s">
        <v>161</v>
      </c>
      <c r="B705" s="1" t="s">
        <v>50</v>
      </c>
      <c r="C705">
        <v>201710</v>
      </c>
      <c r="D705" s="1" t="s">
        <v>13</v>
      </c>
      <c r="E705">
        <v>8</v>
      </c>
      <c r="F705">
        <v>480</v>
      </c>
      <c r="G705">
        <v>1176</v>
      </c>
      <c r="H705">
        <v>0.14624999999999999</v>
      </c>
      <c r="I705" s="1" t="s">
        <v>146</v>
      </c>
      <c r="J705" s="1" t="s">
        <v>139</v>
      </c>
      <c r="K705">
        <v>1.1657</v>
      </c>
      <c r="L705" s="1" t="s">
        <v>140</v>
      </c>
      <c r="M705" s="1" t="s">
        <v>147</v>
      </c>
      <c r="N705" s="1" t="s">
        <v>148</v>
      </c>
    </row>
    <row r="706" spans="1:14" x14ac:dyDescent="0.3">
      <c r="A706" s="1" t="s">
        <v>161</v>
      </c>
      <c r="B706" s="1" t="s">
        <v>48</v>
      </c>
      <c r="C706">
        <v>201602</v>
      </c>
      <c r="D706" s="1" t="s">
        <v>8</v>
      </c>
      <c r="E706">
        <v>12</v>
      </c>
      <c r="F706">
        <v>480</v>
      </c>
      <c r="G706">
        <v>485</v>
      </c>
      <c r="H706">
        <v>0.14199999999999999</v>
      </c>
      <c r="I706" s="1" t="s">
        <v>146</v>
      </c>
      <c r="J706" s="1" t="s">
        <v>146</v>
      </c>
      <c r="K706">
        <v>0.87339999999999995</v>
      </c>
      <c r="L706" s="1" t="s">
        <v>143</v>
      </c>
      <c r="M706" s="1" t="s">
        <v>149</v>
      </c>
      <c r="N706" s="1" t="s">
        <v>150</v>
      </c>
    </row>
    <row r="707" spans="1:14" x14ac:dyDescent="0.3">
      <c r="A707" s="1" t="s">
        <v>161</v>
      </c>
      <c r="B707" s="1" t="s">
        <v>78</v>
      </c>
      <c r="C707">
        <v>201507</v>
      </c>
      <c r="D707" s="1" t="s">
        <v>14</v>
      </c>
      <c r="E707">
        <v>8</v>
      </c>
      <c r="F707">
        <v>480</v>
      </c>
      <c r="G707">
        <v>405</v>
      </c>
      <c r="H707">
        <v>4.3333000000000003E-2</v>
      </c>
      <c r="I707" s="1" t="s">
        <v>146</v>
      </c>
      <c r="J707" s="1" t="s">
        <v>146</v>
      </c>
      <c r="K707">
        <v>0.61240000000000006</v>
      </c>
      <c r="L707" s="1" t="s">
        <v>143</v>
      </c>
      <c r="M707" s="1" t="s">
        <v>149</v>
      </c>
      <c r="N707" s="1" t="s">
        <v>150</v>
      </c>
    </row>
    <row r="708" spans="1:14" x14ac:dyDescent="0.3">
      <c r="A708" s="1" t="s">
        <v>161</v>
      </c>
      <c r="B708" s="1" t="s">
        <v>53</v>
      </c>
      <c r="C708">
        <v>201506</v>
      </c>
      <c r="D708" s="1" t="s">
        <v>11</v>
      </c>
      <c r="E708">
        <v>12</v>
      </c>
      <c r="F708">
        <v>480</v>
      </c>
      <c r="G708">
        <v>282</v>
      </c>
      <c r="H708">
        <v>7.6666999999999999E-2</v>
      </c>
      <c r="I708" s="1" t="s">
        <v>146</v>
      </c>
      <c r="J708" s="1" t="s">
        <v>146</v>
      </c>
      <c r="K708">
        <v>0.75849999999999995</v>
      </c>
      <c r="L708" s="1" t="s">
        <v>143</v>
      </c>
      <c r="M708" s="1" t="s">
        <v>149</v>
      </c>
      <c r="N708" s="1" t="s">
        <v>150</v>
      </c>
    </row>
    <row r="709" spans="1:14" x14ac:dyDescent="0.3">
      <c r="A709" s="1" t="s">
        <v>161</v>
      </c>
      <c r="B709" s="1" t="s">
        <v>24</v>
      </c>
      <c r="C709">
        <v>201707</v>
      </c>
      <c r="D709" s="1" t="s">
        <v>14</v>
      </c>
      <c r="E709">
        <v>6</v>
      </c>
      <c r="F709">
        <v>480</v>
      </c>
      <c r="G709">
        <v>402</v>
      </c>
      <c r="H709">
        <v>8.6666999999999994E-2</v>
      </c>
      <c r="I709" s="1" t="s">
        <v>146</v>
      </c>
      <c r="J709" s="1" t="s">
        <v>146</v>
      </c>
      <c r="K709">
        <v>0.73160000000000003</v>
      </c>
      <c r="L709" s="1" t="s">
        <v>143</v>
      </c>
      <c r="M709" s="1" t="s">
        <v>149</v>
      </c>
      <c r="N709" s="1" t="s">
        <v>150</v>
      </c>
    </row>
    <row r="710" spans="1:14" x14ac:dyDescent="0.3">
      <c r="A710" s="1" t="s">
        <v>161</v>
      </c>
      <c r="B710" s="1" t="s">
        <v>62</v>
      </c>
      <c r="C710">
        <v>201707</v>
      </c>
      <c r="D710" s="1" t="s">
        <v>14</v>
      </c>
      <c r="E710">
        <v>5</v>
      </c>
      <c r="F710">
        <v>475</v>
      </c>
      <c r="G710">
        <v>428</v>
      </c>
      <c r="H710">
        <v>0.11</v>
      </c>
      <c r="I710" s="1" t="s">
        <v>146</v>
      </c>
      <c r="J710" s="1" t="s">
        <v>146</v>
      </c>
      <c r="K710">
        <v>0.76749999999999996</v>
      </c>
      <c r="L710" s="1" t="s">
        <v>143</v>
      </c>
      <c r="M710" s="1" t="s">
        <v>149</v>
      </c>
      <c r="N710" s="1" t="s">
        <v>150</v>
      </c>
    </row>
    <row r="711" spans="1:14" x14ac:dyDescent="0.3">
      <c r="A711" s="1" t="s">
        <v>161</v>
      </c>
      <c r="B711" s="1" t="s">
        <v>62</v>
      </c>
      <c r="C711">
        <v>201709</v>
      </c>
      <c r="D711" s="1" t="s">
        <v>14</v>
      </c>
      <c r="E711">
        <v>5</v>
      </c>
      <c r="F711">
        <v>475</v>
      </c>
      <c r="G711">
        <v>214</v>
      </c>
      <c r="H711">
        <v>0.1</v>
      </c>
      <c r="I711" s="1" t="s">
        <v>146</v>
      </c>
      <c r="J711" s="1" t="s">
        <v>146</v>
      </c>
      <c r="K711">
        <v>0.76749999999999996</v>
      </c>
      <c r="L711" s="1" t="s">
        <v>143</v>
      </c>
      <c r="M711" s="1" t="s">
        <v>149</v>
      </c>
      <c r="N711" s="1" t="s">
        <v>150</v>
      </c>
    </row>
    <row r="712" spans="1:14" x14ac:dyDescent="0.3">
      <c r="A712" s="1" t="s">
        <v>161</v>
      </c>
      <c r="B712" s="1" t="s">
        <v>22</v>
      </c>
      <c r="C712">
        <v>201507</v>
      </c>
      <c r="D712" s="1" t="s">
        <v>14</v>
      </c>
      <c r="E712">
        <v>9</v>
      </c>
      <c r="F712">
        <v>468</v>
      </c>
      <c r="G712">
        <v>200</v>
      </c>
      <c r="H712">
        <v>0.16500000000000001</v>
      </c>
      <c r="I712" s="1" t="s">
        <v>146</v>
      </c>
      <c r="J712" s="1" t="s">
        <v>146</v>
      </c>
      <c r="K712">
        <v>0.5978</v>
      </c>
      <c r="L712" s="1" t="s">
        <v>143</v>
      </c>
      <c r="M712" s="1" t="s">
        <v>149</v>
      </c>
      <c r="N712" s="1" t="s">
        <v>150</v>
      </c>
    </row>
    <row r="713" spans="1:14" x14ac:dyDescent="0.3">
      <c r="A713" s="1" t="s">
        <v>161</v>
      </c>
      <c r="B713" s="1" t="s">
        <v>19</v>
      </c>
      <c r="C713">
        <v>201506</v>
      </c>
      <c r="D713" s="1" t="s">
        <v>11</v>
      </c>
      <c r="E713">
        <v>9</v>
      </c>
      <c r="F713">
        <v>468</v>
      </c>
      <c r="G713">
        <v>244</v>
      </c>
      <c r="H713">
        <v>0.14499999999999999</v>
      </c>
      <c r="I713" s="1" t="s">
        <v>146</v>
      </c>
      <c r="J713" s="1" t="s">
        <v>146</v>
      </c>
      <c r="K713">
        <v>0.51970000000000005</v>
      </c>
      <c r="L713" s="1" t="s">
        <v>143</v>
      </c>
      <c r="M713" s="1" t="s">
        <v>149</v>
      </c>
      <c r="N713" s="1" t="s">
        <v>150</v>
      </c>
    </row>
    <row r="714" spans="1:14" x14ac:dyDescent="0.3">
      <c r="A714" s="1" t="s">
        <v>161</v>
      </c>
      <c r="B714" s="1" t="s">
        <v>113</v>
      </c>
      <c r="C714">
        <v>201507</v>
      </c>
      <c r="D714" s="1" t="s">
        <v>14</v>
      </c>
      <c r="E714">
        <v>1</v>
      </c>
      <c r="F714">
        <v>461</v>
      </c>
      <c r="G714">
        <v>231</v>
      </c>
      <c r="H714">
        <v>0.16</v>
      </c>
      <c r="I714" s="1" t="s">
        <v>146</v>
      </c>
      <c r="J714" s="1" t="s">
        <v>146</v>
      </c>
      <c r="K714">
        <v>1.4353</v>
      </c>
      <c r="L714" s="1" t="s">
        <v>140</v>
      </c>
      <c r="M714" s="1" t="s">
        <v>147</v>
      </c>
      <c r="N714" s="1" t="s">
        <v>148</v>
      </c>
    </row>
    <row r="715" spans="1:14" x14ac:dyDescent="0.3">
      <c r="A715" s="1" t="s">
        <v>161</v>
      </c>
      <c r="B715" s="1" t="s">
        <v>83</v>
      </c>
      <c r="C715">
        <v>201509</v>
      </c>
      <c r="D715" s="1" t="s">
        <v>14</v>
      </c>
      <c r="E715">
        <v>13</v>
      </c>
      <c r="F715">
        <v>455</v>
      </c>
      <c r="G715">
        <v>174</v>
      </c>
      <c r="H715">
        <v>4.6667E-2</v>
      </c>
      <c r="I715" s="1" t="s">
        <v>146</v>
      </c>
      <c r="J715" s="1" t="s">
        <v>146</v>
      </c>
      <c r="K715">
        <v>0.91080000000000005</v>
      </c>
      <c r="L715" s="1" t="s">
        <v>143</v>
      </c>
      <c r="M715" s="1" t="s">
        <v>149</v>
      </c>
      <c r="N715" s="1" t="s">
        <v>150</v>
      </c>
    </row>
    <row r="716" spans="1:14" x14ac:dyDescent="0.3">
      <c r="A716" s="1" t="s">
        <v>161</v>
      </c>
      <c r="B716" s="1" t="s">
        <v>112</v>
      </c>
      <c r="C716">
        <v>201510</v>
      </c>
      <c r="D716" s="1" t="s">
        <v>13</v>
      </c>
      <c r="E716">
        <v>1</v>
      </c>
      <c r="F716">
        <v>452</v>
      </c>
      <c r="G716">
        <v>219</v>
      </c>
      <c r="H716">
        <v>0.2</v>
      </c>
      <c r="I716" s="1" t="s">
        <v>146</v>
      </c>
      <c r="J716" s="1" t="s">
        <v>146</v>
      </c>
      <c r="K716">
        <v>1.9416</v>
      </c>
      <c r="L716" s="1" t="s">
        <v>140</v>
      </c>
      <c r="M716" s="1" t="s">
        <v>147</v>
      </c>
      <c r="N716" s="1" t="s">
        <v>148</v>
      </c>
    </row>
    <row r="717" spans="1:14" x14ac:dyDescent="0.3">
      <c r="A717" s="1" t="s">
        <v>161</v>
      </c>
      <c r="B717" s="1" t="s">
        <v>49</v>
      </c>
      <c r="C717">
        <v>201702</v>
      </c>
      <c r="D717" s="1" t="s">
        <v>8</v>
      </c>
      <c r="E717">
        <v>9</v>
      </c>
      <c r="F717">
        <v>450</v>
      </c>
      <c r="G717">
        <v>375</v>
      </c>
      <c r="H717">
        <v>6.6667000000000004E-2</v>
      </c>
      <c r="I717" s="1" t="s">
        <v>146</v>
      </c>
      <c r="J717" s="1" t="s">
        <v>146</v>
      </c>
      <c r="K717">
        <v>1.1819999999999999</v>
      </c>
      <c r="L717" s="1" t="s">
        <v>140</v>
      </c>
      <c r="M717" s="1" t="s">
        <v>147</v>
      </c>
      <c r="N717" s="1" t="s">
        <v>148</v>
      </c>
    </row>
    <row r="718" spans="1:14" x14ac:dyDescent="0.3">
      <c r="A718" s="1" t="s">
        <v>161</v>
      </c>
      <c r="B718" s="1" t="s">
        <v>49</v>
      </c>
      <c r="C718">
        <v>201606</v>
      </c>
      <c r="D718" s="1" t="s">
        <v>11</v>
      </c>
      <c r="E718">
        <v>9</v>
      </c>
      <c r="F718">
        <v>450</v>
      </c>
      <c r="G718">
        <v>500</v>
      </c>
      <c r="H718">
        <v>0.1125</v>
      </c>
      <c r="I718" s="1" t="s">
        <v>146</v>
      </c>
      <c r="J718" s="1" t="s">
        <v>146</v>
      </c>
      <c r="K718">
        <v>1.1819999999999999</v>
      </c>
      <c r="L718" s="1" t="s">
        <v>140</v>
      </c>
      <c r="M718" s="1" t="s">
        <v>147</v>
      </c>
      <c r="N718" s="1" t="s">
        <v>148</v>
      </c>
    </row>
    <row r="719" spans="1:14" x14ac:dyDescent="0.3">
      <c r="A719" s="1" t="s">
        <v>161</v>
      </c>
      <c r="B719" s="1" t="s">
        <v>73</v>
      </c>
      <c r="C719">
        <v>201704</v>
      </c>
      <c r="D719" s="1" t="s">
        <v>11</v>
      </c>
      <c r="E719">
        <v>5</v>
      </c>
      <c r="F719">
        <v>450</v>
      </c>
      <c r="G719">
        <v>173</v>
      </c>
      <c r="H719">
        <v>0.1</v>
      </c>
      <c r="I719" s="1" t="s">
        <v>146</v>
      </c>
      <c r="J719" s="1" t="s">
        <v>146</v>
      </c>
      <c r="K719">
        <v>0.39529999999999998</v>
      </c>
      <c r="L719" s="1" t="s">
        <v>151</v>
      </c>
      <c r="M719" s="1" t="s">
        <v>152</v>
      </c>
      <c r="N719" s="1" t="s">
        <v>153</v>
      </c>
    </row>
    <row r="720" spans="1:14" x14ac:dyDescent="0.3">
      <c r="A720" s="1" t="s">
        <v>161</v>
      </c>
      <c r="B720" s="1" t="s">
        <v>64</v>
      </c>
      <c r="C720">
        <v>201510</v>
      </c>
      <c r="D720" s="1" t="s">
        <v>13</v>
      </c>
      <c r="E720">
        <v>18</v>
      </c>
      <c r="F720">
        <v>450</v>
      </c>
      <c r="G720">
        <v>220</v>
      </c>
      <c r="H720">
        <v>0.14749999999999999</v>
      </c>
      <c r="I720" s="1" t="s">
        <v>146</v>
      </c>
      <c r="J720" s="1" t="s">
        <v>146</v>
      </c>
      <c r="K720">
        <v>0.67969999999999997</v>
      </c>
      <c r="L720" s="1" t="s">
        <v>143</v>
      </c>
      <c r="M720" s="1" t="s">
        <v>149</v>
      </c>
      <c r="N720" s="1" t="s">
        <v>150</v>
      </c>
    </row>
    <row r="721" spans="1:14" x14ac:dyDescent="0.3">
      <c r="A721" s="1" t="s">
        <v>161</v>
      </c>
      <c r="B721" s="1" t="s">
        <v>89</v>
      </c>
      <c r="C721">
        <v>201707</v>
      </c>
      <c r="D721" s="1" t="s">
        <v>14</v>
      </c>
      <c r="E721">
        <v>4</v>
      </c>
      <c r="F721">
        <v>440</v>
      </c>
      <c r="G721">
        <v>212</v>
      </c>
      <c r="H721">
        <v>1.4999999999999999E-2</v>
      </c>
      <c r="I721" s="1" t="s">
        <v>146</v>
      </c>
      <c r="J721" s="1" t="s">
        <v>146</v>
      </c>
      <c r="K721">
        <v>0.51600000000000001</v>
      </c>
      <c r="L721" s="1" t="s">
        <v>143</v>
      </c>
      <c r="M721" s="1" t="s">
        <v>149</v>
      </c>
      <c r="N721" s="1" t="s">
        <v>150</v>
      </c>
    </row>
    <row r="722" spans="1:14" x14ac:dyDescent="0.3">
      <c r="A722" s="1" t="s">
        <v>161</v>
      </c>
      <c r="B722" s="1" t="s">
        <v>89</v>
      </c>
      <c r="C722">
        <v>201706</v>
      </c>
      <c r="D722" s="1" t="s">
        <v>11</v>
      </c>
      <c r="E722">
        <v>4</v>
      </c>
      <c r="F722">
        <v>440</v>
      </c>
      <c r="G722">
        <v>212</v>
      </c>
      <c r="H722">
        <v>0.12</v>
      </c>
      <c r="I722" s="1" t="s">
        <v>146</v>
      </c>
      <c r="J722" s="1" t="s">
        <v>146</v>
      </c>
      <c r="K722">
        <v>0.51600000000000001</v>
      </c>
      <c r="L722" s="1" t="s">
        <v>143</v>
      </c>
      <c r="M722" s="1" t="s">
        <v>149</v>
      </c>
      <c r="N722" s="1" t="s">
        <v>150</v>
      </c>
    </row>
    <row r="723" spans="1:14" x14ac:dyDescent="0.3">
      <c r="A723" s="1" t="s">
        <v>161</v>
      </c>
      <c r="B723" s="1" t="s">
        <v>103</v>
      </c>
      <c r="C723">
        <v>201706</v>
      </c>
      <c r="D723" s="1" t="s">
        <v>11</v>
      </c>
      <c r="E723">
        <v>2</v>
      </c>
      <c r="F723">
        <v>420</v>
      </c>
      <c r="G723">
        <v>194</v>
      </c>
      <c r="H723">
        <v>0.11</v>
      </c>
      <c r="I723" s="1" t="s">
        <v>146</v>
      </c>
      <c r="J723" s="1" t="s">
        <v>146</v>
      </c>
      <c r="K723">
        <v>0.54710000000000003</v>
      </c>
      <c r="L723" s="1" t="s">
        <v>143</v>
      </c>
      <c r="M723" s="1" t="s">
        <v>149</v>
      </c>
      <c r="N723" s="1" t="s">
        <v>150</v>
      </c>
    </row>
    <row r="724" spans="1:14" x14ac:dyDescent="0.3">
      <c r="A724" s="1" t="s">
        <v>161</v>
      </c>
      <c r="B724" s="1" t="s">
        <v>22</v>
      </c>
      <c r="C724">
        <v>201509</v>
      </c>
      <c r="D724" s="1" t="s">
        <v>14</v>
      </c>
      <c r="E724">
        <v>8</v>
      </c>
      <c r="F724">
        <v>416</v>
      </c>
      <c r="G724">
        <v>300</v>
      </c>
      <c r="H724">
        <v>3.6666999999999998E-2</v>
      </c>
      <c r="I724" s="1" t="s">
        <v>146</v>
      </c>
      <c r="J724" s="1" t="s">
        <v>146</v>
      </c>
      <c r="K724">
        <v>0.5978</v>
      </c>
      <c r="L724" s="1" t="s">
        <v>143</v>
      </c>
      <c r="M724" s="1" t="s">
        <v>149</v>
      </c>
      <c r="N724" s="1" t="s">
        <v>150</v>
      </c>
    </row>
    <row r="725" spans="1:14" x14ac:dyDescent="0.3">
      <c r="A725" s="1" t="s">
        <v>161</v>
      </c>
      <c r="B725" s="1" t="s">
        <v>90</v>
      </c>
      <c r="C725">
        <v>201707</v>
      </c>
      <c r="D725" s="1" t="s">
        <v>14</v>
      </c>
      <c r="E725">
        <v>3</v>
      </c>
      <c r="F725">
        <v>405</v>
      </c>
      <c r="G725">
        <v>177</v>
      </c>
      <c r="H725">
        <v>0.03</v>
      </c>
      <c r="I725" s="1" t="s">
        <v>146</v>
      </c>
      <c r="J725" s="1" t="s">
        <v>146</v>
      </c>
      <c r="K725">
        <v>0.61970000000000003</v>
      </c>
      <c r="L725" s="1" t="s">
        <v>143</v>
      </c>
      <c r="M725" s="1" t="s">
        <v>149</v>
      </c>
      <c r="N725" s="1" t="s">
        <v>150</v>
      </c>
    </row>
    <row r="726" spans="1:14" x14ac:dyDescent="0.3">
      <c r="A726" s="1" t="s">
        <v>161</v>
      </c>
      <c r="B726" s="1" t="s">
        <v>90</v>
      </c>
      <c r="C726">
        <v>201708</v>
      </c>
      <c r="D726" s="1" t="s">
        <v>14</v>
      </c>
      <c r="E726">
        <v>3</v>
      </c>
      <c r="F726">
        <v>405</v>
      </c>
      <c r="G726">
        <v>177</v>
      </c>
      <c r="H726">
        <v>6.6667000000000004E-2</v>
      </c>
      <c r="I726" s="1" t="s">
        <v>146</v>
      </c>
      <c r="J726" s="1" t="s">
        <v>146</v>
      </c>
      <c r="K726">
        <v>0.61970000000000003</v>
      </c>
      <c r="L726" s="1" t="s">
        <v>143</v>
      </c>
      <c r="M726" s="1" t="s">
        <v>149</v>
      </c>
      <c r="N726" s="1" t="s">
        <v>150</v>
      </c>
    </row>
    <row r="727" spans="1:14" x14ac:dyDescent="0.3">
      <c r="A727" s="1" t="s">
        <v>161</v>
      </c>
      <c r="B727" s="1" t="s">
        <v>61</v>
      </c>
      <c r="C727">
        <v>201610</v>
      </c>
      <c r="D727" s="1" t="s">
        <v>13</v>
      </c>
      <c r="E727">
        <v>9</v>
      </c>
      <c r="F727">
        <v>405</v>
      </c>
      <c r="G727">
        <v>162</v>
      </c>
      <c r="H727">
        <v>0.105</v>
      </c>
      <c r="I727" s="1" t="s">
        <v>146</v>
      </c>
      <c r="J727" s="1" t="s">
        <v>146</v>
      </c>
      <c r="K727">
        <v>0.55089999999999995</v>
      </c>
      <c r="L727" s="1" t="s">
        <v>143</v>
      </c>
      <c r="M727" s="1" t="s">
        <v>149</v>
      </c>
      <c r="N727" s="1" t="s">
        <v>150</v>
      </c>
    </row>
    <row r="728" spans="1:14" x14ac:dyDescent="0.3">
      <c r="A728" s="1" t="s">
        <v>161</v>
      </c>
      <c r="B728" s="1" t="s">
        <v>42</v>
      </c>
      <c r="C728">
        <v>201507</v>
      </c>
      <c r="D728" s="1" t="s">
        <v>14</v>
      </c>
      <c r="E728">
        <v>9</v>
      </c>
      <c r="F728">
        <v>405</v>
      </c>
      <c r="G728">
        <v>318</v>
      </c>
      <c r="H728">
        <v>0.16666700000000001</v>
      </c>
      <c r="I728" s="1" t="s">
        <v>146</v>
      </c>
      <c r="J728" s="1" t="s">
        <v>146</v>
      </c>
      <c r="K728">
        <v>0.80149999999999999</v>
      </c>
      <c r="L728" s="1" t="s">
        <v>143</v>
      </c>
      <c r="M728" s="1" t="s">
        <v>149</v>
      </c>
      <c r="N728" s="1" t="s">
        <v>150</v>
      </c>
    </row>
    <row r="729" spans="1:14" x14ac:dyDescent="0.3">
      <c r="A729" s="1" t="s">
        <v>161</v>
      </c>
      <c r="B729" s="1" t="s">
        <v>76</v>
      </c>
      <c r="C729">
        <v>201706</v>
      </c>
      <c r="D729" s="1" t="s">
        <v>11</v>
      </c>
      <c r="E729">
        <v>4</v>
      </c>
      <c r="F729">
        <v>400</v>
      </c>
      <c r="G729">
        <v>235</v>
      </c>
      <c r="H729">
        <v>0</v>
      </c>
      <c r="I729" s="1" t="s">
        <v>146</v>
      </c>
      <c r="J729" s="1" t="s">
        <v>146</v>
      </c>
      <c r="K729">
        <v>0.97350000000000003</v>
      </c>
      <c r="L729" s="1" t="s">
        <v>143</v>
      </c>
      <c r="M729" s="1" t="s">
        <v>149</v>
      </c>
      <c r="N729" s="1" t="s">
        <v>150</v>
      </c>
    </row>
    <row r="730" spans="1:14" x14ac:dyDescent="0.3">
      <c r="A730" s="1" t="s">
        <v>161</v>
      </c>
      <c r="B730" s="1" t="s">
        <v>126</v>
      </c>
      <c r="C730">
        <v>201710</v>
      </c>
      <c r="D730" s="1" t="s">
        <v>13</v>
      </c>
      <c r="E730">
        <v>1</v>
      </c>
      <c r="F730">
        <v>400</v>
      </c>
      <c r="G730">
        <v>102</v>
      </c>
      <c r="H730">
        <v>0</v>
      </c>
      <c r="I730" s="1" t="s">
        <v>146</v>
      </c>
      <c r="J730" s="1" t="s">
        <v>154</v>
      </c>
      <c r="K730">
        <v>0</v>
      </c>
      <c r="L730" s="1" t="s">
        <v>151</v>
      </c>
      <c r="M730" s="1" t="s">
        <v>152</v>
      </c>
      <c r="N730" s="1" t="s">
        <v>153</v>
      </c>
    </row>
    <row r="731" spans="1:14" x14ac:dyDescent="0.3">
      <c r="A731" s="1" t="s">
        <v>161</v>
      </c>
      <c r="B731" s="1" t="s">
        <v>126</v>
      </c>
      <c r="C731">
        <v>201709</v>
      </c>
      <c r="D731" s="1" t="s">
        <v>14</v>
      </c>
      <c r="E731">
        <v>1</v>
      </c>
      <c r="F731">
        <v>400</v>
      </c>
      <c r="G731">
        <v>102</v>
      </c>
      <c r="H731">
        <v>0.02</v>
      </c>
      <c r="I731" s="1" t="s">
        <v>146</v>
      </c>
      <c r="J731" s="1" t="s">
        <v>154</v>
      </c>
      <c r="K731">
        <v>0</v>
      </c>
      <c r="L731" s="1" t="s">
        <v>151</v>
      </c>
      <c r="M731" s="1" t="s">
        <v>152</v>
      </c>
      <c r="N731" s="1" t="s">
        <v>153</v>
      </c>
    </row>
    <row r="732" spans="1:14" x14ac:dyDescent="0.3">
      <c r="A732" s="1" t="s">
        <v>161</v>
      </c>
      <c r="B732" s="1" t="s">
        <v>99</v>
      </c>
      <c r="C732">
        <v>201703</v>
      </c>
      <c r="D732" s="1" t="s">
        <v>8</v>
      </c>
      <c r="E732">
        <v>5</v>
      </c>
      <c r="F732">
        <v>400</v>
      </c>
      <c r="G732">
        <v>188</v>
      </c>
      <c r="H732">
        <v>0.02</v>
      </c>
      <c r="I732" s="1" t="s">
        <v>146</v>
      </c>
      <c r="J732" s="1" t="s">
        <v>146</v>
      </c>
      <c r="K732">
        <v>0.25650000000000001</v>
      </c>
      <c r="L732" s="1" t="s">
        <v>151</v>
      </c>
      <c r="M732" s="1" t="s">
        <v>152</v>
      </c>
      <c r="N732" s="1" t="s">
        <v>153</v>
      </c>
    </row>
    <row r="733" spans="1:14" x14ac:dyDescent="0.3">
      <c r="A733" s="1" t="s">
        <v>161</v>
      </c>
      <c r="B733" s="1" t="s">
        <v>99</v>
      </c>
      <c r="C733">
        <v>201708</v>
      </c>
      <c r="D733" s="1" t="s">
        <v>14</v>
      </c>
      <c r="E733">
        <v>5</v>
      </c>
      <c r="F733">
        <v>400</v>
      </c>
      <c r="G733">
        <v>188</v>
      </c>
      <c r="H733">
        <v>0.18</v>
      </c>
      <c r="I733" s="1" t="s">
        <v>146</v>
      </c>
      <c r="J733" s="1" t="s">
        <v>146</v>
      </c>
      <c r="K733">
        <v>0.25650000000000001</v>
      </c>
      <c r="L733" s="1" t="s">
        <v>151</v>
      </c>
      <c r="M733" s="1" t="s">
        <v>152</v>
      </c>
      <c r="N733" s="1" t="s">
        <v>153</v>
      </c>
    </row>
    <row r="734" spans="1:14" x14ac:dyDescent="0.3">
      <c r="A734" s="1" t="s">
        <v>161</v>
      </c>
      <c r="B734" s="1" t="s">
        <v>15</v>
      </c>
      <c r="C734">
        <v>201705</v>
      </c>
      <c r="D734" s="1" t="s">
        <v>11</v>
      </c>
      <c r="E734">
        <v>2</v>
      </c>
      <c r="F734">
        <v>400</v>
      </c>
      <c r="G734">
        <v>200</v>
      </c>
      <c r="H734">
        <v>0.16</v>
      </c>
      <c r="I734" s="1" t="s">
        <v>146</v>
      </c>
      <c r="J734" s="1" t="s">
        <v>146</v>
      </c>
      <c r="K734">
        <v>1.284</v>
      </c>
      <c r="L734" s="1" t="s">
        <v>140</v>
      </c>
      <c r="M734" s="1" t="s">
        <v>147</v>
      </c>
      <c r="N734" s="1" t="s">
        <v>148</v>
      </c>
    </row>
    <row r="735" spans="1:14" x14ac:dyDescent="0.3">
      <c r="A735" s="1" t="s">
        <v>161</v>
      </c>
      <c r="B735" s="1" t="s">
        <v>35</v>
      </c>
      <c r="C735">
        <v>201709</v>
      </c>
      <c r="D735" s="1" t="s">
        <v>14</v>
      </c>
      <c r="E735">
        <v>2</v>
      </c>
      <c r="F735">
        <v>400</v>
      </c>
      <c r="G735">
        <v>126</v>
      </c>
      <c r="H735">
        <v>0.14499999999999999</v>
      </c>
      <c r="I735" s="1" t="s">
        <v>146</v>
      </c>
      <c r="J735" s="1" t="s">
        <v>146</v>
      </c>
      <c r="K735">
        <v>0.70709999999999995</v>
      </c>
      <c r="L735" s="1" t="s">
        <v>143</v>
      </c>
      <c r="M735" s="1" t="s">
        <v>149</v>
      </c>
      <c r="N735" s="1" t="s">
        <v>150</v>
      </c>
    </row>
    <row r="736" spans="1:14" x14ac:dyDescent="0.3">
      <c r="A736" s="1" t="s">
        <v>161</v>
      </c>
      <c r="B736" s="1" t="s">
        <v>117</v>
      </c>
      <c r="C736">
        <v>201710</v>
      </c>
      <c r="D736" s="1" t="s">
        <v>13</v>
      </c>
      <c r="E736">
        <v>1</v>
      </c>
      <c r="F736">
        <v>400</v>
      </c>
      <c r="G736">
        <v>44</v>
      </c>
      <c r="H736">
        <v>0.02</v>
      </c>
      <c r="I736" s="1" t="s">
        <v>146</v>
      </c>
      <c r="J736" s="1" t="s">
        <v>154</v>
      </c>
      <c r="K736">
        <v>0.70709999999999995</v>
      </c>
      <c r="L736" s="1" t="s">
        <v>143</v>
      </c>
      <c r="M736" s="1" t="s">
        <v>149</v>
      </c>
      <c r="N736" s="1" t="s">
        <v>150</v>
      </c>
    </row>
    <row r="737" spans="1:14" x14ac:dyDescent="0.3">
      <c r="A737" s="1" t="s">
        <v>161</v>
      </c>
      <c r="B737" s="1" t="s">
        <v>15</v>
      </c>
      <c r="C737">
        <v>201503</v>
      </c>
      <c r="D737" s="1" t="s">
        <v>8</v>
      </c>
      <c r="E737">
        <v>2</v>
      </c>
      <c r="F737">
        <v>400</v>
      </c>
      <c r="G737">
        <v>200</v>
      </c>
      <c r="H737">
        <v>0.02</v>
      </c>
      <c r="I737" s="1" t="s">
        <v>146</v>
      </c>
      <c r="J737" s="1" t="s">
        <v>146</v>
      </c>
      <c r="K737">
        <v>1.284</v>
      </c>
      <c r="L737" s="1" t="s">
        <v>140</v>
      </c>
      <c r="M737" s="1" t="s">
        <v>147</v>
      </c>
      <c r="N737" s="1" t="s">
        <v>148</v>
      </c>
    </row>
    <row r="738" spans="1:14" x14ac:dyDescent="0.3">
      <c r="A738" s="1" t="s">
        <v>161</v>
      </c>
      <c r="B738" s="1" t="s">
        <v>100</v>
      </c>
      <c r="C738">
        <v>201706</v>
      </c>
      <c r="D738" s="1" t="s">
        <v>11</v>
      </c>
      <c r="E738">
        <v>4</v>
      </c>
      <c r="F738">
        <v>400</v>
      </c>
      <c r="G738">
        <v>178</v>
      </c>
      <c r="H738">
        <v>0.06</v>
      </c>
      <c r="I738" s="1" t="s">
        <v>146</v>
      </c>
      <c r="J738" s="1" t="s">
        <v>146</v>
      </c>
      <c r="K738">
        <v>0.56769999999999998</v>
      </c>
      <c r="L738" s="1" t="s">
        <v>143</v>
      </c>
      <c r="M738" s="1" t="s">
        <v>149</v>
      </c>
      <c r="N738" s="1" t="s">
        <v>150</v>
      </c>
    </row>
    <row r="739" spans="1:14" x14ac:dyDescent="0.3">
      <c r="A739" s="1" t="s">
        <v>161</v>
      </c>
      <c r="B739" s="1" t="s">
        <v>15</v>
      </c>
      <c r="C739">
        <v>201702</v>
      </c>
      <c r="D739" s="1" t="s">
        <v>8</v>
      </c>
      <c r="E739">
        <v>2</v>
      </c>
      <c r="F739">
        <v>400</v>
      </c>
      <c r="G739">
        <v>200</v>
      </c>
      <c r="H739">
        <v>0.09</v>
      </c>
      <c r="I739" s="1" t="s">
        <v>146</v>
      </c>
      <c r="J739" s="1" t="s">
        <v>146</v>
      </c>
      <c r="K739">
        <v>1.284</v>
      </c>
      <c r="L739" s="1" t="s">
        <v>140</v>
      </c>
      <c r="M739" s="1" t="s">
        <v>147</v>
      </c>
      <c r="N739" s="1" t="s">
        <v>148</v>
      </c>
    </row>
    <row r="740" spans="1:14" x14ac:dyDescent="0.3">
      <c r="A740" s="1" t="s">
        <v>161</v>
      </c>
      <c r="B740" s="1" t="s">
        <v>88</v>
      </c>
      <c r="C740">
        <v>201708</v>
      </c>
      <c r="D740" s="1" t="s">
        <v>14</v>
      </c>
      <c r="E740">
        <v>4</v>
      </c>
      <c r="F740">
        <v>400</v>
      </c>
      <c r="G740">
        <v>234</v>
      </c>
      <c r="H740">
        <v>0.1</v>
      </c>
      <c r="I740" s="1" t="s">
        <v>146</v>
      </c>
      <c r="J740" s="1" t="s">
        <v>146</v>
      </c>
      <c r="K740">
        <v>0.28639999999999999</v>
      </c>
      <c r="L740" s="1" t="s">
        <v>151</v>
      </c>
      <c r="M740" s="1" t="s">
        <v>152</v>
      </c>
      <c r="N740" s="1" t="s">
        <v>153</v>
      </c>
    </row>
    <row r="741" spans="1:14" x14ac:dyDescent="0.3">
      <c r="A741" s="1" t="s">
        <v>161</v>
      </c>
      <c r="B741" s="1" t="s">
        <v>47</v>
      </c>
      <c r="C741">
        <v>201602</v>
      </c>
      <c r="D741" s="1" t="s">
        <v>8</v>
      </c>
      <c r="E741">
        <v>4</v>
      </c>
      <c r="F741">
        <v>400</v>
      </c>
      <c r="G741">
        <v>490</v>
      </c>
      <c r="H741">
        <v>0.185</v>
      </c>
      <c r="I741" s="1" t="s">
        <v>146</v>
      </c>
      <c r="J741" s="1" t="s">
        <v>146</v>
      </c>
      <c r="K741">
        <v>1.3251999999999999</v>
      </c>
      <c r="L741" s="1" t="s">
        <v>140</v>
      </c>
      <c r="M741" s="1" t="s">
        <v>147</v>
      </c>
      <c r="N741" s="1" t="s">
        <v>148</v>
      </c>
    </row>
    <row r="742" spans="1:14" x14ac:dyDescent="0.3">
      <c r="A742" s="1" t="s">
        <v>161</v>
      </c>
      <c r="B742" s="1" t="s">
        <v>48</v>
      </c>
      <c r="C742">
        <v>201704</v>
      </c>
      <c r="D742" s="1" t="s">
        <v>11</v>
      </c>
      <c r="E742">
        <v>10</v>
      </c>
      <c r="F742">
        <v>400</v>
      </c>
      <c r="G742">
        <v>388</v>
      </c>
      <c r="H742">
        <v>0.13500000000000001</v>
      </c>
      <c r="I742" s="1" t="s">
        <v>146</v>
      </c>
      <c r="J742" s="1" t="s">
        <v>146</v>
      </c>
      <c r="K742">
        <v>0.87339999999999995</v>
      </c>
      <c r="L742" s="1" t="s">
        <v>143</v>
      </c>
      <c r="M742" s="1" t="s">
        <v>149</v>
      </c>
      <c r="N742" s="1" t="s">
        <v>150</v>
      </c>
    </row>
    <row r="743" spans="1:14" x14ac:dyDescent="0.3">
      <c r="A743" s="1" t="s">
        <v>161</v>
      </c>
      <c r="B743" s="1" t="s">
        <v>104</v>
      </c>
      <c r="C743">
        <v>201706</v>
      </c>
      <c r="D743" s="1" t="s">
        <v>11</v>
      </c>
      <c r="E743">
        <v>2</v>
      </c>
      <c r="F743">
        <v>398</v>
      </c>
      <c r="G743">
        <v>192</v>
      </c>
      <c r="H743">
        <v>1.4999999999999999E-2</v>
      </c>
      <c r="I743" s="1" t="s">
        <v>146</v>
      </c>
      <c r="J743" s="1" t="s">
        <v>146</v>
      </c>
      <c r="K743">
        <v>0.72660000000000002</v>
      </c>
      <c r="L743" s="1" t="s">
        <v>143</v>
      </c>
      <c r="M743" s="1" t="s">
        <v>149</v>
      </c>
      <c r="N743" s="1" t="s">
        <v>150</v>
      </c>
    </row>
    <row r="744" spans="1:14" x14ac:dyDescent="0.3">
      <c r="A744" s="1" t="s">
        <v>161</v>
      </c>
      <c r="B744" s="1" t="s">
        <v>111</v>
      </c>
      <c r="C744">
        <v>201710</v>
      </c>
      <c r="D744" s="1" t="s">
        <v>13</v>
      </c>
      <c r="E744">
        <v>36</v>
      </c>
      <c r="F744">
        <v>396</v>
      </c>
      <c r="G744">
        <v>216</v>
      </c>
      <c r="H744">
        <v>9.8056000000000004E-2</v>
      </c>
      <c r="I744" s="1" t="s">
        <v>146</v>
      </c>
      <c r="J744" s="1" t="s">
        <v>146</v>
      </c>
      <c r="K744">
        <v>1.4459</v>
      </c>
      <c r="L744" s="1" t="s">
        <v>140</v>
      </c>
      <c r="M744" s="1" t="s">
        <v>147</v>
      </c>
      <c r="N744" s="1" t="s">
        <v>148</v>
      </c>
    </row>
    <row r="745" spans="1:14" x14ac:dyDescent="0.3">
      <c r="A745" s="1" t="s">
        <v>161</v>
      </c>
      <c r="B745" s="1" t="s">
        <v>55</v>
      </c>
      <c r="C745">
        <v>201508</v>
      </c>
      <c r="D745" s="1" t="s">
        <v>14</v>
      </c>
      <c r="E745">
        <v>13</v>
      </c>
      <c r="F745">
        <v>390</v>
      </c>
      <c r="G745">
        <v>204</v>
      </c>
      <c r="H745">
        <v>0.13333300000000001</v>
      </c>
      <c r="I745" s="1" t="s">
        <v>146</v>
      </c>
      <c r="J745" s="1" t="s">
        <v>146</v>
      </c>
      <c r="K745">
        <v>0.59709999999999996</v>
      </c>
      <c r="L745" s="1" t="s">
        <v>143</v>
      </c>
      <c r="M745" s="1" t="s">
        <v>149</v>
      </c>
      <c r="N745" s="1" t="s">
        <v>150</v>
      </c>
    </row>
    <row r="746" spans="1:14" x14ac:dyDescent="0.3">
      <c r="A746" s="1" t="s">
        <v>161</v>
      </c>
      <c r="B746" s="1" t="s">
        <v>52</v>
      </c>
      <c r="C746">
        <v>201603</v>
      </c>
      <c r="D746" s="1" t="s">
        <v>8</v>
      </c>
      <c r="E746">
        <v>3</v>
      </c>
      <c r="F746">
        <v>390</v>
      </c>
      <c r="G746">
        <v>195</v>
      </c>
      <c r="H746">
        <v>0.08</v>
      </c>
      <c r="I746" s="1" t="s">
        <v>146</v>
      </c>
      <c r="J746" s="1" t="s">
        <v>146</v>
      </c>
      <c r="K746">
        <v>1.028</v>
      </c>
      <c r="L746" s="1" t="s">
        <v>140</v>
      </c>
      <c r="M746" s="1" t="s">
        <v>147</v>
      </c>
      <c r="N746" s="1" t="s">
        <v>148</v>
      </c>
    </row>
    <row r="747" spans="1:14" x14ac:dyDescent="0.3">
      <c r="A747" s="1" t="s">
        <v>161</v>
      </c>
      <c r="B747" s="1" t="s">
        <v>51</v>
      </c>
      <c r="C747">
        <v>201707</v>
      </c>
      <c r="D747" s="1" t="s">
        <v>14</v>
      </c>
      <c r="E747">
        <v>3</v>
      </c>
      <c r="F747">
        <v>390</v>
      </c>
      <c r="G747">
        <v>180</v>
      </c>
      <c r="H747">
        <v>0.13</v>
      </c>
      <c r="I747" s="1" t="s">
        <v>146</v>
      </c>
      <c r="J747" s="1" t="s">
        <v>146</v>
      </c>
      <c r="K747">
        <v>0.54710000000000003</v>
      </c>
      <c r="L747" s="1" t="s">
        <v>143</v>
      </c>
      <c r="M747" s="1" t="s">
        <v>149</v>
      </c>
      <c r="N747" s="1" t="s">
        <v>150</v>
      </c>
    </row>
    <row r="748" spans="1:14" x14ac:dyDescent="0.3">
      <c r="A748" s="1" t="s">
        <v>161</v>
      </c>
      <c r="B748" s="1" t="s">
        <v>60</v>
      </c>
      <c r="C748">
        <v>201509</v>
      </c>
      <c r="D748" s="1" t="s">
        <v>14</v>
      </c>
      <c r="E748">
        <v>7</v>
      </c>
      <c r="F748">
        <v>385</v>
      </c>
      <c r="G748">
        <v>198</v>
      </c>
      <c r="H748">
        <v>0.14000000000000001</v>
      </c>
      <c r="I748" s="1" t="s">
        <v>146</v>
      </c>
      <c r="J748" s="1" t="s">
        <v>146</v>
      </c>
      <c r="K748">
        <v>0.39400000000000002</v>
      </c>
      <c r="L748" s="1" t="s">
        <v>151</v>
      </c>
      <c r="M748" s="1" t="s">
        <v>152</v>
      </c>
      <c r="N748" s="1" t="s">
        <v>153</v>
      </c>
    </row>
    <row r="749" spans="1:14" x14ac:dyDescent="0.3">
      <c r="A749" s="1" t="s">
        <v>161</v>
      </c>
      <c r="B749" s="1" t="s">
        <v>62</v>
      </c>
      <c r="C749">
        <v>201506</v>
      </c>
      <c r="D749" s="1" t="s">
        <v>11</v>
      </c>
      <c r="E749">
        <v>4</v>
      </c>
      <c r="F749">
        <v>380</v>
      </c>
      <c r="G749">
        <v>214</v>
      </c>
      <c r="H749">
        <v>0.2</v>
      </c>
      <c r="I749" s="1" t="s">
        <v>146</v>
      </c>
      <c r="J749" s="1" t="s">
        <v>146</v>
      </c>
      <c r="K749">
        <v>0.76749999999999996</v>
      </c>
      <c r="L749" s="1" t="s">
        <v>143</v>
      </c>
      <c r="M749" s="1" t="s">
        <v>149</v>
      </c>
      <c r="N749" s="1" t="s">
        <v>150</v>
      </c>
    </row>
    <row r="750" spans="1:14" x14ac:dyDescent="0.3">
      <c r="A750" s="1" t="s">
        <v>161</v>
      </c>
      <c r="B750" s="1" t="s">
        <v>62</v>
      </c>
      <c r="C750">
        <v>201703</v>
      </c>
      <c r="D750" s="1" t="s">
        <v>8</v>
      </c>
      <c r="E750">
        <v>4</v>
      </c>
      <c r="F750">
        <v>380</v>
      </c>
      <c r="G750">
        <v>214</v>
      </c>
      <c r="H750">
        <v>0.12</v>
      </c>
      <c r="I750" s="1" t="s">
        <v>146</v>
      </c>
      <c r="J750" s="1" t="s">
        <v>146</v>
      </c>
      <c r="K750">
        <v>0.76749999999999996</v>
      </c>
      <c r="L750" s="1" t="s">
        <v>143</v>
      </c>
      <c r="M750" s="1" t="s">
        <v>149</v>
      </c>
      <c r="N750" s="1" t="s">
        <v>150</v>
      </c>
    </row>
    <row r="751" spans="1:14" x14ac:dyDescent="0.3">
      <c r="A751" s="1" t="s">
        <v>161</v>
      </c>
      <c r="B751" s="1" t="s">
        <v>62</v>
      </c>
      <c r="C751">
        <v>201608</v>
      </c>
      <c r="D751" s="1" t="s">
        <v>14</v>
      </c>
      <c r="E751">
        <v>4</v>
      </c>
      <c r="F751">
        <v>380</v>
      </c>
      <c r="G751">
        <v>214</v>
      </c>
      <c r="H751">
        <v>0.25</v>
      </c>
      <c r="I751" s="1" t="s">
        <v>146</v>
      </c>
      <c r="J751" s="1" t="s">
        <v>146</v>
      </c>
      <c r="K751">
        <v>0.76749999999999996</v>
      </c>
      <c r="L751" s="1" t="s">
        <v>143</v>
      </c>
      <c r="M751" s="1" t="s">
        <v>149</v>
      </c>
      <c r="N751" s="1" t="s">
        <v>150</v>
      </c>
    </row>
    <row r="752" spans="1:14" x14ac:dyDescent="0.3">
      <c r="A752" s="1" t="s">
        <v>161</v>
      </c>
      <c r="B752" s="1" t="s">
        <v>80</v>
      </c>
      <c r="C752">
        <v>201711</v>
      </c>
      <c r="D752" s="1" t="s">
        <v>13</v>
      </c>
      <c r="E752">
        <v>2</v>
      </c>
      <c r="F752">
        <v>378</v>
      </c>
      <c r="G752">
        <v>170</v>
      </c>
      <c r="H752">
        <v>5.5E-2</v>
      </c>
      <c r="I752" s="1" t="s">
        <v>146</v>
      </c>
      <c r="J752" s="1" t="s">
        <v>146</v>
      </c>
      <c r="K752">
        <v>0.38729999999999998</v>
      </c>
      <c r="L752" s="1" t="s">
        <v>151</v>
      </c>
      <c r="M752" s="1" t="s">
        <v>152</v>
      </c>
      <c r="N752" s="1" t="s">
        <v>153</v>
      </c>
    </row>
    <row r="753" spans="1:14" x14ac:dyDescent="0.3">
      <c r="A753" s="1" t="s">
        <v>161</v>
      </c>
      <c r="B753" s="1" t="s">
        <v>80</v>
      </c>
      <c r="C753">
        <v>201709</v>
      </c>
      <c r="D753" s="1" t="s">
        <v>14</v>
      </c>
      <c r="E753">
        <v>2</v>
      </c>
      <c r="F753">
        <v>378</v>
      </c>
      <c r="G753">
        <v>170</v>
      </c>
      <c r="H753">
        <v>7.0000000000000007E-2</v>
      </c>
      <c r="I753" s="1" t="s">
        <v>146</v>
      </c>
      <c r="J753" s="1" t="s">
        <v>146</v>
      </c>
      <c r="K753">
        <v>0.38729999999999998</v>
      </c>
      <c r="L753" s="1" t="s">
        <v>151</v>
      </c>
      <c r="M753" s="1" t="s">
        <v>152</v>
      </c>
      <c r="N753" s="1" t="s">
        <v>153</v>
      </c>
    </row>
    <row r="754" spans="1:14" x14ac:dyDescent="0.3">
      <c r="A754" s="1" t="s">
        <v>161</v>
      </c>
      <c r="B754" s="1" t="s">
        <v>21</v>
      </c>
      <c r="C754">
        <v>201510</v>
      </c>
      <c r="D754" s="1" t="s">
        <v>13</v>
      </c>
      <c r="E754">
        <v>15</v>
      </c>
      <c r="F754">
        <v>375</v>
      </c>
      <c r="G754">
        <v>228</v>
      </c>
      <c r="H754">
        <v>0.17</v>
      </c>
      <c r="I754" s="1" t="s">
        <v>146</v>
      </c>
      <c r="J754" s="1" t="s">
        <v>146</v>
      </c>
      <c r="K754">
        <v>0.94520000000000004</v>
      </c>
      <c r="L754" s="1" t="s">
        <v>143</v>
      </c>
      <c r="M754" s="1" t="s">
        <v>149</v>
      </c>
      <c r="N754" s="1" t="s">
        <v>150</v>
      </c>
    </row>
    <row r="755" spans="1:14" x14ac:dyDescent="0.3">
      <c r="A755" s="1" t="s">
        <v>161</v>
      </c>
      <c r="B755" s="1" t="s">
        <v>109</v>
      </c>
      <c r="C755">
        <v>201711</v>
      </c>
      <c r="D755" s="1" t="s">
        <v>13</v>
      </c>
      <c r="E755">
        <v>12</v>
      </c>
      <c r="F755">
        <v>372</v>
      </c>
      <c r="G755">
        <v>180</v>
      </c>
      <c r="H755">
        <v>0.10249999999999999</v>
      </c>
      <c r="I755" s="1" t="s">
        <v>146</v>
      </c>
      <c r="J755" s="1" t="s">
        <v>146</v>
      </c>
      <c r="K755">
        <v>1.3096000000000001</v>
      </c>
      <c r="L755" s="1" t="s">
        <v>140</v>
      </c>
      <c r="M755" s="1" t="s">
        <v>147</v>
      </c>
      <c r="N755" s="1" t="s">
        <v>148</v>
      </c>
    </row>
    <row r="756" spans="1:14" x14ac:dyDescent="0.3">
      <c r="A756" s="1" t="s">
        <v>161</v>
      </c>
      <c r="B756" s="1" t="s">
        <v>19</v>
      </c>
      <c r="C756">
        <v>201510</v>
      </c>
      <c r="D756" s="1" t="s">
        <v>13</v>
      </c>
      <c r="E756">
        <v>7</v>
      </c>
      <c r="F756">
        <v>364</v>
      </c>
      <c r="G756">
        <v>244</v>
      </c>
      <c r="H756">
        <v>0.125</v>
      </c>
      <c r="I756" s="1" t="s">
        <v>146</v>
      </c>
      <c r="J756" s="1" t="s">
        <v>146</v>
      </c>
      <c r="K756">
        <v>0.51970000000000005</v>
      </c>
      <c r="L756" s="1" t="s">
        <v>143</v>
      </c>
      <c r="M756" s="1" t="s">
        <v>149</v>
      </c>
      <c r="N756" s="1" t="s">
        <v>150</v>
      </c>
    </row>
    <row r="757" spans="1:14" x14ac:dyDescent="0.3">
      <c r="A757" s="1" t="s">
        <v>161</v>
      </c>
      <c r="B757" s="1" t="s">
        <v>34</v>
      </c>
      <c r="C757">
        <v>201707</v>
      </c>
      <c r="D757" s="1" t="s">
        <v>14</v>
      </c>
      <c r="E757">
        <v>2</v>
      </c>
      <c r="F757">
        <v>360</v>
      </c>
      <c r="G757">
        <v>170</v>
      </c>
      <c r="H757">
        <v>1.4999999999999999E-2</v>
      </c>
      <c r="I757" s="1" t="s">
        <v>146</v>
      </c>
      <c r="J757" s="1" t="s">
        <v>146</v>
      </c>
      <c r="K757">
        <v>0.40820000000000001</v>
      </c>
      <c r="L757" s="1" t="s">
        <v>151</v>
      </c>
      <c r="M757" s="1" t="s">
        <v>152</v>
      </c>
      <c r="N757" s="1" t="s">
        <v>153</v>
      </c>
    </row>
    <row r="758" spans="1:14" x14ac:dyDescent="0.3">
      <c r="A758" s="1" t="s">
        <v>161</v>
      </c>
      <c r="B758" s="1" t="s">
        <v>73</v>
      </c>
      <c r="C758">
        <v>201706</v>
      </c>
      <c r="D758" s="1" t="s">
        <v>11</v>
      </c>
      <c r="E758">
        <v>4</v>
      </c>
      <c r="F758">
        <v>360</v>
      </c>
      <c r="G758">
        <v>173</v>
      </c>
      <c r="H758">
        <v>0.09</v>
      </c>
      <c r="I758" s="1" t="s">
        <v>146</v>
      </c>
      <c r="J758" s="1" t="s">
        <v>146</v>
      </c>
      <c r="K758">
        <v>0.39529999999999998</v>
      </c>
      <c r="L758" s="1" t="s">
        <v>151</v>
      </c>
      <c r="M758" s="1" t="s">
        <v>152</v>
      </c>
      <c r="N758" s="1" t="s">
        <v>153</v>
      </c>
    </row>
    <row r="759" spans="1:14" x14ac:dyDescent="0.3">
      <c r="A759" s="1" t="s">
        <v>161</v>
      </c>
      <c r="B759" s="1" t="s">
        <v>34</v>
      </c>
      <c r="C759">
        <v>201708</v>
      </c>
      <c r="D759" s="1" t="s">
        <v>14</v>
      </c>
      <c r="E759">
        <v>2</v>
      </c>
      <c r="F759">
        <v>360</v>
      </c>
      <c r="G759">
        <v>170</v>
      </c>
      <c r="H759">
        <v>7.0000000000000007E-2</v>
      </c>
      <c r="I759" s="1" t="s">
        <v>146</v>
      </c>
      <c r="J759" s="1" t="s">
        <v>146</v>
      </c>
      <c r="K759">
        <v>0.40820000000000001</v>
      </c>
      <c r="L759" s="1" t="s">
        <v>151</v>
      </c>
      <c r="M759" s="1" t="s">
        <v>152</v>
      </c>
      <c r="N759" s="1" t="s">
        <v>153</v>
      </c>
    </row>
    <row r="760" spans="1:14" x14ac:dyDescent="0.3">
      <c r="A760" s="1" t="s">
        <v>161</v>
      </c>
      <c r="B760" s="1" t="s">
        <v>107</v>
      </c>
      <c r="C760">
        <v>201709</v>
      </c>
      <c r="D760" s="1" t="s">
        <v>14</v>
      </c>
      <c r="E760">
        <v>1</v>
      </c>
      <c r="F760">
        <v>357</v>
      </c>
      <c r="G760">
        <v>169</v>
      </c>
      <c r="H760">
        <v>7.0000000000000007E-2</v>
      </c>
      <c r="I760" s="1" t="s">
        <v>146</v>
      </c>
      <c r="J760" s="1" t="s">
        <v>146</v>
      </c>
      <c r="K760">
        <v>0.66669999999999996</v>
      </c>
      <c r="L760" s="1" t="s">
        <v>143</v>
      </c>
      <c r="M760" s="1" t="s">
        <v>149</v>
      </c>
      <c r="N760" s="1" t="s">
        <v>150</v>
      </c>
    </row>
    <row r="761" spans="1:14" x14ac:dyDescent="0.3">
      <c r="A761" s="1" t="s">
        <v>161</v>
      </c>
      <c r="B761" s="1" t="s">
        <v>17</v>
      </c>
      <c r="C761">
        <v>201702</v>
      </c>
      <c r="D761" s="1" t="s">
        <v>8</v>
      </c>
      <c r="E761">
        <v>7</v>
      </c>
      <c r="F761">
        <v>350</v>
      </c>
      <c r="G761">
        <v>250</v>
      </c>
      <c r="H761">
        <v>0.15</v>
      </c>
      <c r="I761" s="1" t="s">
        <v>146</v>
      </c>
      <c r="J761" s="1" t="s">
        <v>146</v>
      </c>
      <c r="K761">
        <v>1.0283</v>
      </c>
      <c r="L761" s="1" t="s">
        <v>140</v>
      </c>
      <c r="M761" s="1" t="s">
        <v>147</v>
      </c>
      <c r="N761" s="1" t="s">
        <v>148</v>
      </c>
    </row>
    <row r="762" spans="1:14" x14ac:dyDescent="0.3">
      <c r="A762" s="1" t="s">
        <v>161</v>
      </c>
      <c r="B762" s="1" t="s">
        <v>37</v>
      </c>
      <c r="C762">
        <v>201512</v>
      </c>
      <c r="D762" s="1" t="s">
        <v>13</v>
      </c>
      <c r="E762">
        <v>5</v>
      </c>
      <c r="F762">
        <v>350</v>
      </c>
      <c r="G762">
        <v>139</v>
      </c>
      <c r="H762">
        <v>0.2</v>
      </c>
      <c r="I762" s="1" t="s">
        <v>146</v>
      </c>
      <c r="J762" s="1" t="s">
        <v>146</v>
      </c>
      <c r="K762">
        <v>0.75360000000000005</v>
      </c>
      <c r="L762" s="1" t="s">
        <v>143</v>
      </c>
      <c r="M762" s="1" t="s">
        <v>149</v>
      </c>
      <c r="N762" s="1" t="s">
        <v>150</v>
      </c>
    </row>
    <row r="763" spans="1:14" x14ac:dyDescent="0.3">
      <c r="A763" s="1" t="s">
        <v>161</v>
      </c>
      <c r="B763" s="1" t="s">
        <v>25</v>
      </c>
      <c r="C763">
        <v>201707</v>
      </c>
      <c r="D763" s="1" t="s">
        <v>14</v>
      </c>
      <c r="E763">
        <v>2</v>
      </c>
      <c r="F763">
        <v>340</v>
      </c>
      <c r="G763">
        <v>164</v>
      </c>
      <c r="H763">
        <v>4.4999999999999998E-2</v>
      </c>
      <c r="I763" s="1" t="s">
        <v>146</v>
      </c>
      <c r="J763" s="1" t="s">
        <v>146</v>
      </c>
      <c r="K763">
        <v>0.88190000000000002</v>
      </c>
      <c r="L763" s="1" t="s">
        <v>143</v>
      </c>
      <c r="M763" s="1" t="s">
        <v>149</v>
      </c>
      <c r="N763" s="1" t="s">
        <v>150</v>
      </c>
    </row>
    <row r="764" spans="1:14" x14ac:dyDescent="0.3">
      <c r="A764" s="1" t="s">
        <v>161</v>
      </c>
      <c r="B764" s="1" t="s">
        <v>116</v>
      </c>
      <c r="C764">
        <v>201707</v>
      </c>
      <c r="D764" s="1" t="s">
        <v>14</v>
      </c>
      <c r="E764">
        <v>1</v>
      </c>
      <c r="F764">
        <v>330</v>
      </c>
      <c r="G764">
        <v>108</v>
      </c>
      <c r="H764">
        <v>0.04</v>
      </c>
      <c r="I764" s="1" t="s">
        <v>146</v>
      </c>
      <c r="J764" s="1" t="s">
        <v>146</v>
      </c>
      <c r="K764">
        <v>0.70709999999999995</v>
      </c>
      <c r="L764" s="1" t="s">
        <v>143</v>
      </c>
      <c r="M764" s="1" t="s">
        <v>149</v>
      </c>
      <c r="N764" s="1" t="s">
        <v>150</v>
      </c>
    </row>
    <row r="765" spans="1:14" x14ac:dyDescent="0.3">
      <c r="A765" s="1" t="s">
        <v>161</v>
      </c>
      <c r="B765" s="1" t="s">
        <v>23</v>
      </c>
      <c r="C765">
        <v>201709</v>
      </c>
      <c r="D765" s="1" t="s">
        <v>14</v>
      </c>
      <c r="E765">
        <v>3</v>
      </c>
      <c r="F765">
        <v>330</v>
      </c>
      <c r="G765">
        <v>162</v>
      </c>
      <c r="H765">
        <v>0.06</v>
      </c>
      <c r="I765" s="1" t="s">
        <v>146</v>
      </c>
      <c r="J765" s="1" t="s">
        <v>146</v>
      </c>
      <c r="K765">
        <v>0.38030000000000003</v>
      </c>
      <c r="L765" s="1" t="s">
        <v>151</v>
      </c>
      <c r="M765" s="1" t="s">
        <v>152</v>
      </c>
      <c r="N765" s="1" t="s">
        <v>153</v>
      </c>
    </row>
    <row r="766" spans="1:14" x14ac:dyDescent="0.3">
      <c r="A766" s="1" t="s">
        <v>161</v>
      </c>
      <c r="B766" s="1" t="s">
        <v>23</v>
      </c>
      <c r="C766">
        <v>201708</v>
      </c>
      <c r="D766" s="1" t="s">
        <v>14</v>
      </c>
      <c r="E766">
        <v>3</v>
      </c>
      <c r="F766">
        <v>330</v>
      </c>
      <c r="G766">
        <v>162</v>
      </c>
      <c r="H766">
        <v>0.15</v>
      </c>
      <c r="I766" s="1" t="s">
        <v>146</v>
      </c>
      <c r="J766" s="1" t="s">
        <v>146</v>
      </c>
      <c r="K766">
        <v>0.38030000000000003</v>
      </c>
      <c r="L766" s="1" t="s">
        <v>151</v>
      </c>
      <c r="M766" s="1" t="s">
        <v>152</v>
      </c>
      <c r="N766" s="1" t="s">
        <v>153</v>
      </c>
    </row>
    <row r="767" spans="1:14" x14ac:dyDescent="0.3">
      <c r="A767" s="1" t="s">
        <v>161</v>
      </c>
      <c r="B767" s="1" t="s">
        <v>114</v>
      </c>
      <c r="C767">
        <v>201709</v>
      </c>
      <c r="D767" s="1" t="s">
        <v>14</v>
      </c>
      <c r="E767">
        <v>2</v>
      </c>
      <c r="F767">
        <v>328</v>
      </c>
      <c r="G767">
        <v>158</v>
      </c>
      <c r="H767">
        <v>0.16500000000000001</v>
      </c>
      <c r="I767" s="1" t="s">
        <v>146</v>
      </c>
      <c r="J767" s="1" t="s">
        <v>146</v>
      </c>
      <c r="K767">
        <v>1.2819</v>
      </c>
      <c r="L767" s="1" t="s">
        <v>140</v>
      </c>
      <c r="M767" s="1" t="s">
        <v>147</v>
      </c>
      <c r="N767" s="1" t="s">
        <v>148</v>
      </c>
    </row>
    <row r="768" spans="1:14" x14ac:dyDescent="0.3">
      <c r="A768" s="1" t="s">
        <v>161</v>
      </c>
      <c r="B768" s="1" t="s">
        <v>71</v>
      </c>
      <c r="C768">
        <v>201509</v>
      </c>
      <c r="D768" s="1" t="s">
        <v>14</v>
      </c>
      <c r="E768">
        <v>5</v>
      </c>
      <c r="F768">
        <v>325</v>
      </c>
      <c r="G768">
        <v>143</v>
      </c>
      <c r="H768">
        <v>0.2</v>
      </c>
      <c r="I768" s="1" t="s">
        <v>146</v>
      </c>
      <c r="J768" s="1" t="s">
        <v>146</v>
      </c>
      <c r="K768">
        <v>0.375</v>
      </c>
      <c r="L768" s="1" t="s">
        <v>151</v>
      </c>
      <c r="M768" s="1" t="s">
        <v>152</v>
      </c>
      <c r="N768" s="1" t="s">
        <v>153</v>
      </c>
    </row>
    <row r="769" spans="1:14" x14ac:dyDescent="0.3">
      <c r="A769" s="1" t="s">
        <v>161</v>
      </c>
      <c r="B769" s="1" t="s">
        <v>53</v>
      </c>
      <c r="C769">
        <v>201509</v>
      </c>
      <c r="D769" s="1" t="s">
        <v>14</v>
      </c>
      <c r="E769">
        <v>8</v>
      </c>
      <c r="F769">
        <v>320</v>
      </c>
      <c r="G769">
        <v>188</v>
      </c>
      <c r="H769">
        <v>0.03</v>
      </c>
      <c r="I769" s="1" t="s">
        <v>146</v>
      </c>
      <c r="J769" s="1" t="s">
        <v>146</v>
      </c>
      <c r="K769">
        <v>0.75849999999999995</v>
      </c>
      <c r="L769" s="1" t="s">
        <v>143</v>
      </c>
      <c r="M769" s="1" t="s">
        <v>149</v>
      </c>
      <c r="N769" s="1" t="s">
        <v>150</v>
      </c>
    </row>
    <row r="770" spans="1:14" x14ac:dyDescent="0.3">
      <c r="A770" s="1" t="s">
        <v>161</v>
      </c>
      <c r="B770" s="1" t="s">
        <v>87</v>
      </c>
      <c r="C770">
        <v>201704</v>
      </c>
      <c r="D770" s="1" t="s">
        <v>11</v>
      </c>
      <c r="E770">
        <v>4</v>
      </c>
      <c r="F770">
        <v>320</v>
      </c>
      <c r="G770">
        <v>158</v>
      </c>
      <c r="H770">
        <v>0</v>
      </c>
      <c r="I770" s="1" t="s">
        <v>146</v>
      </c>
      <c r="J770" s="1" t="s">
        <v>146</v>
      </c>
      <c r="K770">
        <v>0.56459999999999999</v>
      </c>
      <c r="L770" s="1" t="s">
        <v>143</v>
      </c>
      <c r="M770" s="1" t="s">
        <v>149</v>
      </c>
      <c r="N770" s="1" t="s">
        <v>150</v>
      </c>
    </row>
    <row r="771" spans="1:14" x14ac:dyDescent="0.3">
      <c r="A771" s="1" t="s">
        <v>161</v>
      </c>
      <c r="B771" s="1" t="s">
        <v>38</v>
      </c>
      <c r="C771">
        <v>201510</v>
      </c>
      <c r="D771" s="1" t="s">
        <v>13</v>
      </c>
      <c r="E771">
        <v>10</v>
      </c>
      <c r="F771">
        <v>320</v>
      </c>
      <c r="G771">
        <v>210</v>
      </c>
      <c r="H771">
        <v>7.0000000000000007E-2</v>
      </c>
      <c r="I771" s="1" t="s">
        <v>146</v>
      </c>
      <c r="J771" s="1" t="s">
        <v>146</v>
      </c>
      <c r="K771">
        <v>0.60780000000000001</v>
      </c>
      <c r="L771" s="1" t="s">
        <v>143</v>
      </c>
      <c r="M771" s="1" t="s">
        <v>149</v>
      </c>
      <c r="N771" s="1" t="s">
        <v>150</v>
      </c>
    </row>
    <row r="772" spans="1:14" x14ac:dyDescent="0.3">
      <c r="A772" s="1" t="s">
        <v>161</v>
      </c>
      <c r="B772" s="1" t="s">
        <v>84</v>
      </c>
      <c r="C772">
        <v>201709</v>
      </c>
      <c r="D772" s="1" t="s">
        <v>14</v>
      </c>
      <c r="E772">
        <v>4</v>
      </c>
      <c r="F772">
        <v>320</v>
      </c>
      <c r="G772">
        <v>160</v>
      </c>
      <c r="H772">
        <v>0.25</v>
      </c>
      <c r="I772" s="1" t="s">
        <v>146</v>
      </c>
      <c r="J772" s="1" t="s">
        <v>146</v>
      </c>
      <c r="K772">
        <v>0.29459999999999997</v>
      </c>
      <c r="L772" s="1" t="s">
        <v>151</v>
      </c>
      <c r="M772" s="1" t="s">
        <v>152</v>
      </c>
      <c r="N772" s="1" t="s">
        <v>153</v>
      </c>
    </row>
    <row r="773" spans="1:14" x14ac:dyDescent="0.3">
      <c r="A773" s="1" t="s">
        <v>161</v>
      </c>
      <c r="B773" s="1" t="s">
        <v>53</v>
      </c>
      <c r="C773">
        <v>201510</v>
      </c>
      <c r="D773" s="1" t="s">
        <v>13</v>
      </c>
      <c r="E773">
        <v>8</v>
      </c>
      <c r="F773">
        <v>320</v>
      </c>
      <c r="G773">
        <v>188</v>
      </c>
      <c r="H773">
        <v>0.15</v>
      </c>
      <c r="I773" s="1" t="s">
        <v>146</v>
      </c>
      <c r="J773" s="1" t="s">
        <v>146</v>
      </c>
      <c r="K773">
        <v>0.75849999999999995</v>
      </c>
      <c r="L773" s="1" t="s">
        <v>143</v>
      </c>
      <c r="M773" s="1" t="s">
        <v>149</v>
      </c>
      <c r="N773" s="1" t="s">
        <v>150</v>
      </c>
    </row>
    <row r="774" spans="1:14" x14ac:dyDescent="0.3">
      <c r="A774" s="1" t="s">
        <v>161</v>
      </c>
      <c r="B774" s="1" t="s">
        <v>87</v>
      </c>
      <c r="C774">
        <v>201501</v>
      </c>
      <c r="D774" s="1" t="s">
        <v>8</v>
      </c>
      <c r="E774">
        <v>4</v>
      </c>
      <c r="F774">
        <v>320</v>
      </c>
      <c r="G774">
        <v>158</v>
      </c>
      <c r="H774">
        <v>0.12</v>
      </c>
      <c r="I774" s="1" t="s">
        <v>146</v>
      </c>
      <c r="J774" s="1" t="s">
        <v>146</v>
      </c>
      <c r="K774">
        <v>0.56459999999999999</v>
      </c>
      <c r="L774" s="1" t="s">
        <v>143</v>
      </c>
      <c r="M774" s="1" t="s">
        <v>149</v>
      </c>
      <c r="N774" s="1" t="s">
        <v>150</v>
      </c>
    </row>
    <row r="775" spans="1:14" x14ac:dyDescent="0.3">
      <c r="A775" s="1" t="s">
        <v>161</v>
      </c>
      <c r="B775" s="1" t="s">
        <v>85</v>
      </c>
      <c r="C775">
        <v>201708</v>
      </c>
      <c r="D775" s="1" t="s">
        <v>14</v>
      </c>
      <c r="E775">
        <v>2</v>
      </c>
      <c r="F775">
        <v>320</v>
      </c>
      <c r="G775">
        <v>148</v>
      </c>
      <c r="H775">
        <v>0.19</v>
      </c>
      <c r="I775" s="1" t="s">
        <v>146</v>
      </c>
      <c r="J775" s="1" t="s">
        <v>146</v>
      </c>
      <c r="K775">
        <v>0.4</v>
      </c>
      <c r="L775" s="1" t="s">
        <v>151</v>
      </c>
      <c r="M775" s="1" t="s">
        <v>152</v>
      </c>
      <c r="N775" s="1" t="s">
        <v>153</v>
      </c>
    </row>
    <row r="776" spans="1:14" x14ac:dyDescent="0.3">
      <c r="A776" s="1" t="s">
        <v>161</v>
      </c>
      <c r="B776" s="1" t="s">
        <v>38</v>
      </c>
      <c r="C776">
        <v>201511</v>
      </c>
      <c r="D776" s="1" t="s">
        <v>13</v>
      </c>
      <c r="E776">
        <v>10</v>
      </c>
      <c r="F776">
        <v>320</v>
      </c>
      <c r="G776">
        <v>210</v>
      </c>
      <c r="H776">
        <v>0.08</v>
      </c>
      <c r="I776" s="1" t="s">
        <v>146</v>
      </c>
      <c r="J776" s="1" t="s">
        <v>146</v>
      </c>
      <c r="K776">
        <v>0.60780000000000001</v>
      </c>
      <c r="L776" s="1" t="s">
        <v>143</v>
      </c>
      <c r="M776" s="1" t="s">
        <v>149</v>
      </c>
      <c r="N776" s="1" t="s">
        <v>150</v>
      </c>
    </row>
    <row r="777" spans="1:14" x14ac:dyDescent="0.3">
      <c r="A777" s="1" t="s">
        <v>161</v>
      </c>
      <c r="B777" s="1" t="s">
        <v>84</v>
      </c>
      <c r="C777">
        <v>201608</v>
      </c>
      <c r="D777" s="1" t="s">
        <v>14</v>
      </c>
      <c r="E777">
        <v>4</v>
      </c>
      <c r="F777">
        <v>320</v>
      </c>
      <c r="G777">
        <v>160</v>
      </c>
      <c r="H777">
        <v>0</v>
      </c>
      <c r="I777" s="1" t="s">
        <v>146</v>
      </c>
      <c r="J777" s="1" t="s">
        <v>146</v>
      </c>
      <c r="K777">
        <v>0.29459999999999997</v>
      </c>
      <c r="L777" s="1" t="s">
        <v>151</v>
      </c>
      <c r="M777" s="1" t="s">
        <v>152</v>
      </c>
      <c r="N777" s="1" t="s">
        <v>153</v>
      </c>
    </row>
    <row r="778" spans="1:14" x14ac:dyDescent="0.3">
      <c r="A778" s="1" t="s">
        <v>161</v>
      </c>
      <c r="B778" s="1" t="s">
        <v>54</v>
      </c>
      <c r="C778">
        <v>201507</v>
      </c>
      <c r="D778" s="1" t="s">
        <v>14</v>
      </c>
      <c r="E778">
        <v>8</v>
      </c>
      <c r="F778">
        <v>320</v>
      </c>
      <c r="G778">
        <v>261</v>
      </c>
      <c r="H778">
        <v>5.3332999999999998E-2</v>
      </c>
      <c r="I778" s="1" t="s">
        <v>146</v>
      </c>
      <c r="J778" s="1" t="s">
        <v>146</v>
      </c>
      <c r="K778">
        <v>0.33329999999999999</v>
      </c>
      <c r="L778" s="1" t="s">
        <v>151</v>
      </c>
      <c r="M778" s="1" t="s">
        <v>152</v>
      </c>
      <c r="N778" s="1" t="s">
        <v>153</v>
      </c>
    </row>
    <row r="779" spans="1:14" x14ac:dyDescent="0.3">
      <c r="A779" s="1" t="s">
        <v>161</v>
      </c>
      <c r="B779" s="1" t="s">
        <v>59</v>
      </c>
      <c r="C779">
        <v>201501</v>
      </c>
      <c r="D779" s="1" t="s">
        <v>8</v>
      </c>
      <c r="E779">
        <v>10</v>
      </c>
      <c r="F779">
        <v>320</v>
      </c>
      <c r="G779">
        <v>150</v>
      </c>
      <c r="H779">
        <v>0.15</v>
      </c>
      <c r="I779" s="1" t="s">
        <v>146</v>
      </c>
      <c r="J779" s="1" t="s">
        <v>146</v>
      </c>
      <c r="K779">
        <v>0.73419999999999996</v>
      </c>
      <c r="L779" s="1" t="s">
        <v>143</v>
      </c>
      <c r="M779" s="1" t="s">
        <v>149</v>
      </c>
      <c r="N779" s="1" t="s">
        <v>150</v>
      </c>
    </row>
    <row r="780" spans="1:14" x14ac:dyDescent="0.3">
      <c r="A780" s="1" t="s">
        <v>161</v>
      </c>
      <c r="B780" s="1" t="s">
        <v>87</v>
      </c>
      <c r="C780">
        <v>201706</v>
      </c>
      <c r="D780" s="1" t="s">
        <v>11</v>
      </c>
      <c r="E780">
        <v>4</v>
      </c>
      <c r="F780">
        <v>320</v>
      </c>
      <c r="G780">
        <v>158</v>
      </c>
      <c r="H780">
        <v>0.25</v>
      </c>
      <c r="I780" s="1" t="s">
        <v>146</v>
      </c>
      <c r="J780" s="1" t="s">
        <v>146</v>
      </c>
      <c r="K780">
        <v>0.56459999999999999</v>
      </c>
      <c r="L780" s="1" t="s">
        <v>143</v>
      </c>
      <c r="M780" s="1" t="s">
        <v>149</v>
      </c>
      <c r="N780" s="1" t="s">
        <v>150</v>
      </c>
    </row>
    <row r="781" spans="1:14" x14ac:dyDescent="0.3">
      <c r="A781" s="1" t="s">
        <v>161</v>
      </c>
      <c r="B781" s="1" t="s">
        <v>99</v>
      </c>
      <c r="C781">
        <v>201704</v>
      </c>
      <c r="D781" s="1" t="s">
        <v>11</v>
      </c>
      <c r="E781">
        <v>4</v>
      </c>
      <c r="F781">
        <v>320</v>
      </c>
      <c r="G781">
        <v>188</v>
      </c>
      <c r="H781">
        <v>0.13</v>
      </c>
      <c r="I781" s="1" t="s">
        <v>146</v>
      </c>
      <c r="J781" s="1" t="s">
        <v>146</v>
      </c>
      <c r="K781">
        <v>0.25650000000000001</v>
      </c>
      <c r="L781" s="1" t="s">
        <v>151</v>
      </c>
      <c r="M781" s="1" t="s">
        <v>152</v>
      </c>
      <c r="N781" s="1" t="s">
        <v>153</v>
      </c>
    </row>
    <row r="782" spans="1:14" x14ac:dyDescent="0.3">
      <c r="A782" s="1" t="s">
        <v>161</v>
      </c>
      <c r="B782" s="1" t="s">
        <v>74</v>
      </c>
      <c r="C782">
        <v>201507</v>
      </c>
      <c r="D782" s="1" t="s">
        <v>14</v>
      </c>
      <c r="E782">
        <v>10</v>
      </c>
      <c r="F782">
        <v>320</v>
      </c>
      <c r="G782">
        <v>146</v>
      </c>
      <c r="H782">
        <v>0.1</v>
      </c>
      <c r="I782" s="1" t="s">
        <v>146</v>
      </c>
      <c r="J782" s="1" t="s">
        <v>146</v>
      </c>
      <c r="K782">
        <v>1.0089999999999999</v>
      </c>
      <c r="L782" s="1" t="s">
        <v>140</v>
      </c>
      <c r="M782" s="1" t="s">
        <v>147</v>
      </c>
      <c r="N782" s="1" t="s">
        <v>148</v>
      </c>
    </row>
    <row r="783" spans="1:14" x14ac:dyDescent="0.3">
      <c r="A783" s="1" t="s">
        <v>161</v>
      </c>
      <c r="B783" s="1" t="s">
        <v>19</v>
      </c>
      <c r="C783">
        <v>201508</v>
      </c>
      <c r="D783" s="1" t="s">
        <v>14</v>
      </c>
      <c r="E783">
        <v>6</v>
      </c>
      <c r="F783">
        <v>312</v>
      </c>
      <c r="G783">
        <v>244</v>
      </c>
      <c r="H783">
        <v>0.16500000000000001</v>
      </c>
      <c r="I783" s="1" t="s">
        <v>146</v>
      </c>
      <c r="J783" s="1" t="s">
        <v>146</v>
      </c>
      <c r="K783">
        <v>0.51970000000000005</v>
      </c>
      <c r="L783" s="1" t="s">
        <v>143</v>
      </c>
      <c r="M783" s="1" t="s">
        <v>149</v>
      </c>
      <c r="N783" s="1" t="s">
        <v>150</v>
      </c>
    </row>
    <row r="784" spans="1:14" x14ac:dyDescent="0.3">
      <c r="A784" s="1" t="s">
        <v>161</v>
      </c>
      <c r="B784" s="1" t="s">
        <v>19</v>
      </c>
      <c r="C784">
        <v>201509</v>
      </c>
      <c r="D784" s="1" t="s">
        <v>14</v>
      </c>
      <c r="E784">
        <v>6</v>
      </c>
      <c r="F784">
        <v>312</v>
      </c>
      <c r="G784">
        <v>244</v>
      </c>
      <c r="H784">
        <v>0.04</v>
      </c>
      <c r="I784" s="1" t="s">
        <v>146</v>
      </c>
      <c r="J784" s="1" t="s">
        <v>146</v>
      </c>
      <c r="K784">
        <v>0.51970000000000005</v>
      </c>
      <c r="L784" s="1" t="s">
        <v>143</v>
      </c>
      <c r="M784" s="1" t="s">
        <v>149</v>
      </c>
      <c r="N784" s="1" t="s">
        <v>150</v>
      </c>
    </row>
    <row r="785" spans="1:14" x14ac:dyDescent="0.3">
      <c r="A785" s="1" t="s">
        <v>161</v>
      </c>
      <c r="B785" s="1" t="s">
        <v>16</v>
      </c>
      <c r="C785">
        <v>201602</v>
      </c>
      <c r="D785" s="1" t="s">
        <v>8</v>
      </c>
      <c r="E785">
        <v>1</v>
      </c>
      <c r="F785">
        <v>300</v>
      </c>
      <c r="G785">
        <v>150</v>
      </c>
      <c r="H785">
        <v>0.15</v>
      </c>
      <c r="I785" s="1" t="s">
        <v>146</v>
      </c>
      <c r="J785" s="1" t="s">
        <v>146</v>
      </c>
      <c r="K785">
        <v>1.2334000000000001</v>
      </c>
      <c r="L785" s="1" t="s">
        <v>140</v>
      </c>
      <c r="M785" s="1" t="s">
        <v>147</v>
      </c>
      <c r="N785" s="1" t="s">
        <v>148</v>
      </c>
    </row>
    <row r="786" spans="1:14" x14ac:dyDescent="0.3">
      <c r="A786" s="1" t="s">
        <v>161</v>
      </c>
      <c r="B786" s="1" t="s">
        <v>86</v>
      </c>
      <c r="C786">
        <v>201710</v>
      </c>
      <c r="D786" s="1" t="s">
        <v>13</v>
      </c>
      <c r="E786">
        <v>1</v>
      </c>
      <c r="F786">
        <v>300</v>
      </c>
      <c r="G786">
        <v>147</v>
      </c>
      <c r="H786">
        <v>0.04</v>
      </c>
      <c r="I786" s="1" t="s">
        <v>146</v>
      </c>
      <c r="J786" s="1" t="s">
        <v>146</v>
      </c>
      <c r="K786">
        <v>0.94279999999999997</v>
      </c>
      <c r="L786" s="1" t="s">
        <v>143</v>
      </c>
      <c r="M786" s="1" t="s">
        <v>149</v>
      </c>
      <c r="N786" s="1" t="s">
        <v>150</v>
      </c>
    </row>
    <row r="787" spans="1:14" x14ac:dyDescent="0.3">
      <c r="A787" s="1" t="s">
        <v>161</v>
      </c>
      <c r="B787" s="1" t="s">
        <v>78</v>
      </c>
      <c r="C787">
        <v>201509</v>
      </c>
      <c r="D787" s="1" t="s">
        <v>14</v>
      </c>
      <c r="E787">
        <v>5</v>
      </c>
      <c r="F787">
        <v>300</v>
      </c>
      <c r="G787">
        <v>405</v>
      </c>
      <c r="H787">
        <v>8.3333000000000004E-2</v>
      </c>
      <c r="I787" s="1" t="s">
        <v>146</v>
      </c>
      <c r="J787" s="1" t="s">
        <v>146</v>
      </c>
      <c r="K787">
        <v>0.61240000000000006</v>
      </c>
      <c r="L787" s="1" t="s">
        <v>143</v>
      </c>
      <c r="M787" s="1" t="s">
        <v>149</v>
      </c>
      <c r="N787" s="1" t="s">
        <v>150</v>
      </c>
    </row>
    <row r="788" spans="1:14" x14ac:dyDescent="0.3">
      <c r="A788" s="1" t="s">
        <v>161</v>
      </c>
      <c r="B788" s="1" t="s">
        <v>72</v>
      </c>
      <c r="C788">
        <v>201709</v>
      </c>
      <c r="D788" s="1" t="s">
        <v>14</v>
      </c>
      <c r="E788">
        <v>3</v>
      </c>
      <c r="F788">
        <v>300</v>
      </c>
      <c r="G788">
        <v>121</v>
      </c>
      <c r="H788">
        <v>0.01</v>
      </c>
      <c r="I788" s="1" t="s">
        <v>146</v>
      </c>
      <c r="J788" s="1" t="s">
        <v>146</v>
      </c>
      <c r="K788">
        <v>0.3785</v>
      </c>
      <c r="L788" s="1" t="s">
        <v>151</v>
      </c>
      <c r="M788" s="1" t="s">
        <v>152</v>
      </c>
      <c r="N788" s="1" t="s">
        <v>153</v>
      </c>
    </row>
    <row r="789" spans="1:14" x14ac:dyDescent="0.3">
      <c r="A789" s="1" t="s">
        <v>161</v>
      </c>
      <c r="B789" s="1" t="s">
        <v>76</v>
      </c>
      <c r="C789">
        <v>201708</v>
      </c>
      <c r="D789" s="1" t="s">
        <v>14</v>
      </c>
      <c r="E789">
        <v>3</v>
      </c>
      <c r="F789">
        <v>300</v>
      </c>
      <c r="G789">
        <v>470</v>
      </c>
      <c r="H789">
        <v>3.5000000000000003E-2</v>
      </c>
      <c r="I789" s="1" t="s">
        <v>146</v>
      </c>
      <c r="J789" s="1" t="s">
        <v>146</v>
      </c>
      <c r="K789">
        <v>0.97350000000000003</v>
      </c>
      <c r="L789" s="1" t="s">
        <v>143</v>
      </c>
      <c r="M789" s="1" t="s">
        <v>149</v>
      </c>
      <c r="N789" s="1" t="s">
        <v>150</v>
      </c>
    </row>
    <row r="790" spans="1:14" x14ac:dyDescent="0.3">
      <c r="A790" s="1" t="s">
        <v>161</v>
      </c>
      <c r="B790" s="1" t="s">
        <v>17</v>
      </c>
      <c r="C790">
        <v>201704</v>
      </c>
      <c r="D790" s="1" t="s">
        <v>11</v>
      </c>
      <c r="E790">
        <v>6</v>
      </c>
      <c r="F790">
        <v>300</v>
      </c>
      <c r="G790">
        <v>250</v>
      </c>
      <c r="H790">
        <v>0.02</v>
      </c>
      <c r="I790" s="1" t="s">
        <v>146</v>
      </c>
      <c r="J790" s="1" t="s">
        <v>146</v>
      </c>
      <c r="K790">
        <v>1.0283</v>
      </c>
      <c r="L790" s="1" t="s">
        <v>140</v>
      </c>
      <c r="M790" s="1" t="s">
        <v>147</v>
      </c>
      <c r="N790" s="1" t="s">
        <v>148</v>
      </c>
    </row>
    <row r="791" spans="1:14" x14ac:dyDescent="0.3">
      <c r="A791" s="1" t="s">
        <v>161</v>
      </c>
      <c r="B791" s="1" t="s">
        <v>47</v>
      </c>
      <c r="C791">
        <v>201702</v>
      </c>
      <c r="D791" s="1" t="s">
        <v>8</v>
      </c>
      <c r="E791">
        <v>3</v>
      </c>
      <c r="F791">
        <v>300</v>
      </c>
      <c r="G791">
        <v>245</v>
      </c>
      <c r="H791">
        <v>0</v>
      </c>
      <c r="I791" s="1" t="s">
        <v>146</v>
      </c>
      <c r="J791" s="1" t="s">
        <v>146</v>
      </c>
      <c r="K791">
        <v>1.3251999999999999</v>
      </c>
      <c r="L791" s="1" t="s">
        <v>140</v>
      </c>
      <c r="M791" s="1" t="s">
        <v>147</v>
      </c>
      <c r="N791" s="1" t="s">
        <v>148</v>
      </c>
    </row>
    <row r="792" spans="1:14" x14ac:dyDescent="0.3">
      <c r="A792" s="1" t="s">
        <v>161</v>
      </c>
      <c r="B792" s="1" t="s">
        <v>115</v>
      </c>
      <c r="C792">
        <v>201709</v>
      </c>
      <c r="D792" s="1" t="s">
        <v>14</v>
      </c>
      <c r="E792">
        <v>1</v>
      </c>
      <c r="F792">
        <v>300</v>
      </c>
      <c r="G792">
        <v>102</v>
      </c>
      <c r="H792">
        <v>0.25</v>
      </c>
      <c r="I792" s="1" t="s">
        <v>146</v>
      </c>
      <c r="J792" s="1" t="s">
        <v>154</v>
      </c>
      <c r="K792">
        <v>0.47139999999999999</v>
      </c>
      <c r="L792" s="1" t="s">
        <v>151</v>
      </c>
      <c r="M792" s="1" t="s">
        <v>152</v>
      </c>
      <c r="N792" s="1" t="s">
        <v>153</v>
      </c>
    </row>
    <row r="793" spans="1:14" x14ac:dyDescent="0.3">
      <c r="A793" s="1" t="s">
        <v>161</v>
      </c>
      <c r="B793" s="1" t="s">
        <v>16</v>
      </c>
      <c r="C793">
        <v>201512</v>
      </c>
      <c r="D793" s="1" t="s">
        <v>13</v>
      </c>
      <c r="E793">
        <v>1</v>
      </c>
      <c r="F793">
        <v>300</v>
      </c>
      <c r="G793">
        <v>150</v>
      </c>
      <c r="H793">
        <v>0</v>
      </c>
      <c r="I793" s="1" t="s">
        <v>146</v>
      </c>
      <c r="J793" s="1" t="s">
        <v>146</v>
      </c>
      <c r="K793">
        <v>1.2334000000000001</v>
      </c>
      <c r="L793" s="1" t="s">
        <v>140</v>
      </c>
      <c r="M793" s="1" t="s">
        <v>147</v>
      </c>
      <c r="N793" s="1" t="s">
        <v>148</v>
      </c>
    </row>
    <row r="794" spans="1:14" x14ac:dyDescent="0.3">
      <c r="A794" s="1" t="s">
        <v>161</v>
      </c>
      <c r="B794" s="1" t="s">
        <v>105</v>
      </c>
      <c r="C794">
        <v>201707</v>
      </c>
      <c r="D794" s="1" t="s">
        <v>14</v>
      </c>
      <c r="E794">
        <v>2</v>
      </c>
      <c r="F794">
        <v>300</v>
      </c>
      <c r="G794">
        <v>120</v>
      </c>
      <c r="H794">
        <v>0.11</v>
      </c>
      <c r="I794" s="1" t="s">
        <v>146</v>
      </c>
      <c r="J794" s="1" t="s">
        <v>146</v>
      </c>
      <c r="K794">
        <v>0.60609999999999997</v>
      </c>
      <c r="L794" s="1" t="s">
        <v>143</v>
      </c>
      <c r="M794" s="1" t="s">
        <v>149</v>
      </c>
      <c r="N794" s="1" t="s">
        <v>150</v>
      </c>
    </row>
    <row r="795" spans="1:14" x14ac:dyDescent="0.3">
      <c r="A795" s="1" t="s">
        <v>161</v>
      </c>
      <c r="B795" s="1" t="s">
        <v>78</v>
      </c>
      <c r="C795">
        <v>201510</v>
      </c>
      <c r="D795" s="1" t="s">
        <v>13</v>
      </c>
      <c r="E795">
        <v>5</v>
      </c>
      <c r="F795">
        <v>300</v>
      </c>
      <c r="G795">
        <v>135</v>
      </c>
      <c r="H795">
        <v>0.12</v>
      </c>
      <c r="I795" s="1" t="s">
        <v>146</v>
      </c>
      <c r="J795" s="1" t="s">
        <v>146</v>
      </c>
      <c r="K795">
        <v>0.61240000000000006</v>
      </c>
      <c r="L795" s="1" t="s">
        <v>143</v>
      </c>
      <c r="M795" s="1" t="s">
        <v>149</v>
      </c>
      <c r="N795" s="1" t="s">
        <v>150</v>
      </c>
    </row>
    <row r="796" spans="1:14" x14ac:dyDescent="0.3">
      <c r="A796" s="1" t="s">
        <v>161</v>
      </c>
      <c r="B796" s="1" t="s">
        <v>97</v>
      </c>
      <c r="C796">
        <v>201605</v>
      </c>
      <c r="D796" s="1" t="s">
        <v>11</v>
      </c>
      <c r="E796">
        <v>1</v>
      </c>
      <c r="F796">
        <v>300</v>
      </c>
      <c r="G796">
        <v>136</v>
      </c>
      <c r="H796">
        <v>0.09</v>
      </c>
      <c r="I796" s="1" t="s">
        <v>146</v>
      </c>
      <c r="J796" s="1" t="s">
        <v>146</v>
      </c>
      <c r="K796">
        <v>0.94279999999999997</v>
      </c>
      <c r="L796" s="1" t="s">
        <v>143</v>
      </c>
      <c r="M796" s="1" t="s">
        <v>149</v>
      </c>
      <c r="N796" s="1" t="s">
        <v>150</v>
      </c>
    </row>
    <row r="797" spans="1:14" x14ac:dyDescent="0.3">
      <c r="A797" s="1" t="s">
        <v>161</v>
      </c>
      <c r="B797" s="1" t="s">
        <v>38</v>
      </c>
      <c r="C797">
        <v>201608</v>
      </c>
      <c r="D797" s="1" t="s">
        <v>14</v>
      </c>
      <c r="E797">
        <v>9</v>
      </c>
      <c r="F797">
        <v>288</v>
      </c>
      <c r="G797">
        <v>140</v>
      </c>
      <c r="H797">
        <v>9.5000000000000001E-2</v>
      </c>
      <c r="I797" s="1" t="s">
        <v>146</v>
      </c>
      <c r="J797" s="1" t="s">
        <v>146</v>
      </c>
      <c r="K797">
        <v>0.60780000000000001</v>
      </c>
      <c r="L797" s="1" t="s">
        <v>143</v>
      </c>
      <c r="M797" s="1" t="s">
        <v>149</v>
      </c>
      <c r="N797" s="1" t="s">
        <v>150</v>
      </c>
    </row>
    <row r="798" spans="1:14" x14ac:dyDescent="0.3">
      <c r="A798" s="1" t="s">
        <v>161</v>
      </c>
      <c r="B798" s="1" t="s">
        <v>48</v>
      </c>
      <c r="C798">
        <v>201710</v>
      </c>
      <c r="D798" s="1" t="s">
        <v>13</v>
      </c>
      <c r="E798">
        <v>7</v>
      </c>
      <c r="F798">
        <v>280</v>
      </c>
      <c r="G798">
        <v>679</v>
      </c>
      <c r="H798">
        <v>6.2856999999999996E-2</v>
      </c>
      <c r="I798" s="1" t="s">
        <v>146</v>
      </c>
      <c r="J798" s="1" t="s">
        <v>139</v>
      </c>
      <c r="K798">
        <v>0.87339999999999995</v>
      </c>
      <c r="L798" s="1" t="s">
        <v>143</v>
      </c>
      <c r="M798" s="1" t="s">
        <v>149</v>
      </c>
      <c r="N798" s="1" t="s">
        <v>150</v>
      </c>
    </row>
    <row r="799" spans="1:14" x14ac:dyDescent="0.3">
      <c r="A799" s="1" t="s">
        <v>161</v>
      </c>
      <c r="B799" s="1" t="s">
        <v>60</v>
      </c>
      <c r="C799">
        <v>201506</v>
      </c>
      <c r="D799" s="1" t="s">
        <v>11</v>
      </c>
      <c r="E799">
        <v>5</v>
      </c>
      <c r="F799">
        <v>275</v>
      </c>
      <c r="G799">
        <v>99</v>
      </c>
      <c r="H799">
        <v>0.15</v>
      </c>
      <c r="I799" s="1" t="s">
        <v>146</v>
      </c>
      <c r="J799" s="1" t="s">
        <v>154</v>
      </c>
      <c r="K799">
        <v>0.39400000000000002</v>
      </c>
      <c r="L799" s="1" t="s">
        <v>151</v>
      </c>
      <c r="M799" s="1" t="s">
        <v>152</v>
      </c>
      <c r="N799" s="1" t="s">
        <v>153</v>
      </c>
    </row>
    <row r="800" spans="1:14" x14ac:dyDescent="0.3">
      <c r="A800" s="1" t="s">
        <v>161</v>
      </c>
      <c r="B800" s="1" t="s">
        <v>60</v>
      </c>
      <c r="C800">
        <v>201701</v>
      </c>
      <c r="D800" s="1" t="s">
        <v>8</v>
      </c>
      <c r="E800">
        <v>5</v>
      </c>
      <c r="F800">
        <v>275</v>
      </c>
      <c r="G800">
        <v>99</v>
      </c>
      <c r="H800">
        <v>0.15</v>
      </c>
      <c r="I800" s="1" t="s">
        <v>146</v>
      </c>
      <c r="J800" s="1" t="s">
        <v>154</v>
      </c>
      <c r="K800">
        <v>0.39400000000000002</v>
      </c>
      <c r="L800" s="1" t="s">
        <v>151</v>
      </c>
      <c r="M800" s="1" t="s">
        <v>152</v>
      </c>
      <c r="N800" s="1" t="s">
        <v>153</v>
      </c>
    </row>
    <row r="801" spans="1:14" x14ac:dyDescent="0.3">
      <c r="A801" s="1" t="s">
        <v>161</v>
      </c>
      <c r="B801" s="1" t="s">
        <v>60</v>
      </c>
      <c r="C801">
        <v>201610</v>
      </c>
      <c r="D801" s="1" t="s">
        <v>13</v>
      </c>
      <c r="E801">
        <v>5</v>
      </c>
      <c r="F801">
        <v>275</v>
      </c>
      <c r="G801">
        <v>198</v>
      </c>
      <c r="H801">
        <v>0.2</v>
      </c>
      <c r="I801" s="1" t="s">
        <v>146</v>
      </c>
      <c r="J801" s="1" t="s">
        <v>146</v>
      </c>
      <c r="K801">
        <v>0.39400000000000002</v>
      </c>
      <c r="L801" s="1" t="s">
        <v>151</v>
      </c>
      <c r="M801" s="1" t="s">
        <v>152</v>
      </c>
      <c r="N801" s="1" t="s">
        <v>153</v>
      </c>
    </row>
    <row r="802" spans="1:14" x14ac:dyDescent="0.3">
      <c r="A802" s="1" t="s">
        <v>161</v>
      </c>
      <c r="B802" s="1" t="s">
        <v>60</v>
      </c>
      <c r="C802">
        <v>201510</v>
      </c>
      <c r="D802" s="1" t="s">
        <v>13</v>
      </c>
      <c r="E802">
        <v>5</v>
      </c>
      <c r="F802">
        <v>275</v>
      </c>
      <c r="G802">
        <v>198</v>
      </c>
      <c r="H802">
        <v>0.16500000000000001</v>
      </c>
      <c r="I802" s="1" t="s">
        <v>146</v>
      </c>
      <c r="J802" s="1" t="s">
        <v>146</v>
      </c>
      <c r="K802">
        <v>0.39400000000000002</v>
      </c>
      <c r="L802" s="1" t="s">
        <v>151</v>
      </c>
      <c r="M802" s="1" t="s">
        <v>152</v>
      </c>
      <c r="N802" s="1" t="s">
        <v>153</v>
      </c>
    </row>
    <row r="803" spans="1:14" x14ac:dyDescent="0.3">
      <c r="A803" s="1" t="s">
        <v>161</v>
      </c>
      <c r="B803" s="1" t="s">
        <v>60</v>
      </c>
      <c r="C803">
        <v>201607</v>
      </c>
      <c r="D803" s="1" t="s">
        <v>14</v>
      </c>
      <c r="E803">
        <v>5</v>
      </c>
      <c r="F803">
        <v>275</v>
      </c>
      <c r="G803">
        <v>99</v>
      </c>
      <c r="H803">
        <v>0.12</v>
      </c>
      <c r="I803" s="1" t="s">
        <v>146</v>
      </c>
      <c r="J803" s="1" t="s">
        <v>154</v>
      </c>
      <c r="K803">
        <v>0.39400000000000002</v>
      </c>
      <c r="L803" s="1" t="s">
        <v>151</v>
      </c>
      <c r="M803" s="1" t="s">
        <v>152</v>
      </c>
      <c r="N803" s="1" t="s">
        <v>153</v>
      </c>
    </row>
    <row r="804" spans="1:14" x14ac:dyDescent="0.3">
      <c r="A804" s="1" t="s">
        <v>161</v>
      </c>
      <c r="B804" s="1" t="s">
        <v>73</v>
      </c>
      <c r="C804">
        <v>201708</v>
      </c>
      <c r="D804" s="1" t="s">
        <v>14</v>
      </c>
      <c r="E804">
        <v>3</v>
      </c>
      <c r="F804">
        <v>270</v>
      </c>
      <c r="G804">
        <v>173</v>
      </c>
      <c r="H804">
        <v>0.2</v>
      </c>
      <c r="I804" s="1" t="s">
        <v>146</v>
      </c>
      <c r="J804" s="1" t="s">
        <v>146</v>
      </c>
      <c r="K804">
        <v>0.39529999999999998</v>
      </c>
      <c r="L804" s="1" t="s">
        <v>151</v>
      </c>
      <c r="M804" s="1" t="s">
        <v>152</v>
      </c>
      <c r="N804" s="1" t="s">
        <v>153</v>
      </c>
    </row>
    <row r="805" spans="1:14" x14ac:dyDescent="0.3">
      <c r="A805" s="1" t="s">
        <v>161</v>
      </c>
      <c r="B805" s="1" t="s">
        <v>55</v>
      </c>
      <c r="C805">
        <v>201507</v>
      </c>
      <c r="D805" s="1" t="s">
        <v>14</v>
      </c>
      <c r="E805">
        <v>9</v>
      </c>
      <c r="F805">
        <v>270</v>
      </c>
      <c r="G805">
        <v>136</v>
      </c>
      <c r="H805">
        <v>2.5000000000000001E-2</v>
      </c>
      <c r="I805" s="1" t="s">
        <v>146</v>
      </c>
      <c r="J805" s="1" t="s">
        <v>146</v>
      </c>
      <c r="K805">
        <v>0.59709999999999996</v>
      </c>
      <c r="L805" s="1" t="s">
        <v>143</v>
      </c>
      <c r="M805" s="1" t="s">
        <v>149</v>
      </c>
      <c r="N805" s="1" t="s">
        <v>150</v>
      </c>
    </row>
    <row r="806" spans="1:14" x14ac:dyDescent="0.3">
      <c r="A806" s="1" t="s">
        <v>161</v>
      </c>
      <c r="B806" s="1" t="s">
        <v>44</v>
      </c>
      <c r="C806">
        <v>201507</v>
      </c>
      <c r="D806" s="1" t="s">
        <v>14</v>
      </c>
      <c r="E806">
        <v>9</v>
      </c>
      <c r="F806">
        <v>270</v>
      </c>
      <c r="G806">
        <v>142</v>
      </c>
      <c r="H806">
        <v>6.5000000000000002E-2</v>
      </c>
      <c r="I806" s="1" t="s">
        <v>146</v>
      </c>
      <c r="J806" s="1" t="s">
        <v>146</v>
      </c>
      <c r="K806">
        <v>0.4163</v>
      </c>
      <c r="L806" s="1" t="s">
        <v>151</v>
      </c>
      <c r="M806" s="1" t="s">
        <v>152</v>
      </c>
      <c r="N806" s="1" t="s">
        <v>153</v>
      </c>
    </row>
    <row r="807" spans="1:14" x14ac:dyDescent="0.3">
      <c r="A807" s="1" t="s">
        <v>161</v>
      </c>
      <c r="B807" s="1" t="s">
        <v>55</v>
      </c>
      <c r="C807">
        <v>201509</v>
      </c>
      <c r="D807" s="1" t="s">
        <v>14</v>
      </c>
      <c r="E807">
        <v>9</v>
      </c>
      <c r="F807">
        <v>270</v>
      </c>
      <c r="G807">
        <v>204</v>
      </c>
      <c r="H807">
        <v>0.11666700000000001</v>
      </c>
      <c r="I807" s="1" t="s">
        <v>146</v>
      </c>
      <c r="J807" s="1" t="s">
        <v>146</v>
      </c>
      <c r="K807">
        <v>0.59709999999999996</v>
      </c>
      <c r="L807" s="1" t="s">
        <v>143</v>
      </c>
      <c r="M807" s="1" t="s">
        <v>149</v>
      </c>
      <c r="N807" s="1" t="s">
        <v>150</v>
      </c>
    </row>
    <row r="808" spans="1:14" x14ac:dyDescent="0.3">
      <c r="A808" s="1" t="s">
        <v>161</v>
      </c>
      <c r="B808" s="1" t="s">
        <v>91</v>
      </c>
      <c r="C808">
        <v>201709</v>
      </c>
      <c r="D808" s="1" t="s">
        <v>14</v>
      </c>
      <c r="E808">
        <v>2</v>
      </c>
      <c r="F808">
        <v>260</v>
      </c>
      <c r="G808">
        <v>126</v>
      </c>
      <c r="H808">
        <v>0.05</v>
      </c>
      <c r="I808" s="1" t="s">
        <v>146</v>
      </c>
      <c r="J808" s="1" t="s">
        <v>146</v>
      </c>
      <c r="K808">
        <v>0.433</v>
      </c>
      <c r="L808" s="1" t="s">
        <v>151</v>
      </c>
      <c r="M808" s="1" t="s">
        <v>152</v>
      </c>
      <c r="N808" s="1" t="s">
        <v>153</v>
      </c>
    </row>
    <row r="809" spans="1:14" x14ac:dyDescent="0.3">
      <c r="A809" s="1" t="s">
        <v>161</v>
      </c>
      <c r="B809" s="1" t="s">
        <v>51</v>
      </c>
      <c r="C809">
        <v>201708</v>
      </c>
      <c r="D809" s="1" t="s">
        <v>14</v>
      </c>
      <c r="E809">
        <v>2</v>
      </c>
      <c r="F809">
        <v>260</v>
      </c>
      <c r="G809">
        <v>120</v>
      </c>
      <c r="H809">
        <v>0.04</v>
      </c>
      <c r="I809" s="1" t="s">
        <v>146</v>
      </c>
      <c r="J809" s="1" t="s">
        <v>146</v>
      </c>
      <c r="K809">
        <v>0.54710000000000003</v>
      </c>
      <c r="L809" s="1" t="s">
        <v>143</v>
      </c>
      <c r="M809" s="1" t="s">
        <v>149</v>
      </c>
      <c r="N809" s="1" t="s">
        <v>150</v>
      </c>
    </row>
    <row r="810" spans="1:14" x14ac:dyDescent="0.3">
      <c r="A810" s="1" t="s">
        <v>161</v>
      </c>
      <c r="B810" s="1" t="s">
        <v>59</v>
      </c>
      <c r="C810">
        <v>201512</v>
      </c>
      <c r="D810" s="1" t="s">
        <v>13</v>
      </c>
      <c r="E810">
        <v>8</v>
      </c>
      <c r="F810">
        <v>256</v>
      </c>
      <c r="G810">
        <v>150</v>
      </c>
      <c r="H810">
        <v>8.5000000000000006E-2</v>
      </c>
      <c r="I810" s="1" t="s">
        <v>146</v>
      </c>
      <c r="J810" s="1" t="s">
        <v>146</v>
      </c>
      <c r="K810">
        <v>0.73419999999999996</v>
      </c>
      <c r="L810" s="1" t="s">
        <v>143</v>
      </c>
      <c r="M810" s="1" t="s">
        <v>149</v>
      </c>
      <c r="N810" s="1" t="s">
        <v>150</v>
      </c>
    </row>
    <row r="811" spans="1:14" x14ac:dyDescent="0.3">
      <c r="A811" s="1" t="s">
        <v>161</v>
      </c>
      <c r="B811" s="1" t="s">
        <v>101</v>
      </c>
      <c r="C811">
        <v>201507</v>
      </c>
      <c r="D811" s="1" t="s">
        <v>14</v>
      </c>
      <c r="E811">
        <v>1</v>
      </c>
      <c r="F811">
        <v>253</v>
      </c>
      <c r="G811">
        <v>123</v>
      </c>
      <c r="H811">
        <v>0.04</v>
      </c>
      <c r="I811" s="1" t="s">
        <v>146</v>
      </c>
      <c r="J811" s="1" t="s">
        <v>146</v>
      </c>
      <c r="K811">
        <v>1.3071999999999999</v>
      </c>
      <c r="L811" s="1" t="s">
        <v>140</v>
      </c>
      <c r="M811" s="1" t="s">
        <v>147</v>
      </c>
      <c r="N811" s="1" t="s">
        <v>148</v>
      </c>
    </row>
    <row r="812" spans="1:14" x14ac:dyDescent="0.3">
      <c r="A812" s="1" t="s">
        <v>161</v>
      </c>
      <c r="B812" s="1" t="s">
        <v>101</v>
      </c>
      <c r="C812">
        <v>201706</v>
      </c>
      <c r="D812" s="1" t="s">
        <v>11</v>
      </c>
      <c r="E812">
        <v>1</v>
      </c>
      <c r="F812">
        <v>253</v>
      </c>
      <c r="G812">
        <v>123</v>
      </c>
      <c r="H812">
        <v>0</v>
      </c>
      <c r="I812" s="1" t="s">
        <v>146</v>
      </c>
      <c r="J812" s="1" t="s">
        <v>146</v>
      </c>
      <c r="K812">
        <v>1.3071999999999999</v>
      </c>
      <c r="L812" s="1" t="s">
        <v>140</v>
      </c>
      <c r="M812" s="1" t="s">
        <v>147</v>
      </c>
      <c r="N812" s="1" t="s">
        <v>148</v>
      </c>
    </row>
    <row r="813" spans="1:14" x14ac:dyDescent="0.3">
      <c r="A813" s="1" t="s">
        <v>161</v>
      </c>
      <c r="B813" s="1" t="s">
        <v>43</v>
      </c>
      <c r="C813">
        <v>201509</v>
      </c>
      <c r="D813" s="1" t="s">
        <v>14</v>
      </c>
      <c r="E813">
        <v>9</v>
      </c>
      <c r="F813">
        <v>252</v>
      </c>
      <c r="G813">
        <v>120</v>
      </c>
      <c r="H813">
        <v>0.13</v>
      </c>
      <c r="I813" s="1" t="s">
        <v>146</v>
      </c>
      <c r="J813" s="1" t="s">
        <v>146</v>
      </c>
      <c r="K813">
        <v>0.57530000000000003</v>
      </c>
      <c r="L813" s="1" t="s">
        <v>143</v>
      </c>
      <c r="M813" s="1" t="s">
        <v>149</v>
      </c>
      <c r="N813" s="1" t="s">
        <v>150</v>
      </c>
    </row>
    <row r="814" spans="1:14" x14ac:dyDescent="0.3">
      <c r="A814" s="1" t="s">
        <v>161</v>
      </c>
      <c r="B814" s="1" t="s">
        <v>92</v>
      </c>
      <c r="C814">
        <v>201707</v>
      </c>
      <c r="D814" s="1" t="s">
        <v>14</v>
      </c>
      <c r="E814">
        <v>1</v>
      </c>
      <c r="F814">
        <v>250</v>
      </c>
      <c r="G814">
        <v>112</v>
      </c>
      <c r="H814">
        <v>0.15</v>
      </c>
      <c r="I814" s="1" t="s">
        <v>146</v>
      </c>
      <c r="J814" s="1" t="s">
        <v>146</v>
      </c>
      <c r="K814">
        <v>0.433</v>
      </c>
      <c r="L814" s="1" t="s">
        <v>151</v>
      </c>
      <c r="M814" s="1" t="s">
        <v>152</v>
      </c>
      <c r="N814" s="1" t="s">
        <v>153</v>
      </c>
    </row>
    <row r="815" spans="1:14" x14ac:dyDescent="0.3">
      <c r="A815" s="1" t="s">
        <v>161</v>
      </c>
      <c r="B815" s="1" t="s">
        <v>92</v>
      </c>
      <c r="C815">
        <v>201709</v>
      </c>
      <c r="D815" s="1" t="s">
        <v>14</v>
      </c>
      <c r="E815">
        <v>1</v>
      </c>
      <c r="F815">
        <v>250</v>
      </c>
      <c r="G815">
        <v>112</v>
      </c>
      <c r="H815">
        <v>0.2</v>
      </c>
      <c r="I815" s="1" t="s">
        <v>146</v>
      </c>
      <c r="J815" s="1" t="s">
        <v>146</v>
      </c>
      <c r="K815">
        <v>0.433</v>
      </c>
      <c r="L815" s="1" t="s">
        <v>151</v>
      </c>
      <c r="M815" s="1" t="s">
        <v>152</v>
      </c>
      <c r="N815" s="1" t="s">
        <v>153</v>
      </c>
    </row>
    <row r="816" spans="1:14" x14ac:dyDescent="0.3">
      <c r="A816" s="1" t="s">
        <v>161</v>
      </c>
      <c r="B816" s="1" t="s">
        <v>94</v>
      </c>
      <c r="C816">
        <v>201709</v>
      </c>
      <c r="D816" s="1" t="s">
        <v>14</v>
      </c>
      <c r="E816">
        <v>1</v>
      </c>
      <c r="F816">
        <v>250</v>
      </c>
      <c r="G816">
        <v>121</v>
      </c>
      <c r="H816">
        <v>0.13</v>
      </c>
      <c r="I816" s="1" t="s">
        <v>146</v>
      </c>
      <c r="J816" s="1" t="s">
        <v>146</v>
      </c>
      <c r="K816">
        <v>0.28570000000000001</v>
      </c>
      <c r="L816" s="1" t="s">
        <v>151</v>
      </c>
      <c r="M816" s="1" t="s">
        <v>152</v>
      </c>
      <c r="N816" s="1" t="s">
        <v>153</v>
      </c>
    </row>
    <row r="817" spans="1:14" x14ac:dyDescent="0.3">
      <c r="A817" s="1" t="s">
        <v>161</v>
      </c>
      <c r="B817" s="1" t="s">
        <v>49</v>
      </c>
      <c r="C817">
        <v>201711</v>
      </c>
      <c r="D817" s="1" t="s">
        <v>13</v>
      </c>
      <c r="E817">
        <v>5</v>
      </c>
      <c r="F817">
        <v>250</v>
      </c>
      <c r="G817">
        <v>625</v>
      </c>
      <c r="H817">
        <v>0.1</v>
      </c>
      <c r="I817" s="1" t="s">
        <v>146</v>
      </c>
      <c r="J817" s="1" t="s">
        <v>139</v>
      </c>
      <c r="K817">
        <v>1.1819999999999999</v>
      </c>
      <c r="L817" s="1" t="s">
        <v>140</v>
      </c>
      <c r="M817" s="1" t="s">
        <v>147</v>
      </c>
      <c r="N817" s="1" t="s">
        <v>148</v>
      </c>
    </row>
    <row r="818" spans="1:14" x14ac:dyDescent="0.3">
      <c r="A818" s="1" t="s">
        <v>161</v>
      </c>
      <c r="B818" s="1" t="s">
        <v>17</v>
      </c>
      <c r="C818">
        <v>201710</v>
      </c>
      <c r="D818" s="1" t="s">
        <v>13</v>
      </c>
      <c r="E818">
        <v>5</v>
      </c>
      <c r="F818">
        <v>250</v>
      </c>
      <c r="G818">
        <v>250</v>
      </c>
      <c r="H818">
        <v>0.16</v>
      </c>
      <c r="I818" s="1" t="s">
        <v>146</v>
      </c>
      <c r="J818" s="1" t="s">
        <v>146</v>
      </c>
      <c r="K818">
        <v>1.0283</v>
      </c>
      <c r="L818" s="1" t="s">
        <v>140</v>
      </c>
      <c r="M818" s="1" t="s">
        <v>147</v>
      </c>
      <c r="N818" s="1" t="s">
        <v>148</v>
      </c>
    </row>
    <row r="819" spans="1:14" x14ac:dyDescent="0.3">
      <c r="A819" s="1" t="s">
        <v>161</v>
      </c>
      <c r="B819" s="1" t="s">
        <v>17</v>
      </c>
      <c r="C819">
        <v>201703</v>
      </c>
      <c r="D819" s="1" t="s">
        <v>8</v>
      </c>
      <c r="E819">
        <v>5</v>
      </c>
      <c r="F819">
        <v>250</v>
      </c>
      <c r="G819">
        <v>250</v>
      </c>
      <c r="H819">
        <v>8.5000000000000006E-2</v>
      </c>
      <c r="I819" s="1" t="s">
        <v>146</v>
      </c>
      <c r="J819" s="1" t="s">
        <v>146</v>
      </c>
      <c r="K819">
        <v>1.0283</v>
      </c>
      <c r="L819" s="1" t="s">
        <v>140</v>
      </c>
      <c r="M819" s="1" t="s">
        <v>147</v>
      </c>
      <c r="N819" s="1" t="s">
        <v>148</v>
      </c>
    </row>
    <row r="820" spans="1:14" x14ac:dyDescent="0.3">
      <c r="A820" s="1" t="s">
        <v>161</v>
      </c>
      <c r="B820" s="1" t="s">
        <v>49</v>
      </c>
      <c r="C820">
        <v>201607</v>
      </c>
      <c r="D820" s="1" t="s">
        <v>14</v>
      </c>
      <c r="E820">
        <v>5</v>
      </c>
      <c r="F820">
        <v>250</v>
      </c>
      <c r="G820">
        <v>375</v>
      </c>
      <c r="H820">
        <v>0.11</v>
      </c>
      <c r="I820" s="1" t="s">
        <v>146</v>
      </c>
      <c r="J820" s="1" t="s">
        <v>146</v>
      </c>
      <c r="K820">
        <v>1.1819999999999999</v>
      </c>
      <c r="L820" s="1" t="s">
        <v>140</v>
      </c>
      <c r="M820" s="1" t="s">
        <v>147</v>
      </c>
      <c r="N820" s="1" t="s">
        <v>148</v>
      </c>
    </row>
    <row r="821" spans="1:14" x14ac:dyDescent="0.3">
      <c r="A821" s="1" t="s">
        <v>161</v>
      </c>
      <c r="B821" s="1" t="s">
        <v>48</v>
      </c>
      <c r="C821">
        <v>201601</v>
      </c>
      <c r="D821" s="1" t="s">
        <v>8</v>
      </c>
      <c r="E821">
        <v>6</v>
      </c>
      <c r="F821">
        <v>240</v>
      </c>
      <c r="G821">
        <v>194</v>
      </c>
      <c r="H821">
        <v>0.125</v>
      </c>
      <c r="I821" s="1" t="s">
        <v>146</v>
      </c>
      <c r="J821" s="1" t="s">
        <v>146</v>
      </c>
      <c r="K821">
        <v>0.87339999999999995</v>
      </c>
      <c r="L821" s="1" t="s">
        <v>143</v>
      </c>
      <c r="M821" s="1" t="s">
        <v>149</v>
      </c>
      <c r="N821" s="1" t="s">
        <v>150</v>
      </c>
    </row>
    <row r="822" spans="1:14" x14ac:dyDescent="0.3">
      <c r="A822" s="1" t="s">
        <v>161</v>
      </c>
      <c r="B822" s="1" t="s">
        <v>20</v>
      </c>
      <c r="C822">
        <v>201506</v>
      </c>
      <c r="D822" s="1" t="s">
        <v>11</v>
      </c>
      <c r="E822">
        <v>5</v>
      </c>
      <c r="F822">
        <v>240</v>
      </c>
      <c r="G822">
        <v>214</v>
      </c>
      <c r="H822">
        <v>0.115</v>
      </c>
      <c r="I822" s="1" t="s">
        <v>146</v>
      </c>
      <c r="J822" s="1" t="s">
        <v>146</v>
      </c>
      <c r="K822">
        <v>0.46579999999999999</v>
      </c>
      <c r="L822" s="1" t="s">
        <v>151</v>
      </c>
      <c r="M822" s="1" t="s">
        <v>152</v>
      </c>
      <c r="N822" s="1" t="s">
        <v>153</v>
      </c>
    </row>
    <row r="823" spans="1:14" x14ac:dyDescent="0.3">
      <c r="A823" s="1" t="s">
        <v>161</v>
      </c>
      <c r="B823" s="1" t="s">
        <v>41</v>
      </c>
      <c r="C823">
        <v>201509</v>
      </c>
      <c r="D823" s="1" t="s">
        <v>14</v>
      </c>
      <c r="E823">
        <v>8</v>
      </c>
      <c r="F823">
        <v>240</v>
      </c>
      <c r="G823">
        <v>110</v>
      </c>
      <c r="H823">
        <v>8.5000000000000006E-2</v>
      </c>
      <c r="I823" s="1" t="s">
        <v>146</v>
      </c>
      <c r="J823" s="1" t="s">
        <v>146</v>
      </c>
      <c r="K823">
        <v>0.79669999999999996</v>
      </c>
      <c r="L823" s="1" t="s">
        <v>143</v>
      </c>
      <c r="M823" s="1" t="s">
        <v>149</v>
      </c>
      <c r="N823" s="1" t="s">
        <v>150</v>
      </c>
    </row>
    <row r="824" spans="1:14" x14ac:dyDescent="0.3">
      <c r="A824" s="1" t="s">
        <v>161</v>
      </c>
      <c r="B824" s="1" t="s">
        <v>20</v>
      </c>
      <c r="C824">
        <v>201611</v>
      </c>
      <c r="D824" s="1" t="s">
        <v>13</v>
      </c>
      <c r="E824">
        <v>5</v>
      </c>
      <c r="F824">
        <v>240</v>
      </c>
      <c r="G824">
        <v>107</v>
      </c>
      <c r="H824">
        <v>0.02</v>
      </c>
      <c r="I824" s="1" t="s">
        <v>146</v>
      </c>
      <c r="J824" s="1" t="s">
        <v>146</v>
      </c>
      <c r="K824">
        <v>0.46579999999999999</v>
      </c>
      <c r="L824" s="1" t="s">
        <v>151</v>
      </c>
      <c r="M824" s="1" t="s">
        <v>152</v>
      </c>
      <c r="N824" s="1" t="s">
        <v>153</v>
      </c>
    </row>
    <row r="825" spans="1:14" x14ac:dyDescent="0.3">
      <c r="A825" s="1" t="s">
        <v>161</v>
      </c>
      <c r="B825" s="1" t="s">
        <v>84</v>
      </c>
      <c r="C825">
        <v>201708</v>
      </c>
      <c r="D825" s="1" t="s">
        <v>14</v>
      </c>
      <c r="E825">
        <v>3</v>
      </c>
      <c r="F825">
        <v>240</v>
      </c>
      <c r="G825">
        <v>160</v>
      </c>
      <c r="H825">
        <v>0.05</v>
      </c>
      <c r="I825" s="1" t="s">
        <v>146</v>
      </c>
      <c r="J825" s="1" t="s">
        <v>146</v>
      </c>
      <c r="K825">
        <v>0.29459999999999997</v>
      </c>
      <c r="L825" s="1" t="s">
        <v>151</v>
      </c>
      <c r="M825" s="1" t="s">
        <v>152</v>
      </c>
      <c r="N825" s="1" t="s">
        <v>153</v>
      </c>
    </row>
    <row r="826" spans="1:14" x14ac:dyDescent="0.3">
      <c r="A826" s="1" t="s">
        <v>161</v>
      </c>
      <c r="B826" s="1" t="s">
        <v>99</v>
      </c>
      <c r="C826">
        <v>201502</v>
      </c>
      <c r="D826" s="1" t="s">
        <v>8</v>
      </c>
      <c r="E826">
        <v>3</v>
      </c>
      <c r="F826">
        <v>240</v>
      </c>
      <c r="G826">
        <v>188</v>
      </c>
      <c r="H826">
        <v>0.13</v>
      </c>
      <c r="I826" s="1" t="s">
        <v>146</v>
      </c>
      <c r="J826" s="1" t="s">
        <v>146</v>
      </c>
      <c r="K826">
        <v>0.25650000000000001</v>
      </c>
      <c r="L826" s="1" t="s">
        <v>151</v>
      </c>
      <c r="M826" s="1" t="s">
        <v>152</v>
      </c>
      <c r="N826" s="1" t="s">
        <v>153</v>
      </c>
    </row>
    <row r="827" spans="1:14" x14ac:dyDescent="0.3">
      <c r="A827" s="1" t="s">
        <v>161</v>
      </c>
      <c r="B827" s="1" t="s">
        <v>99</v>
      </c>
      <c r="C827">
        <v>201706</v>
      </c>
      <c r="D827" s="1" t="s">
        <v>11</v>
      </c>
      <c r="E827">
        <v>3</v>
      </c>
      <c r="F827">
        <v>240</v>
      </c>
      <c r="G827">
        <v>376</v>
      </c>
      <c r="H827">
        <v>0.21</v>
      </c>
      <c r="I827" s="1" t="s">
        <v>146</v>
      </c>
      <c r="J827" s="1" t="s">
        <v>146</v>
      </c>
      <c r="K827">
        <v>0.25650000000000001</v>
      </c>
      <c r="L827" s="1" t="s">
        <v>151</v>
      </c>
      <c r="M827" s="1" t="s">
        <v>152</v>
      </c>
      <c r="N827" s="1" t="s">
        <v>153</v>
      </c>
    </row>
    <row r="828" spans="1:14" x14ac:dyDescent="0.3">
      <c r="A828" s="1" t="s">
        <v>161</v>
      </c>
      <c r="B828" s="1" t="s">
        <v>75</v>
      </c>
      <c r="C828">
        <v>201611</v>
      </c>
      <c r="D828" s="1" t="s">
        <v>13</v>
      </c>
      <c r="E828">
        <v>5</v>
      </c>
      <c r="F828">
        <v>240</v>
      </c>
      <c r="G828">
        <v>208</v>
      </c>
      <c r="H828">
        <v>0.105</v>
      </c>
      <c r="I828" s="1" t="s">
        <v>146</v>
      </c>
      <c r="J828" s="1" t="s">
        <v>146</v>
      </c>
      <c r="K828">
        <v>0.4657</v>
      </c>
      <c r="L828" s="1" t="s">
        <v>151</v>
      </c>
      <c r="M828" s="1" t="s">
        <v>152</v>
      </c>
      <c r="N828" s="1" t="s">
        <v>153</v>
      </c>
    </row>
    <row r="829" spans="1:14" x14ac:dyDescent="0.3">
      <c r="A829" s="1" t="s">
        <v>161</v>
      </c>
      <c r="B829" s="1" t="s">
        <v>32</v>
      </c>
      <c r="C829">
        <v>201510</v>
      </c>
      <c r="D829" s="1" t="s">
        <v>13</v>
      </c>
      <c r="E829">
        <v>15</v>
      </c>
      <c r="F829">
        <v>240</v>
      </c>
      <c r="G829">
        <v>112</v>
      </c>
      <c r="H829">
        <v>0.13250000000000001</v>
      </c>
      <c r="I829" s="1" t="s">
        <v>146</v>
      </c>
      <c r="J829" s="1" t="s">
        <v>146</v>
      </c>
      <c r="K829">
        <v>0.88360000000000005</v>
      </c>
      <c r="L829" s="1" t="s">
        <v>143</v>
      </c>
      <c r="M829" s="1" t="s">
        <v>149</v>
      </c>
      <c r="N829" s="1" t="s">
        <v>150</v>
      </c>
    </row>
    <row r="830" spans="1:14" x14ac:dyDescent="0.3">
      <c r="A830" s="1" t="s">
        <v>161</v>
      </c>
      <c r="B830" s="1" t="s">
        <v>24</v>
      </c>
      <c r="C830">
        <v>201708</v>
      </c>
      <c r="D830" s="1" t="s">
        <v>14</v>
      </c>
      <c r="E830">
        <v>3</v>
      </c>
      <c r="F830">
        <v>240</v>
      </c>
      <c r="G830">
        <v>134</v>
      </c>
      <c r="H830">
        <v>0.12</v>
      </c>
      <c r="I830" s="1" t="s">
        <v>146</v>
      </c>
      <c r="J830" s="1" t="s">
        <v>146</v>
      </c>
      <c r="K830">
        <v>0.73160000000000003</v>
      </c>
      <c r="L830" s="1" t="s">
        <v>143</v>
      </c>
      <c r="M830" s="1" t="s">
        <v>149</v>
      </c>
      <c r="N830" s="1" t="s">
        <v>150</v>
      </c>
    </row>
    <row r="831" spans="1:14" x14ac:dyDescent="0.3">
      <c r="A831" s="1" t="s">
        <v>161</v>
      </c>
      <c r="B831" s="1" t="s">
        <v>69</v>
      </c>
      <c r="C831">
        <v>201506</v>
      </c>
      <c r="D831" s="1" t="s">
        <v>11</v>
      </c>
      <c r="E831">
        <v>12</v>
      </c>
      <c r="F831">
        <v>240</v>
      </c>
      <c r="G831">
        <v>141</v>
      </c>
      <c r="H831">
        <v>0.156667</v>
      </c>
      <c r="I831" s="1" t="s">
        <v>146</v>
      </c>
      <c r="J831" s="1" t="s">
        <v>146</v>
      </c>
      <c r="K831">
        <v>0.57789999999999997</v>
      </c>
      <c r="L831" s="1" t="s">
        <v>143</v>
      </c>
      <c r="M831" s="1" t="s">
        <v>149</v>
      </c>
      <c r="N831" s="1" t="s">
        <v>150</v>
      </c>
    </row>
    <row r="832" spans="1:14" x14ac:dyDescent="0.3">
      <c r="A832" s="1" t="s">
        <v>161</v>
      </c>
      <c r="B832" s="1" t="s">
        <v>54</v>
      </c>
      <c r="C832">
        <v>201506</v>
      </c>
      <c r="D832" s="1" t="s">
        <v>11</v>
      </c>
      <c r="E832">
        <v>6</v>
      </c>
      <c r="F832">
        <v>240</v>
      </c>
      <c r="G832">
        <v>174</v>
      </c>
      <c r="H832">
        <v>0.13</v>
      </c>
      <c r="I832" s="1" t="s">
        <v>146</v>
      </c>
      <c r="J832" s="1" t="s">
        <v>146</v>
      </c>
      <c r="K832">
        <v>0.33329999999999999</v>
      </c>
      <c r="L832" s="1" t="s">
        <v>151</v>
      </c>
      <c r="M832" s="1" t="s">
        <v>152</v>
      </c>
      <c r="N832" s="1" t="s">
        <v>153</v>
      </c>
    </row>
    <row r="833" spans="1:14" x14ac:dyDescent="0.3">
      <c r="A833" s="1" t="s">
        <v>161</v>
      </c>
      <c r="B833" s="1" t="s">
        <v>41</v>
      </c>
      <c r="C833">
        <v>201506</v>
      </c>
      <c r="D833" s="1" t="s">
        <v>11</v>
      </c>
      <c r="E833">
        <v>8</v>
      </c>
      <c r="F833">
        <v>240</v>
      </c>
      <c r="G833">
        <v>165</v>
      </c>
      <c r="H833">
        <v>0.11666700000000001</v>
      </c>
      <c r="I833" s="1" t="s">
        <v>146</v>
      </c>
      <c r="J833" s="1" t="s">
        <v>146</v>
      </c>
      <c r="K833">
        <v>0.79669999999999996</v>
      </c>
      <c r="L833" s="1" t="s">
        <v>143</v>
      </c>
      <c r="M833" s="1" t="s">
        <v>149</v>
      </c>
      <c r="N833" s="1" t="s">
        <v>150</v>
      </c>
    </row>
    <row r="834" spans="1:14" x14ac:dyDescent="0.3">
      <c r="A834" s="1" t="s">
        <v>161</v>
      </c>
      <c r="B834" s="1" t="s">
        <v>99</v>
      </c>
      <c r="C834">
        <v>201709</v>
      </c>
      <c r="D834" s="1" t="s">
        <v>14</v>
      </c>
      <c r="E834">
        <v>3</v>
      </c>
      <c r="F834">
        <v>240</v>
      </c>
      <c r="G834">
        <v>188</v>
      </c>
      <c r="H834">
        <v>0.16</v>
      </c>
      <c r="I834" s="1" t="s">
        <v>146</v>
      </c>
      <c r="J834" s="1" t="s">
        <v>146</v>
      </c>
      <c r="K834">
        <v>0.25650000000000001</v>
      </c>
      <c r="L834" s="1" t="s">
        <v>151</v>
      </c>
      <c r="M834" s="1" t="s">
        <v>152</v>
      </c>
      <c r="N834" s="1" t="s">
        <v>153</v>
      </c>
    </row>
    <row r="835" spans="1:14" x14ac:dyDescent="0.3">
      <c r="A835" s="1" t="s">
        <v>161</v>
      </c>
      <c r="B835" s="1" t="s">
        <v>18</v>
      </c>
      <c r="C835">
        <v>201507</v>
      </c>
      <c r="D835" s="1" t="s">
        <v>14</v>
      </c>
      <c r="E835">
        <v>9</v>
      </c>
      <c r="F835">
        <v>225</v>
      </c>
      <c r="G835">
        <v>232</v>
      </c>
      <c r="H835">
        <v>0.15</v>
      </c>
      <c r="I835" s="1" t="s">
        <v>146</v>
      </c>
      <c r="J835" s="1" t="s">
        <v>146</v>
      </c>
      <c r="K835">
        <v>0.59240000000000004</v>
      </c>
      <c r="L835" s="1" t="s">
        <v>143</v>
      </c>
      <c r="M835" s="1" t="s">
        <v>149</v>
      </c>
      <c r="N835" s="1" t="s">
        <v>150</v>
      </c>
    </row>
    <row r="836" spans="1:14" x14ac:dyDescent="0.3">
      <c r="A836" s="1" t="s">
        <v>161</v>
      </c>
      <c r="B836" s="1" t="s">
        <v>61</v>
      </c>
      <c r="C836">
        <v>201511</v>
      </c>
      <c r="D836" s="1" t="s">
        <v>13</v>
      </c>
      <c r="E836">
        <v>5</v>
      </c>
      <c r="F836">
        <v>225</v>
      </c>
      <c r="G836">
        <v>81</v>
      </c>
      <c r="H836">
        <v>0.16</v>
      </c>
      <c r="I836" s="1" t="s">
        <v>146</v>
      </c>
      <c r="J836" s="1" t="s">
        <v>154</v>
      </c>
      <c r="K836">
        <v>0.55089999999999995</v>
      </c>
      <c r="L836" s="1" t="s">
        <v>143</v>
      </c>
      <c r="M836" s="1" t="s">
        <v>149</v>
      </c>
      <c r="N836" s="1" t="s">
        <v>150</v>
      </c>
    </row>
    <row r="837" spans="1:14" x14ac:dyDescent="0.3">
      <c r="A837" s="1" t="s">
        <v>161</v>
      </c>
      <c r="B837" s="1" t="s">
        <v>42</v>
      </c>
      <c r="C837">
        <v>201511</v>
      </c>
      <c r="D837" s="1" t="s">
        <v>13</v>
      </c>
      <c r="E837">
        <v>5</v>
      </c>
      <c r="F837">
        <v>225</v>
      </c>
      <c r="G837">
        <v>106</v>
      </c>
      <c r="H837">
        <v>0.18</v>
      </c>
      <c r="I837" s="1" t="s">
        <v>146</v>
      </c>
      <c r="J837" s="1" t="s">
        <v>154</v>
      </c>
      <c r="K837">
        <v>0.80149999999999999</v>
      </c>
      <c r="L837" s="1" t="s">
        <v>143</v>
      </c>
      <c r="M837" s="1" t="s">
        <v>149</v>
      </c>
      <c r="N837" s="1" t="s">
        <v>150</v>
      </c>
    </row>
    <row r="838" spans="1:14" x14ac:dyDescent="0.3">
      <c r="A838" s="1" t="s">
        <v>161</v>
      </c>
      <c r="B838" s="1" t="s">
        <v>29</v>
      </c>
      <c r="C838">
        <v>201507</v>
      </c>
      <c r="D838" s="1" t="s">
        <v>14</v>
      </c>
      <c r="E838">
        <v>15</v>
      </c>
      <c r="F838">
        <v>225</v>
      </c>
      <c r="G838">
        <v>124</v>
      </c>
      <c r="H838">
        <v>0.1075</v>
      </c>
      <c r="I838" s="1" t="s">
        <v>146</v>
      </c>
      <c r="J838" s="1" t="s">
        <v>146</v>
      </c>
      <c r="K838">
        <v>0.84919999999999995</v>
      </c>
      <c r="L838" s="1" t="s">
        <v>143</v>
      </c>
      <c r="M838" s="1" t="s">
        <v>149</v>
      </c>
      <c r="N838" s="1" t="s">
        <v>150</v>
      </c>
    </row>
    <row r="839" spans="1:14" x14ac:dyDescent="0.3">
      <c r="A839" s="1" t="s">
        <v>161</v>
      </c>
      <c r="B839" s="1" t="s">
        <v>61</v>
      </c>
      <c r="C839">
        <v>201507</v>
      </c>
      <c r="D839" s="1" t="s">
        <v>14</v>
      </c>
      <c r="E839">
        <v>5</v>
      </c>
      <c r="F839">
        <v>225</v>
      </c>
      <c r="G839">
        <v>81</v>
      </c>
      <c r="H839">
        <v>0.06</v>
      </c>
      <c r="I839" s="1" t="s">
        <v>146</v>
      </c>
      <c r="J839" s="1" t="s">
        <v>154</v>
      </c>
      <c r="K839">
        <v>0.55089999999999995</v>
      </c>
      <c r="L839" s="1" t="s">
        <v>143</v>
      </c>
      <c r="M839" s="1" t="s">
        <v>149</v>
      </c>
      <c r="N839" s="1" t="s">
        <v>150</v>
      </c>
    </row>
    <row r="840" spans="1:14" x14ac:dyDescent="0.3">
      <c r="A840" s="1" t="s">
        <v>161</v>
      </c>
      <c r="B840" s="1" t="s">
        <v>28</v>
      </c>
      <c r="C840">
        <v>201508</v>
      </c>
      <c r="D840" s="1" t="s">
        <v>14</v>
      </c>
      <c r="E840">
        <v>7</v>
      </c>
      <c r="F840">
        <v>224</v>
      </c>
      <c r="G840">
        <v>138</v>
      </c>
      <c r="H840">
        <v>0.06</v>
      </c>
      <c r="I840" s="1" t="s">
        <v>146</v>
      </c>
      <c r="J840" s="1" t="s">
        <v>146</v>
      </c>
      <c r="K840">
        <v>0.5</v>
      </c>
      <c r="L840" s="1" t="s">
        <v>151</v>
      </c>
      <c r="M840" s="1" t="s">
        <v>152</v>
      </c>
      <c r="N840" s="1" t="s">
        <v>153</v>
      </c>
    </row>
    <row r="841" spans="1:14" x14ac:dyDescent="0.3">
      <c r="A841" s="1" t="s">
        <v>161</v>
      </c>
      <c r="B841" s="1" t="s">
        <v>89</v>
      </c>
      <c r="C841">
        <v>201705</v>
      </c>
      <c r="D841" s="1" t="s">
        <v>11</v>
      </c>
      <c r="E841">
        <v>2</v>
      </c>
      <c r="F841">
        <v>220</v>
      </c>
      <c r="G841">
        <v>106</v>
      </c>
      <c r="H841">
        <v>0.1</v>
      </c>
      <c r="I841" s="1" t="s">
        <v>146</v>
      </c>
      <c r="J841" s="1" t="s">
        <v>154</v>
      </c>
      <c r="K841">
        <v>0.51600000000000001</v>
      </c>
      <c r="L841" s="1" t="s">
        <v>143</v>
      </c>
      <c r="M841" s="1" t="s">
        <v>149</v>
      </c>
      <c r="N841" s="1" t="s">
        <v>150</v>
      </c>
    </row>
    <row r="842" spans="1:14" x14ac:dyDescent="0.3">
      <c r="A842" s="1" t="s">
        <v>161</v>
      </c>
      <c r="B842" s="1" t="s">
        <v>23</v>
      </c>
      <c r="C842">
        <v>201707</v>
      </c>
      <c r="D842" s="1" t="s">
        <v>14</v>
      </c>
      <c r="E842">
        <v>2</v>
      </c>
      <c r="F842">
        <v>220</v>
      </c>
      <c r="G842">
        <v>108</v>
      </c>
      <c r="H842">
        <v>0.125</v>
      </c>
      <c r="I842" s="1" t="s">
        <v>146</v>
      </c>
      <c r="J842" s="1" t="s">
        <v>146</v>
      </c>
      <c r="K842">
        <v>0.38030000000000003</v>
      </c>
      <c r="L842" s="1" t="s">
        <v>151</v>
      </c>
      <c r="M842" s="1" t="s">
        <v>152</v>
      </c>
      <c r="N842" s="1" t="s">
        <v>153</v>
      </c>
    </row>
    <row r="843" spans="1:14" x14ac:dyDescent="0.3">
      <c r="A843" s="1" t="s">
        <v>161</v>
      </c>
      <c r="B843" s="1" t="s">
        <v>89</v>
      </c>
      <c r="C843">
        <v>201709</v>
      </c>
      <c r="D843" s="1" t="s">
        <v>14</v>
      </c>
      <c r="E843">
        <v>2</v>
      </c>
      <c r="F843">
        <v>220</v>
      </c>
      <c r="G843">
        <v>106</v>
      </c>
      <c r="H843">
        <v>0.13</v>
      </c>
      <c r="I843" s="1" t="s">
        <v>146</v>
      </c>
      <c r="J843" s="1" t="s">
        <v>154</v>
      </c>
      <c r="K843">
        <v>0.51600000000000001</v>
      </c>
      <c r="L843" s="1" t="s">
        <v>143</v>
      </c>
      <c r="M843" s="1" t="s">
        <v>149</v>
      </c>
      <c r="N843" s="1" t="s">
        <v>150</v>
      </c>
    </row>
    <row r="844" spans="1:14" x14ac:dyDescent="0.3">
      <c r="A844" s="1" t="s">
        <v>161</v>
      </c>
      <c r="B844" s="1" t="s">
        <v>23</v>
      </c>
      <c r="C844">
        <v>201711</v>
      </c>
      <c r="D844" s="1" t="s">
        <v>13</v>
      </c>
      <c r="E844">
        <v>2</v>
      </c>
      <c r="F844">
        <v>220</v>
      </c>
      <c r="G844">
        <v>108</v>
      </c>
      <c r="H844">
        <v>0.14499999999999999</v>
      </c>
      <c r="I844" s="1" t="s">
        <v>146</v>
      </c>
      <c r="J844" s="1" t="s">
        <v>146</v>
      </c>
      <c r="K844">
        <v>0.38030000000000003</v>
      </c>
      <c r="L844" s="1" t="s">
        <v>151</v>
      </c>
      <c r="M844" s="1" t="s">
        <v>152</v>
      </c>
      <c r="N844" s="1" t="s">
        <v>153</v>
      </c>
    </row>
    <row r="845" spans="1:14" x14ac:dyDescent="0.3">
      <c r="A845" s="1" t="s">
        <v>161</v>
      </c>
      <c r="B845" s="1" t="s">
        <v>33</v>
      </c>
      <c r="C845">
        <v>201507</v>
      </c>
      <c r="D845" s="1" t="s">
        <v>14</v>
      </c>
      <c r="E845">
        <v>2</v>
      </c>
      <c r="F845">
        <v>216</v>
      </c>
      <c r="G845">
        <v>96</v>
      </c>
      <c r="H845">
        <v>0.03</v>
      </c>
      <c r="I845" s="1" t="s">
        <v>146</v>
      </c>
      <c r="J845" s="1" t="s">
        <v>154</v>
      </c>
      <c r="K845">
        <v>0.433</v>
      </c>
      <c r="L845" s="1" t="s">
        <v>151</v>
      </c>
      <c r="M845" s="1" t="s">
        <v>152</v>
      </c>
      <c r="N845" s="1" t="s">
        <v>153</v>
      </c>
    </row>
    <row r="846" spans="1:14" x14ac:dyDescent="0.3">
      <c r="A846" s="1" t="s">
        <v>161</v>
      </c>
      <c r="B846" s="1" t="s">
        <v>103</v>
      </c>
      <c r="C846">
        <v>201707</v>
      </c>
      <c r="D846" s="1" t="s">
        <v>14</v>
      </c>
      <c r="E846">
        <v>1</v>
      </c>
      <c r="F846">
        <v>210</v>
      </c>
      <c r="G846">
        <v>97</v>
      </c>
      <c r="H846">
        <v>0.18</v>
      </c>
      <c r="I846" s="1" t="s">
        <v>146</v>
      </c>
      <c r="J846" s="1" t="s">
        <v>154</v>
      </c>
      <c r="K846">
        <v>0.54710000000000003</v>
      </c>
      <c r="L846" s="1" t="s">
        <v>143</v>
      </c>
      <c r="M846" s="1" t="s">
        <v>149</v>
      </c>
      <c r="N846" s="1" t="s">
        <v>150</v>
      </c>
    </row>
    <row r="847" spans="1:14" x14ac:dyDescent="0.3">
      <c r="A847" s="1" t="s">
        <v>161</v>
      </c>
      <c r="B847" s="1" t="s">
        <v>103</v>
      </c>
      <c r="C847">
        <v>201509</v>
      </c>
      <c r="D847" s="1" t="s">
        <v>14</v>
      </c>
      <c r="E847">
        <v>1</v>
      </c>
      <c r="F847">
        <v>210</v>
      </c>
      <c r="G847">
        <v>97</v>
      </c>
      <c r="H847">
        <v>0</v>
      </c>
      <c r="I847" s="1" t="s">
        <v>146</v>
      </c>
      <c r="J847" s="1" t="s">
        <v>154</v>
      </c>
      <c r="K847">
        <v>0.54710000000000003</v>
      </c>
      <c r="L847" s="1" t="s">
        <v>143</v>
      </c>
      <c r="M847" s="1" t="s">
        <v>149</v>
      </c>
      <c r="N847" s="1" t="s">
        <v>150</v>
      </c>
    </row>
    <row r="848" spans="1:14" x14ac:dyDescent="0.3">
      <c r="A848" s="1" t="s">
        <v>161</v>
      </c>
      <c r="B848" s="1" t="s">
        <v>41</v>
      </c>
      <c r="C848">
        <v>201510</v>
      </c>
      <c r="D848" s="1" t="s">
        <v>13</v>
      </c>
      <c r="E848">
        <v>7</v>
      </c>
      <c r="F848">
        <v>210</v>
      </c>
      <c r="G848">
        <v>165</v>
      </c>
      <c r="H848">
        <v>7.3332999999999995E-2</v>
      </c>
      <c r="I848" s="1" t="s">
        <v>146</v>
      </c>
      <c r="J848" s="1" t="s">
        <v>146</v>
      </c>
      <c r="K848">
        <v>0.79669999999999996</v>
      </c>
      <c r="L848" s="1" t="s">
        <v>143</v>
      </c>
      <c r="M848" s="1" t="s">
        <v>149</v>
      </c>
      <c r="N848" s="1" t="s">
        <v>150</v>
      </c>
    </row>
    <row r="849" spans="1:14" x14ac:dyDescent="0.3">
      <c r="A849" s="1" t="s">
        <v>161</v>
      </c>
      <c r="B849" s="1" t="s">
        <v>19</v>
      </c>
      <c r="C849">
        <v>201512</v>
      </c>
      <c r="D849" s="1" t="s">
        <v>13</v>
      </c>
      <c r="E849">
        <v>4</v>
      </c>
      <c r="F849">
        <v>208</v>
      </c>
      <c r="G849">
        <v>122</v>
      </c>
      <c r="H849">
        <v>0.09</v>
      </c>
      <c r="I849" s="1" t="s">
        <v>146</v>
      </c>
      <c r="J849" s="1" t="s">
        <v>146</v>
      </c>
      <c r="K849">
        <v>0.51970000000000005</v>
      </c>
      <c r="L849" s="1" t="s">
        <v>143</v>
      </c>
      <c r="M849" s="1" t="s">
        <v>149</v>
      </c>
      <c r="N849" s="1" t="s">
        <v>150</v>
      </c>
    </row>
    <row r="850" spans="1:14" x14ac:dyDescent="0.3">
      <c r="A850" s="1" t="s">
        <v>161</v>
      </c>
      <c r="B850" s="1" t="s">
        <v>47</v>
      </c>
      <c r="C850">
        <v>201711</v>
      </c>
      <c r="D850" s="1" t="s">
        <v>13</v>
      </c>
      <c r="E850">
        <v>2</v>
      </c>
      <c r="F850">
        <v>200</v>
      </c>
      <c r="G850">
        <v>490</v>
      </c>
      <c r="H850">
        <v>0.22500000000000001</v>
      </c>
      <c r="I850" s="1" t="s">
        <v>146</v>
      </c>
      <c r="J850" s="1" t="s">
        <v>146</v>
      </c>
      <c r="K850">
        <v>1.3251999999999999</v>
      </c>
      <c r="L850" s="1" t="s">
        <v>140</v>
      </c>
      <c r="M850" s="1" t="s">
        <v>147</v>
      </c>
      <c r="N850" s="1" t="s">
        <v>148</v>
      </c>
    </row>
    <row r="851" spans="1:14" x14ac:dyDescent="0.3">
      <c r="A851" s="1" t="s">
        <v>161</v>
      </c>
      <c r="B851" s="1" t="s">
        <v>15</v>
      </c>
      <c r="C851">
        <v>201502</v>
      </c>
      <c r="D851" s="1" t="s">
        <v>8</v>
      </c>
      <c r="E851">
        <v>1</v>
      </c>
      <c r="F851">
        <v>200</v>
      </c>
      <c r="G851">
        <v>100</v>
      </c>
      <c r="H851">
        <v>0.25</v>
      </c>
      <c r="I851" s="1" t="s">
        <v>146</v>
      </c>
      <c r="J851" s="1" t="s">
        <v>154</v>
      </c>
      <c r="K851">
        <v>1.284</v>
      </c>
      <c r="L851" s="1" t="s">
        <v>140</v>
      </c>
      <c r="M851" s="1" t="s">
        <v>147</v>
      </c>
      <c r="N851" s="1" t="s">
        <v>148</v>
      </c>
    </row>
    <row r="852" spans="1:14" x14ac:dyDescent="0.3">
      <c r="A852" s="1" t="s">
        <v>161</v>
      </c>
      <c r="B852" s="1" t="s">
        <v>53</v>
      </c>
      <c r="C852">
        <v>201610</v>
      </c>
      <c r="D852" s="1" t="s">
        <v>13</v>
      </c>
      <c r="E852">
        <v>5</v>
      </c>
      <c r="F852">
        <v>200</v>
      </c>
      <c r="G852">
        <v>94</v>
      </c>
      <c r="H852">
        <v>0.1</v>
      </c>
      <c r="I852" s="1" t="s">
        <v>146</v>
      </c>
      <c r="J852" s="1" t="s">
        <v>154</v>
      </c>
      <c r="K852">
        <v>0.75849999999999995</v>
      </c>
      <c r="L852" s="1" t="s">
        <v>143</v>
      </c>
      <c r="M852" s="1" t="s">
        <v>149</v>
      </c>
      <c r="N852" s="1" t="s">
        <v>150</v>
      </c>
    </row>
    <row r="853" spans="1:14" x14ac:dyDescent="0.3">
      <c r="A853" s="1" t="s">
        <v>161</v>
      </c>
      <c r="B853" s="1" t="s">
        <v>45</v>
      </c>
      <c r="C853">
        <v>201707</v>
      </c>
      <c r="D853" s="1" t="s">
        <v>14</v>
      </c>
      <c r="E853">
        <v>1</v>
      </c>
      <c r="F853">
        <v>200</v>
      </c>
      <c r="G853">
        <v>70</v>
      </c>
      <c r="H853">
        <v>0.03</v>
      </c>
      <c r="I853" s="1" t="s">
        <v>146</v>
      </c>
      <c r="J853" s="1" t="s">
        <v>154</v>
      </c>
      <c r="K853">
        <v>0.66669999999999996</v>
      </c>
      <c r="L853" s="1" t="s">
        <v>143</v>
      </c>
      <c r="M853" s="1" t="s">
        <v>149</v>
      </c>
      <c r="N853" s="1" t="s">
        <v>150</v>
      </c>
    </row>
    <row r="854" spans="1:14" x14ac:dyDescent="0.3">
      <c r="A854" s="1" t="s">
        <v>161</v>
      </c>
      <c r="B854" s="1" t="s">
        <v>45</v>
      </c>
      <c r="C854">
        <v>201701</v>
      </c>
      <c r="D854" s="1" t="s">
        <v>8</v>
      </c>
      <c r="E854">
        <v>1</v>
      </c>
      <c r="F854">
        <v>200</v>
      </c>
      <c r="G854">
        <v>70</v>
      </c>
      <c r="H854">
        <v>0.16</v>
      </c>
      <c r="I854" s="1" t="s">
        <v>146</v>
      </c>
      <c r="J854" s="1" t="s">
        <v>154</v>
      </c>
      <c r="K854">
        <v>0.66669999999999996</v>
      </c>
      <c r="L854" s="1" t="s">
        <v>143</v>
      </c>
      <c r="M854" s="1" t="s">
        <v>149</v>
      </c>
      <c r="N854" s="1" t="s">
        <v>150</v>
      </c>
    </row>
    <row r="855" spans="1:14" x14ac:dyDescent="0.3">
      <c r="A855" s="1" t="s">
        <v>161</v>
      </c>
      <c r="B855" s="1" t="s">
        <v>35</v>
      </c>
      <c r="C855">
        <v>201708</v>
      </c>
      <c r="D855" s="1" t="s">
        <v>14</v>
      </c>
      <c r="E855">
        <v>1</v>
      </c>
      <c r="F855">
        <v>200</v>
      </c>
      <c r="G855">
        <v>63</v>
      </c>
      <c r="H855">
        <v>0.17</v>
      </c>
      <c r="I855" s="1" t="s">
        <v>146</v>
      </c>
      <c r="J855" s="1" t="s">
        <v>154</v>
      </c>
      <c r="K855">
        <v>0.70709999999999995</v>
      </c>
      <c r="L855" s="1" t="s">
        <v>143</v>
      </c>
      <c r="M855" s="1" t="s">
        <v>149</v>
      </c>
      <c r="N855" s="1" t="s">
        <v>150</v>
      </c>
    </row>
    <row r="856" spans="1:14" x14ac:dyDescent="0.3">
      <c r="A856" s="1" t="s">
        <v>161</v>
      </c>
      <c r="B856" s="1" t="s">
        <v>15</v>
      </c>
      <c r="C856">
        <v>201701</v>
      </c>
      <c r="D856" s="1" t="s">
        <v>8</v>
      </c>
      <c r="E856">
        <v>1</v>
      </c>
      <c r="F856">
        <v>200</v>
      </c>
      <c r="G856">
        <v>100</v>
      </c>
      <c r="H856">
        <v>0.06</v>
      </c>
      <c r="I856" s="1" t="s">
        <v>146</v>
      </c>
      <c r="J856" s="1" t="s">
        <v>154</v>
      </c>
      <c r="K856">
        <v>1.284</v>
      </c>
      <c r="L856" s="1" t="s">
        <v>140</v>
      </c>
      <c r="M856" s="1" t="s">
        <v>147</v>
      </c>
      <c r="N856" s="1" t="s">
        <v>148</v>
      </c>
    </row>
    <row r="857" spans="1:14" x14ac:dyDescent="0.3">
      <c r="A857" s="1" t="s">
        <v>161</v>
      </c>
      <c r="B857" s="1" t="s">
        <v>15</v>
      </c>
      <c r="C857">
        <v>201603</v>
      </c>
      <c r="D857" s="1" t="s">
        <v>8</v>
      </c>
      <c r="E857">
        <v>1</v>
      </c>
      <c r="F857">
        <v>200</v>
      </c>
      <c r="G857">
        <v>100</v>
      </c>
      <c r="H857">
        <v>0.09</v>
      </c>
      <c r="I857" s="1" t="s">
        <v>146</v>
      </c>
      <c r="J857" s="1" t="s">
        <v>154</v>
      </c>
      <c r="K857">
        <v>1.284</v>
      </c>
      <c r="L857" s="1" t="s">
        <v>140</v>
      </c>
      <c r="M857" s="1" t="s">
        <v>147</v>
      </c>
      <c r="N857" s="1" t="s">
        <v>148</v>
      </c>
    </row>
    <row r="858" spans="1:14" x14ac:dyDescent="0.3">
      <c r="A858" s="1" t="s">
        <v>161</v>
      </c>
      <c r="B858" s="1" t="s">
        <v>27</v>
      </c>
      <c r="C858">
        <v>201510</v>
      </c>
      <c r="D858" s="1" t="s">
        <v>13</v>
      </c>
      <c r="E858">
        <v>8</v>
      </c>
      <c r="F858">
        <v>200</v>
      </c>
      <c r="G858">
        <v>118</v>
      </c>
      <c r="H858">
        <v>0.14499999999999999</v>
      </c>
      <c r="I858" s="1" t="s">
        <v>146</v>
      </c>
      <c r="J858" s="1" t="s">
        <v>146</v>
      </c>
      <c r="K858">
        <v>0.91890000000000005</v>
      </c>
      <c r="L858" s="1" t="s">
        <v>143</v>
      </c>
      <c r="M858" s="1" t="s">
        <v>149</v>
      </c>
      <c r="N858" s="1" t="s">
        <v>150</v>
      </c>
    </row>
    <row r="859" spans="1:14" x14ac:dyDescent="0.3">
      <c r="A859" s="1" t="s">
        <v>161</v>
      </c>
      <c r="B859" s="1" t="s">
        <v>15</v>
      </c>
      <c r="C859">
        <v>201605</v>
      </c>
      <c r="D859" s="1" t="s">
        <v>11</v>
      </c>
      <c r="E859">
        <v>1</v>
      </c>
      <c r="F859">
        <v>200</v>
      </c>
      <c r="G859">
        <v>100</v>
      </c>
      <c r="H859">
        <v>0.13</v>
      </c>
      <c r="I859" s="1" t="s">
        <v>146</v>
      </c>
      <c r="J859" s="1" t="s">
        <v>154</v>
      </c>
      <c r="K859">
        <v>1.284</v>
      </c>
      <c r="L859" s="1" t="s">
        <v>140</v>
      </c>
      <c r="M859" s="1" t="s">
        <v>147</v>
      </c>
      <c r="N859" s="1" t="s">
        <v>148</v>
      </c>
    </row>
    <row r="860" spans="1:14" x14ac:dyDescent="0.3">
      <c r="A860" s="1" t="s">
        <v>161</v>
      </c>
      <c r="B860" s="1" t="s">
        <v>18</v>
      </c>
      <c r="C860">
        <v>201509</v>
      </c>
      <c r="D860" s="1" t="s">
        <v>14</v>
      </c>
      <c r="E860">
        <v>8</v>
      </c>
      <c r="F860">
        <v>200</v>
      </c>
      <c r="G860">
        <v>116</v>
      </c>
      <c r="H860">
        <v>0.12</v>
      </c>
      <c r="I860" s="1" t="s">
        <v>146</v>
      </c>
      <c r="J860" s="1" t="s">
        <v>146</v>
      </c>
      <c r="K860">
        <v>0.59240000000000004</v>
      </c>
      <c r="L860" s="1" t="s">
        <v>143</v>
      </c>
      <c r="M860" s="1" t="s">
        <v>149</v>
      </c>
      <c r="N860" s="1" t="s">
        <v>150</v>
      </c>
    </row>
    <row r="861" spans="1:14" x14ac:dyDescent="0.3">
      <c r="A861" s="1" t="s">
        <v>161</v>
      </c>
      <c r="B861" s="1" t="s">
        <v>15</v>
      </c>
      <c r="C861">
        <v>201602</v>
      </c>
      <c r="D861" s="1" t="s">
        <v>8</v>
      </c>
      <c r="E861">
        <v>1</v>
      </c>
      <c r="F861">
        <v>200</v>
      </c>
      <c r="G861">
        <v>100</v>
      </c>
      <c r="H861">
        <v>0.06</v>
      </c>
      <c r="I861" s="1" t="s">
        <v>146</v>
      </c>
      <c r="J861" s="1" t="s">
        <v>154</v>
      </c>
      <c r="K861">
        <v>1.284</v>
      </c>
      <c r="L861" s="1" t="s">
        <v>140</v>
      </c>
      <c r="M861" s="1" t="s">
        <v>147</v>
      </c>
      <c r="N861" s="1" t="s">
        <v>148</v>
      </c>
    </row>
    <row r="862" spans="1:14" x14ac:dyDescent="0.3">
      <c r="A862" s="1" t="s">
        <v>161</v>
      </c>
      <c r="B862" s="1" t="s">
        <v>15</v>
      </c>
      <c r="C862">
        <v>201505</v>
      </c>
      <c r="D862" s="1" t="s">
        <v>11</v>
      </c>
      <c r="E862">
        <v>1</v>
      </c>
      <c r="F862">
        <v>200</v>
      </c>
      <c r="G862">
        <v>100</v>
      </c>
      <c r="H862">
        <v>0.03</v>
      </c>
      <c r="I862" s="1" t="s">
        <v>146</v>
      </c>
      <c r="J862" s="1" t="s">
        <v>154</v>
      </c>
      <c r="K862">
        <v>1.284</v>
      </c>
      <c r="L862" s="1" t="s">
        <v>140</v>
      </c>
      <c r="M862" s="1" t="s">
        <v>147</v>
      </c>
      <c r="N862" s="1" t="s">
        <v>148</v>
      </c>
    </row>
    <row r="863" spans="1:14" x14ac:dyDescent="0.3">
      <c r="A863" s="1" t="s">
        <v>161</v>
      </c>
      <c r="B863" s="1" t="s">
        <v>77</v>
      </c>
      <c r="C863">
        <v>201709</v>
      </c>
      <c r="D863" s="1" t="s">
        <v>14</v>
      </c>
      <c r="E863">
        <v>2</v>
      </c>
      <c r="F863">
        <v>200</v>
      </c>
      <c r="G863">
        <v>135</v>
      </c>
      <c r="H863">
        <v>0.06</v>
      </c>
      <c r="I863" s="1" t="s">
        <v>146</v>
      </c>
      <c r="J863" s="1" t="s">
        <v>146</v>
      </c>
      <c r="K863">
        <v>0.99029999999999996</v>
      </c>
      <c r="L863" s="1" t="s">
        <v>143</v>
      </c>
      <c r="M863" s="1" t="s">
        <v>149</v>
      </c>
      <c r="N863" s="1" t="s">
        <v>150</v>
      </c>
    </row>
    <row r="864" spans="1:14" x14ac:dyDescent="0.3">
      <c r="A864" s="1" t="s">
        <v>161</v>
      </c>
      <c r="B864" s="1" t="s">
        <v>35</v>
      </c>
      <c r="C864">
        <v>201706</v>
      </c>
      <c r="D864" s="1" t="s">
        <v>11</v>
      </c>
      <c r="E864">
        <v>1</v>
      </c>
      <c r="F864">
        <v>200</v>
      </c>
      <c r="G864">
        <v>63</v>
      </c>
      <c r="H864">
        <v>0.16</v>
      </c>
      <c r="I864" s="1" t="s">
        <v>146</v>
      </c>
      <c r="J864" s="1" t="s">
        <v>154</v>
      </c>
      <c r="K864">
        <v>0.70709999999999995</v>
      </c>
      <c r="L864" s="1" t="s">
        <v>143</v>
      </c>
      <c r="M864" s="1" t="s">
        <v>149</v>
      </c>
      <c r="N864" s="1" t="s">
        <v>150</v>
      </c>
    </row>
    <row r="865" spans="1:14" x14ac:dyDescent="0.3">
      <c r="A865" s="1" t="s">
        <v>161</v>
      </c>
      <c r="B865" s="1" t="s">
        <v>45</v>
      </c>
      <c r="C865">
        <v>201706</v>
      </c>
      <c r="D865" s="1" t="s">
        <v>11</v>
      </c>
      <c r="E865">
        <v>1</v>
      </c>
      <c r="F865">
        <v>200</v>
      </c>
      <c r="G865">
        <v>70</v>
      </c>
      <c r="H865">
        <v>0.09</v>
      </c>
      <c r="I865" s="1" t="s">
        <v>146</v>
      </c>
      <c r="J865" s="1" t="s">
        <v>154</v>
      </c>
      <c r="K865">
        <v>0.66669999999999996</v>
      </c>
      <c r="L865" s="1" t="s">
        <v>143</v>
      </c>
      <c r="M865" s="1" t="s">
        <v>149</v>
      </c>
      <c r="N865" s="1" t="s">
        <v>150</v>
      </c>
    </row>
    <row r="866" spans="1:14" x14ac:dyDescent="0.3">
      <c r="A866" s="1" t="s">
        <v>161</v>
      </c>
      <c r="B866" s="1" t="s">
        <v>104</v>
      </c>
      <c r="C866">
        <v>201707</v>
      </c>
      <c r="D866" s="1" t="s">
        <v>14</v>
      </c>
      <c r="E866">
        <v>1</v>
      </c>
      <c r="F866">
        <v>199</v>
      </c>
      <c r="G866">
        <v>96</v>
      </c>
      <c r="H866">
        <v>0.03</v>
      </c>
      <c r="I866" s="1" t="s">
        <v>146</v>
      </c>
      <c r="J866" s="1" t="s">
        <v>154</v>
      </c>
      <c r="K866">
        <v>0.72660000000000002</v>
      </c>
      <c r="L866" s="1" t="s">
        <v>143</v>
      </c>
      <c r="M866" s="1" t="s">
        <v>149</v>
      </c>
      <c r="N866" s="1" t="s">
        <v>150</v>
      </c>
    </row>
    <row r="867" spans="1:14" x14ac:dyDescent="0.3">
      <c r="A867" s="1" t="s">
        <v>161</v>
      </c>
      <c r="B867" s="1" t="s">
        <v>104</v>
      </c>
      <c r="C867">
        <v>201508</v>
      </c>
      <c r="D867" s="1" t="s">
        <v>14</v>
      </c>
      <c r="E867">
        <v>1</v>
      </c>
      <c r="F867">
        <v>199</v>
      </c>
      <c r="G867">
        <v>96</v>
      </c>
      <c r="H867">
        <v>0.02</v>
      </c>
      <c r="I867" s="1" t="s">
        <v>146</v>
      </c>
      <c r="J867" s="1" t="s">
        <v>154</v>
      </c>
      <c r="K867">
        <v>0.72660000000000002</v>
      </c>
      <c r="L867" s="1" t="s">
        <v>143</v>
      </c>
      <c r="M867" s="1" t="s">
        <v>149</v>
      </c>
      <c r="N867" s="1" t="s">
        <v>150</v>
      </c>
    </row>
    <row r="868" spans="1:14" x14ac:dyDescent="0.3">
      <c r="A868" s="1" t="s">
        <v>161</v>
      </c>
      <c r="B868" s="1" t="s">
        <v>104</v>
      </c>
      <c r="C868">
        <v>201708</v>
      </c>
      <c r="D868" s="1" t="s">
        <v>14</v>
      </c>
      <c r="E868">
        <v>1</v>
      </c>
      <c r="F868">
        <v>199</v>
      </c>
      <c r="G868">
        <v>96</v>
      </c>
      <c r="H868">
        <v>0.09</v>
      </c>
      <c r="I868" s="1" t="s">
        <v>146</v>
      </c>
      <c r="J868" s="1" t="s">
        <v>154</v>
      </c>
      <c r="K868">
        <v>0.72660000000000002</v>
      </c>
      <c r="L868" s="1" t="s">
        <v>143</v>
      </c>
      <c r="M868" s="1" t="s">
        <v>149</v>
      </c>
      <c r="N868" s="1" t="s">
        <v>150</v>
      </c>
    </row>
    <row r="869" spans="1:14" x14ac:dyDescent="0.3">
      <c r="A869" s="1" t="s">
        <v>161</v>
      </c>
      <c r="B869" s="1" t="s">
        <v>104</v>
      </c>
      <c r="C869">
        <v>201704</v>
      </c>
      <c r="D869" s="1" t="s">
        <v>11</v>
      </c>
      <c r="E869">
        <v>1</v>
      </c>
      <c r="F869">
        <v>199</v>
      </c>
      <c r="G869">
        <v>96</v>
      </c>
      <c r="H869">
        <v>0.04</v>
      </c>
      <c r="I869" s="1" t="s">
        <v>146</v>
      </c>
      <c r="J869" s="1" t="s">
        <v>154</v>
      </c>
      <c r="K869">
        <v>0.72660000000000002</v>
      </c>
      <c r="L869" s="1" t="s">
        <v>143</v>
      </c>
      <c r="M869" s="1" t="s">
        <v>149</v>
      </c>
      <c r="N869" s="1" t="s">
        <v>150</v>
      </c>
    </row>
    <row r="870" spans="1:14" x14ac:dyDescent="0.3">
      <c r="A870" s="1" t="s">
        <v>161</v>
      </c>
      <c r="B870" s="1" t="s">
        <v>108</v>
      </c>
      <c r="C870">
        <v>201709</v>
      </c>
      <c r="D870" s="1" t="s">
        <v>14</v>
      </c>
      <c r="E870">
        <v>2</v>
      </c>
      <c r="F870">
        <v>198</v>
      </c>
      <c r="G870">
        <v>176</v>
      </c>
      <c r="H870">
        <v>0.06</v>
      </c>
      <c r="I870" s="1" t="s">
        <v>146</v>
      </c>
      <c r="J870" s="1" t="s">
        <v>146</v>
      </c>
      <c r="K870">
        <v>0.5393</v>
      </c>
      <c r="L870" s="1" t="s">
        <v>143</v>
      </c>
      <c r="M870" s="1" t="s">
        <v>149</v>
      </c>
      <c r="N870" s="1" t="s">
        <v>150</v>
      </c>
    </row>
    <row r="871" spans="1:14" x14ac:dyDescent="0.3">
      <c r="A871" s="1" t="s">
        <v>161</v>
      </c>
      <c r="B871" s="1" t="s">
        <v>43</v>
      </c>
      <c r="C871">
        <v>201612</v>
      </c>
      <c r="D871" s="1" t="s">
        <v>13</v>
      </c>
      <c r="E871">
        <v>7</v>
      </c>
      <c r="F871">
        <v>196</v>
      </c>
      <c r="G871">
        <v>120</v>
      </c>
      <c r="H871">
        <v>6.5000000000000002E-2</v>
      </c>
      <c r="I871" s="1" t="s">
        <v>146</v>
      </c>
      <c r="J871" s="1" t="s">
        <v>146</v>
      </c>
      <c r="K871">
        <v>0.57530000000000003</v>
      </c>
      <c r="L871" s="1" t="s">
        <v>143</v>
      </c>
      <c r="M871" s="1" t="s">
        <v>149</v>
      </c>
      <c r="N871" s="1" t="s">
        <v>150</v>
      </c>
    </row>
    <row r="872" spans="1:14" x14ac:dyDescent="0.3">
      <c r="A872" s="1" t="s">
        <v>161</v>
      </c>
      <c r="B872" s="1" t="s">
        <v>68</v>
      </c>
      <c r="C872">
        <v>201507</v>
      </c>
      <c r="D872" s="1" t="s">
        <v>14</v>
      </c>
      <c r="E872">
        <v>13</v>
      </c>
      <c r="F872">
        <v>195</v>
      </c>
      <c r="G872">
        <v>108</v>
      </c>
      <c r="H872">
        <v>3.6666999999999998E-2</v>
      </c>
      <c r="I872" s="1" t="s">
        <v>146</v>
      </c>
      <c r="J872" s="1" t="s">
        <v>146</v>
      </c>
      <c r="K872">
        <v>0.72109999999999996</v>
      </c>
      <c r="L872" s="1" t="s">
        <v>143</v>
      </c>
      <c r="M872" s="1" t="s">
        <v>149</v>
      </c>
      <c r="N872" s="1" t="s">
        <v>150</v>
      </c>
    </row>
    <row r="873" spans="1:14" x14ac:dyDescent="0.3">
      <c r="A873" s="1" t="s">
        <v>161</v>
      </c>
      <c r="B873" s="1" t="s">
        <v>70</v>
      </c>
      <c r="C873">
        <v>201511</v>
      </c>
      <c r="D873" s="1" t="s">
        <v>13</v>
      </c>
      <c r="E873">
        <v>12</v>
      </c>
      <c r="F873">
        <v>192</v>
      </c>
      <c r="G873">
        <v>93</v>
      </c>
      <c r="H873">
        <v>0.106667</v>
      </c>
      <c r="I873" s="1" t="s">
        <v>146</v>
      </c>
      <c r="J873" s="1" t="s">
        <v>154</v>
      </c>
      <c r="K873">
        <v>0.71740000000000004</v>
      </c>
      <c r="L873" s="1" t="s">
        <v>143</v>
      </c>
      <c r="M873" s="1" t="s">
        <v>149</v>
      </c>
      <c r="N873" s="1" t="s">
        <v>150</v>
      </c>
    </row>
    <row r="874" spans="1:14" x14ac:dyDescent="0.3">
      <c r="A874" s="1" t="s">
        <v>161</v>
      </c>
      <c r="B874" s="1" t="s">
        <v>20</v>
      </c>
      <c r="C874">
        <v>201608</v>
      </c>
      <c r="D874" s="1" t="s">
        <v>14</v>
      </c>
      <c r="E874">
        <v>4</v>
      </c>
      <c r="F874">
        <v>192</v>
      </c>
      <c r="G874">
        <v>107</v>
      </c>
      <c r="H874">
        <v>0.15</v>
      </c>
      <c r="I874" s="1" t="s">
        <v>146</v>
      </c>
      <c r="J874" s="1" t="s">
        <v>146</v>
      </c>
      <c r="K874">
        <v>0.46579999999999999</v>
      </c>
      <c r="L874" s="1" t="s">
        <v>151</v>
      </c>
      <c r="M874" s="1" t="s">
        <v>152</v>
      </c>
      <c r="N874" s="1" t="s">
        <v>153</v>
      </c>
    </row>
    <row r="875" spans="1:14" x14ac:dyDescent="0.3">
      <c r="A875" s="1" t="s">
        <v>161</v>
      </c>
      <c r="B875" s="1" t="s">
        <v>62</v>
      </c>
      <c r="C875">
        <v>201512</v>
      </c>
      <c r="D875" s="1" t="s">
        <v>13</v>
      </c>
      <c r="E875">
        <v>2</v>
      </c>
      <c r="F875">
        <v>190</v>
      </c>
      <c r="G875">
        <v>214</v>
      </c>
      <c r="H875">
        <v>0.05</v>
      </c>
      <c r="I875" s="1" t="s">
        <v>146</v>
      </c>
      <c r="J875" s="1" t="s">
        <v>146</v>
      </c>
      <c r="K875">
        <v>0.76749999999999996</v>
      </c>
      <c r="L875" s="1" t="s">
        <v>143</v>
      </c>
      <c r="M875" s="1" t="s">
        <v>149</v>
      </c>
      <c r="N875" s="1" t="s">
        <v>150</v>
      </c>
    </row>
    <row r="876" spans="1:14" x14ac:dyDescent="0.3">
      <c r="A876" s="1" t="s">
        <v>161</v>
      </c>
      <c r="B876" s="1" t="s">
        <v>80</v>
      </c>
      <c r="C876">
        <v>201511</v>
      </c>
      <c r="D876" s="1" t="s">
        <v>13</v>
      </c>
      <c r="E876">
        <v>1</v>
      </c>
      <c r="F876">
        <v>189</v>
      </c>
      <c r="G876">
        <v>85</v>
      </c>
      <c r="H876">
        <v>0.16</v>
      </c>
      <c r="I876" s="1" t="s">
        <v>146</v>
      </c>
      <c r="J876" s="1" t="s">
        <v>154</v>
      </c>
      <c r="K876">
        <v>0.38729999999999998</v>
      </c>
      <c r="L876" s="1" t="s">
        <v>151</v>
      </c>
      <c r="M876" s="1" t="s">
        <v>152</v>
      </c>
      <c r="N876" s="1" t="s">
        <v>153</v>
      </c>
    </row>
    <row r="877" spans="1:14" x14ac:dyDescent="0.3">
      <c r="A877" s="1" t="s">
        <v>161</v>
      </c>
      <c r="B877" s="1" t="s">
        <v>80</v>
      </c>
      <c r="C877">
        <v>201506</v>
      </c>
      <c r="D877" s="1" t="s">
        <v>11</v>
      </c>
      <c r="E877">
        <v>1</v>
      </c>
      <c r="F877">
        <v>189</v>
      </c>
      <c r="G877">
        <v>85</v>
      </c>
      <c r="H877">
        <v>0.03</v>
      </c>
      <c r="I877" s="1" t="s">
        <v>146</v>
      </c>
      <c r="J877" s="1" t="s">
        <v>154</v>
      </c>
      <c r="K877">
        <v>0.38729999999999998</v>
      </c>
      <c r="L877" s="1" t="s">
        <v>151</v>
      </c>
      <c r="M877" s="1" t="s">
        <v>152</v>
      </c>
      <c r="N877" s="1" t="s">
        <v>153</v>
      </c>
    </row>
    <row r="878" spans="1:14" x14ac:dyDescent="0.3">
      <c r="A878" s="1" t="s">
        <v>161</v>
      </c>
      <c r="B878" s="1" t="s">
        <v>80</v>
      </c>
      <c r="C878">
        <v>201707</v>
      </c>
      <c r="D878" s="1" t="s">
        <v>14</v>
      </c>
      <c r="E878">
        <v>1</v>
      </c>
      <c r="F878">
        <v>189</v>
      </c>
      <c r="G878">
        <v>85</v>
      </c>
      <c r="H878">
        <v>0.02</v>
      </c>
      <c r="I878" s="1" t="s">
        <v>146</v>
      </c>
      <c r="J878" s="1" t="s">
        <v>154</v>
      </c>
      <c r="K878">
        <v>0.38729999999999998</v>
      </c>
      <c r="L878" s="1" t="s">
        <v>151</v>
      </c>
      <c r="M878" s="1" t="s">
        <v>152</v>
      </c>
      <c r="N878" s="1" t="s">
        <v>153</v>
      </c>
    </row>
    <row r="879" spans="1:14" x14ac:dyDescent="0.3">
      <c r="A879" s="1" t="s">
        <v>161</v>
      </c>
      <c r="B879" s="1" t="s">
        <v>80</v>
      </c>
      <c r="C879">
        <v>201708</v>
      </c>
      <c r="D879" s="1" t="s">
        <v>14</v>
      </c>
      <c r="E879">
        <v>1</v>
      </c>
      <c r="F879">
        <v>189</v>
      </c>
      <c r="G879">
        <v>85</v>
      </c>
      <c r="H879">
        <v>0.01</v>
      </c>
      <c r="I879" s="1" t="s">
        <v>146</v>
      </c>
      <c r="J879" s="1" t="s">
        <v>154</v>
      </c>
      <c r="K879">
        <v>0.38729999999999998</v>
      </c>
      <c r="L879" s="1" t="s">
        <v>151</v>
      </c>
      <c r="M879" s="1" t="s">
        <v>152</v>
      </c>
      <c r="N879" s="1" t="s">
        <v>153</v>
      </c>
    </row>
    <row r="880" spans="1:14" x14ac:dyDescent="0.3">
      <c r="A880" s="1" t="s">
        <v>161</v>
      </c>
      <c r="B880" s="1" t="s">
        <v>73</v>
      </c>
      <c r="C880">
        <v>201707</v>
      </c>
      <c r="D880" s="1" t="s">
        <v>14</v>
      </c>
      <c r="E880">
        <v>2</v>
      </c>
      <c r="F880">
        <v>180</v>
      </c>
      <c r="G880">
        <v>173</v>
      </c>
      <c r="H880">
        <v>0.04</v>
      </c>
      <c r="I880" s="1" t="s">
        <v>146</v>
      </c>
      <c r="J880" s="1" t="s">
        <v>146</v>
      </c>
      <c r="K880">
        <v>0.39529999999999998</v>
      </c>
      <c r="L880" s="1" t="s">
        <v>151</v>
      </c>
      <c r="M880" s="1" t="s">
        <v>152</v>
      </c>
      <c r="N880" s="1" t="s">
        <v>153</v>
      </c>
    </row>
    <row r="881" spans="1:14" x14ac:dyDescent="0.3">
      <c r="A881" s="1" t="s">
        <v>161</v>
      </c>
      <c r="B881" s="1" t="s">
        <v>57</v>
      </c>
      <c r="C881">
        <v>201509</v>
      </c>
      <c r="D881" s="1" t="s">
        <v>14</v>
      </c>
      <c r="E881">
        <v>6</v>
      </c>
      <c r="F881">
        <v>180</v>
      </c>
      <c r="G881">
        <v>189</v>
      </c>
      <c r="H881">
        <v>7.6666999999999999E-2</v>
      </c>
      <c r="I881" s="1" t="s">
        <v>146</v>
      </c>
      <c r="J881" s="1" t="s">
        <v>146</v>
      </c>
      <c r="K881">
        <v>0.58919999999999995</v>
      </c>
      <c r="L881" s="1" t="s">
        <v>143</v>
      </c>
      <c r="M881" s="1" t="s">
        <v>149</v>
      </c>
      <c r="N881" s="1" t="s">
        <v>150</v>
      </c>
    </row>
    <row r="882" spans="1:14" x14ac:dyDescent="0.3">
      <c r="A882" s="1" t="s">
        <v>161</v>
      </c>
      <c r="B882" s="1" t="s">
        <v>44</v>
      </c>
      <c r="C882">
        <v>201508</v>
      </c>
      <c r="D882" s="1" t="s">
        <v>14</v>
      </c>
      <c r="E882">
        <v>6</v>
      </c>
      <c r="F882">
        <v>180</v>
      </c>
      <c r="G882">
        <v>142</v>
      </c>
      <c r="H882">
        <v>0.17</v>
      </c>
      <c r="I882" s="1" t="s">
        <v>146</v>
      </c>
      <c r="J882" s="1" t="s">
        <v>146</v>
      </c>
      <c r="K882">
        <v>0.4163</v>
      </c>
      <c r="L882" s="1" t="s">
        <v>151</v>
      </c>
      <c r="M882" s="1" t="s">
        <v>152</v>
      </c>
      <c r="N882" s="1" t="s">
        <v>153</v>
      </c>
    </row>
    <row r="883" spans="1:14" x14ac:dyDescent="0.3">
      <c r="A883" s="1" t="s">
        <v>161</v>
      </c>
      <c r="B883" s="1" t="s">
        <v>61</v>
      </c>
      <c r="C883">
        <v>201506</v>
      </c>
      <c r="D883" s="1" t="s">
        <v>11</v>
      </c>
      <c r="E883">
        <v>4</v>
      </c>
      <c r="F883">
        <v>180</v>
      </c>
      <c r="G883">
        <v>162</v>
      </c>
      <c r="H883">
        <v>0.05</v>
      </c>
      <c r="I883" s="1" t="s">
        <v>146</v>
      </c>
      <c r="J883" s="1" t="s">
        <v>146</v>
      </c>
      <c r="K883">
        <v>0.55089999999999995</v>
      </c>
      <c r="L883" s="1" t="s">
        <v>143</v>
      </c>
      <c r="M883" s="1" t="s">
        <v>149</v>
      </c>
      <c r="N883" s="1" t="s">
        <v>150</v>
      </c>
    </row>
    <row r="884" spans="1:14" x14ac:dyDescent="0.3">
      <c r="A884" s="1" t="s">
        <v>161</v>
      </c>
      <c r="B884" s="1" t="s">
        <v>78</v>
      </c>
      <c r="C884">
        <v>201506</v>
      </c>
      <c r="D884" s="1" t="s">
        <v>11</v>
      </c>
      <c r="E884">
        <v>3</v>
      </c>
      <c r="F884">
        <v>180</v>
      </c>
      <c r="G884">
        <v>135</v>
      </c>
      <c r="H884">
        <v>0.15</v>
      </c>
      <c r="I884" s="1" t="s">
        <v>146</v>
      </c>
      <c r="J884" s="1" t="s">
        <v>146</v>
      </c>
      <c r="K884">
        <v>0.61240000000000006</v>
      </c>
      <c r="L884" s="1" t="s">
        <v>143</v>
      </c>
      <c r="M884" s="1" t="s">
        <v>149</v>
      </c>
      <c r="N884" s="1" t="s">
        <v>150</v>
      </c>
    </row>
    <row r="885" spans="1:14" x14ac:dyDescent="0.3">
      <c r="A885" s="1" t="s">
        <v>161</v>
      </c>
      <c r="B885" s="1" t="s">
        <v>61</v>
      </c>
      <c r="C885">
        <v>201510</v>
      </c>
      <c r="D885" s="1" t="s">
        <v>13</v>
      </c>
      <c r="E885">
        <v>4</v>
      </c>
      <c r="F885">
        <v>180</v>
      </c>
      <c r="G885">
        <v>162</v>
      </c>
      <c r="H885">
        <v>0.14000000000000001</v>
      </c>
      <c r="I885" s="1" t="s">
        <v>146</v>
      </c>
      <c r="J885" s="1" t="s">
        <v>146</v>
      </c>
      <c r="K885">
        <v>0.55089999999999995</v>
      </c>
      <c r="L885" s="1" t="s">
        <v>143</v>
      </c>
      <c r="M885" s="1" t="s">
        <v>149</v>
      </c>
      <c r="N885" s="1" t="s">
        <v>150</v>
      </c>
    </row>
    <row r="886" spans="1:14" x14ac:dyDescent="0.3">
      <c r="A886" s="1" t="s">
        <v>161</v>
      </c>
      <c r="B886" s="1" t="s">
        <v>34</v>
      </c>
      <c r="C886">
        <v>201704</v>
      </c>
      <c r="D886" s="1" t="s">
        <v>11</v>
      </c>
      <c r="E886">
        <v>1</v>
      </c>
      <c r="F886">
        <v>180</v>
      </c>
      <c r="G886">
        <v>85</v>
      </c>
      <c r="H886">
        <v>0.18</v>
      </c>
      <c r="I886" s="1" t="s">
        <v>146</v>
      </c>
      <c r="J886" s="1" t="s">
        <v>154</v>
      </c>
      <c r="K886">
        <v>0.40820000000000001</v>
      </c>
      <c r="L886" s="1" t="s">
        <v>151</v>
      </c>
      <c r="M886" s="1" t="s">
        <v>152</v>
      </c>
      <c r="N886" s="1" t="s">
        <v>153</v>
      </c>
    </row>
    <row r="887" spans="1:14" x14ac:dyDescent="0.3">
      <c r="A887" s="1" t="s">
        <v>161</v>
      </c>
      <c r="B887" s="1" t="s">
        <v>65</v>
      </c>
      <c r="C887">
        <v>201510</v>
      </c>
      <c r="D887" s="1" t="s">
        <v>13</v>
      </c>
      <c r="E887">
        <v>9</v>
      </c>
      <c r="F887">
        <v>180</v>
      </c>
      <c r="G887">
        <v>94</v>
      </c>
      <c r="H887">
        <v>0.05</v>
      </c>
      <c r="I887" s="1" t="s">
        <v>146</v>
      </c>
      <c r="J887" s="1" t="s">
        <v>154</v>
      </c>
      <c r="K887">
        <v>0.68810000000000004</v>
      </c>
      <c r="L887" s="1" t="s">
        <v>143</v>
      </c>
      <c r="M887" s="1" t="s">
        <v>149</v>
      </c>
      <c r="N887" s="1" t="s">
        <v>150</v>
      </c>
    </row>
    <row r="888" spans="1:14" x14ac:dyDescent="0.3">
      <c r="A888" s="1" t="s">
        <v>161</v>
      </c>
      <c r="B888" s="1" t="s">
        <v>110</v>
      </c>
      <c r="C888">
        <v>201508</v>
      </c>
      <c r="D888" s="1" t="s">
        <v>14</v>
      </c>
      <c r="E888">
        <v>3</v>
      </c>
      <c r="F888">
        <v>177</v>
      </c>
      <c r="G888">
        <v>84</v>
      </c>
      <c r="H888">
        <v>0.08</v>
      </c>
      <c r="I888" s="1" t="s">
        <v>146</v>
      </c>
      <c r="J888" s="1" t="s">
        <v>154</v>
      </c>
      <c r="K888">
        <v>1.2109000000000001</v>
      </c>
      <c r="L888" s="1" t="s">
        <v>140</v>
      </c>
      <c r="M888" s="1" t="s">
        <v>147</v>
      </c>
      <c r="N888" s="1" t="s">
        <v>148</v>
      </c>
    </row>
    <row r="889" spans="1:14" x14ac:dyDescent="0.3">
      <c r="A889" s="1" t="s">
        <v>161</v>
      </c>
      <c r="B889" s="1" t="s">
        <v>111</v>
      </c>
      <c r="C889">
        <v>201711</v>
      </c>
      <c r="D889" s="1" t="s">
        <v>13</v>
      </c>
      <c r="E889">
        <v>16</v>
      </c>
      <c r="F889">
        <v>176</v>
      </c>
      <c r="G889">
        <v>96</v>
      </c>
      <c r="H889">
        <v>7.7499999999999999E-2</v>
      </c>
      <c r="I889" s="1" t="s">
        <v>146</v>
      </c>
      <c r="J889" s="1" t="s">
        <v>154</v>
      </c>
      <c r="K889">
        <v>1.4459</v>
      </c>
      <c r="L889" s="1" t="s">
        <v>140</v>
      </c>
      <c r="M889" s="1" t="s">
        <v>147</v>
      </c>
      <c r="N889" s="1" t="s">
        <v>148</v>
      </c>
    </row>
    <row r="890" spans="1:14" x14ac:dyDescent="0.3">
      <c r="A890" s="1" t="s">
        <v>161</v>
      </c>
      <c r="B890" s="1" t="s">
        <v>31</v>
      </c>
      <c r="C890">
        <v>201511</v>
      </c>
      <c r="D890" s="1" t="s">
        <v>13</v>
      </c>
      <c r="E890">
        <v>8</v>
      </c>
      <c r="F890">
        <v>176</v>
      </c>
      <c r="G890">
        <v>86</v>
      </c>
      <c r="H890">
        <v>9.5000000000000001E-2</v>
      </c>
      <c r="I890" s="1" t="s">
        <v>146</v>
      </c>
      <c r="J890" s="1" t="s">
        <v>154</v>
      </c>
      <c r="K890">
        <v>0.61380000000000001</v>
      </c>
      <c r="L890" s="1" t="s">
        <v>143</v>
      </c>
      <c r="M890" s="1" t="s">
        <v>149</v>
      </c>
      <c r="N890" s="1" t="s">
        <v>150</v>
      </c>
    </row>
    <row r="891" spans="1:14" x14ac:dyDescent="0.3">
      <c r="A891" s="1" t="s">
        <v>161</v>
      </c>
      <c r="B891" s="1" t="s">
        <v>56</v>
      </c>
      <c r="C891">
        <v>201510</v>
      </c>
      <c r="D891" s="1" t="s">
        <v>13</v>
      </c>
      <c r="E891">
        <v>7</v>
      </c>
      <c r="F891">
        <v>175</v>
      </c>
      <c r="G891">
        <v>96</v>
      </c>
      <c r="H891">
        <v>8.5000000000000006E-2</v>
      </c>
      <c r="I891" s="1" t="s">
        <v>146</v>
      </c>
      <c r="J891" s="1" t="s">
        <v>154</v>
      </c>
      <c r="K891">
        <v>0.76700000000000002</v>
      </c>
      <c r="L891" s="1" t="s">
        <v>143</v>
      </c>
      <c r="M891" s="1" t="s">
        <v>149</v>
      </c>
      <c r="N891" s="1" t="s">
        <v>150</v>
      </c>
    </row>
    <row r="892" spans="1:14" x14ac:dyDescent="0.3">
      <c r="A892" s="1" t="s">
        <v>161</v>
      </c>
      <c r="B892" s="1" t="s">
        <v>64</v>
      </c>
      <c r="C892">
        <v>201507</v>
      </c>
      <c r="D892" s="1" t="s">
        <v>14</v>
      </c>
      <c r="E892">
        <v>7</v>
      </c>
      <c r="F892">
        <v>175</v>
      </c>
      <c r="G892">
        <v>110</v>
      </c>
      <c r="H892">
        <v>0.06</v>
      </c>
      <c r="I892" s="1" t="s">
        <v>146</v>
      </c>
      <c r="J892" s="1" t="s">
        <v>146</v>
      </c>
      <c r="K892">
        <v>0.67969999999999997</v>
      </c>
      <c r="L892" s="1" t="s">
        <v>143</v>
      </c>
      <c r="M892" s="1" t="s">
        <v>149</v>
      </c>
      <c r="N892" s="1" t="s">
        <v>150</v>
      </c>
    </row>
    <row r="893" spans="1:14" x14ac:dyDescent="0.3">
      <c r="A893" s="1" t="s">
        <v>161</v>
      </c>
      <c r="B893" s="1" t="s">
        <v>39</v>
      </c>
      <c r="C893">
        <v>201510</v>
      </c>
      <c r="D893" s="1" t="s">
        <v>13</v>
      </c>
      <c r="E893">
        <v>5</v>
      </c>
      <c r="F893">
        <v>175</v>
      </c>
      <c r="G893">
        <v>132</v>
      </c>
      <c r="H893">
        <v>0.06</v>
      </c>
      <c r="I893" s="1" t="s">
        <v>146</v>
      </c>
      <c r="J893" s="1" t="s">
        <v>146</v>
      </c>
      <c r="K893">
        <v>0.25</v>
      </c>
      <c r="L893" s="1" t="s">
        <v>151</v>
      </c>
      <c r="M893" s="1" t="s">
        <v>152</v>
      </c>
      <c r="N893" s="1" t="s">
        <v>153</v>
      </c>
    </row>
    <row r="894" spans="1:14" x14ac:dyDescent="0.3">
      <c r="A894" s="1" t="s">
        <v>161</v>
      </c>
      <c r="B894" s="1" t="s">
        <v>25</v>
      </c>
      <c r="C894">
        <v>201706</v>
      </c>
      <c r="D894" s="1" t="s">
        <v>11</v>
      </c>
      <c r="E894">
        <v>1</v>
      </c>
      <c r="F894">
        <v>170</v>
      </c>
      <c r="G894">
        <v>82</v>
      </c>
      <c r="H894">
        <v>0.25</v>
      </c>
      <c r="I894" s="1" t="s">
        <v>146</v>
      </c>
      <c r="J894" s="1" t="s">
        <v>154</v>
      </c>
      <c r="K894">
        <v>0.88190000000000002</v>
      </c>
      <c r="L894" s="1" t="s">
        <v>143</v>
      </c>
      <c r="M894" s="1" t="s">
        <v>149</v>
      </c>
      <c r="N894" s="1" t="s">
        <v>150</v>
      </c>
    </row>
    <row r="895" spans="1:14" x14ac:dyDescent="0.3">
      <c r="A895" s="1" t="s">
        <v>161</v>
      </c>
      <c r="B895" s="1" t="s">
        <v>43</v>
      </c>
      <c r="C895">
        <v>201508</v>
      </c>
      <c r="D895" s="1" t="s">
        <v>14</v>
      </c>
      <c r="E895">
        <v>6</v>
      </c>
      <c r="F895">
        <v>168</v>
      </c>
      <c r="G895">
        <v>120</v>
      </c>
      <c r="H895">
        <v>0.105</v>
      </c>
      <c r="I895" s="1" t="s">
        <v>154</v>
      </c>
      <c r="J895" s="1" t="s">
        <v>146</v>
      </c>
      <c r="K895">
        <v>0.57530000000000003</v>
      </c>
      <c r="L895" s="1" t="s">
        <v>143</v>
      </c>
      <c r="M895" s="1" t="s">
        <v>157</v>
      </c>
      <c r="N895" s="1" t="s">
        <v>158</v>
      </c>
    </row>
    <row r="896" spans="1:14" x14ac:dyDescent="0.3">
      <c r="A896" s="1" t="s">
        <v>161</v>
      </c>
      <c r="B896" s="1" t="s">
        <v>60</v>
      </c>
      <c r="C896">
        <v>201508</v>
      </c>
      <c r="D896" s="1" t="s">
        <v>14</v>
      </c>
      <c r="E896">
        <v>3</v>
      </c>
      <c r="F896">
        <v>165</v>
      </c>
      <c r="G896">
        <v>99</v>
      </c>
      <c r="H896">
        <v>0</v>
      </c>
      <c r="I896" s="1" t="s">
        <v>154</v>
      </c>
      <c r="J896" s="1" t="s">
        <v>154</v>
      </c>
      <c r="K896">
        <v>0.39400000000000002</v>
      </c>
      <c r="L896" s="1" t="s">
        <v>151</v>
      </c>
      <c r="M896" s="1" t="s">
        <v>159</v>
      </c>
      <c r="N896" s="1" t="s">
        <v>160</v>
      </c>
    </row>
    <row r="897" spans="1:14" x14ac:dyDescent="0.3">
      <c r="A897" s="1" t="s">
        <v>161</v>
      </c>
      <c r="B897" s="1" t="s">
        <v>114</v>
      </c>
      <c r="C897">
        <v>201706</v>
      </c>
      <c r="D897" s="1" t="s">
        <v>11</v>
      </c>
      <c r="E897">
        <v>1</v>
      </c>
      <c r="F897">
        <v>164</v>
      </c>
      <c r="G897">
        <v>79</v>
      </c>
      <c r="H897">
        <v>0.05</v>
      </c>
      <c r="I897" s="1" t="s">
        <v>154</v>
      </c>
      <c r="J897" s="1" t="s">
        <v>154</v>
      </c>
      <c r="K897">
        <v>1.2819</v>
      </c>
      <c r="L897" s="1" t="s">
        <v>140</v>
      </c>
      <c r="M897" s="1" t="s">
        <v>155</v>
      </c>
      <c r="N897" s="1" t="s">
        <v>156</v>
      </c>
    </row>
    <row r="898" spans="1:14" x14ac:dyDescent="0.3">
      <c r="A898" s="1" t="s">
        <v>161</v>
      </c>
      <c r="B898" s="1" t="s">
        <v>114</v>
      </c>
      <c r="C898">
        <v>201708</v>
      </c>
      <c r="D898" s="1" t="s">
        <v>14</v>
      </c>
      <c r="E898">
        <v>1</v>
      </c>
      <c r="F898">
        <v>164</v>
      </c>
      <c r="G898">
        <v>79</v>
      </c>
      <c r="H898">
        <v>0.12</v>
      </c>
      <c r="I898" s="1" t="s">
        <v>154</v>
      </c>
      <c r="J898" s="1" t="s">
        <v>154</v>
      </c>
      <c r="K898">
        <v>1.2819</v>
      </c>
      <c r="L898" s="1" t="s">
        <v>140</v>
      </c>
      <c r="M898" s="1" t="s">
        <v>155</v>
      </c>
      <c r="N898" s="1" t="s">
        <v>156</v>
      </c>
    </row>
    <row r="899" spans="1:14" x14ac:dyDescent="0.3">
      <c r="A899" s="1" t="s">
        <v>161</v>
      </c>
      <c r="B899" s="1" t="s">
        <v>54</v>
      </c>
      <c r="C899">
        <v>201508</v>
      </c>
      <c r="D899" s="1" t="s">
        <v>14</v>
      </c>
      <c r="E899">
        <v>4</v>
      </c>
      <c r="F899">
        <v>160</v>
      </c>
      <c r="G899">
        <v>87</v>
      </c>
      <c r="H899">
        <v>0.25</v>
      </c>
      <c r="I899" s="1" t="s">
        <v>154</v>
      </c>
      <c r="J899" s="1" t="s">
        <v>154</v>
      </c>
      <c r="K899">
        <v>0.33329999999999999</v>
      </c>
      <c r="L899" s="1" t="s">
        <v>151</v>
      </c>
      <c r="M899" s="1" t="s">
        <v>159</v>
      </c>
      <c r="N899" s="1" t="s">
        <v>160</v>
      </c>
    </row>
    <row r="900" spans="1:14" x14ac:dyDescent="0.3">
      <c r="A900" s="1" t="s">
        <v>161</v>
      </c>
      <c r="B900" s="1" t="s">
        <v>74</v>
      </c>
      <c r="C900">
        <v>201503</v>
      </c>
      <c r="D900" s="1" t="s">
        <v>8</v>
      </c>
      <c r="E900">
        <v>5</v>
      </c>
      <c r="F900">
        <v>160</v>
      </c>
      <c r="G900">
        <v>73</v>
      </c>
      <c r="H900">
        <v>0.03</v>
      </c>
      <c r="I900" s="1" t="s">
        <v>154</v>
      </c>
      <c r="J900" s="1" t="s">
        <v>154</v>
      </c>
      <c r="K900">
        <v>1.0089999999999999</v>
      </c>
      <c r="L900" s="1" t="s">
        <v>140</v>
      </c>
      <c r="M900" s="1" t="s">
        <v>155</v>
      </c>
      <c r="N900" s="1" t="s">
        <v>156</v>
      </c>
    </row>
    <row r="901" spans="1:14" x14ac:dyDescent="0.3">
      <c r="A901" s="1" t="s">
        <v>161</v>
      </c>
      <c r="B901" s="1" t="s">
        <v>28</v>
      </c>
      <c r="C901">
        <v>201610</v>
      </c>
      <c r="D901" s="1" t="s">
        <v>13</v>
      </c>
      <c r="E901">
        <v>5</v>
      </c>
      <c r="F901">
        <v>160</v>
      </c>
      <c r="G901">
        <v>69</v>
      </c>
      <c r="H901">
        <v>0</v>
      </c>
      <c r="I901" s="1" t="s">
        <v>154</v>
      </c>
      <c r="J901" s="1" t="s">
        <v>154</v>
      </c>
      <c r="K901">
        <v>0.5</v>
      </c>
      <c r="L901" s="1" t="s">
        <v>151</v>
      </c>
      <c r="M901" s="1" t="s">
        <v>159</v>
      </c>
      <c r="N901" s="1" t="s">
        <v>160</v>
      </c>
    </row>
    <row r="902" spans="1:14" x14ac:dyDescent="0.3">
      <c r="A902" s="1" t="s">
        <v>161</v>
      </c>
      <c r="B902" s="1" t="s">
        <v>38</v>
      </c>
      <c r="C902">
        <v>201602</v>
      </c>
      <c r="D902" s="1" t="s">
        <v>8</v>
      </c>
      <c r="E902">
        <v>5</v>
      </c>
      <c r="F902">
        <v>160</v>
      </c>
      <c r="G902">
        <v>70</v>
      </c>
      <c r="H902">
        <v>7.0000000000000007E-2</v>
      </c>
      <c r="I902" s="1" t="s">
        <v>154</v>
      </c>
      <c r="J902" s="1" t="s">
        <v>154</v>
      </c>
      <c r="K902">
        <v>0.60780000000000001</v>
      </c>
      <c r="L902" s="1" t="s">
        <v>143</v>
      </c>
      <c r="M902" s="1" t="s">
        <v>157</v>
      </c>
      <c r="N902" s="1" t="s">
        <v>158</v>
      </c>
    </row>
    <row r="903" spans="1:14" x14ac:dyDescent="0.3">
      <c r="A903" s="1" t="s">
        <v>161</v>
      </c>
      <c r="B903" s="1" t="s">
        <v>85</v>
      </c>
      <c r="C903">
        <v>201707</v>
      </c>
      <c r="D903" s="1" t="s">
        <v>14</v>
      </c>
      <c r="E903">
        <v>1</v>
      </c>
      <c r="F903">
        <v>160</v>
      </c>
      <c r="G903">
        <v>74</v>
      </c>
      <c r="H903">
        <v>0.15</v>
      </c>
      <c r="I903" s="1" t="s">
        <v>154</v>
      </c>
      <c r="J903" s="1" t="s">
        <v>154</v>
      </c>
      <c r="K903">
        <v>0.4</v>
      </c>
      <c r="L903" s="1" t="s">
        <v>151</v>
      </c>
      <c r="M903" s="1" t="s">
        <v>159</v>
      </c>
      <c r="N903" s="1" t="s">
        <v>160</v>
      </c>
    </row>
    <row r="904" spans="1:14" x14ac:dyDescent="0.3">
      <c r="A904" s="1" t="s">
        <v>161</v>
      </c>
      <c r="B904" s="1" t="s">
        <v>85</v>
      </c>
      <c r="C904">
        <v>201710</v>
      </c>
      <c r="D904" s="1" t="s">
        <v>13</v>
      </c>
      <c r="E904">
        <v>1</v>
      </c>
      <c r="F904">
        <v>160</v>
      </c>
      <c r="G904">
        <v>74</v>
      </c>
      <c r="H904">
        <v>0.1</v>
      </c>
      <c r="I904" s="1" t="s">
        <v>154</v>
      </c>
      <c r="J904" s="1" t="s">
        <v>154</v>
      </c>
      <c r="K904">
        <v>0.4</v>
      </c>
      <c r="L904" s="1" t="s">
        <v>151</v>
      </c>
      <c r="M904" s="1" t="s">
        <v>159</v>
      </c>
      <c r="N904" s="1" t="s">
        <v>160</v>
      </c>
    </row>
    <row r="905" spans="1:14" x14ac:dyDescent="0.3">
      <c r="A905" s="1" t="s">
        <v>161</v>
      </c>
      <c r="B905" s="1" t="s">
        <v>85</v>
      </c>
      <c r="C905">
        <v>201706</v>
      </c>
      <c r="D905" s="1" t="s">
        <v>11</v>
      </c>
      <c r="E905">
        <v>1</v>
      </c>
      <c r="F905">
        <v>160</v>
      </c>
      <c r="G905">
        <v>74</v>
      </c>
      <c r="H905">
        <v>0.04</v>
      </c>
      <c r="I905" s="1" t="s">
        <v>154</v>
      </c>
      <c r="J905" s="1" t="s">
        <v>154</v>
      </c>
      <c r="K905">
        <v>0.4</v>
      </c>
      <c r="L905" s="1" t="s">
        <v>151</v>
      </c>
      <c r="M905" s="1" t="s">
        <v>159</v>
      </c>
      <c r="N905" s="1" t="s">
        <v>160</v>
      </c>
    </row>
    <row r="906" spans="1:14" x14ac:dyDescent="0.3">
      <c r="A906" s="1" t="s">
        <v>161</v>
      </c>
      <c r="B906" s="1" t="s">
        <v>38</v>
      </c>
      <c r="C906">
        <v>201508</v>
      </c>
      <c r="D906" s="1" t="s">
        <v>14</v>
      </c>
      <c r="E906">
        <v>5</v>
      </c>
      <c r="F906">
        <v>160</v>
      </c>
      <c r="G906">
        <v>70</v>
      </c>
      <c r="H906">
        <v>0.09</v>
      </c>
      <c r="I906" s="1" t="s">
        <v>154</v>
      </c>
      <c r="J906" s="1" t="s">
        <v>154</v>
      </c>
      <c r="K906">
        <v>0.60780000000000001</v>
      </c>
      <c r="L906" s="1" t="s">
        <v>143</v>
      </c>
      <c r="M906" s="1" t="s">
        <v>157</v>
      </c>
      <c r="N906" s="1" t="s">
        <v>158</v>
      </c>
    </row>
    <row r="907" spans="1:14" x14ac:dyDescent="0.3">
      <c r="A907" s="1" t="s">
        <v>161</v>
      </c>
      <c r="B907" s="1" t="s">
        <v>84</v>
      </c>
      <c r="C907">
        <v>201705</v>
      </c>
      <c r="D907" s="1" t="s">
        <v>11</v>
      </c>
      <c r="E907">
        <v>2</v>
      </c>
      <c r="F907">
        <v>160</v>
      </c>
      <c r="G907">
        <v>160</v>
      </c>
      <c r="H907">
        <v>0.05</v>
      </c>
      <c r="I907" s="1" t="s">
        <v>154</v>
      </c>
      <c r="J907" s="1" t="s">
        <v>146</v>
      </c>
      <c r="K907">
        <v>0.29459999999999997</v>
      </c>
      <c r="L907" s="1" t="s">
        <v>151</v>
      </c>
      <c r="M907" s="1" t="s">
        <v>159</v>
      </c>
      <c r="N907" s="1" t="s">
        <v>160</v>
      </c>
    </row>
    <row r="908" spans="1:14" x14ac:dyDescent="0.3">
      <c r="A908" s="1" t="s">
        <v>161</v>
      </c>
      <c r="B908" s="1" t="s">
        <v>65</v>
      </c>
      <c r="C908">
        <v>201508</v>
      </c>
      <c r="D908" s="1" t="s">
        <v>14</v>
      </c>
      <c r="E908">
        <v>8</v>
      </c>
      <c r="F908">
        <v>160</v>
      </c>
      <c r="G908">
        <v>94</v>
      </c>
      <c r="H908">
        <v>0.12</v>
      </c>
      <c r="I908" s="1" t="s">
        <v>154</v>
      </c>
      <c r="J908" s="1" t="s">
        <v>154</v>
      </c>
      <c r="K908">
        <v>0.68810000000000004</v>
      </c>
      <c r="L908" s="1" t="s">
        <v>143</v>
      </c>
      <c r="M908" s="1" t="s">
        <v>157</v>
      </c>
      <c r="N908" s="1" t="s">
        <v>158</v>
      </c>
    </row>
    <row r="909" spans="1:14" x14ac:dyDescent="0.3">
      <c r="A909" s="1" t="s">
        <v>161</v>
      </c>
      <c r="B909" s="1" t="s">
        <v>95</v>
      </c>
      <c r="C909">
        <v>201503</v>
      </c>
      <c r="D909" s="1" t="s">
        <v>8</v>
      </c>
      <c r="E909">
        <v>5</v>
      </c>
      <c r="F909">
        <v>160</v>
      </c>
      <c r="G909">
        <v>120</v>
      </c>
      <c r="H909">
        <v>0.08</v>
      </c>
      <c r="I909" s="1" t="s">
        <v>154</v>
      </c>
      <c r="J909" s="1" t="s">
        <v>146</v>
      </c>
      <c r="K909">
        <v>0.58579999999999999</v>
      </c>
      <c r="L909" s="1" t="s">
        <v>143</v>
      </c>
      <c r="M909" s="1" t="s">
        <v>157</v>
      </c>
      <c r="N909" s="1" t="s">
        <v>158</v>
      </c>
    </row>
    <row r="910" spans="1:14" x14ac:dyDescent="0.3">
      <c r="A910" s="1" t="s">
        <v>161</v>
      </c>
      <c r="B910" s="1" t="s">
        <v>69</v>
      </c>
      <c r="C910">
        <v>201510</v>
      </c>
      <c r="D910" s="1" t="s">
        <v>13</v>
      </c>
      <c r="E910">
        <v>8</v>
      </c>
      <c r="F910">
        <v>160</v>
      </c>
      <c r="G910">
        <v>94</v>
      </c>
      <c r="H910">
        <v>9.5000000000000001E-2</v>
      </c>
      <c r="I910" s="1" t="s">
        <v>154</v>
      </c>
      <c r="J910" s="1" t="s">
        <v>154</v>
      </c>
      <c r="K910">
        <v>0.57789999999999997</v>
      </c>
      <c r="L910" s="1" t="s">
        <v>143</v>
      </c>
      <c r="M910" s="1" t="s">
        <v>157</v>
      </c>
      <c r="N910" s="1" t="s">
        <v>158</v>
      </c>
    </row>
    <row r="911" spans="1:14" x14ac:dyDescent="0.3">
      <c r="A911" s="1" t="s">
        <v>161</v>
      </c>
      <c r="B911" s="1" t="s">
        <v>24</v>
      </c>
      <c r="C911">
        <v>201705</v>
      </c>
      <c r="D911" s="1" t="s">
        <v>11</v>
      </c>
      <c r="E911">
        <v>2</v>
      </c>
      <c r="F911">
        <v>160</v>
      </c>
      <c r="G911">
        <v>134</v>
      </c>
      <c r="H911">
        <v>0.02</v>
      </c>
      <c r="I911" s="1" t="s">
        <v>154</v>
      </c>
      <c r="J911" s="1" t="s">
        <v>146</v>
      </c>
      <c r="K911">
        <v>0.73160000000000003</v>
      </c>
      <c r="L911" s="1" t="s">
        <v>143</v>
      </c>
      <c r="M911" s="1" t="s">
        <v>157</v>
      </c>
      <c r="N911" s="1" t="s">
        <v>158</v>
      </c>
    </row>
    <row r="912" spans="1:14" x14ac:dyDescent="0.3">
      <c r="A912" s="1" t="s">
        <v>161</v>
      </c>
      <c r="B912" s="1" t="s">
        <v>87</v>
      </c>
      <c r="C912">
        <v>201705</v>
      </c>
      <c r="D912" s="1" t="s">
        <v>11</v>
      </c>
      <c r="E912">
        <v>2</v>
      </c>
      <c r="F912">
        <v>160</v>
      </c>
      <c r="G912">
        <v>158</v>
      </c>
      <c r="H912">
        <v>0.25</v>
      </c>
      <c r="I912" s="1" t="s">
        <v>154</v>
      </c>
      <c r="J912" s="1" t="s">
        <v>146</v>
      </c>
      <c r="K912">
        <v>0.56459999999999999</v>
      </c>
      <c r="L912" s="1" t="s">
        <v>143</v>
      </c>
      <c r="M912" s="1" t="s">
        <v>157</v>
      </c>
      <c r="N912" s="1" t="s">
        <v>158</v>
      </c>
    </row>
    <row r="913" spans="1:14" x14ac:dyDescent="0.3">
      <c r="A913" s="1" t="s">
        <v>161</v>
      </c>
      <c r="B913" s="1" t="s">
        <v>28</v>
      </c>
      <c r="C913">
        <v>201503</v>
      </c>
      <c r="D913" s="1" t="s">
        <v>8</v>
      </c>
      <c r="E913">
        <v>5</v>
      </c>
      <c r="F913">
        <v>160</v>
      </c>
      <c r="G913">
        <v>138</v>
      </c>
      <c r="H913">
        <v>8.5000000000000006E-2</v>
      </c>
      <c r="I913" s="1" t="s">
        <v>154</v>
      </c>
      <c r="J913" s="1" t="s">
        <v>146</v>
      </c>
      <c r="K913">
        <v>0.5</v>
      </c>
      <c r="L913" s="1" t="s">
        <v>151</v>
      </c>
      <c r="M913" s="1" t="s">
        <v>159</v>
      </c>
      <c r="N913" s="1" t="s">
        <v>160</v>
      </c>
    </row>
    <row r="914" spans="1:14" x14ac:dyDescent="0.3">
      <c r="A914" s="1" t="s">
        <v>161</v>
      </c>
      <c r="B914" s="1" t="s">
        <v>19</v>
      </c>
      <c r="C914">
        <v>201612</v>
      </c>
      <c r="D914" s="1" t="s">
        <v>13</v>
      </c>
      <c r="E914">
        <v>3</v>
      </c>
      <c r="F914">
        <v>156</v>
      </c>
      <c r="G914">
        <v>122</v>
      </c>
      <c r="H914">
        <v>0.15</v>
      </c>
      <c r="I914" s="1" t="s">
        <v>154</v>
      </c>
      <c r="J914" s="1" t="s">
        <v>146</v>
      </c>
      <c r="K914">
        <v>0.51970000000000005</v>
      </c>
      <c r="L914" s="1" t="s">
        <v>143</v>
      </c>
      <c r="M914" s="1" t="s">
        <v>157</v>
      </c>
      <c r="N914" s="1" t="s">
        <v>158</v>
      </c>
    </row>
    <row r="915" spans="1:14" x14ac:dyDescent="0.3">
      <c r="A915" s="1" t="s">
        <v>161</v>
      </c>
      <c r="B915" s="1" t="s">
        <v>31</v>
      </c>
      <c r="C915">
        <v>201503</v>
      </c>
      <c r="D915" s="1" t="s">
        <v>8</v>
      </c>
      <c r="E915">
        <v>7</v>
      </c>
      <c r="F915">
        <v>154</v>
      </c>
      <c r="G915">
        <v>86</v>
      </c>
      <c r="H915">
        <v>0.125</v>
      </c>
      <c r="I915" s="1" t="s">
        <v>154</v>
      </c>
      <c r="J915" s="1" t="s">
        <v>154</v>
      </c>
      <c r="K915">
        <v>0.61380000000000001</v>
      </c>
      <c r="L915" s="1" t="s">
        <v>143</v>
      </c>
      <c r="M915" s="1" t="s">
        <v>157</v>
      </c>
      <c r="N915" s="1" t="s">
        <v>158</v>
      </c>
    </row>
    <row r="916" spans="1:14" x14ac:dyDescent="0.3">
      <c r="A916" s="1" t="s">
        <v>161</v>
      </c>
      <c r="B916" s="1" t="s">
        <v>82</v>
      </c>
      <c r="C916">
        <v>201509</v>
      </c>
      <c r="D916" s="1" t="s">
        <v>14</v>
      </c>
      <c r="E916">
        <v>7</v>
      </c>
      <c r="F916">
        <v>154</v>
      </c>
      <c r="G916">
        <v>72</v>
      </c>
      <c r="H916">
        <v>5.0000000000000001E-3</v>
      </c>
      <c r="I916" s="1" t="s">
        <v>154</v>
      </c>
      <c r="J916" s="1" t="s">
        <v>154</v>
      </c>
      <c r="K916">
        <v>0.4173</v>
      </c>
      <c r="L916" s="1" t="s">
        <v>151</v>
      </c>
      <c r="M916" s="1" t="s">
        <v>159</v>
      </c>
      <c r="N916" s="1" t="s">
        <v>160</v>
      </c>
    </row>
    <row r="917" spans="1:14" x14ac:dyDescent="0.3">
      <c r="A917" s="1" t="s">
        <v>161</v>
      </c>
      <c r="B917" s="1" t="s">
        <v>82</v>
      </c>
      <c r="C917">
        <v>201510</v>
      </c>
      <c r="D917" s="1" t="s">
        <v>13</v>
      </c>
      <c r="E917">
        <v>7</v>
      </c>
      <c r="F917">
        <v>154</v>
      </c>
      <c r="G917">
        <v>72</v>
      </c>
      <c r="H917">
        <v>0.215</v>
      </c>
      <c r="I917" s="1" t="s">
        <v>154</v>
      </c>
      <c r="J917" s="1" t="s">
        <v>154</v>
      </c>
      <c r="K917">
        <v>0.4173</v>
      </c>
      <c r="L917" s="1" t="s">
        <v>151</v>
      </c>
      <c r="M917" s="1" t="s">
        <v>159</v>
      </c>
      <c r="N917" s="1" t="s">
        <v>160</v>
      </c>
    </row>
    <row r="918" spans="1:14" x14ac:dyDescent="0.3">
      <c r="A918" s="1" t="s">
        <v>161</v>
      </c>
      <c r="B918" s="1" t="s">
        <v>41</v>
      </c>
      <c r="C918">
        <v>201502</v>
      </c>
      <c r="D918" s="1" t="s">
        <v>8</v>
      </c>
      <c r="E918">
        <v>5</v>
      </c>
      <c r="F918">
        <v>150</v>
      </c>
      <c r="G918">
        <v>55</v>
      </c>
      <c r="H918">
        <v>0</v>
      </c>
      <c r="I918" s="1" t="s">
        <v>154</v>
      </c>
      <c r="J918" s="1" t="s">
        <v>154</v>
      </c>
      <c r="K918">
        <v>0.79669999999999996</v>
      </c>
      <c r="L918" s="1" t="s">
        <v>143</v>
      </c>
      <c r="M918" s="1" t="s">
        <v>157</v>
      </c>
      <c r="N918" s="1" t="s">
        <v>158</v>
      </c>
    </row>
    <row r="919" spans="1:14" x14ac:dyDescent="0.3">
      <c r="A919" s="1" t="s">
        <v>161</v>
      </c>
      <c r="B919" s="1" t="s">
        <v>44</v>
      </c>
      <c r="C919">
        <v>201602</v>
      </c>
      <c r="D919" s="1" t="s">
        <v>8</v>
      </c>
      <c r="E919">
        <v>5</v>
      </c>
      <c r="F919">
        <v>150</v>
      </c>
      <c r="G919">
        <v>142</v>
      </c>
      <c r="H919">
        <v>0.12</v>
      </c>
      <c r="I919" s="1" t="s">
        <v>154</v>
      </c>
      <c r="J919" s="1" t="s">
        <v>146</v>
      </c>
      <c r="K919">
        <v>0.4163</v>
      </c>
      <c r="L919" s="1" t="s">
        <v>151</v>
      </c>
      <c r="M919" s="1" t="s">
        <v>159</v>
      </c>
      <c r="N919" s="1" t="s">
        <v>160</v>
      </c>
    </row>
    <row r="920" spans="1:14" x14ac:dyDescent="0.3">
      <c r="A920" s="1" t="s">
        <v>161</v>
      </c>
      <c r="B920" s="1" t="s">
        <v>55</v>
      </c>
      <c r="C920">
        <v>201610</v>
      </c>
      <c r="D920" s="1" t="s">
        <v>13</v>
      </c>
      <c r="E920">
        <v>5</v>
      </c>
      <c r="F920">
        <v>150</v>
      </c>
      <c r="G920">
        <v>68</v>
      </c>
      <c r="H920">
        <v>0.12</v>
      </c>
      <c r="I920" s="1" t="s">
        <v>154</v>
      </c>
      <c r="J920" s="1" t="s">
        <v>154</v>
      </c>
      <c r="K920">
        <v>0.59709999999999996</v>
      </c>
      <c r="L920" s="1" t="s">
        <v>143</v>
      </c>
      <c r="M920" s="1" t="s">
        <v>157</v>
      </c>
      <c r="N920" s="1" t="s">
        <v>158</v>
      </c>
    </row>
    <row r="921" spans="1:14" x14ac:dyDescent="0.3">
      <c r="A921" s="1" t="s">
        <v>161</v>
      </c>
      <c r="B921" s="1" t="s">
        <v>21</v>
      </c>
      <c r="C921">
        <v>201508</v>
      </c>
      <c r="D921" s="1" t="s">
        <v>14</v>
      </c>
      <c r="E921">
        <v>6</v>
      </c>
      <c r="F921">
        <v>150</v>
      </c>
      <c r="G921">
        <v>114</v>
      </c>
      <c r="H921">
        <v>0.11</v>
      </c>
      <c r="I921" s="1" t="s">
        <v>154</v>
      </c>
      <c r="J921" s="1" t="s">
        <v>146</v>
      </c>
      <c r="K921">
        <v>0.94520000000000004</v>
      </c>
      <c r="L921" s="1" t="s">
        <v>143</v>
      </c>
      <c r="M921" s="1" t="s">
        <v>157</v>
      </c>
      <c r="N921" s="1" t="s">
        <v>158</v>
      </c>
    </row>
    <row r="922" spans="1:14" x14ac:dyDescent="0.3">
      <c r="A922" s="1" t="s">
        <v>161</v>
      </c>
      <c r="B922" s="1" t="s">
        <v>64</v>
      </c>
      <c r="C922">
        <v>201506</v>
      </c>
      <c r="D922" s="1" t="s">
        <v>11</v>
      </c>
      <c r="E922">
        <v>6</v>
      </c>
      <c r="F922">
        <v>150</v>
      </c>
      <c r="G922">
        <v>110</v>
      </c>
      <c r="H922">
        <v>6.5000000000000002E-2</v>
      </c>
      <c r="I922" s="1" t="s">
        <v>154</v>
      </c>
      <c r="J922" s="1" t="s">
        <v>146</v>
      </c>
      <c r="K922">
        <v>0.67969999999999997</v>
      </c>
      <c r="L922" s="1" t="s">
        <v>143</v>
      </c>
      <c r="M922" s="1" t="s">
        <v>157</v>
      </c>
      <c r="N922" s="1" t="s">
        <v>158</v>
      </c>
    </row>
    <row r="923" spans="1:14" x14ac:dyDescent="0.3">
      <c r="A923" s="1" t="s">
        <v>161</v>
      </c>
      <c r="B923" s="1" t="s">
        <v>55</v>
      </c>
      <c r="C923">
        <v>201611</v>
      </c>
      <c r="D923" s="1" t="s">
        <v>13</v>
      </c>
      <c r="E923">
        <v>5</v>
      </c>
      <c r="F923">
        <v>150</v>
      </c>
      <c r="G923">
        <v>68</v>
      </c>
      <c r="H923">
        <v>7.0000000000000007E-2</v>
      </c>
      <c r="I923" s="1" t="s">
        <v>154</v>
      </c>
      <c r="J923" s="1" t="s">
        <v>154</v>
      </c>
      <c r="K923">
        <v>0.59709999999999996</v>
      </c>
      <c r="L923" s="1" t="s">
        <v>143</v>
      </c>
      <c r="M923" s="1" t="s">
        <v>157</v>
      </c>
      <c r="N923" s="1" t="s">
        <v>158</v>
      </c>
    </row>
    <row r="924" spans="1:14" x14ac:dyDescent="0.3">
      <c r="A924" s="1" t="s">
        <v>161</v>
      </c>
      <c r="B924" s="1" t="s">
        <v>64</v>
      </c>
      <c r="C924">
        <v>201606</v>
      </c>
      <c r="D924" s="1" t="s">
        <v>11</v>
      </c>
      <c r="E924">
        <v>6</v>
      </c>
      <c r="F924">
        <v>150</v>
      </c>
      <c r="G924">
        <v>110</v>
      </c>
      <c r="H924">
        <v>0.1</v>
      </c>
      <c r="I924" s="1" t="s">
        <v>154</v>
      </c>
      <c r="J924" s="1" t="s">
        <v>146</v>
      </c>
      <c r="K924">
        <v>0.67969999999999997</v>
      </c>
      <c r="L924" s="1" t="s">
        <v>143</v>
      </c>
      <c r="M924" s="1" t="s">
        <v>157</v>
      </c>
      <c r="N924" s="1" t="s">
        <v>158</v>
      </c>
    </row>
    <row r="925" spans="1:14" x14ac:dyDescent="0.3">
      <c r="A925" s="1" t="s">
        <v>161</v>
      </c>
      <c r="B925" s="1" t="s">
        <v>44</v>
      </c>
      <c r="C925">
        <v>201608</v>
      </c>
      <c r="D925" s="1" t="s">
        <v>14</v>
      </c>
      <c r="E925">
        <v>5</v>
      </c>
      <c r="F925">
        <v>150</v>
      </c>
      <c r="G925">
        <v>71</v>
      </c>
      <c r="H925">
        <v>0.18</v>
      </c>
      <c r="I925" s="1" t="s">
        <v>154</v>
      </c>
      <c r="J925" s="1" t="s">
        <v>154</v>
      </c>
      <c r="K925">
        <v>0.4163</v>
      </c>
      <c r="L925" s="1" t="s">
        <v>151</v>
      </c>
      <c r="M925" s="1" t="s">
        <v>159</v>
      </c>
      <c r="N925" s="1" t="s">
        <v>160</v>
      </c>
    </row>
    <row r="926" spans="1:14" x14ac:dyDescent="0.3">
      <c r="A926" s="1" t="s">
        <v>161</v>
      </c>
      <c r="B926" s="1" t="s">
        <v>40</v>
      </c>
      <c r="C926">
        <v>201604</v>
      </c>
      <c r="D926" s="1" t="s">
        <v>11</v>
      </c>
      <c r="E926">
        <v>6</v>
      </c>
      <c r="F926">
        <v>150</v>
      </c>
      <c r="G926">
        <v>118</v>
      </c>
      <c r="H926">
        <v>5.5E-2</v>
      </c>
      <c r="I926" s="1" t="s">
        <v>154</v>
      </c>
      <c r="J926" s="1" t="s">
        <v>146</v>
      </c>
      <c r="K926">
        <v>0.5343</v>
      </c>
      <c r="L926" s="1" t="s">
        <v>143</v>
      </c>
      <c r="M926" s="1" t="s">
        <v>157</v>
      </c>
      <c r="N926" s="1" t="s">
        <v>158</v>
      </c>
    </row>
    <row r="927" spans="1:14" x14ac:dyDescent="0.3">
      <c r="A927" s="1" t="s">
        <v>161</v>
      </c>
      <c r="B927" s="1" t="s">
        <v>57</v>
      </c>
      <c r="C927">
        <v>201601</v>
      </c>
      <c r="D927" s="1" t="s">
        <v>8</v>
      </c>
      <c r="E927">
        <v>5</v>
      </c>
      <c r="F927">
        <v>150</v>
      </c>
      <c r="G927">
        <v>63</v>
      </c>
      <c r="H927">
        <v>0.1</v>
      </c>
      <c r="I927" s="1" t="s">
        <v>154</v>
      </c>
      <c r="J927" s="1" t="s">
        <v>154</v>
      </c>
      <c r="K927">
        <v>0.58919999999999995</v>
      </c>
      <c r="L927" s="1" t="s">
        <v>143</v>
      </c>
      <c r="M927" s="1" t="s">
        <v>157</v>
      </c>
      <c r="N927" s="1" t="s">
        <v>158</v>
      </c>
    </row>
    <row r="928" spans="1:14" x14ac:dyDescent="0.3">
      <c r="A928" s="1" t="s">
        <v>161</v>
      </c>
      <c r="B928" s="1" t="s">
        <v>18</v>
      </c>
      <c r="C928">
        <v>201506</v>
      </c>
      <c r="D928" s="1" t="s">
        <v>11</v>
      </c>
      <c r="E928">
        <v>6</v>
      </c>
      <c r="F928">
        <v>150</v>
      </c>
      <c r="G928">
        <v>116</v>
      </c>
      <c r="H928">
        <v>0.15</v>
      </c>
      <c r="I928" s="1" t="s">
        <v>154</v>
      </c>
      <c r="J928" s="1" t="s">
        <v>146</v>
      </c>
      <c r="K928">
        <v>0.59240000000000004</v>
      </c>
      <c r="L928" s="1" t="s">
        <v>143</v>
      </c>
      <c r="M928" s="1" t="s">
        <v>157</v>
      </c>
      <c r="N928" s="1" t="s">
        <v>158</v>
      </c>
    </row>
    <row r="929" spans="1:14" x14ac:dyDescent="0.3">
      <c r="A929" s="1" t="s">
        <v>161</v>
      </c>
      <c r="B929" s="1" t="s">
        <v>41</v>
      </c>
      <c r="C929">
        <v>201611</v>
      </c>
      <c r="D929" s="1" t="s">
        <v>13</v>
      </c>
      <c r="E929">
        <v>5</v>
      </c>
      <c r="F929">
        <v>150</v>
      </c>
      <c r="G929">
        <v>55</v>
      </c>
      <c r="H929">
        <v>0.09</v>
      </c>
      <c r="I929" s="1" t="s">
        <v>154</v>
      </c>
      <c r="J929" s="1" t="s">
        <v>154</v>
      </c>
      <c r="K929">
        <v>0.79669999999999996</v>
      </c>
      <c r="L929" s="1" t="s">
        <v>143</v>
      </c>
      <c r="M929" s="1" t="s">
        <v>157</v>
      </c>
      <c r="N929" s="1" t="s">
        <v>158</v>
      </c>
    </row>
    <row r="930" spans="1:14" x14ac:dyDescent="0.3">
      <c r="A930" s="1" t="s">
        <v>161</v>
      </c>
      <c r="B930" s="1" t="s">
        <v>64</v>
      </c>
      <c r="C930">
        <v>201508</v>
      </c>
      <c r="D930" s="1" t="s">
        <v>14</v>
      </c>
      <c r="E930">
        <v>6</v>
      </c>
      <c r="F930">
        <v>150</v>
      </c>
      <c r="G930">
        <v>110</v>
      </c>
      <c r="H930">
        <v>8.5000000000000006E-2</v>
      </c>
      <c r="I930" s="1" t="s">
        <v>154</v>
      </c>
      <c r="J930" s="1" t="s">
        <v>146</v>
      </c>
      <c r="K930">
        <v>0.67969999999999997</v>
      </c>
      <c r="L930" s="1" t="s">
        <v>143</v>
      </c>
      <c r="M930" s="1" t="s">
        <v>157</v>
      </c>
      <c r="N930" s="1" t="s">
        <v>158</v>
      </c>
    </row>
    <row r="931" spans="1:14" x14ac:dyDescent="0.3">
      <c r="A931" s="1" t="s">
        <v>161</v>
      </c>
      <c r="B931" s="1" t="s">
        <v>57</v>
      </c>
      <c r="C931">
        <v>201603</v>
      </c>
      <c r="D931" s="1" t="s">
        <v>8</v>
      </c>
      <c r="E931">
        <v>5</v>
      </c>
      <c r="F931">
        <v>150</v>
      </c>
      <c r="G931">
        <v>63</v>
      </c>
      <c r="H931">
        <v>0.04</v>
      </c>
      <c r="I931" s="1" t="s">
        <v>154</v>
      </c>
      <c r="J931" s="1" t="s">
        <v>154</v>
      </c>
      <c r="K931">
        <v>0.58919999999999995</v>
      </c>
      <c r="L931" s="1" t="s">
        <v>143</v>
      </c>
      <c r="M931" s="1" t="s">
        <v>157</v>
      </c>
      <c r="N931" s="1" t="s">
        <v>158</v>
      </c>
    </row>
    <row r="932" spans="1:14" x14ac:dyDescent="0.3">
      <c r="A932" s="1" t="s">
        <v>161</v>
      </c>
      <c r="B932" s="1" t="s">
        <v>75</v>
      </c>
      <c r="C932">
        <v>201612</v>
      </c>
      <c r="D932" s="1" t="s">
        <v>13</v>
      </c>
      <c r="E932">
        <v>3</v>
      </c>
      <c r="F932">
        <v>144</v>
      </c>
      <c r="G932">
        <v>104</v>
      </c>
      <c r="H932">
        <v>0.05</v>
      </c>
      <c r="I932" s="1" t="s">
        <v>154</v>
      </c>
      <c r="J932" s="1" t="s">
        <v>154</v>
      </c>
      <c r="K932">
        <v>0.4657</v>
      </c>
      <c r="L932" s="1" t="s">
        <v>151</v>
      </c>
      <c r="M932" s="1" t="s">
        <v>159</v>
      </c>
      <c r="N932" s="1" t="s">
        <v>160</v>
      </c>
    </row>
    <row r="933" spans="1:14" x14ac:dyDescent="0.3">
      <c r="A933" s="1" t="s">
        <v>161</v>
      </c>
      <c r="B933" s="1" t="s">
        <v>83</v>
      </c>
      <c r="C933">
        <v>201606</v>
      </c>
      <c r="D933" s="1" t="s">
        <v>11</v>
      </c>
      <c r="E933">
        <v>4</v>
      </c>
      <c r="F933">
        <v>140</v>
      </c>
      <c r="G933">
        <v>58</v>
      </c>
      <c r="H933">
        <v>0.02</v>
      </c>
      <c r="I933" s="1" t="s">
        <v>154</v>
      </c>
      <c r="J933" s="1" t="s">
        <v>154</v>
      </c>
      <c r="K933">
        <v>0.91080000000000005</v>
      </c>
      <c r="L933" s="1" t="s">
        <v>143</v>
      </c>
      <c r="M933" s="1" t="s">
        <v>157</v>
      </c>
      <c r="N933" s="1" t="s">
        <v>158</v>
      </c>
    </row>
    <row r="934" spans="1:14" x14ac:dyDescent="0.3">
      <c r="A934" s="1" t="s">
        <v>161</v>
      </c>
      <c r="B934" s="1" t="s">
        <v>39</v>
      </c>
      <c r="C934">
        <v>201507</v>
      </c>
      <c r="D934" s="1" t="s">
        <v>14</v>
      </c>
      <c r="E934">
        <v>4</v>
      </c>
      <c r="F934">
        <v>140</v>
      </c>
      <c r="G934">
        <v>66</v>
      </c>
      <c r="H934">
        <v>0.16</v>
      </c>
      <c r="I934" s="1" t="s">
        <v>154</v>
      </c>
      <c r="J934" s="1" t="s">
        <v>154</v>
      </c>
      <c r="K934">
        <v>0.25</v>
      </c>
      <c r="L934" s="1" t="s">
        <v>151</v>
      </c>
      <c r="M934" s="1" t="s">
        <v>159</v>
      </c>
      <c r="N934" s="1" t="s">
        <v>160</v>
      </c>
    </row>
    <row r="935" spans="1:14" x14ac:dyDescent="0.3">
      <c r="A935" s="1" t="s">
        <v>161</v>
      </c>
      <c r="B935" s="1" t="s">
        <v>43</v>
      </c>
      <c r="C935">
        <v>201602</v>
      </c>
      <c r="D935" s="1" t="s">
        <v>8</v>
      </c>
      <c r="E935">
        <v>5</v>
      </c>
      <c r="F935">
        <v>140</v>
      </c>
      <c r="G935">
        <v>60</v>
      </c>
      <c r="H935">
        <v>0.05</v>
      </c>
      <c r="I935" s="1" t="s">
        <v>154</v>
      </c>
      <c r="J935" s="1" t="s">
        <v>154</v>
      </c>
      <c r="K935">
        <v>0.57530000000000003</v>
      </c>
      <c r="L935" s="1" t="s">
        <v>143</v>
      </c>
      <c r="M935" s="1" t="s">
        <v>157</v>
      </c>
      <c r="N935" s="1" t="s">
        <v>158</v>
      </c>
    </row>
    <row r="936" spans="1:14" x14ac:dyDescent="0.3">
      <c r="A936" s="1" t="s">
        <v>161</v>
      </c>
      <c r="B936" s="1" t="s">
        <v>37</v>
      </c>
      <c r="C936">
        <v>201602</v>
      </c>
      <c r="D936" s="1" t="s">
        <v>8</v>
      </c>
      <c r="E936">
        <v>2</v>
      </c>
      <c r="F936">
        <v>140</v>
      </c>
      <c r="G936">
        <v>139</v>
      </c>
      <c r="H936">
        <v>0.03</v>
      </c>
      <c r="I936" s="1" t="s">
        <v>154</v>
      </c>
      <c r="J936" s="1" t="s">
        <v>146</v>
      </c>
      <c r="K936">
        <v>0.75360000000000005</v>
      </c>
      <c r="L936" s="1" t="s">
        <v>143</v>
      </c>
      <c r="M936" s="1" t="s">
        <v>157</v>
      </c>
      <c r="N936" s="1" t="s">
        <v>158</v>
      </c>
    </row>
    <row r="937" spans="1:14" x14ac:dyDescent="0.3">
      <c r="A937" s="1" t="s">
        <v>161</v>
      </c>
      <c r="B937" s="1" t="s">
        <v>37</v>
      </c>
      <c r="C937">
        <v>201508</v>
      </c>
      <c r="D937" s="1" t="s">
        <v>14</v>
      </c>
      <c r="E937">
        <v>2</v>
      </c>
      <c r="F937">
        <v>140</v>
      </c>
      <c r="G937">
        <v>139</v>
      </c>
      <c r="H937">
        <v>0.1</v>
      </c>
      <c r="I937" s="1" t="s">
        <v>154</v>
      </c>
      <c r="J937" s="1" t="s">
        <v>146</v>
      </c>
      <c r="K937">
        <v>0.75360000000000005</v>
      </c>
      <c r="L937" s="1" t="s">
        <v>143</v>
      </c>
      <c r="M937" s="1" t="s">
        <v>157</v>
      </c>
      <c r="N937" s="1" t="s">
        <v>158</v>
      </c>
    </row>
    <row r="938" spans="1:14" x14ac:dyDescent="0.3">
      <c r="A938" s="1" t="s">
        <v>161</v>
      </c>
      <c r="B938" s="1" t="s">
        <v>42</v>
      </c>
      <c r="C938">
        <v>201508</v>
      </c>
      <c r="D938" s="1" t="s">
        <v>14</v>
      </c>
      <c r="E938">
        <v>3</v>
      </c>
      <c r="F938">
        <v>135</v>
      </c>
      <c r="G938">
        <v>212</v>
      </c>
      <c r="H938">
        <v>0.11</v>
      </c>
      <c r="I938" s="1" t="s">
        <v>154</v>
      </c>
      <c r="J938" s="1" t="s">
        <v>146</v>
      </c>
      <c r="K938">
        <v>0.80149999999999999</v>
      </c>
      <c r="L938" s="1" t="s">
        <v>143</v>
      </c>
      <c r="M938" s="1" t="s">
        <v>157</v>
      </c>
      <c r="N938" s="1" t="s">
        <v>158</v>
      </c>
    </row>
    <row r="939" spans="1:14" x14ac:dyDescent="0.3">
      <c r="A939" s="1" t="s">
        <v>161</v>
      </c>
      <c r="B939" s="1" t="s">
        <v>90</v>
      </c>
      <c r="C939">
        <v>201704</v>
      </c>
      <c r="D939" s="1" t="s">
        <v>11</v>
      </c>
      <c r="E939">
        <v>1</v>
      </c>
      <c r="F939">
        <v>135</v>
      </c>
      <c r="G939">
        <v>59</v>
      </c>
      <c r="H939">
        <v>0.15</v>
      </c>
      <c r="I939" s="1" t="s">
        <v>154</v>
      </c>
      <c r="J939" s="1" t="s">
        <v>154</v>
      </c>
      <c r="K939">
        <v>0.61970000000000003</v>
      </c>
      <c r="L939" s="1" t="s">
        <v>143</v>
      </c>
      <c r="M939" s="1" t="s">
        <v>157</v>
      </c>
      <c r="N939" s="1" t="s">
        <v>158</v>
      </c>
    </row>
    <row r="940" spans="1:14" x14ac:dyDescent="0.3">
      <c r="A940" s="1" t="s">
        <v>161</v>
      </c>
      <c r="B940" s="1" t="s">
        <v>61</v>
      </c>
      <c r="C940">
        <v>201508</v>
      </c>
      <c r="D940" s="1" t="s">
        <v>14</v>
      </c>
      <c r="E940">
        <v>3</v>
      </c>
      <c r="F940">
        <v>135</v>
      </c>
      <c r="G940">
        <v>81</v>
      </c>
      <c r="H940">
        <v>0.12</v>
      </c>
      <c r="I940" s="1" t="s">
        <v>154</v>
      </c>
      <c r="J940" s="1" t="s">
        <v>154</v>
      </c>
      <c r="K940">
        <v>0.55089999999999995</v>
      </c>
      <c r="L940" s="1" t="s">
        <v>143</v>
      </c>
      <c r="M940" s="1" t="s">
        <v>157</v>
      </c>
      <c r="N940" s="1" t="s">
        <v>158</v>
      </c>
    </row>
    <row r="941" spans="1:14" x14ac:dyDescent="0.3">
      <c r="A941" s="1" t="s">
        <v>161</v>
      </c>
      <c r="B941" s="1" t="s">
        <v>90</v>
      </c>
      <c r="C941">
        <v>201710</v>
      </c>
      <c r="D941" s="1" t="s">
        <v>13</v>
      </c>
      <c r="E941">
        <v>1</v>
      </c>
      <c r="F941">
        <v>135</v>
      </c>
      <c r="G941">
        <v>59</v>
      </c>
      <c r="H941">
        <v>7.0000000000000007E-2</v>
      </c>
      <c r="I941" s="1" t="s">
        <v>154</v>
      </c>
      <c r="J941" s="1" t="s">
        <v>154</v>
      </c>
      <c r="K941">
        <v>0.61970000000000003</v>
      </c>
      <c r="L941" s="1" t="s">
        <v>143</v>
      </c>
      <c r="M941" s="1" t="s">
        <v>157</v>
      </c>
      <c r="N941" s="1" t="s">
        <v>158</v>
      </c>
    </row>
    <row r="942" spans="1:14" x14ac:dyDescent="0.3">
      <c r="A942" s="1" t="s">
        <v>161</v>
      </c>
      <c r="B942" s="1" t="s">
        <v>90</v>
      </c>
      <c r="C942">
        <v>201709</v>
      </c>
      <c r="D942" s="1" t="s">
        <v>14</v>
      </c>
      <c r="E942">
        <v>1</v>
      </c>
      <c r="F942">
        <v>135</v>
      </c>
      <c r="G942">
        <v>59</v>
      </c>
      <c r="H942">
        <v>0.16</v>
      </c>
      <c r="I942" s="1" t="s">
        <v>154</v>
      </c>
      <c r="J942" s="1" t="s">
        <v>154</v>
      </c>
      <c r="K942">
        <v>0.61970000000000003</v>
      </c>
      <c r="L942" s="1" t="s">
        <v>143</v>
      </c>
      <c r="M942" s="1" t="s">
        <v>157</v>
      </c>
      <c r="N942" s="1" t="s">
        <v>158</v>
      </c>
    </row>
    <row r="943" spans="1:14" x14ac:dyDescent="0.3">
      <c r="A943" s="1" t="s">
        <v>161</v>
      </c>
      <c r="B943" s="1" t="s">
        <v>90</v>
      </c>
      <c r="C943">
        <v>201702</v>
      </c>
      <c r="D943" s="1" t="s">
        <v>8</v>
      </c>
      <c r="E943">
        <v>1</v>
      </c>
      <c r="F943">
        <v>135</v>
      </c>
      <c r="G943">
        <v>59</v>
      </c>
      <c r="H943">
        <v>0.05</v>
      </c>
      <c r="I943" s="1" t="s">
        <v>154</v>
      </c>
      <c r="J943" s="1" t="s">
        <v>154</v>
      </c>
      <c r="K943">
        <v>0.61970000000000003</v>
      </c>
      <c r="L943" s="1" t="s">
        <v>143</v>
      </c>
      <c r="M943" s="1" t="s">
        <v>157</v>
      </c>
      <c r="N943" s="1" t="s">
        <v>158</v>
      </c>
    </row>
    <row r="944" spans="1:14" x14ac:dyDescent="0.3">
      <c r="A944" s="1" t="s">
        <v>161</v>
      </c>
      <c r="B944" s="1" t="s">
        <v>82</v>
      </c>
      <c r="C944">
        <v>201507</v>
      </c>
      <c r="D944" s="1" t="s">
        <v>14</v>
      </c>
      <c r="E944">
        <v>6</v>
      </c>
      <c r="F944">
        <v>132</v>
      </c>
      <c r="G944">
        <v>108</v>
      </c>
      <c r="H944">
        <v>7.6666999999999999E-2</v>
      </c>
      <c r="I944" s="1" t="s">
        <v>154</v>
      </c>
      <c r="J944" s="1" t="s">
        <v>146</v>
      </c>
      <c r="K944">
        <v>0.4173</v>
      </c>
      <c r="L944" s="1" t="s">
        <v>151</v>
      </c>
      <c r="M944" s="1" t="s">
        <v>159</v>
      </c>
      <c r="N944" s="1" t="s">
        <v>160</v>
      </c>
    </row>
    <row r="945" spans="1:14" x14ac:dyDescent="0.3">
      <c r="A945" s="1" t="s">
        <v>161</v>
      </c>
      <c r="B945" s="1" t="s">
        <v>91</v>
      </c>
      <c r="C945">
        <v>201708</v>
      </c>
      <c r="D945" s="1" t="s">
        <v>14</v>
      </c>
      <c r="E945">
        <v>1</v>
      </c>
      <c r="F945">
        <v>130</v>
      </c>
      <c r="G945">
        <v>63</v>
      </c>
      <c r="H945">
        <v>0.1</v>
      </c>
      <c r="I945" s="1" t="s">
        <v>154</v>
      </c>
      <c r="J945" s="1" t="s">
        <v>154</v>
      </c>
      <c r="K945">
        <v>0.433</v>
      </c>
      <c r="L945" s="1" t="s">
        <v>151</v>
      </c>
      <c r="M945" s="1" t="s">
        <v>159</v>
      </c>
      <c r="N945" s="1" t="s">
        <v>160</v>
      </c>
    </row>
    <row r="946" spans="1:14" x14ac:dyDescent="0.3">
      <c r="A946" s="1" t="s">
        <v>161</v>
      </c>
      <c r="B946" s="1" t="s">
        <v>91</v>
      </c>
      <c r="C946">
        <v>201705</v>
      </c>
      <c r="D946" s="1" t="s">
        <v>11</v>
      </c>
      <c r="E946">
        <v>1</v>
      </c>
      <c r="F946">
        <v>130</v>
      </c>
      <c r="G946">
        <v>63</v>
      </c>
      <c r="H946">
        <v>0.05</v>
      </c>
      <c r="I946" s="1" t="s">
        <v>154</v>
      </c>
      <c r="J946" s="1" t="s">
        <v>154</v>
      </c>
      <c r="K946">
        <v>0.433</v>
      </c>
      <c r="L946" s="1" t="s">
        <v>151</v>
      </c>
      <c r="M946" s="1" t="s">
        <v>159</v>
      </c>
      <c r="N946" s="1" t="s">
        <v>160</v>
      </c>
    </row>
    <row r="947" spans="1:14" x14ac:dyDescent="0.3">
      <c r="A947" s="1" t="s">
        <v>161</v>
      </c>
      <c r="B947" s="1" t="s">
        <v>51</v>
      </c>
      <c r="C947">
        <v>201706</v>
      </c>
      <c r="D947" s="1" t="s">
        <v>11</v>
      </c>
      <c r="E947">
        <v>1</v>
      </c>
      <c r="F947">
        <v>130</v>
      </c>
      <c r="G947">
        <v>60</v>
      </c>
      <c r="H947">
        <v>0</v>
      </c>
      <c r="I947" s="1" t="s">
        <v>154</v>
      </c>
      <c r="J947" s="1" t="s">
        <v>154</v>
      </c>
      <c r="K947">
        <v>0.54710000000000003</v>
      </c>
      <c r="L947" s="1" t="s">
        <v>143</v>
      </c>
      <c r="M947" s="1" t="s">
        <v>157</v>
      </c>
      <c r="N947" s="1" t="s">
        <v>158</v>
      </c>
    </row>
    <row r="948" spans="1:14" x14ac:dyDescent="0.3">
      <c r="A948" s="1" t="s">
        <v>161</v>
      </c>
      <c r="B948" s="1" t="s">
        <v>51</v>
      </c>
      <c r="C948">
        <v>201709</v>
      </c>
      <c r="D948" s="1" t="s">
        <v>14</v>
      </c>
      <c r="E948">
        <v>1</v>
      </c>
      <c r="F948">
        <v>130</v>
      </c>
      <c r="G948">
        <v>60</v>
      </c>
      <c r="H948">
        <v>0.02</v>
      </c>
      <c r="I948" s="1" t="s">
        <v>154</v>
      </c>
      <c r="J948" s="1" t="s">
        <v>154</v>
      </c>
      <c r="K948">
        <v>0.54710000000000003</v>
      </c>
      <c r="L948" s="1" t="s">
        <v>143</v>
      </c>
      <c r="M948" s="1" t="s">
        <v>157</v>
      </c>
      <c r="N948" s="1" t="s">
        <v>158</v>
      </c>
    </row>
    <row r="949" spans="1:14" x14ac:dyDescent="0.3">
      <c r="A949" s="1" t="s">
        <v>161</v>
      </c>
      <c r="B949" s="1" t="s">
        <v>28</v>
      </c>
      <c r="C949">
        <v>201504</v>
      </c>
      <c r="D949" s="1" t="s">
        <v>11</v>
      </c>
      <c r="E949">
        <v>4</v>
      </c>
      <c r="F949">
        <v>128</v>
      </c>
      <c r="G949">
        <v>69</v>
      </c>
      <c r="H949">
        <v>0.06</v>
      </c>
      <c r="I949" s="1" t="s">
        <v>154</v>
      </c>
      <c r="J949" s="1" t="s">
        <v>154</v>
      </c>
      <c r="K949">
        <v>0.5</v>
      </c>
      <c r="L949" s="1" t="s">
        <v>151</v>
      </c>
      <c r="M949" s="1" t="s">
        <v>159</v>
      </c>
      <c r="N949" s="1" t="s">
        <v>160</v>
      </c>
    </row>
    <row r="950" spans="1:14" x14ac:dyDescent="0.3">
      <c r="A950" s="1" t="s">
        <v>161</v>
      </c>
      <c r="B950" s="1" t="s">
        <v>59</v>
      </c>
      <c r="C950">
        <v>201509</v>
      </c>
      <c r="D950" s="1" t="s">
        <v>14</v>
      </c>
      <c r="E950">
        <v>4</v>
      </c>
      <c r="F950">
        <v>128</v>
      </c>
      <c r="G950">
        <v>75</v>
      </c>
      <c r="H950">
        <v>0.01</v>
      </c>
      <c r="I950" s="1" t="s">
        <v>154</v>
      </c>
      <c r="J950" s="1" t="s">
        <v>154</v>
      </c>
      <c r="K950">
        <v>0.73419999999999996</v>
      </c>
      <c r="L950" s="1" t="s">
        <v>143</v>
      </c>
      <c r="M950" s="1" t="s">
        <v>157</v>
      </c>
      <c r="N950" s="1" t="s">
        <v>158</v>
      </c>
    </row>
    <row r="951" spans="1:14" x14ac:dyDescent="0.3">
      <c r="A951" s="1" t="s">
        <v>161</v>
      </c>
      <c r="B951" s="1" t="s">
        <v>59</v>
      </c>
      <c r="C951">
        <v>201510</v>
      </c>
      <c r="D951" s="1" t="s">
        <v>13</v>
      </c>
      <c r="E951">
        <v>4</v>
      </c>
      <c r="F951">
        <v>128</v>
      </c>
      <c r="G951">
        <v>150</v>
      </c>
      <c r="H951">
        <v>0.05</v>
      </c>
      <c r="I951" s="1" t="s">
        <v>154</v>
      </c>
      <c r="J951" s="1" t="s">
        <v>146</v>
      </c>
      <c r="K951">
        <v>0.73419999999999996</v>
      </c>
      <c r="L951" s="1" t="s">
        <v>143</v>
      </c>
      <c r="M951" s="1" t="s">
        <v>157</v>
      </c>
      <c r="N951" s="1" t="s">
        <v>158</v>
      </c>
    </row>
    <row r="952" spans="1:14" x14ac:dyDescent="0.3">
      <c r="A952" s="1" t="s">
        <v>161</v>
      </c>
      <c r="B952" s="1" t="s">
        <v>28</v>
      </c>
      <c r="C952">
        <v>201509</v>
      </c>
      <c r="D952" s="1" t="s">
        <v>14</v>
      </c>
      <c r="E952">
        <v>4</v>
      </c>
      <c r="F952">
        <v>128</v>
      </c>
      <c r="G952">
        <v>138</v>
      </c>
      <c r="H952">
        <v>0.12</v>
      </c>
      <c r="I952" s="1" t="s">
        <v>154</v>
      </c>
      <c r="J952" s="1" t="s">
        <v>146</v>
      </c>
      <c r="K952">
        <v>0.5</v>
      </c>
      <c r="L952" s="1" t="s">
        <v>151</v>
      </c>
      <c r="M952" s="1" t="s">
        <v>159</v>
      </c>
      <c r="N952" s="1" t="s">
        <v>160</v>
      </c>
    </row>
    <row r="953" spans="1:14" x14ac:dyDescent="0.3">
      <c r="A953" s="1" t="s">
        <v>161</v>
      </c>
      <c r="B953" s="1" t="s">
        <v>64</v>
      </c>
      <c r="C953">
        <v>201509</v>
      </c>
      <c r="D953" s="1" t="s">
        <v>14</v>
      </c>
      <c r="E953">
        <v>5</v>
      </c>
      <c r="F953">
        <v>125</v>
      </c>
      <c r="G953">
        <v>55</v>
      </c>
      <c r="H953">
        <v>0.13</v>
      </c>
      <c r="I953" s="1" t="s">
        <v>154</v>
      </c>
      <c r="J953" s="1" t="s">
        <v>154</v>
      </c>
      <c r="K953">
        <v>0.67969999999999997</v>
      </c>
      <c r="L953" s="1" t="s">
        <v>143</v>
      </c>
      <c r="M953" s="1" t="s">
        <v>157</v>
      </c>
      <c r="N953" s="1" t="s">
        <v>158</v>
      </c>
    </row>
    <row r="954" spans="1:14" x14ac:dyDescent="0.3">
      <c r="A954" s="1" t="s">
        <v>161</v>
      </c>
      <c r="B954" s="1" t="s">
        <v>46</v>
      </c>
      <c r="C954">
        <v>201707</v>
      </c>
      <c r="D954" s="1" t="s">
        <v>14</v>
      </c>
      <c r="E954">
        <v>1</v>
      </c>
      <c r="F954">
        <v>125</v>
      </c>
      <c r="G954">
        <v>57</v>
      </c>
      <c r="H954">
        <v>7.0000000000000007E-2</v>
      </c>
      <c r="I954" s="1" t="s">
        <v>154</v>
      </c>
      <c r="J954" s="1" t="s">
        <v>154</v>
      </c>
      <c r="K954">
        <v>0.85709999999999997</v>
      </c>
      <c r="L954" s="1" t="s">
        <v>143</v>
      </c>
      <c r="M954" s="1" t="s">
        <v>157</v>
      </c>
      <c r="N954" s="1" t="s">
        <v>158</v>
      </c>
    </row>
    <row r="955" spans="1:14" x14ac:dyDescent="0.3">
      <c r="A955" s="1" t="s">
        <v>161</v>
      </c>
      <c r="B955" s="1" t="s">
        <v>96</v>
      </c>
      <c r="C955">
        <v>201609</v>
      </c>
      <c r="D955" s="1" t="s">
        <v>14</v>
      </c>
      <c r="E955">
        <v>5</v>
      </c>
      <c r="F955">
        <v>125</v>
      </c>
      <c r="G955">
        <v>55</v>
      </c>
      <c r="H955">
        <v>0.06</v>
      </c>
      <c r="I955" s="1" t="s">
        <v>154</v>
      </c>
      <c r="J955" s="1" t="s">
        <v>154</v>
      </c>
      <c r="K955">
        <v>0.29270000000000002</v>
      </c>
      <c r="L955" s="1" t="s">
        <v>151</v>
      </c>
      <c r="M955" s="1" t="s">
        <v>159</v>
      </c>
      <c r="N955" s="1" t="s">
        <v>160</v>
      </c>
    </row>
    <row r="956" spans="1:14" x14ac:dyDescent="0.3">
      <c r="A956" s="1" t="s">
        <v>161</v>
      </c>
      <c r="B956" s="1" t="s">
        <v>26</v>
      </c>
      <c r="C956">
        <v>201509</v>
      </c>
      <c r="D956" s="1" t="s">
        <v>14</v>
      </c>
      <c r="E956">
        <v>5</v>
      </c>
      <c r="F956">
        <v>125</v>
      </c>
      <c r="G956">
        <v>180</v>
      </c>
      <c r="H956">
        <v>0.14666699999999999</v>
      </c>
      <c r="I956" s="1" t="s">
        <v>154</v>
      </c>
      <c r="J956" s="1" t="s">
        <v>146</v>
      </c>
      <c r="K956">
        <v>0.19439999999999999</v>
      </c>
      <c r="L956" s="1" t="s">
        <v>151</v>
      </c>
      <c r="M956" s="1" t="s">
        <v>159</v>
      </c>
      <c r="N956" s="1" t="s">
        <v>160</v>
      </c>
    </row>
    <row r="957" spans="1:14" x14ac:dyDescent="0.3">
      <c r="A957" s="1" t="s">
        <v>161</v>
      </c>
      <c r="B957" s="1" t="s">
        <v>46</v>
      </c>
      <c r="C957">
        <v>201706</v>
      </c>
      <c r="D957" s="1" t="s">
        <v>11</v>
      </c>
      <c r="E957">
        <v>1</v>
      </c>
      <c r="F957">
        <v>125</v>
      </c>
      <c r="G957">
        <v>57</v>
      </c>
      <c r="H957">
        <v>0.05</v>
      </c>
      <c r="I957" s="1" t="s">
        <v>154</v>
      </c>
      <c r="J957" s="1" t="s">
        <v>154</v>
      </c>
      <c r="K957">
        <v>0.85709999999999997</v>
      </c>
      <c r="L957" s="1" t="s">
        <v>143</v>
      </c>
      <c r="M957" s="1" t="s">
        <v>157</v>
      </c>
      <c r="N957" s="1" t="s">
        <v>158</v>
      </c>
    </row>
    <row r="958" spans="1:14" x14ac:dyDescent="0.3">
      <c r="A958" s="1" t="s">
        <v>161</v>
      </c>
      <c r="B958" s="1" t="s">
        <v>58</v>
      </c>
      <c r="C958">
        <v>201604</v>
      </c>
      <c r="D958" s="1" t="s">
        <v>11</v>
      </c>
      <c r="E958">
        <v>5</v>
      </c>
      <c r="F958">
        <v>125</v>
      </c>
      <c r="G958">
        <v>58</v>
      </c>
      <c r="H958">
        <v>0.02</v>
      </c>
      <c r="I958" s="1" t="s">
        <v>154</v>
      </c>
      <c r="J958" s="1" t="s">
        <v>154</v>
      </c>
      <c r="K958">
        <v>0.41060000000000002</v>
      </c>
      <c r="L958" s="1" t="s">
        <v>151</v>
      </c>
      <c r="M958" s="1" t="s">
        <v>159</v>
      </c>
      <c r="N958" s="1" t="s">
        <v>160</v>
      </c>
    </row>
    <row r="959" spans="1:14" x14ac:dyDescent="0.3">
      <c r="A959" s="1" t="s">
        <v>161</v>
      </c>
      <c r="B959" s="1" t="s">
        <v>26</v>
      </c>
      <c r="C959">
        <v>201609</v>
      </c>
      <c r="D959" s="1" t="s">
        <v>14</v>
      </c>
      <c r="E959">
        <v>5</v>
      </c>
      <c r="F959">
        <v>125</v>
      </c>
      <c r="G959">
        <v>60</v>
      </c>
      <c r="H959">
        <v>0.09</v>
      </c>
      <c r="I959" s="1" t="s">
        <v>154</v>
      </c>
      <c r="J959" s="1" t="s">
        <v>154</v>
      </c>
      <c r="K959">
        <v>0.19439999999999999</v>
      </c>
      <c r="L959" s="1" t="s">
        <v>151</v>
      </c>
      <c r="M959" s="1" t="s">
        <v>159</v>
      </c>
      <c r="N959" s="1" t="s">
        <v>160</v>
      </c>
    </row>
    <row r="960" spans="1:14" x14ac:dyDescent="0.3">
      <c r="A960" s="1" t="s">
        <v>161</v>
      </c>
      <c r="B960" s="1" t="s">
        <v>58</v>
      </c>
      <c r="C960">
        <v>201510</v>
      </c>
      <c r="D960" s="1" t="s">
        <v>13</v>
      </c>
      <c r="E960">
        <v>5</v>
      </c>
      <c r="F960">
        <v>125</v>
      </c>
      <c r="G960">
        <v>58</v>
      </c>
      <c r="H960">
        <v>0.16</v>
      </c>
      <c r="I960" s="1" t="s">
        <v>154</v>
      </c>
      <c r="J960" s="1" t="s">
        <v>154</v>
      </c>
      <c r="K960">
        <v>0.41060000000000002</v>
      </c>
      <c r="L960" s="1" t="s">
        <v>151</v>
      </c>
      <c r="M960" s="1" t="s">
        <v>159</v>
      </c>
      <c r="N960" s="1" t="s">
        <v>160</v>
      </c>
    </row>
    <row r="961" spans="1:14" x14ac:dyDescent="0.3">
      <c r="A961" s="1" t="s">
        <v>161</v>
      </c>
      <c r="B961" s="1" t="s">
        <v>56</v>
      </c>
      <c r="C961">
        <v>201507</v>
      </c>
      <c r="D961" s="1" t="s">
        <v>14</v>
      </c>
      <c r="E961">
        <v>5</v>
      </c>
      <c r="F961">
        <v>125</v>
      </c>
      <c r="G961">
        <v>96</v>
      </c>
      <c r="H961">
        <v>0.19</v>
      </c>
      <c r="I961" s="1" t="s">
        <v>154</v>
      </c>
      <c r="J961" s="1" t="s">
        <v>154</v>
      </c>
      <c r="K961">
        <v>0.76700000000000002</v>
      </c>
      <c r="L961" s="1" t="s">
        <v>143</v>
      </c>
      <c r="M961" s="1" t="s">
        <v>157</v>
      </c>
      <c r="N961" s="1" t="s">
        <v>158</v>
      </c>
    </row>
    <row r="962" spans="1:14" x14ac:dyDescent="0.3">
      <c r="A962" s="1" t="s">
        <v>161</v>
      </c>
      <c r="B962" s="1" t="s">
        <v>96</v>
      </c>
      <c r="C962">
        <v>201507</v>
      </c>
      <c r="D962" s="1" t="s">
        <v>14</v>
      </c>
      <c r="E962">
        <v>5</v>
      </c>
      <c r="F962">
        <v>125</v>
      </c>
      <c r="G962">
        <v>55</v>
      </c>
      <c r="H962">
        <v>0.05</v>
      </c>
      <c r="I962" s="1" t="s">
        <v>154</v>
      </c>
      <c r="J962" s="1" t="s">
        <v>154</v>
      </c>
      <c r="K962">
        <v>0.29270000000000002</v>
      </c>
      <c r="L962" s="1" t="s">
        <v>151</v>
      </c>
      <c r="M962" s="1" t="s">
        <v>159</v>
      </c>
      <c r="N962" s="1" t="s">
        <v>160</v>
      </c>
    </row>
    <row r="963" spans="1:14" x14ac:dyDescent="0.3">
      <c r="A963" s="1" t="s">
        <v>161</v>
      </c>
      <c r="B963" s="1" t="s">
        <v>26</v>
      </c>
      <c r="C963">
        <v>201510</v>
      </c>
      <c r="D963" s="1" t="s">
        <v>13</v>
      </c>
      <c r="E963">
        <v>5</v>
      </c>
      <c r="F963">
        <v>125</v>
      </c>
      <c r="G963">
        <v>60</v>
      </c>
      <c r="H963">
        <v>7.0000000000000007E-2</v>
      </c>
      <c r="I963" s="1" t="s">
        <v>154</v>
      </c>
      <c r="J963" s="1" t="s">
        <v>154</v>
      </c>
      <c r="K963">
        <v>0.19439999999999999</v>
      </c>
      <c r="L963" s="1" t="s">
        <v>151</v>
      </c>
      <c r="M963" s="1" t="s">
        <v>159</v>
      </c>
      <c r="N963" s="1" t="s">
        <v>160</v>
      </c>
    </row>
    <row r="964" spans="1:14" x14ac:dyDescent="0.3">
      <c r="A964" s="1" t="s">
        <v>161</v>
      </c>
      <c r="B964" s="1" t="s">
        <v>26</v>
      </c>
      <c r="C964">
        <v>201506</v>
      </c>
      <c r="D964" s="1" t="s">
        <v>11</v>
      </c>
      <c r="E964">
        <v>5</v>
      </c>
      <c r="F964">
        <v>125</v>
      </c>
      <c r="G964">
        <v>60</v>
      </c>
      <c r="H964">
        <v>0.05</v>
      </c>
      <c r="I964" s="1" t="s">
        <v>154</v>
      </c>
      <c r="J964" s="1" t="s">
        <v>154</v>
      </c>
      <c r="K964">
        <v>0.19439999999999999</v>
      </c>
      <c r="L964" s="1" t="s">
        <v>151</v>
      </c>
      <c r="M964" s="1" t="s">
        <v>159</v>
      </c>
      <c r="N964" s="1" t="s">
        <v>160</v>
      </c>
    </row>
    <row r="965" spans="1:14" x14ac:dyDescent="0.3">
      <c r="A965" s="1" t="s">
        <v>161</v>
      </c>
      <c r="B965" s="1" t="s">
        <v>66</v>
      </c>
      <c r="C965">
        <v>201506</v>
      </c>
      <c r="D965" s="1" t="s">
        <v>11</v>
      </c>
      <c r="E965">
        <v>5</v>
      </c>
      <c r="F965">
        <v>125</v>
      </c>
      <c r="G965">
        <v>55</v>
      </c>
      <c r="H965">
        <v>0.03</v>
      </c>
      <c r="I965" s="1" t="s">
        <v>154</v>
      </c>
      <c r="J965" s="1" t="s">
        <v>154</v>
      </c>
      <c r="K965">
        <v>0.50290000000000001</v>
      </c>
      <c r="L965" s="1" t="s">
        <v>143</v>
      </c>
      <c r="M965" s="1" t="s">
        <v>157</v>
      </c>
      <c r="N965" s="1" t="s">
        <v>158</v>
      </c>
    </row>
    <row r="966" spans="1:14" x14ac:dyDescent="0.3">
      <c r="A966" s="1" t="s">
        <v>161</v>
      </c>
      <c r="B966" s="1" t="s">
        <v>96</v>
      </c>
      <c r="C966">
        <v>201612</v>
      </c>
      <c r="D966" s="1" t="s">
        <v>13</v>
      </c>
      <c r="E966">
        <v>5</v>
      </c>
      <c r="F966">
        <v>125</v>
      </c>
      <c r="G966">
        <v>55</v>
      </c>
      <c r="H966">
        <v>0.03</v>
      </c>
      <c r="I966" s="1" t="s">
        <v>154</v>
      </c>
      <c r="J966" s="1" t="s">
        <v>154</v>
      </c>
      <c r="K966">
        <v>0.29270000000000002</v>
      </c>
      <c r="L966" s="1" t="s">
        <v>151</v>
      </c>
      <c r="M966" s="1" t="s">
        <v>159</v>
      </c>
      <c r="N966" s="1" t="s">
        <v>160</v>
      </c>
    </row>
    <row r="967" spans="1:14" x14ac:dyDescent="0.3">
      <c r="A967" s="1" t="s">
        <v>161</v>
      </c>
      <c r="B967" s="1" t="s">
        <v>66</v>
      </c>
      <c r="C967">
        <v>201511</v>
      </c>
      <c r="D967" s="1" t="s">
        <v>13</v>
      </c>
      <c r="E967">
        <v>5</v>
      </c>
      <c r="F967">
        <v>125</v>
      </c>
      <c r="G967">
        <v>55</v>
      </c>
      <c r="H967">
        <v>0.09</v>
      </c>
      <c r="I967" s="1" t="s">
        <v>154</v>
      </c>
      <c r="J967" s="1" t="s">
        <v>154</v>
      </c>
      <c r="K967">
        <v>0.50290000000000001</v>
      </c>
      <c r="L967" s="1" t="s">
        <v>143</v>
      </c>
      <c r="M967" s="1" t="s">
        <v>157</v>
      </c>
      <c r="N967" s="1" t="s">
        <v>158</v>
      </c>
    </row>
    <row r="968" spans="1:14" x14ac:dyDescent="0.3">
      <c r="A968" s="1" t="s">
        <v>161</v>
      </c>
      <c r="B968" s="1" t="s">
        <v>46</v>
      </c>
      <c r="C968">
        <v>201709</v>
      </c>
      <c r="D968" s="1" t="s">
        <v>14</v>
      </c>
      <c r="E968">
        <v>1</v>
      </c>
      <c r="F968">
        <v>125</v>
      </c>
      <c r="G968">
        <v>57</v>
      </c>
      <c r="H968">
        <v>0.09</v>
      </c>
      <c r="I968" s="1" t="s">
        <v>154</v>
      </c>
      <c r="J968" s="1" t="s">
        <v>154</v>
      </c>
      <c r="K968">
        <v>0.85709999999999997</v>
      </c>
      <c r="L968" s="1" t="s">
        <v>143</v>
      </c>
      <c r="M968" s="1" t="s">
        <v>157</v>
      </c>
      <c r="N968" s="1" t="s">
        <v>158</v>
      </c>
    </row>
    <row r="969" spans="1:14" x14ac:dyDescent="0.3">
      <c r="A969" s="1" t="s">
        <v>161</v>
      </c>
      <c r="B969" s="1" t="s">
        <v>21</v>
      </c>
      <c r="C969">
        <v>201610</v>
      </c>
      <c r="D969" s="1" t="s">
        <v>13</v>
      </c>
      <c r="E969">
        <v>5</v>
      </c>
      <c r="F969">
        <v>125</v>
      </c>
      <c r="G969">
        <v>57</v>
      </c>
      <c r="H969">
        <v>0.17</v>
      </c>
      <c r="I969" s="1" t="s">
        <v>154</v>
      </c>
      <c r="J969" s="1" t="s">
        <v>154</v>
      </c>
      <c r="K969">
        <v>0.94520000000000004</v>
      </c>
      <c r="L969" s="1" t="s">
        <v>143</v>
      </c>
      <c r="M969" s="1" t="s">
        <v>157</v>
      </c>
      <c r="N969" s="1" t="s">
        <v>158</v>
      </c>
    </row>
    <row r="970" spans="1:14" x14ac:dyDescent="0.3">
      <c r="A970" s="1" t="s">
        <v>161</v>
      </c>
      <c r="B970" s="1" t="s">
        <v>109</v>
      </c>
      <c r="C970">
        <v>201709</v>
      </c>
      <c r="D970" s="1" t="s">
        <v>14</v>
      </c>
      <c r="E970">
        <v>4</v>
      </c>
      <c r="F970">
        <v>124</v>
      </c>
      <c r="G970">
        <v>60</v>
      </c>
      <c r="H970">
        <v>0.08</v>
      </c>
      <c r="I970" s="1" t="s">
        <v>154</v>
      </c>
      <c r="J970" s="1" t="s">
        <v>154</v>
      </c>
      <c r="K970">
        <v>1.3096000000000001</v>
      </c>
      <c r="L970" s="1" t="s">
        <v>140</v>
      </c>
      <c r="M970" s="1" t="s">
        <v>155</v>
      </c>
      <c r="N970" s="1" t="s">
        <v>156</v>
      </c>
    </row>
    <row r="971" spans="1:14" x14ac:dyDescent="0.3">
      <c r="A971" s="1" t="s">
        <v>161</v>
      </c>
      <c r="B971" s="1" t="s">
        <v>36</v>
      </c>
      <c r="C971">
        <v>201707</v>
      </c>
      <c r="D971" s="1" t="s">
        <v>14</v>
      </c>
      <c r="E971">
        <v>1</v>
      </c>
      <c r="F971">
        <v>120</v>
      </c>
      <c r="G971">
        <v>31</v>
      </c>
      <c r="H971">
        <v>0.02</v>
      </c>
      <c r="I971" s="1" t="s">
        <v>154</v>
      </c>
      <c r="J971" s="1" t="s">
        <v>154</v>
      </c>
      <c r="K971">
        <v>0</v>
      </c>
      <c r="L971" s="1" t="s">
        <v>151</v>
      </c>
      <c r="M971" s="1" t="s">
        <v>159</v>
      </c>
      <c r="N971" s="1" t="s">
        <v>160</v>
      </c>
    </row>
    <row r="972" spans="1:14" x14ac:dyDescent="0.3">
      <c r="A972" s="1" t="s">
        <v>161</v>
      </c>
      <c r="B972" s="1" t="s">
        <v>36</v>
      </c>
      <c r="C972">
        <v>201710</v>
      </c>
      <c r="D972" s="1" t="s">
        <v>13</v>
      </c>
      <c r="E972">
        <v>1</v>
      </c>
      <c r="F972">
        <v>120</v>
      </c>
      <c r="G972">
        <v>31</v>
      </c>
      <c r="H972">
        <v>0</v>
      </c>
      <c r="I972" s="1" t="s">
        <v>154</v>
      </c>
      <c r="J972" s="1" t="s">
        <v>154</v>
      </c>
      <c r="K972">
        <v>0</v>
      </c>
      <c r="L972" s="1" t="s">
        <v>151</v>
      </c>
      <c r="M972" s="1" t="s">
        <v>159</v>
      </c>
      <c r="N972" s="1" t="s">
        <v>160</v>
      </c>
    </row>
    <row r="973" spans="1:14" x14ac:dyDescent="0.3">
      <c r="A973" s="1" t="s">
        <v>161</v>
      </c>
      <c r="B973" s="1" t="s">
        <v>36</v>
      </c>
      <c r="C973">
        <v>201510</v>
      </c>
      <c r="D973" s="1" t="s">
        <v>13</v>
      </c>
      <c r="E973">
        <v>1</v>
      </c>
      <c r="F973">
        <v>120</v>
      </c>
      <c r="G973">
        <v>31</v>
      </c>
      <c r="H973">
        <v>0.06</v>
      </c>
      <c r="I973" s="1" t="s">
        <v>154</v>
      </c>
      <c r="J973" s="1" t="s">
        <v>154</v>
      </c>
      <c r="K973">
        <v>0</v>
      </c>
      <c r="L973" s="1" t="s">
        <v>151</v>
      </c>
      <c r="M973" s="1" t="s">
        <v>159</v>
      </c>
      <c r="N973" s="1" t="s">
        <v>160</v>
      </c>
    </row>
    <row r="974" spans="1:14" x14ac:dyDescent="0.3">
      <c r="A974" s="1" t="s">
        <v>161</v>
      </c>
      <c r="B974" s="1" t="s">
        <v>57</v>
      </c>
      <c r="C974">
        <v>201612</v>
      </c>
      <c r="D974" s="1" t="s">
        <v>13</v>
      </c>
      <c r="E974">
        <v>4</v>
      </c>
      <c r="F974">
        <v>120</v>
      </c>
      <c r="G974">
        <v>63</v>
      </c>
      <c r="H974">
        <v>0.2</v>
      </c>
      <c r="I974" s="1" t="s">
        <v>154</v>
      </c>
      <c r="J974" s="1" t="s">
        <v>154</v>
      </c>
      <c r="K974">
        <v>0.58919999999999995</v>
      </c>
      <c r="L974" s="1" t="s">
        <v>143</v>
      </c>
      <c r="M974" s="1" t="s">
        <v>157</v>
      </c>
      <c r="N974" s="1" t="s">
        <v>158</v>
      </c>
    </row>
    <row r="975" spans="1:14" x14ac:dyDescent="0.3">
      <c r="A975" s="1" t="s">
        <v>161</v>
      </c>
      <c r="B975" s="1" t="s">
        <v>55</v>
      </c>
      <c r="C975">
        <v>201506</v>
      </c>
      <c r="D975" s="1" t="s">
        <v>11</v>
      </c>
      <c r="E975">
        <v>4</v>
      </c>
      <c r="F975">
        <v>120</v>
      </c>
      <c r="G975">
        <v>204</v>
      </c>
      <c r="H975">
        <v>6.3333E-2</v>
      </c>
      <c r="I975" s="1" t="s">
        <v>154</v>
      </c>
      <c r="J975" s="1" t="s">
        <v>146</v>
      </c>
      <c r="K975">
        <v>0.59709999999999996</v>
      </c>
      <c r="L975" s="1" t="s">
        <v>143</v>
      </c>
      <c r="M975" s="1" t="s">
        <v>157</v>
      </c>
      <c r="N975" s="1" t="s">
        <v>158</v>
      </c>
    </row>
    <row r="976" spans="1:14" x14ac:dyDescent="0.3">
      <c r="A976" s="1" t="s">
        <v>161</v>
      </c>
      <c r="B976" s="1" t="s">
        <v>53</v>
      </c>
      <c r="C976">
        <v>201508</v>
      </c>
      <c r="D976" s="1" t="s">
        <v>14</v>
      </c>
      <c r="E976">
        <v>3</v>
      </c>
      <c r="F976">
        <v>120</v>
      </c>
      <c r="G976">
        <v>94</v>
      </c>
      <c r="H976">
        <v>0.15</v>
      </c>
      <c r="I976" s="1" t="s">
        <v>154</v>
      </c>
      <c r="J976" s="1" t="s">
        <v>154</v>
      </c>
      <c r="K976">
        <v>0.75849999999999995</v>
      </c>
      <c r="L976" s="1" t="s">
        <v>143</v>
      </c>
      <c r="M976" s="1" t="s">
        <v>157</v>
      </c>
      <c r="N976" s="1" t="s">
        <v>158</v>
      </c>
    </row>
    <row r="977" spans="1:14" x14ac:dyDescent="0.3">
      <c r="A977" s="1" t="s">
        <v>161</v>
      </c>
      <c r="B977" s="1" t="s">
        <v>36</v>
      </c>
      <c r="C977">
        <v>201708</v>
      </c>
      <c r="D977" s="1" t="s">
        <v>14</v>
      </c>
      <c r="E977">
        <v>1</v>
      </c>
      <c r="F977">
        <v>120</v>
      </c>
      <c r="G977">
        <v>31</v>
      </c>
      <c r="H977">
        <v>0.05</v>
      </c>
      <c r="I977" s="1" t="s">
        <v>154</v>
      </c>
      <c r="J977" s="1" t="s">
        <v>154</v>
      </c>
      <c r="K977">
        <v>0</v>
      </c>
      <c r="L977" s="1" t="s">
        <v>151</v>
      </c>
      <c r="M977" s="1" t="s">
        <v>159</v>
      </c>
      <c r="N977" s="1" t="s">
        <v>160</v>
      </c>
    </row>
    <row r="978" spans="1:14" x14ac:dyDescent="0.3">
      <c r="A978" s="1" t="s">
        <v>161</v>
      </c>
      <c r="B978" s="1" t="s">
        <v>29</v>
      </c>
      <c r="C978">
        <v>201510</v>
      </c>
      <c r="D978" s="1" t="s">
        <v>13</v>
      </c>
      <c r="E978">
        <v>8</v>
      </c>
      <c r="F978">
        <v>120</v>
      </c>
      <c r="G978">
        <v>93</v>
      </c>
      <c r="H978">
        <v>8.3333000000000004E-2</v>
      </c>
      <c r="I978" s="1" t="s">
        <v>154</v>
      </c>
      <c r="J978" s="1" t="s">
        <v>154</v>
      </c>
      <c r="K978">
        <v>0.84919999999999995</v>
      </c>
      <c r="L978" s="1" t="s">
        <v>143</v>
      </c>
      <c r="M978" s="1" t="s">
        <v>157</v>
      </c>
      <c r="N978" s="1" t="s">
        <v>158</v>
      </c>
    </row>
    <row r="979" spans="1:14" x14ac:dyDescent="0.3">
      <c r="A979" s="1" t="s">
        <v>161</v>
      </c>
      <c r="B979" s="1" t="s">
        <v>44</v>
      </c>
      <c r="C979">
        <v>201506</v>
      </c>
      <c r="D979" s="1" t="s">
        <v>11</v>
      </c>
      <c r="E979">
        <v>4</v>
      </c>
      <c r="F979">
        <v>120</v>
      </c>
      <c r="G979">
        <v>142</v>
      </c>
      <c r="H979">
        <v>7.0000000000000007E-2</v>
      </c>
      <c r="I979" s="1" t="s">
        <v>154</v>
      </c>
      <c r="J979" s="1" t="s">
        <v>146</v>
      </c>
      <c r="K979">
        <v>0.4163</v>
      </c>
      <c r="L979" s="1" t="s">
        <v>151</v>
      </c>
      <c r="M979" s="1" t="s">
        <v>159</v>
      </c>
      <c r="N979" s="1" t="s">
        <v>160</v>
      </c>
    </row>
    <row r="980" spans="1:14" x14ac:dyDescent="0.3">
      <c r="A980" s="1" t="s">
        <v>161</v>
      </c>
      <c r="B980" s="1" t="s">
        <v>32</v>
      </c>
      <c r="C980">
        <v>201511</v>
      </c>
      <c r="D980" s="1" t="s">
        <v>13</v>
      </c>
      <c r="E980">
        <v>7</v>
      </c>
      <c r="F980">
        <v>112</v>
      </c>
      <c r="G980">
        <v>56</v>
      </c>
      <c r="H980">
        <v>8.5000000000000006E-2</v>
      </c>
      <c r="I980" s="1" t="s">
        <v>154</v>
      </c>
      <c r="J980" s="1" t="s">
        <v>154</v>
      </c>
      <c r="K980">
        <v>0.88360000000000005</v>
      </c>
      <c r="L980" s="1" t="s">
        <v>143</v>
      </c>
      <c r="M980" s="1" t="s">
        <v>157</v>
      </c>
      <c r="N980" s="1" t="s">
        <v>158</v>
      </c>
    </row>
    <row r="981" spans="1:14" x14ac:dyDescent="0.3">
      <c r="A981" s="1" t="s">
        <v>161</v>
      </c>
      <c r="B981" s="1" t="s">
        <v>32</v>
      </c>
      <c r="C981">
        <v>201608</v>
      </c>
      <c r="D981" s="1" t="s">
        <v>14</v>
      </c>
      <c r="E981">
        <v>7</v>
      </c>
      <c r="F981">
        <v>112</v>
      </c>
      <c r="G981">
        <v>56</v>
      </c>
      <c r="H981">
        <v>0.16</v>
      </c>
      <c r="I981" s="1" t="s">
        <v>154</v>
      </c>
      <c r="J981" s="1" t="s">
        <v>154</v>
      </c>
      <c r="K981">
        <v>0.88360000000000005</v>
      </c>
      <c r="L981" s="1" t="s">
        <v>143</v>
      </c>
      <c r="M981" s="1" t="s">
        <v>157</v>
      </c>
      <c r="N981" s="1" t="s">
        <v>158</v>
      </c>
    </row>
    <row r="982" spans="1:14" x14ac:dyDescent="0.3">
      <c r="A982" s="1" t="s">
        <v>161</v>
      </c>
      <c r="B982" s="1" t="s">
        <v>43</v>
      </c>
      <c r="C982">
        <v>201507</v>
      </c>
      <c r="D982" s="1" t="s">
        <v>14</v>
      </c>
      <c r="E982">
        <v>4</v>
      </c>
      <c r="F982">
        <v>112</v>
      </c>
      <c r="G982">
        <v>120</v>
      </c>
      <c r="H982">
        <v>0.16500000000000001</v>
      </c>
      <c r="I982" s="1" t="s">
        <v>154</v>
      </c>
      <c r="J982" s="1" t="s">
        <v>146</v>
      </c>
      <c r="K982">
        <v>0.57530000000000003</v>
      </c>
      <c r="L982" s="1" t="s">
        <v>143</v>
      </c>
      <c r="M982" s="1" t="s">
        <v>157</v>
      </c>
      <c r="N982" s="1" t="s">
        <v>158</v>
      </c>
    </row>
    <row r="983" spans="1:14" x14ac:dyDescent="0.3">
      <c r="A983" s="1" t="s">
        <v>161</v>
      </c>
      <c r="B983" s="1" t="s">
        <v>89</v>
      </c>
      <c r="C983">
        <v>201711</v>
      </c>
      <c r="D983" s="1" t="s">
        <v>13</v>
      </c>
      <c r="E983">
        <v>1</v>
      </c>
      <c r="F983">
        <v>110</v>
      </c>
      <c r="G983">
        <v>53</v>
      </c>
      <c r="H983">
        <v>0.18</v>
      </c>
      <c r="I983" s="1" t="s">
        <v>154</v>
      </c>
      <c r="J983" s="1" t="s">
        <v>154</v>
      </c>
      <c r="K983">
        <v>0.51600000000000001</v>
      </c>
      <c r="L983" s="1" t="s">
        <v>143</v>
      </c>
      <c r="M983" s="1" t="s">
        <v>157</v>
      </c>
      <c r="N983" s="1" t="s">
        <v>158</v>
      </c>
    </row>
    <row r="984" spans="1:14" x14ac:dyDescent="0.3">
      <c r="A984" s="1" t="s">
        <v>161</v>
      </c>
      <c r="B984" s="1" t="s">
        <v>23</v>
      </c>
      <c r="C984">
        <v>201706</v>
      </c>
      <c r="D984" s="1" t="s">
        <v>11</v>
      </c>
      <c r="E984">
        <v>1</v>
      </c>
      <c r="F984">
        <v>110</v>
      </c>
      <c r="G984">
        <v>54</v>
      </c>
      <c r="H984">
        <v>0</v>
      </c>
      <c r="I984" s="1" t="s">
        <v>154</v>
      </c>
      <c r="J984" s="1" t="s">
        <v>154</v>
      </c>
      <c r="K984">
        <v>0.38030000000000003</v>
      </c>
      <c r="L984" s="1" t="s">
        <v>151</v>
      </c>
      <c r="M984" s="1" t="s">
        <v>159</v>
      </c>
      <c r="N984" s="1" t="s">
        <v>160</v>
      </c>
    </row>
    <row r="985" spans="1:14" x14ac:dyDescent="0.3">
      <c r="A985" s="1" t="s">
        <v>161</v>
      </c>
      <c r="B985" s="1" t="s">
        <v>31</v>
      </c>
      <c r="C985">
        <v>201703</v>
      </c>
      <c r="D985" s="1" t="s">
        <v>8</v>
      </c>
      <c r="E985">
        <v>5</v>
      </c>
      <c r="F985">
        <v>110</v>
      </c>
      <c r="G985">
        <v>43</v>
      </c>
      <c r="H985">
        <v>0.17</v>
      </c>
      <c r="I985" s="1" t="s">
        <v>154</v>
      </c>
      <c r="J985" s="1" t="s">
        <v>154</v>
      </c>
      <c r="K985">
        <v>0.61380000000000001</v>
      </c>
      <c r="L985" s="1" t="s">
        <v>143</v>
      </c>
      <c r="M985" s="1" t="s">
        <v>157</v>
      </c>
      <c r="N985" s="1" t="s">
        <v>158</v>
      </c>
    </row>
    <row r="986" spans="1:14" x14ac:dyDescent="0.3">
      <c r="A986" s="1" t="s">
        <v>161</v>
      </c>
      <c r="B986" s="1" t="s">
        <v>82</v>
      </c>
      <c r="C986">
        <v>201611</v>
      </c>
      <c r="D986" s="1" t="s">
        <v>13</v>
      </c>
      <c r="E986">
        <v>5</v>
      </c>
      <c r="F986">
        <v>110</v>
      </c>
      <c r="G986">
        <v>36</v>
      </c>
      <c r="H986">
        <v>0</v>
      </c>
      <c r="I986" s="1" t="s">
        <v>154</v>
      </c>
      <c r="J986" s="1" t="s">
        <v>154</v>
      </c>
      <c r="K986">
        <v>0.4173</v>
      </c>
      <c r="L986" s="1" t="s">
        <v>151</v>
      </c>
      <c r="M986" s="1" t="s">
        <v>159</v>
      </c>
      <c r="N986" s="1" t="s">
        <v>160</v>
      </c>
    </row>
    <row r="987" spans="1:14" x14ac:dyDescent="0.3">
      <c r="A987" s="1" t="s">
        <v>161</v>
      </c>
      <c r="B987" s="1" t="s">
        <v>31</v>
      </c>
      <c r="C987">
        <v>201602</v>
      </c>
      <c r="D987" s="1" t="s">
        <v>8</v>
      </c>
      <c r="E987">
        <v>5</v>
      </c>
      <c r="F987">
        <v>110</v>
      </c>
      <c r="G987">
        <v>43</v>
      </c>
      <c r="H987">
        <v>0.2</v>
      </c>
      <c r="I987" s="1" t="s">
        <v>154</v>
      </c>
      <c r="J987" s="1" t="s">
        <v>154</v>
      </c>
      <c r="K987">
        <v>0.61380000000000001</v>
      </c>
      <c r="L987" s="1" t="s">
        <v>143</v>
      </c>
      <c r="M987" s="1" t="s">
        <v>157</v>
      </c>
      <c r="N987" s="1" t="s">
        <v>158</v>
      </c>
    </row>
    <row r="988" spans="1:14" x14ac:dyDescent="0.3">
      <c r="A988" s="1" t="s">
        <v>161</v>
      </c>
      <c r="B988" s="1" t="s">
        <v>33</v>
      </c>
      <c r="C988">
        <v>201706</v>
      </c>
      <c r="D988" s="1" t="s">
        <v>11</v>
      </c>
      <c r="E988">
        <v>1</v>
      </c>
      <c r="F988">
        <v>108</v>
      </c>
      <c r="G988">
        <v>48</v>
      </c>
      <c r="H988">
        <v>0.16</v>
      </c>
      <c r="I988" s="1" t="s">
        <v>154</v>
      </c>
      <c r="J988" s="1" t="s">
        <v>154</v>
      </c>
      <c r="K988">
        <v>0.433</v>
      </c>
      <c r="L988" s="1" t="s">
        <v>151</v>
      </c>
      <c r="M988" s="1" t="s">
        <v>159</v>
      </c>
      <c r="N988" s="1" t="s">
        <v>160</v>
      </c>
    </row>
    <row r="989" spans="1:14" x14ac:dyDescent="0.3">
      <c r="A989" s="1" t="s">
        <v>161</v>
      </c>
      <c r="B989" s="1" t="s">
        <v>33</v>
      </c>
      <c r="C989">
        <v>201707</v>
      </c>
      <c r="D989" s="1" t="s">
        <v>14</v>
      </c>
      <c r="E989">
        <v>1</v>
      </c>
      <c r="F989">
        <v>108</v>
      </c>
      <c r="G989">
        <v>48</v>
      </c>
      <c r="H989">
        <v>0.03</v>
      </c>
      <c r="I989" s="1" t="s">
        <v>154</v>
      </c>
      <c r="J989" s="1" t="s">
        <v>154</v>
      </c>
      <c r="K989">
        <v>0.433</v>
      </c>
      <c r="L989" s="1" t="s">
        <v>151</v>
      </c>
      <c r="M989" s="1" t="s">
        <v>159</v>
      </c>
      <c r="N989" s="1" t="s">
        <v>160</v>
      </c>
    </row>
    <row r="990" spans="1:14" x14ac:dyDescent="0.3">
      <c r="A990" s="1" t="s">
        <v>161</v>
      </c>
      <c r="B990" s="1" t="s">
        <v>83</v>
      </c>
      <c r="C990">
        <v>201507</v>
      </c>
      <c r="D990" s="1" t="s">
        <v>14</v>
      </c>
      <c r="E990">
        <v>3</v>
      </c>
      <c r="F990">
        <v>105</v>
      </c>
      <c r="G990">
        <v>58</v>
      </c>
      <c r="H990">
        <v>0.16</v>
      </c>
      <c r="I990" s="1" t="s">
        <v>154</v>
      </c>
      <c r="J990" s="1" t="s">
        <v>154</v>
      </c>
      <c r="K990">
        <v>0.91080000000000005</v>
      </c>
      <c r="L990" s="1" t="s">
        <v>143</v>
      </c>
      <c r="M990" s="1" t="s">
        <v>157</v>
      </c>
      <c r="N990" s="1" t="s">
        <v>158</v>
      </c>
    </row>
    <row r="991" spans="1:14" x14ac:dyDescent="0.3">
      <c r="A991" s="1" t="s">
        <v>161</v>
      </c>
      <c r="B991" s="1" t="s">
        <v>83</v>
      </c>
      <c r="C991">
        <v>201604</v>
      </c>
      <c r="D991" s="1" t="s">
        <v>11</v>
      </c>
      <c r="E991">
        <v>3</v>
      </c>
      <c r="F991">
        <v>105</v>
      </c>
      <c r="G991">
        <v>58</v>
      </c>
      <c r="H991">
        <v>0.2</v>
      </c>
      <c r="I991" s="1" t="s">
        <v>154</v>
      </c>
      <c r="J991" s="1" t="s">
        <v>154</v>
      </c>
      <c r="K991">
        <v>0.91080000000000005</v>
      </c>
      <c r="L991" s="1" t="s">
        <v>143</v>
      </c>
      <c r="M991" s="1" t="s">
        <v>157</v>
      </c>
      <c r="N991" s="1" t="s">
        <v>158</v>
      </c>
    </row>
    <row r="992" spans="1:14" x14ac:dyDescent="0.3">
      <c r="A992" s="1" t="s">
        <v>161</v>
      </c>
      <c r="B992" s="1" t="s">
        <v>39</v>
      </c>
      <c r="C992">
        <v>201607</v>
      </c>
      <c r="D992" s="1" t="s">
        <v>14</v>
      </c>
      <c r="E992">
        <v>3</v>
      </c>
      <c r="F992">
        <v>105</v>
      </c>
      <c r="G992">
        <v>66</v>
      </c>
      <c r="H992">
        <v>0.17</v>
      </c>
      <c r="I992" s="1" t="s">
        <v>154</v>
      </c>
      <c r="J992" s="1" t="s">
        <v>154</v>
      </c>
      <c r="K992">
        <v>0.25</v>
      </c>
      <c r="L992" s="1" t="s">
        <v>151</v>
      </c>
      <c r="M992" s="1" t="s">
        <v>159</v>
      </c>
      <c r="N992" s="1" t="s">
        <v>160</v>
      </c>
    </row>
    <row r="993" spans="1:14" x14ac:dyDescent="0.3">
      <c r="A993" s="1" t="s">
        <v>161</v>
      </c>
      <c r="B993" s="1" t="s">
        <v>83</v>
      </c>
      <c r="C993">
        <v>201502</v>
      </c>
      <c r="D993" s="1" t="s">
        <v>8</v>
      </c>
      <c r="E993">
        <v>3</v>
      </c>
      <c r="F993">
        <v>105</v>
      </c>
      <c r="G993">
        <v>58</v>
      </c>
      <c r="H993">
        <v>0.02</v>
      </c>
      <c r="I993" s="1" t="s">
        <v>154</v>
      </c>
      <c r="J993" s="1" t="s">
        <v>154</v>
      </c>
      <c r="K993">
        <v>0.91080000000000005</v>
      </c>
      <c r="L993" s="1" t="s">
        <v>143</v>
      </c>
      <c r="M993" s="1" t="s">
        <v>157</v>
      </c>
      <c r="N993" s="1" t="s">
        <v>158</v>
      </c>
    </row>
    <row r="994" spans="1:14" x14ac:dyDescent="0.3">
      <c r="A994" s="1" t="s">
        <v>161</v>
      </c>
      <c r="B994" s="1" t="s">
        <v>22</v>
      </c>
      <c r="C994">
        <v>201506</v>
      </c>
      <c r="D994" s="1" t="s">
        <v>11</v>
      </c>
      <c r="E994">
        <v>2</v>
      </c>
      <c r="F994">
        <v>104</v>
      </c>
      <c r="G994">
        <v>100</v>
      </c>
      <c r="H994">
        <v>0.01</v>
      </c>
      <c r="I994" s="1" t="s">
        <v>154</v>
      </c>
      <c r="J994" s="1" t="s">
        <v>154</v>
      </c>
      <c r="K994">
        <v>0.5978</v>
      </c>
      <c r="L994" s="1" t="s">
        <v>143</v>
      </c>
      <c r="M994" s="1" t="s">
        <v>157</v>
      </c>
      <c r="N994" s="1" t="s">
        <v>158</v>
      </c>
    </row>
    <row r="995" spans="1:14" x14ac:dyDescent="0.3">
      <c r="A995" s="1" t="s">
        <v>161</v>
      </c>
      <c r="B995" s="1" t="s">
        <v>64</v>
      </c>
      <c r="C995">
        <v>201607</v>
      </c>
      <c r="D995" s="1" t="s">
        <v>14</v>
      </c>
      <c r="E995">
        <v>4</v>
      </c>
      <c r="F995">
        <v>100</v>
      </c>
      <c r="G995">
        <v>55</v>
      </c>
      <c r="H995">
        <v>0.17</v>
      </c>
      <c r="I995" s="1" t="s">
        <v>154</v>
      </c>
      <c r="J995" s="1" t="s">
        <v>154</v>
      </c>
      <c r="K995">
        <v>0.67969999999999997</v>
      </c>
      <c r="L995" s="1" t="s">
        <v>143</v>
      </c>
      <c r="M995" s="1" t="s">
        <v>157</v>
      </c>
      <c r="N995" s="1" t="s">
        <v>158</v>
      </c>
    </row>
    <row r="996" spans="1:14" x14ac:dyDescent="0.3">
      <c r="A996" s="1" t="s">
        <v>161</v>
      </c>
      <c r="B996" s="1" t="s">
        <v>30</v>
      </c>
      <c r="C996">
        <v>201510</v>
      </c>
      <c r="D996" s="1" t="s">
        <v>13</v>
      </c>
      <c r="E996">
        <v>10</v>
      </c>
      <c r="F996">
        <v>100</v>
      </c>
      <c r="G996">
        <v>32</v>
      </c>
      <c r="H996">
        <v>5.5E-2</v>
      </c>
      <c r="I996" s="1" t="s">
        <v>154</v>
      </c>
      <c r="J996" s="1" t="s">
        <v>154</v>
      </c>
      <c r="K996">
        <v>0.71870000000000001</v>
      </c>
      <c r="L996" s="1" t="s">
        <v>143</v>
      </c>
      <c r="M996" s="1" t="s">
        <v>157</v>
      </c>
      <c r="N996" s="1" t="s">
        <v>158</v>
      </c>
    </row>
    <row r="997" spans="1:14" x14ac:dyDescent="0.3">
      <c r="A997" s="1" t="s">
        <v>161</v>
      </c>
      <c r="B997" s="1" t="s">
        <v>18</v>
      </c>
      <c r="C997">
        <v>201502</v>
      </c>
      <c r="D997" s="1" t="s">
        <v>8</v>
      </c>
      <c r="E997">
        <v>4</v>
      </c>
      <c r="F997">
        <v>100</v>
      </c>
      <c r="G997">
        <v>58</v>
      </c>
      <c r="H997">
        <v>0.2</v>
      </c>
      <c r="I997" s="1" t="s">
        <v>154</v>
      </c>
      <c r="J997" s="1" t="s">
        <v>154</v>
      </c>
      <c r="K997">
        <v>0.59240000000000004</v>
      </c>
      <c r="L997" s="1" t="s">
        <v>143</v>
      </c>
      <c r="M997" s="1" t="s">
        <v>157</v>
      </c>
      <c r="N997" s="1" t="s">
        <v>158</v>
      </c>
    </row>
    <row r="998" spans="1:14" x14ac:dyDescent="0.3">
      <c r="A998" s="1" t="s">
        <v>161</v>
      </c>
      <c r="B998" s="1" t="s">
        <v>58</v>
      </c>
      <c r="C998">
        <v>201610</v>
      </c>
      <c r="D998" s="1" t="s">
        <v>13</v>
      </c>
      <c r="E998">
        <v>4</v>
      </c>
      <c r="F998">
        <v>100</v>
      </c>
      <c r="G998">
        <v>58</v>
      </c>
      <c r="H998">
        <v>0.16</v>
      </c>
      <c r="I998" s="1" t="s">
        <v>154</v>
      </c>
      <c r="J998" s="1" t="s">
        <v>154</v>
      </c>
      <c r="K998">
        <v>0.41060000000000002</v>
      </c>
      <c r="L998" s="1" t="s">
        <v>151</v>
      </c>
      <c r="M998" s="1" t="s">
        <v>159</v>
      </c>
      <c r="N998" s="1" t="s">
        <v>160</v>
      </c>
    </row>
    <row r="999" spans="1:14" x14ac:dyDescent="0.3">
      <c r="A999" s="1" t="s">
        <v>161</v>
      </c>
      <c r="B999" s="1" t="s">
        <v>66</v>
      </c>
      <c r="C999">
        <v>201503</v>
      </c>
      <c r="D999" s="1" t="s">
        <v>8</v>
      </c>
      <c r="E999">
        <v>4</v>
      </c>
      <c r="F999">
        <v>100</v>
      </c>
      <c r="G999">
        <v>55</v>
      </c>
      <c r="H999">
        <v>0.12</v>
      </c>
      <c r="I999" s="1" t="s">
        <v>154</v>
      </c>
      <c r="J999" s="1" t="s">
        <v>154</v>
      </c>
      <c r="K999">
        <v>0.50290000000000001</v>
      </c>
      <c r="L999" s="1" t="s">
        <v>143</v>
      </c>
      <c r="M999" s="1" t="s">
        <v>157</v>
      </c>
      <c r="N999" s="1" t="s">
        <v>158</v>
      </c>
    </row>
    <row r="1000" spans="1:14" x14ac:dyDescent="0.3">
      <c r="A1000" s="1" t="s">
        <v>161</v>
      </c>
      <c r="B1000" s="1" t="s">
        <v>96</v>
      </c>
      <c r="C1000">
        <v>201512</v>
      </c>
      <c r="D1000" s="1" t="s">
        <v>13</v>
      </c>
      <c r="E1000">
        <v>4</v>
      </c>
      <c r="F1000">
        <v>100</v>
      </c>
      <c r="G1000">
        <v>55</v>
      </c>
      <c r="H1000">
        <v>0</v>
      </c>
      <c r="I1000" s="1" t="s">
        <v>154</v>
      </c>
      <c r="J1000" s="1" t="s">
        <v>154</v>
      </c>
      <c r="K1000">
        <v>0.29270000000000002</v>
      </c>
      <c r="L1000" s="1" t="s">
        <v>151</v>
      </c>
      <c r="M1000" s="1" t="s">
        <v>159</v>
      </c>
      <c r="N1000" s="1" t="s">
        <v>160</v>
      </c>
    </row>
    <row r="1001" spans="1:14" x14ac:dyDescent="0.3">
      <c r="A1001" s="1" t="s">
        <v>161</v>
      </c>
      <c r="B1001" s="1" t="s">
        <v>69</v>
      </c>
      <c r="C1001">
        <v>201701</v>
      </c>
      <c r="D1001" s="1" t="s">
        <v>8</v>
      </c>
      <c r="E1001">
        <v>5</v>
      </c>
      <c r="F1001">
        <v>100</v>
      </c>
      <c r="G1001">
        <v>47</v>
      </c>
      <c r="H1001">
        <v>0.04</v>
      </c>
      <c r="I1001" s="1" t="s">
        <v>154</v>
      </c>
      <c r="J1001" s="1" t="s">
        <v>154</v>
      </c>
      <c r="K1001">
        <v>0.57789999999999997</v>
      </c>
      <c r="L1001" s="1" t="s">
        <v>143</v>
      </c>
      <c r="M1001" s="1" t="s">
        <v>157</v>
      </c>
      <c r="N1001" s="1" t="s">
        <v>158</v>
      </c>
    </row>
    <row r="1002" spans="1:14" x14ac:dyDescent="0.3">
      <c r="A1002" s="1" t="s">
        <v>161</v>
      </c>
      <c r="B1002" s="1" t="s">
        <v>96</v>
      </c>
      <c r="C1002">
        <v>201608</v>
      </c>
      <c r="D1002" s="1" t="s">
        <v>14</v>
      </c>
      <c r="E1002">
        <v>4</v>
      </c>
      <c r="F1002">
        <v>100</v>
      </c>
      <c r="G1002">
        <v>55</v>
      </c>
      <c r="H1002">
        <v>0.15</v>
      </c>
      <c r="I1002" s="1" t="s">
        <v>154</v>
      </c>
      <c r="J1002" s="1" t="s">
        <v>154</v>
      </c>
      <c r="K1002">
        <v>0.29270000000000002</v>
      </c>
      <c r="L1002" s="1" t="s">
        <v>151</v>
      </c>
      <c r="M1002" s="1" t="s">
        <v>159</v>
      </c>
      <c r="N1002" s="1" t="s">
        <v>160</v>
      </c>
    </row>
    <row r="1003" spans="1:14" x14ac:dyDescent="0.3">
      <c r="A1003" s="1" t="s">
        <v>161</v>
      </c>
      <c r="B1003" s="1" t="s">
        <v>67</v>
      </c>
      <c r="C1003">
        <v>201701</v>
      </c>
      <c r="D1003" s="1" t="s">
        <v>8</v>
      </c>
      <c r="E1003">
        <v>5</v>
      </c>
      <c r="F1003">
        <v>100</v>
      </c>
      <c r="G1003">
        <v>44</v>
      </c>
      <c r="H1003">
        <v>0.03</v>
      </c>
      <c r="I1003" s="1" t="s">
        <v>154</v>
      </c>
      <c r="J1003" s="1" t="s">
        <v>154</v>
      </c>
      <c r="K1003">
        <v>0.45169999999999999</v>
      </c>
      <c r="L1003" s="1" t="s">
        <v>151</v>
      </c>
      <c r="M1003" s="1" t="s">
        <v>159</v>
      </c>
      <c r="N1003" s="1" t="s">
        <v>160</v>
      </c>
    </row>
    <row r="1004" spans="1:14" x14ac:dyDescent="0.3">
      <c r="A1004" s="1" t="s">
        <v>161</v>
      </c>
      <c r="B1004" s="1" t="s">
        <v>65</v>
      </c>
      <c r="C1004">
        <v>201612</v>
      </c>
      <c r="D1004" s="1" t="s">
        <v>13</v>
      </c>
      <c r="E1004">
        <v>5</v>
      </c>
      <c r="F1004">
        <v>100</v>
      </c>
      <c r="G1004">
        <v>47</v>
      </c>
      <c r="H1004">
        <v>0.13</v>
      </c>
      <c r="I1004" s="1" t="s">
        <v>154</v>
      </c>
      <c r="J1004" s="1" t="s">
        <v>154</v>
      </c>
      <c r="K1004">
        <v>0.68810000000000004</v>
      </c>
      <c r="L1004" s="1" t="s">
        <v>143</v>
      </c>
      <c r="M1004" s="1" t="s">
        <v>157</v>
      </c>
      <c r="N1004" s="1" t="s">
        <v>158</v>
      </c>
    </row>
    <row r="1005" spans="1:14" x14ac:dyDescent="0.3">
      <c r="A1005" s="1" t="s">
        <v>161</v>
      </c>
      <c r="B1005" s="1" t="s">
        <v>77</v>
      </c>
      <c r="C1005">
        <v>201708</v>
      </c>
      <c r="D1005" s="1" t="s">
        <v>14</v>
      </c>
      <c r="E1005">
        <v>1</v>
      </c>
      <c r="F1005">
        <v>100</v>
      </c>
      <c r="G1005">
        <v>135</v>
      </c>
      <c r="H1005">
        <v>0.09</v>
      </c>
      <c r="I1005" s="1" t="s">
        <v>154</v>
      </c>
      <c r="J1005" s="1" t="s">
        <v>146</v>
      </c>
      <c r="K1005">
        <v>0.99029999999999996</v>
      </c>
      <c r="L1005" s="1" t="s">
        <v>143</v>
      </c>
      <c r="M1005" s="1" t="s">
        <v>157</v>
      </c>
      <c r="N1005" s="1" t="s">
        <v>158</v>
      </c>
    </row>
    <row r="1006" spans="1:14" x14ac:dyDescent="0.3">
      <c r="A1006" s="1" t="s">
        <v>161</v>
      </c>
      <c r="B1006" s="1" t="s">
        <v>27</v>
      </c>
      <c r="C1006">
        <v>201509</v>
      </c>
      <c r="D1006" s="1" t="s">
        <v>14</v>
      </c>
      <c r="E1006">
        <v>4</v>
      </c>
      <c r="F1006">
        <v>100</v>
      </c>
      <c r="G1006">
        <v>118</v>
      </c>
      <c r="H1006">
        <v>6.5000000000000002E-2</v>
      </c>
      <c r="I1006" s="1" t="s">
        <v>154</v>
      </c>
      <c r="J1006" s="1" t="s">
        <v>146</v>
      </c>
      <c r="K1006">
        <v>0.91890000000000005</v>
      </c>
      <c r="L1006" s="1" t="s">
        <v>143</v>
      </c>
      <c r="M1006" s="1" t="s">
        <v>157</v>
      </c>
      <c r="N1006" s="1" t="s">
        <v>158</v>
      </c>
    </row>
    <row r="1007" spans="1:14" x14ac:dyDescent="0.3">
      <c r="A1007" s="1" t="s">
        <v>161</v>
      </c>
      <c r="B1007" s="1" t="s">
        <v>96</v>
      </c>
      <c r="C1007">
        <v>201611</v>
      </c>
      <c r="D1007" s="1" t="s">
        <v>13</v>
      </c>
      <c r="E1007">
        <v>4</v>
      </c>
      <c r="F1007">
        <v>100</v>
      </c>
      <c r="G1007">
        <v>55</v>
      </c>
      <c r="H1007">
        <v>0.03</v>
      </c>
      <c r="I1007" s="1" t="s">
        <v>154</v>
      </c>
      <c r="J1007" s="1" t="s">
        <v>154</v>
      </c>
      <c r="K1007">
        <v>0.29270000000000002</v>
      </c>
      <c r="L1007" s="1" t="s">
        <v>151</v>
      </c>
      <c r="M1007" s="1" t="s">
        <v>159</v>
      </c>
      <c r="N1007" s="1" t="s">
        <v>160</v>
      </c>
    </row>
    <row r="1008" spans="1:14" x14ac:dyDescent="0.3">
      <c r="A1008" s="1" t="s">
        <v>161</v>
      </c>
      <c r="B1008" s="1" t="s">
        <v>96</v>
      </c>
      <c r="C1008">
        <v>201610</v>
      </c>
      <c r="D1008" s="1" t="s">
        <v>13</v>
      </c>
      <c r="E1008">
        <v>4</v>
      </c>
      <c r="F1008">
        <v>100</v>
      </c>
      <c r="G1008">
        <v>55</v>
      </c>
      <c r="H1008">
        <v>0.17</v>
      </c>
      <c r="I1008" s="1" t="s">
        <v>154</v>
      </c>
      <c r="J1008" s="1" t="s">
        <v>154</v>
      </c>
      <c r="K1008">
        <v>0.29270000000000002</v>
      </c>
      <c r="L1008" s="1" t="s">
        <v>151</v>
      </c>
      <c r="M1008" s="1" t="s">
        <v>159</v>
      </c>
      <c r="N1008" s="1" t="s">
        <v>160</v>
      </c>
    </row>
    <row r="1009" spans="1:14" x14ac:dyDescent="0.3">
      <c r="A1009" s="1" t="s">
        <v>161</v>
      </c>
      <c r="B1009" s="1" t="s">
        <v>40</v>
      </c>
      <c r="C1009">
        <v>201601</v>
      </c>
      <c r="D1009" s="1" t="s">
        <v>8</v>
      </c>
      <c r="E1009">
        <v>4</v>
      </c>
      <c r="F1009">
        <v>100</v>
      </c>
      <c r="G1009">
        <v>59</v>
      </c>
      <c r="H1009">
        <v>0.13</v>
      </c>
      <c r="I1009" s="1" t="s">
        <v>154</v>
      </c>
      <c r="J1009" s="1" t="s">
        <v>154</v>
      </c>
      <c r="K1009">
        <v>0.5343</v>
      </c>
      <c r="L1009" s="1" t="s">
        <v>143</v>
      </c>
      <c r="M1009" s="1" t="s">
        <v>157</v>
      </c>
      <c r="N1009" s="1" t="s">
        <v>158</v>
      </c>
    </row>
    <row r="1010" spans="1:14" x14ac:dyDescent="0.3">
      <c r="A1010" s="1" t="s">
        <v>161</v>
      </c>
      <c r="B1010" s="1" t="s">
        <v>69</v>
      </c>
      <c r="C1010">
        <v>201607</v>
      </c>
      <c r="D1010" s="1" t="s">
        <v>14</v>
      </c>
      <c r="E1010">
        <v>5</v>
      </c>
      <c r="F1010">
        <v>100</v>
      </c>
      <c r="G1010">
        <v>47</v>
      </c>
      <c r="H1010">
        <v>0.04</v>
      </c>
      <c r="I1010" s="1" t="s">
        <v>154</v>
      </c>
      <c r="J1010" s="1" t="s">
        <v>154</v>
      </c>
      <c r="K1010">
        <v>0.57789999999999997</v>
      </c>
      <c r="L1010" s="1" t="s">
        <v>143</v>
      </c>
      <c r="M1010" s="1" t="s">
        <v>157</v>
      </c>
      <c r="N1010" s="1" t="s">
        <v>158</v>
      </c>
    </row>
    <row r="1011" spans="1:14" x14ac:dyDescent="0.3">
      <c r="A1011" s="1" t="s">
        <v>161</v>
      </c>
      <c r="B1011" s="1" t="s">
        <v>58</v>
      </c>
      <c r="C1011">
        <v>201507</v>
      </c>
      <c r="D1011" s="1" t="s">
        <v>14</v>
      </c>
      <c r="E1011">
        <v>4</v>
      </c>
      <c r="F1011">
        <v>100</v>
      </c>
      <c r="G1011">
        <v>58</v>
      </c>
      <c r="H1011">
        <v>0.09</v>
      </c>
      <c r="I1011" s="1" t="s">
        <v>154</v>
      </c>
      <c r="J1011" s="1" t="s">
        <v>154</v>
      </c>
      <c r="K1011">
        <v>0.41060000000000002</v>
      </c>
      <c r="L1011" s="1" t="s">
        <v>151</v>
      </c>
      <c r="M1011" s="1" t="s">
        <v>159</v>
      </c>
      <c r="N1011" s="1" t="s">
        <v>160</v>
      </c>
    </row>
    <row r="1012" spans="1:14" x14ac:dyDescent="0.3">
      <c r="A1012" s="1" t="s">
        <v>161</v>
      </c>
      <c r="B1012" s="1" t="s">
        <v>38</v>
      </c>
      <c r="C1012">
        <v>201612</v>
      </c>
      <c r="D1012" s="1" t="s">
        <v>13</v>
      </c>
      <c r="E1012">
        <v>3</v>
      </c>
      <c r="F1012">
        <v>96</v>
      </c>
      <c r="G1012">
        <v>70</v>
      </c>
      <c r="H1012">
        <v>0.05</v>
      </c>
      <c r="I1012" s="1" t="s">
        <v>154</v>
      </c>
      <c r="J1012" s="1" t="s">
        <v>154</v>
      </c>
      <c r="K1012">
        <v>0.60780000000000001</v>
      </c>
      <c r="L1012" s="1" t="s">
        <v>143</v>
      </c>
      <c r="M1012" s="1" t="s">
        <v>157</v>
      </c>
      <c r="N1012" s="1" t="s">
        <v>158</v>
      </c>
    </row>
    <row r="1013" spans="1:14" x14ac:dyDescent="0.3">
      <c r="A1013" s="1" t="s">
        <v>161</v>
      </c>
      <c r="B1013" s="1" t="s">
        <v>59</v>
      </c>
      <c r="C1013">
        <v>201710</v>
      </c>
      <c r="D1013" s="1" t="s">
        <v>13</v>
      </c>
      <c r="E1013">
        <v>3</v>
      </c>
      <c r="F1013">
        <v>96</v>
      </c>
      <c r="G1013">
        <v>150</v>
      </c>
      <c r="H1013">
        <v>6.5000000000000002E-2</v>
      </c>
      <c r="I1013" s="1" t="s">
        <v>154</v>
      </c>
      <c r="J1013" s="1" t="s">
        <v>146</v>
      </c>
      <c r="K1013">
        <v>0.73419999999999996</v>
      </c>
      <c r="L1013" s="1" t="s">
        <v>143</v>
      </c>
      <c r="M1013" s="1" t="s">
        <v>157</v>
      </c>
      <c r="N1013" s="1" t="s">
        <v>158</v>
      </c>
    </row>
    <row r="1014" spans="1:14" x14ac:dyDescent="0.3">
      <c r="A1014" s="1" t="s">
        <v>161</v>
      </c>
      <c r="B1014" s="1" t="s">
        <v>95</v>
      </c>
      <c r="C1014">
        <v>201602</v>
      </c>
      <c r="D1014" s="1" t="s">
        <v>8</v>
      </c>
      <c r="E1014">
        <v>3</v>
      </c>
      <c r="F1014">
        <v>96</v>
      </c>
      <c r="G1014">
        <v>60</v>
      </c>
      <c r="H1014">
        <v>7.0000000000000007E-2</v>
      </c>
      <c r="I1014" s="1" t="s">
        <v>154</v>
      </c>
      <c r="J1014" s="1" t="s">
        <v>154</v>
      </c>
      <c r="K1014">
        <v>0.58579999999999999</v>
      </c>
      <c r="L1014" s="1" t="s">
        <v>143</v>
      </c>
      <c r="M1014" s="1" t="s">
        <v>157</v>
      </c>
      <c r="N1014" s="1" t="s">
        <v>158</v>
      </c>
    </row>
    <row r="1015" spans="1:14" x14ac:dyDescent="0.3">
      <c r="A1015" s="1" t="s">
        <v>161</v>
      </c>
      <c r="B1015" s="1" t="s">
        <v>59</v>
      </c>
      <c r="C1015">
        <v>201504</v>
      </c>
      <c r="D1015" s="1" t="s">
        <v>11</v>
      </c>
      <c r="E1015">
        <v>3</v>
      </c>
      <c r="F1015">
        <v>96</v>
      </c>
      <c r="G1015">
        <v>75</v>
      </c>
      <c r="H1015">
        <v>0.06</v>
      </c>
      <c r="I1015" s="1" t="s">
        <v>154</v>
      </c>
      <c r="J1015" s="1" t="s">
        <v>154</v>
      </c>
      <c r="K1015">
        <v>0.73419999999999996</v>
      </c>
      <c r="L1015" s="1" t="s">
        <v>143</v>
      </c>
      <c r="M1015" s="1" t="s">
        <v>157</v>
      </c>
      <c r="N1015" s="1" t="s">
        <v>158</v>
      </c>
    </row>
    <row r="1016" spans="1:14" x14ac:dyDescent="0.3">
      <c r="A1016" s="1" t="s">
        <v>161</v>
      </c>
      <c r="B1016" s="1" t="s">
        <v>20</v>
      </c>
      <c r="C1016">
        <v>201510</v>
      </c>
      <c r="D1016" s="1" t="s">
        <v>13</v>
      </c>
      <c r="E1016">
        <v>2</v>
      </c>
      <c r="F1016">
        <v>96</v>
      </c>
      <c r="G1016">
        <v>107</v>
      </c>
      <c r="H1016">
        <v>0.05</v>
      </c>
      <c r="I1016" s="1" t="s">
        <v>154</v>
      </c>
      <c r="J1016" s="1" t="s">
        <v>154</v>
      </c>
      <c r="K1016">
        <v>0.46579999999999999</v>
      </c>
      <c r="L1016" s="1" t="s">
        <v>151</v>
      </c>
      <c r="M1016" s="1" t="s">
        <v>159</v>
      </c>
      <c r="N1016" s="1" t="s">
        <v>160</v>
      </c>
    </row>
    <row r="1017" spans="1:14" x14ac:dyDescent="0.3">
      <c r="A1017" s="1" t="s">
        <v>161</v>
      </c>
      <c r="B1017" s="1" t="s">
        <v>75</v>
      </c>
      <c r="C1017">
        <v>201507</v>
      </c>
      <c r="D1017" s="1" t="s">
        <v>14</v>
      </c>
      <c r="E1017">
        <v>2</v>
      </c>
      <c r="F1017">
        <v>96</v>
      </c>
      <c r="G1017">
        <v>104</v>
      </c>
      <c r="H1017">
        <v>0.03</v>
      </c>
      <c r="I1017" s="1" t="s">
        <v>154</v>
      </c>
      <c r="J1017" s="1" t="s">
        <v>154</v>
      </c>
      <c r="K1017">
        <v>0.4657</v>
      </c>
      <c r="L1017" s="1" t="s">
        <v>151</v>
      </c>
      <c r="M1017" s="1" t="s">
        <v>159</v>
      </c>
      <c r="N1017" s="1" t="s">
        <v>160</v>
      </c>
    </row>
    <row r="1018" spans="1:14" x14ac:dyDescent="0.3">
      <c r="A1018" s="1" t="s">
        <v>161</v>
      </c>
      <c r="B1018" s="1" t="s">
        <v>59</v>
      </c>
      <c r="C1018">
        <v>201506</v>
      </c>
      <c r="D1018" s="1" t="s">
        <v>11</v>
      </c>
      <c r="E1018">
        <v>3</v>
      </c>
      <c r="F1018">
        <v>96</v>
      </c>
      <c r="G1018">
        <v>150</v>
      </c>
      <c r="H1018">
        <v>8.5000000000000006E-2</v>
      </c>
      <c r="I1018" s="1" t="s">
        <v>154</v>
      </c>
      <c r="J1018" s="1" t="s">
        <v>146</v>
      </c>
      <c r="K1018">
        <v>0.73419999999999996</v>
      </c>
      <c r="L1018" s="1" t="s">
        <v>143</v>
      </c>
      <c r="M1018" s="1" t="s">
        <v>157</v>
      </c>
      <c r="N1018" s="1" t="s">
        <v>158</v>
      </c>
    </row>
    <row r="1019" spans="1:14" x14ac:dyDescent="0.3">
      <c r="A1019" s="1" t="s">
        <v>161</v>
      </c>
      <c r="B1019" s="1" t="s">
        <v>95</v>
      </c>
      <c r="C1019">
        <v>201506</v>
      </c>
      <c r="D1019" s="1" t="s">
        <v>11</v>
      </c>
      <c r="E1019">
        <v>3</v>
      </c>
      <c r="F1019">
        <v>96</v>
      </c>
      <c r="G1019">
        <v>60</v>
      </c>
      <c r="H1019">
        <v>0.05</v>
      </c>
      <c r="I1019" s="1" t="s">
        <v>154</v>
      </c>
      <c r="J1019" s="1" t="s">
        <v>154</v>
      </c>
      <c r="K1019">
        <v>0.58579999999999999</v>
      </c>
      <c r="L1019" s="1" t="s">
        <v>143</v>
      </c>
      <c r="M1019" s="1" t="s">
        <v>157</v>
      </c>
      <c r="N1019" s="1" t="s">
        <v>158</v>
      </c>
    </row>
    <row r="1020" spans="1:14" x14ac:dyDescent="0.3">
      <c r="A1020" s="1" t="s">
        <v>161</v>
      </c>
      <c r="B1020" s="1" t="s">
        <v>75</v>
      </c>
      <c r="C1020">
        <v>201503</v>
      </c>
      <c r="D1020" s="1" t="s">
        <v>8</v>
      </c>
      <c r="E1020">
        <v>2</v>
      </c>
      <c r="F1020">
        <v>96</v>
      </c>
      <c r="G1020">
        <v>104</v>
      </c>
      <c r="H1020">
        <v>0.03</v>
      </c>
      <c r="I1020" s="1" t="s">
        <v>154</v>
      </c>
      <c r="J1020" s="1" t="s">
        <v>154</v>
      </c>
      <c r="K1020">
        <v>0.4657</v>
      </c>
      <c r="L1020" s="1" t="s">
        <v>151</v>
      </c>
      <c r="M1020" s="1" t="s">
        <v>159</v>
      </c>
      <c r="N1020" s="1" t="s">
        <v>160</v>
      </c>
    </row>
    <row r="1021" spans="1:14" x14ac:dyDescent="0.3">
      <c r="A1021" s="1" t="s">
        <v>161</v>
      </c>
      <c r="B1021" s="1" t="s">
        <v>20</v>
      </c>
      <c r="C1021">
        <v>201507</v>
      </c>
      <c r="D1021" s="1" t="s">
        <v>14</v>
      </c>
      <c r="E1021">
        <v>2</v>
      </c>
      <c r="F1021">
        <v>96</v>
      </c>
      <c r="G1021">
        <v>107</v>
      </c>
      <c r="H1021">
        <v>0.18</v>
      </c>
      <c r="I1021" s="1" t="s">
        <v>154</v>
      </c>
      <c r="J1021" s="1" t="s">
        <v>146</v>
      </c>
      <c r="K1021">
        <v>0.46579999999999999</v>
      </c>
      <c r="L1021" s="1" t="s">
        <v>151</v>
      </c>
      <c r="M1021" s="1" t="s">
        <v>159</v>
      </c>
      <c r="N1021" s="1" t="s">
        <v>160</v>
      </c>
    </row>
    <row r="1022" spans="1:14" x14ac:dyDescent="0.3">
      <c r="A1022" s="1" t="s">
        <v>161</v>
      </c>
      <c r="B1022" s="1" t="s">
        <v>20</v>
      </c>
      <c r="C1022">
        <v>201509</v>
      </c>
      <c r="D1022" s="1" t="s">
        <v>14</v>
      </c>
      <c r="E1022">
        <v>2</v>
      </c>
      <c r="F1022">
        <v>96</v>
      </c>
      <c r="G1022">
        <v>107</v>
      </c>
      <c r="H1022">
        <v>0.06</v>
      </c>
      <c r="I1022" s="1" t="s">
        <v>154</v>
      </c>
      <c r="J1022" s="1" t="s">
        <v>146</v>
      </c>
      <c r="K1022">
        <v>0.46579999999999999</v>
      </c>
      <c r="L1022" s="1" t="s">
        <v>151</v>
      </c>
      <c r="M1022" s="1" t="s">
        <v>159</v>
      </c>
      <c r="N1022" s="1" t="s">
        <v>160</v>
      </c>
    </row>
    <row r="1023" spans="1:14" x14ac:dyDescent="0.3">
      <c r="A1023" s="1" t="s">
        <v>161</v>
      </c>
      <c r="B1023" s="1" t="s">
        <v>20</v>
      </c>
      <c r="C1023">
        <v>201508</v>
      </c>
      <c r="D1023" s="1" t="s">
        <v>14</v>
      </c>
      <c r="E1023">
        <v>2</v>
      </c>
      <c r="F1023">
        <v>96</v>
      </c>
      <c r="G1023">
        <v>107</v>
      </c>
      <c r="H1023">
        <v>0.12</v>
      </c>
      <c r="I1023" s="1" t="s">
        <v>154</v>
      </c>
      <c r="J1023" s="1" t="s">
        <v>146</v>
      </c>
      <c r="K1023">
        <v>0.46579999999999999</v>
      </c>
      <c r="L1023" s="1" t="s">
        <v>151</v>
      </c>
      <c r="M1023" s="1" t="s">
        <v>159</v>
      </c>
      <c r="N1023" s="1" t="s">
        <v>160</v>
      </c>
    </row>
    <row r="1024" spans="1:14" x14ac:dyDescent="0.3">
      <c r="A1024" s="1" t="s">
        <v>161</v>
      </c>
      <c r="B1024" s="1" t="s">
        <v>38</v>
      </c>
      <c r="C1024">
        <v>201506</v>
      </c>
      <c r="D1024" s="1" t="s">
        <v>11</v>
      </c>
      <c r="E1024">
        <v>3</v>
      </c>
      <c r="F1024">
        <v>96</v>
      </c>
      <c r="G1024">
        <v>70</v>
      </c>
      <c r="H1024">
        <v>7.0000000000000007E-2</v>
      </c>
      <c r="I1024" s="1" t="s">
        <v>154</v>
      </c>
      <c r="J1024" s="1" t="s">
        <v>154</v>
      </c>
      <c r="K1024">
        <v>0.60780000000000001</v>
      </c>
      <c r="L1024" s="1" t="s">
        <v>143</v>
      </c>
      <c r="M1024" s="1" t="s">
        <v>157</v>
      </c>
      <c r="N1024" s="1" t="s">
        <v>158</v>
      </c>
    </row>
    <row r="1025" spans="1:14" x14ac:dyDescent="0.3">
      <c r="A1025" s="1" t="s">
        <v>161</v>
      </c>
      <c r="B1025" s="1" t="s">
        <v>70</v>
      </c>
      <c r="C1025">
        <v>201507</v>
      </c>
      <c r="D1025" s="1" t="s">
        <v>14</v>
      </c>
      <c r="E1025">
        <v>6</v>
      </c>
      <c r="F1025">
        <v>96</v>
      </c>
      <c r="G1025">
        <v>62</v>
      </c>
      <c r="H1025">
        <v>0.2</v>
      </c>
      <c r="I1025" s="1" t="s">
        <v>154</v>
      </c>
      <c r="J1025" s="1" t="s">
        <v>154</v>
      </c>
      <c r="K1025">
        <v>0.71740000000000004</v>
      </c>
      <c r="L1025" s="1" t="s">
        <v>143</v>
      </c>
      <c r="M1025" s="1" t="s">
        <v>157</v>
      </c>
      <c r="N1025" s="1" t="s">
        <v>158</v>
      </c>
    </row>
    <row r="1026" spans="1:14" x14ac:dyDescent="0.3">
      <c r="A1026" s="1" t="s">
        <v>161</v>
      </c>
      <c r="B1026" s="1" t="s">
        <v>75</v>
      </c>
      <c r="C1026">
        <v>201509</v>
      </c>
      <c r="D1026" s="1" t="s">
        <v>14</v>
      </c>
      <c r="E1026">
        <v>2</v>
      </c>
      <c r="F1026">
        <v>96</v>
      </c>
      <c r="G1026">
        <v>104</v>
      </c>
      <c r="H1026">
        <v>0.04</v>
      </c>
      <c r="I1026" s="1" t="s">
        <v>154</v>
      </c>
      <c r="J1026" s="1" t="s">
        <v>154</v>
      </c>
      <c r="K1026">
        <v>0.4657</v>
      </c>
      <c r="L1026" s="1" t="s">
        <v>151</v>
      </c>
      <c r="M1026" s="1" t="s">
        <v>159</v>
      </c>
      <c r="N1026" s="1" t="s">
        <v>160</v>
      </c>
    </row>
    <row r="1027" spans="1:14" x14ac:dyDescent="0.3">
      <c r="A1027" s="1" t="s">
        <v>161</v>
      </c>
      <c r="B1027" s="1" t="s">
        <v>42</v>
      </c>
      <c r="C1027">
        <v>201602</v>
      </c>
      <c r="D1027" s="1" t="s">
        <v>8</v>
      </c>
      <c r="E1027">
        <v>2</v>
      </c>
      <c r="F1027">
        <v>90</v>
      </c>
      <c r="G1027">
        <v>106</v>
      </c>
      <c r="H1027">
        <v>0.02</v>
      </c>
      <c r="I1027" s="1" t="s">
        <v>154</v>
      </c>
      <c r="J1027" s="1" t="s">
        <v>154</v>
      </c>
      <c r="K1027">
        <v>0.80149999999999999</v>
      </c>
      <c r="L1027" s="1" t="s">
        <v>143</v>
      </c>
      <c r="M1027" s="1" t="s">
        <v>157</v>
      </c>
      <c r="N1027" s="1" t="s">
        <v>158</v>
      </c>
    </row>
    <row r="1028" spans="1:14" x14ac:dyDescent="0.3">
      <c r="A1028" s="1" t="s">
        <v>161</v>
      </c>
      <c r="B1028" s="1" t="s">
        <v>44</v>
      </c>
      <c r="C1028">
        <v>201601</v>
      </c>
      <c r="D1028" s="1" t="s">
        <v>8</v>
      </c>
      <c r="E1028">
        <v>3</v>
      </c>
      <c r="F1028">
        <v>90</v>
      </c>
      <c r="G1028">
        <v>71</v>
      </c>
      <c r="H1028">
        <v>0.03</v>
      </c>
      <c r="I1028" s="1" t="s">
        <v>154</v>
      </c>
      <c r="J1028" s="1" t="s">
        <v>154</v>
      </c>
      <c r="K1028">
        <v>0.4163</v>
      </c>
      <c r="L1028" s="1" t="s">
        <v>151</v>
      </c>
      <c r="M1028" s="1" t="s">
        <v>159</v>
      </c>
      <c r="N1028" s="1" t="s">
        <v>160</v>
      </c>
    </row>
    <row r="1029" spans="1:14" x14ac:dyDescent="0.3">
      <c r="A1029" s="1" t="s">
        <v>161</v>
      </c>
      <c r="B1029" s="1" t="s">
        <v>44</v>
      </c>
      <c r="C1029">
        <v>201510</v>
      </c>
      <c r="D1029" s="1" t="s">
        <v>13</v>
      </c>
      <c r="E1029">
        <v>3</v>
      </c>
      <c r="F1029">
        <v>90</v>
      </c>
      <c r="G1029">
        <v>142</v>
      </c>
      <c r="H1029">
        <v>9.5000000000000001E-2</v>
      </c>
      <c r="I1029" s="1" t="s">
        <v>154</v>
      </c>
      <c r="J1029" s="1" t="s">
        <v>146</v>
      </c>
      <c r="K1029">
        <v>0.4163</v>
      </c>
      <c r="L1029" s="1" t="s">
        <v>151</v>
      </c>
      <c r="M1029" s="1" t="s">
        <v>159</v>
      </c>
      <c r="N1029" s="1" t="s">
        <v>160</v>
      </c>
    </row>
    <row r="1030" spans="1:14" x14ac:dyDescent="0.3">
      <c r="A1030" s="1" t="s">
        <v>161</v>
      </c>
      <c r="B1030" s="1" t="s">
        <v>41</v>
      </c>
      <c r="C1030">
        <v>201610</v>
      </c>
      <c r="D1030" s="1" t="s">
        <v>13</v>
      </c>
      <c r="E1030">
        <v>3</v>
      </c>
      <c r="F1030">
        <v>90</v>
      </c>
      <c r="G1030">
        <v>55</v>
      </c>
      <c r="H1030">
        <v>0.04</v>
      </c>
      <c r="I1030" s="1" t="s">
        <v>154</v>
      </c>
      <c r="J1030" s="1" t="s">
        <v>154</v>
      </c>
      <c r="K1030">
        <v>0.79669999999999996</v>
      </c>
      <c r="L1030" s="1" t="s">
        <v>143</v>
      </c>
      <c r="M1030" s="1" t="s">
        <v>157</v>
      </c>
      <c r="N1030" s="1" t="s">
        <v>158</v>
      </c>
    </row>
    <row r="1031" spans="1:14" x14ac:dyDescent="0.3">
      <c r="A1031" s="1" t="s">
        <v>161</v>
      </c>
      <c r="B1031" s="1" t="s">
        <v>42</v>
      </c>
      <c r="C1031">
        <v>201509</v>
      </c>
      <c r="D1031" s="1" t="s">
        <v>14</v>
      </c>
      <c r="E1031">
        <v>2</v>
      </c>
      <c r="F1031">
        <v>90</v>
      </c>
      <c r="G1031">
        <v>106</v>
      </c>
      <c r="H1031">
        <v>0.01</v>
      </c>
      <c r="I1031" s="1" t="s">
        <v>154</v>
      </c>
      <c r="J1031" s="1" t="s">
        <v>154</v>
      </c>
      <c r="K1031">
        <v>0.80149999999999999</v>
      </c>
      <c r="L1031" s="1" t="s">
        <v>143</v>
      </c>
      <c r="M1031" s="1" t="s">
        <v>157</v>
      </c>
      <c r="N1031" s="1" t="s">
        <v>158</v>
      </c>
    </row>
    <row r="1032" spans="1:14" x14ac:dyDescent="0.3">
      <c r="A1032" s="1" t="s">
        <v>161</v>
      </c>
      <c r="B1032" s="1" t="s">
        <v>81</v>
      </c>
      <c r="C1032">
        <v>201709</v>
      </c>
      <c r="D1032" s="1" t="s">
        <v>14</v>
      </c>
      <c r="E1032">
        <v>1</v>
      </c>
      <c r="F1032">
        <v>90</v>
      </c>
      <c r="G1032">
        <v>145</v>
      </c>
      <c r="H1032">
        <v>0.04</v>
      </c>
      <c r="I1032" s="1" t="s">
        <v>154</v>
      </c>
      <c r="J1032" s="1" t="s">
        <v>146</v>
      </c>
      <c r="K1032">
        <v>0.91620000000000001</v>
      </c>
      <c r="L1032" s="1" t="s">
        <v>143</v>
      </c>
      <c r="M1032" s="1" t="s">
        <v>157</v>
      </c>
      <c r="N1032" s="1" t="s">
        <v>158</v>
      </c>
    </row>
    <row r="1033" spans="1:14" x14ac:dyDescent="0.3">
      <c r="A1033" s="1" t="s">
        <v>161</v>
      </c>
      <c r="B1033" s="1" t="s">
        <v>81</v>
      </c>
      <c r="C1033">
        <v>201706</v>
      </c>
      <c r="D1033" s="1" t="s">
        <v>11</v>
      </c>
      <c r="E1033">
        <v>1</v>
      </c>
      <c r="F1033">
        <v>90</v>
      </c>
      <c r="G1033">
        <v>145</v>
      </c>
      <c r="H1033">
        <v>0.2</v>
      </c>
      <c r="I1033" s="1" t="s">
        <v>154</v>
      </c>
      <c r="J1033" s="1" t="s">
        <v>146</v>
      </c>
      <c r="K1033">
        <v>0.91620000000000001</v>
      </c>
      <c r="L1033" s="1" t="s">
        <v>143</v>
      </c>
      <c r="M1033" s="1" t="s">
        <v>157</v>
      </c>
      <c r="N1033" s="1" t="s">
        <v>158</v>
      </c>
    </row>
    <row r="1034" spans="1:14" x14ac:dyDescent="0.3">
      <c r="A1034" s="1" t="s">
        <v>161</v>
      </c>
      <c r="B1034" s="1" t="s">
        <v>42</v>
      </c>
      <c r="C1034">
        <v>201503</v>
      </c>
      <c r="D1034" s="1" t="s">
        <v>8</v>
      </c>
      <c r="E1034">
        <v>2</v>
      </c>
      <c r="F1034">
        <v>90</v>
      </c>
      <c r="G1034">
        <v>106</v>
      </c>
      <c r="H1034">
        <v>0.25</v>
      </c>
      <c r="I1034" s="1" t="s">
        <v>154</v>
      </c>
      <c r="J1034" s="1" t="s">
        <v>154</v>
      </c>
      <c r="K1034">
        <v>0.80149999999999999</v>
      </c>
      <c r="L1034" s="1" t="s">
        <v>143</v>
      </c>
      <c r="M1034" s="1" t="s">
        <v>157</v>
      </c>
      <c r="N1034" s="1" t="s">
        <v>158</v>
      </c>
    </row>
    <row r="1035" spans="1:14" x14ac:dyDescent="0.3">
      <c r="A1035" s="1" t="s">
        <v>161</v>
      </c>
      <c r="B1035" s="1" t="s">
        <v>55</v>
      </c>
      <c r="C1035">
        <v>201505</v>
      </c>
      <c r="D1035" s="1" t="s">
        <v>11</v>
      </c>
      <c r="E1035">
        <v>3</v>
      </c>
      <c r="F1035">
        <v>90</v>
      </c>
      <c r="G1035">
        <v>68</v>
      </c>
      <c r="H1035">
        <v>0.2</v>
      </c>
      <c r="I1035" s="1" t="s">
        <v>154</v>
      </c>
      <c r="J1035" s="1" t="s">
        <v>154</v>
      </c>
      <c r="K1035">
        <v>0.59709999999999996</v>
      </c>
      <c r="L1035" s="1" t="s">
        <v>143</v>
      </c>
      <c r="M1035" s="1" t="s">
        <v>157</v>
      </c>
      <c r="N1035" s="1" t="s">
        <v>158</v>
      </c>
    </row>
    <row r="1036" spans="1:14" x14ac:dyDescent="0.3">
      <c r="A1036" s="1" t="s">
        <v>161</v>
      </c>
      <c r="B1036" s="1" t="s">
        <v>42</v>
      </c>
      <c r="C1036">
        <v>201510</v>
      </c>
      <c r="D1036" s="1" t="s">
        <v>13</v>
      </c>
      <c r="E1036">
        <v>2</v>
      </c>
      <c r="F1036">
        <v>90</v>
      </c>
      <c r="G1036">
        <v>106</v>
      </c>
      <c r="H1036">
        <v>0.15</v>
      </c>
      <c r="I1036" s="1" t="s">
        <v>154</v>
      </c>
      <c r="J1036" s="1" t="s">
        <v>154</v>
      </c>
      <c r="K1036">
        <v>0.80149999999999999</v>
      </c>
      <c r="L1036" s="1" t="s">
        <v>143</v>
      </c>
      <c r="M1036" s="1" t="s">
        <v>157</v>
      </c>
      <c r="N1036" s="1" t="s">
        <v>158</v>
      </c>
    </row>
    <row r="1037" spans="1:14" x14ac:dyDescent="0.3">
      <c r="A1037" s="1" t="s">
        <v>161</v>
      </c>
      <c r="B1037" s="1" t="s">
        <v>82</v>
      </c>
      <c r="C1037">
        <v>201508</v>
      </c>
      <c r="D1037" s="1" t="s">
        <v>14</v>
      </c>
      <c r="E1037">
        <v>4</v>
      </c>
      <c r="F1037">
        <v>88</v>
      </c>
      <c r="G1037">
        <v>72</v>
      </c>
      <c r="H1037">
        <v>0.1</v>
      </c>
      <c r="I1037" s="1" t="s">
        <v>154</v>
      </c>
      <c r="J1037" s="1" t="s">
        <v>154</v>
      </c>
      <c r="K1037">
        <v>0.4173</v>
      </c>
      <c r="L1037" s="1" t="s">
        <v>151</v>
      </c>
      <c r="M1037" s="1" t="s">
        <v>159</v>
      </c>
      <c r="N1037" s="1" t="s">
        <v>160</v>
      </c>
    </row>
    <row r="1038" spans="1:14" x14ac:dyDescent="0.3">
      <c r="A1038" s="1" t="s">
        <v>161</v>
      </c>
      <c r="B1038" s="1" t="s">
        <v>82</v>
      </c>
      <c r="C1038">
        <v>201604</v>
      </c>
      <c r="D1038" s="1" t="s">
        <v>11</v>
      </c>
      <c r="E1038">
        <v>4</v>
      </c>
      <c r="F1038">
        <v>88</v>
      </c>
      <c r="G1038">
        <v>36</v>
      </c>
      <c r="H1038">
        <v>0.25</v>
      </c>
      <c r="I1038" s="1" t="s">
        <v>154</v>
      </c>
      <c r="J1038" s="1" t="s">
        <v>154</v>
      </c>
      <c r="K1038">
        <v>0.4173</v>
      </c>
      <c r="L1038" s="1" t="s">
        <v>151</v>
      </c>
      <c r="M1038" s="1" t="s">
        <v>159</v>
      </c>
      <c r="N1038" s="1" t="s">
        <v>160</v>
      </c>
    </row>
    <row r="1039" spans="1:14" x14ac:dyDescent="0.3">
      <c r="A1039" s="1" t="s">
        <v>161</v>
      </c>
      <c r="B1039" s="1" t="s">
        <v>82</v>
      </c>
      <c r="C1039">
        <v>201610</v>
      </c>
      <c r="D1039" s="1" t="s">
        <v>13</v>
      </c>
      <c r="E1039">
        <v>4</v>
      </c>
      <c r="F1039">
        <v>88</v>
      </c>
      <c r="G1039">
        <v>36</v>
      </c>
      <c r="H1039">
        <v>0.15</v>
      </c>
      <c r="I1039" s="1" t="s">
        <v>154</v>
      </c>
      <c r="J1039" s="1" t="s">
        <v>154</v>
      </c>
      <c r="K1039">
        <v>0.4173</v>
      </c>
      <c r="L1039" s="1" t="s">
        <v>151</v>
      </c>
      <c r="M1039" s="1" t="s">
        <v>159</v>
      </c>
      <c r="N1039" s="1" t="s">
        <v>160</v>
      </c>
    </row>
    <row r="1040" spans="1:14" x14ac:dyDescent="0.3">
      <c r="A1040" s="1" t="s">
        <v>161</v>
      </c>
      <c r="B1040" s="1" t="s">
        <v>67</v>
      </c>
      <c r="C1040">
        <v>201509</v>
      </c>
      <c r="D1040" s="1" t="s">
        <v>14</v>
      </c>
      <c r="E1040">
        <v>4</v>
      </c>
      <c r="F1040">
        <v>80</v>
      </c>
      <c r="G1040">
        <v>88</v>
      </c>
      <c r="H1040">
        <v>8.5000000000000006E-2</v>
      </c>
      <c r="I1040" s="1" t="s">
        <v>154</v>
      </c>
      <c r="J1040" s="1" t="s">
        <v>154</v>
      </c>
      <c r="K1040">
        <v>0.45169999999999999</v>
      </c>
      <c r="L1040" s="1" t="s">
        <v>151</v>
      </c>
      <c r="M1040" s="1" t="s">
        <v>159</v>
      </c>
      <c r="N1040" s="1" t="s">
        <v>160</v>
      </c>
    </row>
    <row r="1041" spans="1:14" x14ac:dyDescent="0.3">
      <c r="A1041" s="1" t="s">
        <v>161</v>
      </c>
      <c r="B1041" s="1" t="s">
        <v>69</v>
      </c>
      <c r="C1041">
        <v>201611</v>
      </c>
      <c r="D1041" s="1" t="s">
        <v>13</v>
      </c>
      <c r="E1041">
        <v>4</v>
      </c>
      <c r="F1041">
        <v>80</v>
      </c>
      <c r="G1041">
        <v>47</v>
      </c>
      <c r="H1041">
        <v>0.04</v>
      </c>
      <c r="I1041" s="1" t="s">
        <v>154</v>
      </c>
      <c r="J1041" s="1" t="s">
        <v>154</v>
      </c>
      <c r="K1041">
        <v>0.57789999999999997</v>
      </c>
      <c r="L1041" s="1" t="s">
        <v>143</v>
      </c>
      <c r="M1041" s="1" t="s">
        <v>157</v>
      </c>
      <c r="N1041" s="1" t="s">
        <v>158</v>
      </c>
    </row>
    <row r="1042" spans="1:14" x14ac:dyDescent="0.3">
      <c r="A1042" s="1" t="s">
        <v>161</v>
      </c>
      <c r="B1042" s="1" t="s">
        <v>67</v>
      </c>
      <c r="C1042">
        <v>201505</v>
      </c>
      <c r="D1042" s="1" t="s">
        <v>11</v>
      </c>
      <c r="E1042">
        <v>4</v>
      </c>
      <c r="F1042">
        <v>80</v>
      </c>
      <c r="G1042">
        <v>44</v>
      </c>
      <c r="H1042">
        <v>0.05</v>
      </c>
      <c r="I1042" s="1" t="s">
        <v>154</v>
      </c>
      <c r="J1042" s="1" t="s">
        <v>154</v>
      </c>
      <c r="K1042">
        <v>0.45169999999999999</v>
      </c>
      <c r="L1042" s="1" t="s">
        <v>151</v>
      </c>
      <c r="M1042" s="1" t="s">
        <v>159</v>
      </c>
      <c r="N1042" s="1" t="s">
        <v>160</v>
      </c>
    </row>
    <row r="1043" spans="1:14" x14ac:dyDescent="0.3">
      <c r="A1043" s="1" t="s">
        <v>161</v>
      </c>
      <c r="B1043" s="1" t="s">
        <v>87</v>
      </c>
      <c r="C1043">
        <v>201708</v>
      </c>
      <c r="D1043" s="1" t="s">
        <v>14</v>
      </c>
      <c r="E1043">
        <v>1</v>
      </c>
      <c r="F1043">
        <v>80</v>
      </c>
      <c r="G1043">
        <v>158</v>
      </c>
      <c r="H1043">
        <v>0.05</v>
      </c>
      <c r="I1043" s="1" t="s">
        <v>154</v>
      </c>
      <c r="J1043" s="1" t="s">
        <v>146</v>
      </c>
      <c r="K1043">
        <v>0.56459999999999999</v>
      </c>
      <c r="L1043" s="1" t="s">
        <v>143</v>
      </c>
      <c r="M1043" s="1" t="s">
        <v>157</v>
      </c>
      <c r="N1043" s="1" t="s">
        <v>158</v>
      </c>
    </row>
    <row r="1044" spans="1:14" x14ac:dyDescent="0.3">
      <c r="A1044" s="1" t="s">
        <v>161</v>
      </c>
      <c r="B1044" s="1" t="s">
        <v>69</v>
      </c>
      <c r="C1044">
        <v>201508</v>
      </c>
      <c r="D1044" s="1" t="s">
        <v>14</v>
      </c>
      <c r="E1044">
        <v>4</v>
      </c>
      <c r="F1044">
        <v>80</v>
      </c>
      <c r="G1044">
        <v>47</v>
      </c>
      <c r="H1044">
        <v>0</v>
      </c>
      <c r="I1044" s="1" t="s">
        <v>154</v>
      </c>
      <c r="J1044" s="1" t="s">
        <v>154</v>
      </c>
      <c r="K1044">
        <v>0.57789999999999997</v>
      </c>
      <c r="L1044" s="1" t="s">
        <v>143</v>
      </c>
      <c r="M1044" s="1" t="s">
        <v>157</v>
      </c>
      <c r="N1044" s="1" t="s">
        <v>158</v>
      </c>
    </row>
    <row r="1045" spans="1:14" x14ac:dyDescent="0.3">
      <c r="A1045" s="1" t="s">
        <v>161</v>
      </c>
      <c r="B1045" s="1" t="s">
        <v>24</v>
      </c>
      <c r="C1045">
        <v>201508</v>
      </c>
      <c r="D1045" s="1" t="s">
        <v>14</v>
      </c>
      <c r="E1045">
        <v>1</v>
      </c>
      <c r="F1045">
        <v>80</v>
      </c>
      <c r="G1045">
        <v>134</v>
      </c>
      <c r="H1045">
        <v>0.05</v>
      </c>
      <c r="I1045" s="1" t="s">
        <v>154</v>
      </c>
      <c r="J1045" s="1" t="s">
        <v>146</v>
      </c>
      <c r="K1045">
        <v>0.73160000000000003</v>
      </c>
      <c r="L1045" s="1" t="s">
        <v>143</v>
      </c>
      <c r="M1045" s="1" t="s">
        <v>157</v>
      </c>
      <c r="N1045" s="1" t="s">
        <v>158</v>
      </c>
    </row>
    <row r="1046" spans="1:14" x14ac:dyDescent="0.3">
      <c r="A1046" s="1" t="s">
        <v>161</v>
      </c>
      <c r="B1046" s="1" t="s">
        <v>87</v>
      </c>
      <c r="C1046">
        <v>201710</v>
      </c>
      <c r="D1046" s="1" t="s">
        <v>13</v>
      </c>
      <c r="E1046">
        <v>1</v>
      </c>
      <c r="F1046">
        <v>80</v>
      </c>
      <c r="G1046">
        <v>158</v>
      </c>
      <c r="H1046">
        <v>7.0000000000000007E-2</v>
      </c>
      <c r="I1046" s="1" t="s">
        <v>154</v>
      </c>
      <c r="J1046" s="1" t="s">
        <v>146</v>
      </c>
      <c r="K1046">
        <v>0.56459999999999999</v>
      </c>
      <c r="L1046" s="1" t="s">
        <v>143</v>
      </c>
      <c r="M1046" s="1" t="s">
        <v>157</v>
      </c>
      <c r="N1046" s="1" t="s">
        <v>158</v>
      </c>
    </row>
    <row r="1047" spans="1:14" x14ac:dyDescent="0.3">
      <c r="A1047" s="1" t="s">
        <v>161</v>
      </c>
      <c r="B1047" s="1" t="s">
        <v>67</v>
      </c>
      <c r="C1047">
        <v>201605</v>
      </c>
      <c r="D1047" s="1" t="s">
        <v>11</v>
      </c>
      <c r="E1047">
        <v>4</v>
      </c>
      <c r="F1047">
        <v>80</v>
      </c>
      <c r="G1047">
        <v>44</v>
      </c>
      <c r="H1047">
        <v>0.18</v>
      </c>
      <c r="I1047" s="1" t="s">
        <v>154</v>
      </c>
      <c r="J1047" s="1" t="s">
        <v>154</v>
      </c>
      <c r="K1047">
        <v>0.45169999999999999</v>
      </c>
      <c r="L1047" s="1" t="s">
        <v>151</v>
      </c>
      <c r="M1047" s="1" t="s">
        <v>159</v>
      </c>
      <c r="N1047" s="1" t="s">
        <v>160</v>
      </c>
    </row>
    <row r="1048" spans="1:14" x14ac:dyDescent="0.3">
      <c r="A1048" s="1" t="s">
        <v>161</v>
      </c>
      <c r="B1048" s="1" t="s">
        <v>70</v>
      </c>
      <c r="C1048">
        <v>201509</v>
      </c>
      <c r="D1048" s="1" t="s">
        <v>14</v>
      </c>
      <c r="E1048">
        <v>5</v>
      </c>
      <c r="F1048">
        <v>80</v>
      </c>
      <c r="G1048">
        <v>62</v>
      </c>
      <c r="H1048">
        <v>9.5000000000000001E-2</v>
      </c>
      <c r="I1048" s="1" t="s">
        <v>154</v>
      </c>
      <c r="J1048" s="1" t="s">
        <v>154</v>
      </c>
      <c r="K1048">
        <v>0.71740000000000004</v>
      </c>
      <c r="L1048" s="1" t="s">
        <v>143</v>
      </c>
      <c r="M1048" s="1" t="s">
        <v>157</v>
      </c>
      <c r="N1048" s="1" t="s">
        <v>158</v>
      </c>
    </row>
    <row r="1049" spans="1:14" x14ac:dyDescent="0.3">
      <c r="A1049" s="1" t="s">
        <v>161</v>
      </c>
      <c r="B1049" s="1" t="s">
        <v>24</v>
      </c>
      <c r="C1049">
        <v>201706</v>
      </c>
      <c r="D1049" s="1" t="s">
        <v>11</v>
      </c>
      <c r="E1049">
        <v>1</v>
      </c>
      <c r="F1049">
        <v>80</v>
      </c>
      <c r="G1049">
        <v>134</v>
      </c>
      <c r="H1049">
        <v>0.15</v>
      </c>
      <c r="I1049" s="1" t="s">
        <v>154</v>
      </c>
      <c r="J1049" s="1" t="s">
        <v>146</v>
      </c>
      <c r="K1049">
        <v>0.73160000000000003</v>
      </c>
      <c r="L1049" s="1" t="s">
        <v>143</v>
      </c>
      <c r="M1049" s="1" t="s">
        <v>157</v>
      </c>
      <c r="N1049" s="1" t="s">
        <v>158</v>
      </c>
    </row>
    <row r="1050" spans="1:14" x14ac:dyDescent="0.3">
      <c r="A1050" s="1" t="s">
        <v>161</v>
      </c>
      <c r="B1050" s="1" t="s">
        <v>26</v>
      </c>
      <c r="C1050">
        <v>201507</v>
      </c>
      <c r="D1050" s="1" t="s">
        <v>14</v>
      </c>
      <c r="E1050">
        <v>3</v>
      </c>
      <c r="F1050">
        <v>75</v>
      </c>
      <c r="G1050">
        <v>60</v>
      </c>
      <c r="H1050">
        <v>0.18</v>
      </c>
      <c r="I1050" s="1" t="s">
        <v>154</v>
      </c>
      <c r="J1050" s="1" t="s">
        <v>154</v>
      </c>
      <c r="K1050">
        <v>0.19439999999999999</v>
      </c>
      <c r="L1050" s="1" t="s">
        <v>151</v>
      </c>
      <c r="M1050" s="1" t="s">
        <v>159</v>
      </c>
      <c r="N1050" s="1" t="s">
        <v>160</v>
      </c>
    </row>
    <row r="1051" spans="1:14" x14ac:dyDescent="0.3">
      <c r="A1051" s="1" t="s">
        <v>161</v>
      </c>
      <c r="B1051" s="1" t="s">
        <v>21</v>
      </c>
      <c r="C1051">
        <v>201509</v>
      </c>
      <c r="D1051" s="1" t="s">
        <v>14</v>
      </c>
      <c r="E1051">
        <v>3</v>
      </c>
      <c r="F1051">
        <v>75</v>
      </c>
      <c r="G1051">
        <v>114</v>
      </c>
      <c r="H1051">
        <v>0.17</v>
      </c>
      <c r="I1051" s="1" t="s">
        <v>154</v>
      </c>
      <c r="J1051" s="1" t="s">
        <v>146</v>
      </c>
      <c r="K1051">
        <v>0.94520000000000004</v>
      </c>
      <c r="L1051" s="1" t="s">
        <v>143</v>
      </c>
      <c r="M1051" s="1" t="s">
        <v>157</v>
      </c>
      <c r="N1051" s="1" t="s">
        <v>158</v>
      </c>
    </row>
    <row r="1052" spans="1:14" x14ac:dyDescent="0.3">
      <c r="A1052" s="1" t="s">
        <v>161</v>
      </c>
      <c r="B1052" s="1" t="s">
        <v>40</v>
      </c>
      <c r="C1052">
        <v>201506</v>
      </c>
      <c r="D1052" s="1" t="s">
        <v>11</v>
      </c>
      <c r="E1052">
        <v>3</v>
      </c>
      <c r="F1052">
        <v>75</v>
      </c>
      <c r="G1052">
        <v>59</v>
      </c>
      <c r="H1052">
        <v>0.03</v>
      </c>
      <c r="I1052" s="1" t="s">
        <v>154</v>
      </c>
      <c r="J1052" s="1" t="s">
        <v>154</v>
      </c>
      <c r="K1052">
        <v>0.5343</v>
      </c>
      <c r="L1052" s="1" t="s">
        <v>143</v>
      </c>
      <c r="M1052" s="1" t="s">
        <v>157</v>
      </c>
      <c r="N1052" s="1" t="s">
        <v>158</v>
      </c>
    </row>
    <row r="1053" spans="1:14" x14ac:dyDescent="0.3">
      <c r="A1053" s="1" t="s">
        <v>161</v>
      </c>
      <c r="B1053" s="1" t="s">
        <v>56</v>
      </c>
      <c r="C1053">
        <v>201601</v>
      </c>
      <c r="D1053" s="1" t="s">
        <v>8</v>
      </c>
      <c r="E1053">
        <v>3</v>
      </c>
      <c r="F1053">
        <v>75</v>
      </c>
      <c r="G1053">
        <v>48</v>
      </c>
      <c r="H1053">
        <v>0.03</v>
      </c>
      <c r="I1053" s="1" t="s">
        <v>154</v>
      </c>
      <c r="J1053" s="1" t="s">
        <v>154</v>
      </c>
      <c r="K1053">
        <v>0.76700000000000002</v>
      </c>
      <c r="L1053" s="1" t="s">
        <v>143</v>
      </c>
      <c r="M1053" s="1" t="s">
        <v>157</v>
      </c>
      <c r="N1053" s="1" t="s">
        <v>158</v>
      </c>
    </row>
    <row r="1054" spans="1:14" x14ac:dyDescent="0.3">
      <c r="A1054" s="1" t="s">
        <v>161</v>
      </c>
      <c r="B1054" s="1" t="s">
        <v>58</v>
      </c>
      <c r="C1054">
        <v>201608</v>
      </c>
      <c r="D1054" s="1" t="s">
        <v>14</v>
      </c>
      <c r="E1054">
        <v>3</v>
      </c>
      <c r="F1054">
        <v>75</v>
      </c>
      <c r="G1054">
        <v>58</v>
      </c>
      <c r="H1054">
        <v>7.0000000000000007E-2</v>
      </c>
      <c r="I1054" s="1" t="s">
        <v>154</v>
      </c>
      <c r="J1054" s="1" t="s">
        <v>154</v>
      </c>
      <c r="K1054">
        <v>0.41060000000000002</v>
      </c>
      <c r="L1054" s="1" t="s">
        <v>151</v>
      </c>
      <c r="M1054" s="1" t="s">
        <v>159</v>
      </c>
      <c r="N1054" s="1" t="s">
        <v>160</v>
      </c>
    </row>
    <row r="1055" spans="1:14" x14ac:dyDescent="0.3">
      <c r="A1055" s="1" t="s">
        <v>161</v>
      </c>
      <c r="B1055" s="1" t="s">
        <v>96</v>
      </c>
      <c r="C1055">
        <v>201605</v>
      </c>
      <c r="D1055" s="1" t="s">
        <v>11</v>
      </c>
      <c r="E1055">
        <v>3</v>
      </c>
      <c r="F1055">
        <v>75</v>
      </c>
      <c r="G1055">
        <v>55</v>
      </c>
      <c r="H1055">
        <v>0.1</v>
      </c>
      <c r="I1055" s="1" t="s">
        <v>154</v>
      </c>
      <c r="J1055" s="1" t="s">
        <v>154</v>
      </c>
      <c r="K1055">
        <v>0.29270000000000002</v>
      </c>
      <c r="L1055" s="1" t="s">
        <v>151</v>
      </c>
      <c r="M1055" s="1" t="s">
        <v>159</v>
      </c>
      <c r="N1055" s="1" t="s">
        <v>160</v>
      </c>
    </row>
    <row r="1056" spans="1:14" x14ac:dyDescent="0.3">
      <c r="A1056" s="1" t="s">
        <v>161</v>
      </c>
      <c r="B1056" s="1" t="s">
        <v>96</v>
      </c>
      <c r="C1056">
        <v>201506</v>
      </c>
      <c r="D1056" s="1" t="s">
        <v>11</v>
      </c>
      <c r="E1056">
        <v>3</v>
      </c>
      <c r="F1056">
        <v>75</v>
      </c>
      <c r="G1056">
        <v>55</v>
      </c>
      <c r="H1056">
        <v>0.09</v>
      </c>
      <c r="I1056" s="1" t="s">
        <v>154</v>
      </c>
      <c r="J1056" s="1" t="s">
        <v>154</v>
      </c>
      <c r="K1056">
        <v>0.29270000000000002</v>
      </c>
      <c r="L1056" s="1" t="s">
        <v>151</v>
      </c>
      <c r="M1056" s="1" t="s">
        <v>159</v>
      </c>
      <c r="N1056" s="1" t="s">
        <v>160</v>
      </c>
    </row>
    <row r="1057" spans="1:14" x14ac:dyDescent="0.3">
      <c r="A1057" s="1" t="s">
        <v>161</v>
      </c>
      <c r="B1057" s="1" t="s">
        <v>18</v>
      </c>
      <c r="C1057">
        <v>201609</v>
      </c>
      <c r="D1057" s="1" t="s">
        <v>14</v>
      </c>
      <c r="E1057">
        <v>3</v>
      </c>
      <c r="F1057">
        <v>75</v>
      </c>
      <c r="G1057">
        <v>58</v>
      </c>
      <c r="H1057">
        <v>0.15</v>
      </c>
      <c r="I1057" s="1" t="s">
        <v>154</v>
      </c>
      <c r="J1057" s="1" t="s">
        <v>154</v>
      </c>
      <c r="K1057">
        <v>0.59240000000000004</v>
      </c>
      <c r="L1057" s="1" t="s">
        <v>143</v>
      </c>
      <c r="M1057" s="1" t="s">
        <v>157</v>
      </c>
      <c r="N1057" s="1" t="s">
        <v>158</v>
      </c>
    </row>
    <row r="1058" spans="1:14" x14ac:dyDescent="0.3">
      <c r="A1058" s="1" t="s">
        <v>161</v>
      </c>
      <c r="B1058" s="1" t="s">
        <v>96</v>
      </c>
      <c r="C1058">
        <v>201504</v>
      </c>
      <c r="D1058" s="1" t="s">
        <v>11</v>
      </c>
      <c r="E1058">
        <v>3</v>
      </c>
      <c r="F1058">
        <v>75</v>
      </c>
      <c r="G1058">
        <v>55</v>
      </c>
      <c r="H1058">
        <v>0.05</v>
      </c>
      <c r="I1058" s="1" t="s">
        <v>154</v>
      </c>
      <c r="J1058" s="1" t="s">
        <v>154</v>
      </c>
      <c r="K1058">
        <v>0.29270000000000002</v>
      </c>
      <c r="L1058" s="1" t="s">
        <v>151</v>
      </c>
      <c r="M1058" s="1" t="s">
        <v>159</v>
      </c>
      <c r="N1058" s="1" t="s">
        <v>160</v>
      </c>
    </row>
    <row r="1059" spans="1:14" x14ac:dyDescent="0.3">
      <c r="A1059" s="1" t="s">
        <v>161</v>
      </c>
      <c r="B1059" s="1" t="s">
        <v>27</v>
      </c>
      <c r="C1059">
        <v>201508</v>
      </c>
      <c r="D1059" s="1" t="s">
        <v>14</v>
      </c>
      <c r="E1059">
        <v>3</v>
      </c>
      <c r="F1059">
        <v>75</v>
      </c>
      <c r="G1059">
        <v>59</v>
      </c>
      <c r="H1059">
        <v>0.17</v>
      </c>
      <c r="I1059" s="1" t="s">
        <v>154</v>
      </c>
      <c r="J1059" s="1" t="s">
        <v>154</v>
      </c>
      <c r="K1059">
        <v>0.91890000000000005</v>
      </c>
      <c r="L1059" s="1" t="s">
        <v>143</v>
      </c>
      <c r="M1059" s="1" t="s">
        <v>157</v>
      </c>
      <c r="N1059" s="1" t="s">
        <v>158</v>
      </c>
    </row>
    <row r="1060" spans="1:14" x14ac:dyDescent="0.3">
      <c r="A1060" s="1" t="s">
        <v>161</v>
      </c>
      <c r="B1060" s="1" t="s">
        <v>21</v>
      </c>
      <c r="C1060">
        <v>201611</v>
      </c>
      <c r="D1060" s="1" t="s">
        <v>13</v>
      </c>
      <c r="E1060">
        <v>3</v>
      </c>
      <c r="F1060">
        <v>75</v>
      </c>
      <c r="G1060">
        <v>57</v>
      </c>
      <c r="H1060">
        <v>0.2</v>
      </c>
      <c r="I1060" s="1" t="s">
        <v>154</v>
      </c>
      <c r="J1060" s="1" t="s">
        <v>154</v>
      </c>
      <c r="K1060">
        <v>0.94520000000000004</v>
      </c>
      <c r="L1060" s="1" t="s">
        <v>143</v>
      </c>
      <c r="M1060" s="1" t="s">
        <v>157</v>
      </c>
      <c r="N1060" s="1" t="s">
        <v>158</v>
      </c>
    </row>
    <row r="1061" spans="1:14" x14ac:dyDescent="0.3">
      <c r="A1061" s="1" t="s">
        <v>161</v>
      </c>
      <c r="B1061" s="1" t="s">
        <v>64</v>
      </c>
      <c r="C1061">
        <v>201504</v>
      </c>
      <c r="D1061" s="1" t="s">
        <v>11</v>
      </c>
      <c r="E1061">
        <v>3</v>
      </c>
      <c r="F1061">
        <v>75</v>
      </c>
      <c r="G1061">
        <v>55</v>
      </c>
      <c r="H1061">
        <v>0.17</v>
      </c>
      <c r="I1061" s="1" t="s">
        <v>154</v>
      </c>
      <c r="J1061" s="1" t="s">
        <v>154</v>
      </c>
      <c r="K1061">
        <v>0.67969999999999997</v>
      </c>
      <c r="L1061" s="1" t="s">
        <v>143</v>
      </c>
      <c r="M1061" s="1" t="s">
        <v>157</v>
      </c>
      <c r="N1061" s="1" t="s">
        <v>158</v>
      </c>
    </row>
    <row r="1062" spans="1:14" x14ac:dyDescent="0.3">
      <c r="A1062" s="1" t="s">
        <v>161</v>
      </c>
      <c r="B1062" s="1" t="s">
        <v>66</v>
      </c>
      <c r="C1062">
        <v>201505</v>
      </c>
      <c r="D1062" s="1" t="s">
        <v>11</v>
      </c>
      <c r="E1062">
        <v>3</v>
      </c>
      <c r="F1062">
        <v>75</v>
      </c>
      <c r="G1062">
        <v>55</v>
      </c>
      <c r="H1062">
        <v>0</v>
      </c>
      <c r="I1062" s="1" t="s">
        <v>154</v>
      </c>
      <c r="J1062" s="1" t="s">
        <v>154</v>
      </c>
      <c r="K1062">
        <v>0.50290000000000001</v>
      </c>
      <c r="L1062" s="1" t="s">
        <v>143</v>
      </c>
      <c r="M1062" s="1" t="s">
        <v>157</v>
      </c>
      <c r="N1062" s="1" t="s">
        <v>158</v>
      </c>
    </row>
    <row r="1063" spans="1:14" x14ac:dyDescent="0.3">
      <c r="A1063" s="1" t="s">
        <v>161</v>
      </c>
      <c r="B1063" s="1" t="s">
        <v>40</v>
      </c>
      <c r="C1063">
        <v>201607</v>
      </c>
      <c r="D1063" s="1" t="s">
        <v>14</v>
      </c>
      <c r="E1063">
        <v>3</v>
      </c>
      <c r="F1063">
        <v>75</v>
      </c>
      <c r="G1063">
        <v>59</v>
      </c>
      <c r="H1063">
        <v>0.25</v>
      </c>
      <c r="I1063" s="1" t="s">
        <v>154</v>
      </c>
      <c r="J1063" s="1" t="s">
        <v>154</v>
      </c>
      <c r="K1063">
        <v>0.5343</v>
      </c>
      <c r="L1063" s="1" t="s">
        <v>143</v>
      </c>
      <c r="M1063" s="1" t="s">
        <v>157</v>
      </c>
      <c r="N1063" s="1" t="s">
        <v>158</v>
      </c>
    </row>
    <row r="1064" spans="1:14" x14ac:dyDescent="0.3">
      <c r="A1064" s="1" t="s">
        <v>161</v>
      </c>
      <c r="B1064" s="1" t="s">
        <v>68</v>
      </c>
      <c r="C1064">
        <v>201508</v>
      </c>
      <c r="D1064" s="1" t="s">
        <v>14</v>
      </c>
      <c r="E1064">
        <v>5</v>
      </c>
      <c r="F1064">
        <v>75</v>
      </c>
      <c r="G1064">
        <v>36</v>
      </c>
      <c r="H1064">
        <v>0.16</v>
      </c>
      <c r="I1064" s="1" t="s">
        <v>154</v>
      </c>
      <c r="J1064" s="1" t="s">
        <v>154</v>
      </c>
      <c r="K1064">
        <v>0.72109999999999996</v>
      </c>
      <c r="L1064" s="1" t="s">
        <v>143</v>
      </c>
      <c r="M1064" s="1" t="s">
        <v>157</v>
      </c>
      <c r="N1064" s="1" t="s">
        <v>158</v>
      </c>
    </row>
    <row r="1065" spans="1:14" x14ac:dyDescent="0.3">
      <c r="A1065" s="1" t="s">
        <v>161</v>
      </c>
      <c r="B1065" s="1" t="s">
        <v>83</v>
      </c>
      <c r="C1065">
        <v>201506</v>
      </c>
      <c r="D1065" s="1" t="s">
        <v>11</v>
      </c>
      <c r="E1065">
        <v>2</v>
      </c>
      <c r="F1065">
        <v>70</v>
      </c>
      <c r="G1065">
        <v>58</v>
      </c>
      <c r="H1065">
        <v>0.09</v>
      </c>
      <c r="I1065" s="1" t="s">
        <v>154</v>
      </c>
      <c r="J1065" s="1" t="s">
        <v>154</v>
      </c>
      <c r="K1065">
        <v>0.91080000000000005</v>
      </c>
      <c r="L1065" s="1" t="s">
        <v>143</v>
      </c>
      <c r="M1065" s="1" t="s">
        <v>157</v>
      </c>
      <c r="N1065" s="1" t="s">
        <v>158</v>
      </c>
    </row>
    <row r="1066" spans="1:14" x14ac:dyDescent="0.3">
      <c r="A1066" s="1" t="s">
        <v>161</v>
      </c>
      <c r="B1066" s="1" t="s">
        <v>83</v>
      </c>
      <c r="C1066">
        <v>201603</v>
      </c>
      <c r="D1066" s="1" t="s">
        <v>8</v>
      </c>
      <c r="E1066">
        <v>2</v>
      </c>
      <c r="F1066">
        <v>70</v>
      </c>
      <c r="G1066">
        <v>58</v>
      </c>
      <c r="H1066">
        <v>0.02</v>
      </c>
      <c r="I1066" s="1" t="s">
        <v>154</v>
      </c>
      <c r="J1066" s="1" t="s">
        <v>154</v>
      </c>
      <c r="K1066">
        <v>0.91080000000000005</v>
      </c>
      <c r="L1066" s="1" t="s">
        <v>143</v>
      </c>
      <c r="M1066" s="1" t="s">
        <v>157</v>
      </c>
      <c r="N1066" s="1" t="s">
        <v>158</v>
      </c>
    </row>
    <row r="1067" spans="1:14" x14ac:dyDescent="0.3">
      <c r="A1067" s="1" t="s">
        <v>161</v>
      </c>
      <c r="B1067" s="1" t="s">
        <v>37</v>
      </c>
      <c r="C1067">
        <v>201507</v>
      </c>
      <c r="D1067" s="1" t="s">
        <v>14</v>
      </c>
      <c r="E1067">
        <v>1</v>
      </c>
      <c r="F1067">
        <v>70</v>
      </c>
      <c r="G1067">
        <v>139</v>
      </c>
      <c r="H1067">
        <v>0.01</v>
      </c>
      <c r="I1067" s="1" t="s">
        <v>154</v>
      </c>
      <c r="J1067" s="1" t="s">
        <v>146</v>
      </c>
      <c r="K1067">
        <v>0.75360000000000005</v>
      </c>
      <c r="L1067" s="1" t="s">
        <v>143</v>
      </c>
      <c r="M1067" s="1" t="s">
        <v>157</v>
      </c>
      <c r="N1067" s="1" t="s">
        <v>158</v>
      </c>
    </row>
    <row r="1068" spans="1:14" x14ac:dyDescent="0.3">
      <c r="A1068" s="1" t="s">
        <v>161</v>
      </c>
      <c r="B1068" s="1" t="s">
        <v>31</v>
      </c>
      <c r="C1068">
        <v>201508</v>
      </c>
      <c r="D1068" s="1" t="s">
        <v>14</v>
      </c>
      <c r="E1068">
        <v>3</v>
      </c>
      <c r="F1068">
        <v>66</v>
      </c>
      <c r="G1068">
        <v>43</v>
      </c>
      <c r="H1068">
        <v>0.09</v>
      </c>
      <c r="I1068" s="1" t="s">
        <v>154</v>
      </c>
      <c r="J1068" s="1" t="s">
        <v>154</v>
      </c>
      <c r="K1068">
        <v>0.61380000000000001</v>
      </c>
      <c r="L1068" s="1" t="s">
        <v>143</v>
      </c>
      <c r="M1068" s="1" t="s">
        <v>157</v>
      </c>
      <c r="N1068" s="1" t="s">
        <v>158</v>
      </c>
    </row>
    <row r="1069" spans="1:14" x14ac:dyDescent="0.3">
      <c r="A1069" s="1" t="s">
        <v>161</v>
      </c>
      <c r="B1069" s="1" t="s">
        <v>95</v>
      </c>
      <c r="C1069">
        <v>201505</v>
      </c>
      <c r="D1069" s="1" t="s">
        <v>11</v>
      </c>
      <c r="E1069">
        <v>2</v>
      </c>
      <c r="F1069">
        <v>64</v>
      </c>
      <c r="G1069">
        <v>60</v>
      </c>
      <c r="H1069">
        <v>0.18</v>
      </c>
      <c r="I1069" s="1" t="s">
        <v>154</v>
      </c>
      <c r="J1069" s="1" t="s">
        <v>154</v>
      </c>
      <c r="K1069">
        <v>0.58579999999999999</v>
      </c>
      <c r="L1069" s="1" t="s">
        <v>143</v>
      </c>
      <c r="M1069" s="1" t="s">
        <v>157</v>
      </c>
      <c r="N1069" s="1" t="s">
        <v>158</v>
      </c>
    </row>
    <row r="1070" spans="1:14" x14ac:dyDescent="0.3">
      <c r="A1070" s="1" t="s">
        <v>161</v>
      </c>
      <c r="B1070" s="1" t="s">
        <v>28</v>
      </c>
      <c r="C1070">
        <v>201502</v>
      </c>
      <c r="D1070" s="1" t="s">
        <v>8</v>
      </c>
      <c r="E1070">
        <v>2</v>
      </c>
      <c r="F1070">
        <v>64</v>
      </c>
      <c r="G1070">
        <v>69</v>
      </c>
      <c r="H1070">
        <v>0.09</v>
      </c>
      <c r="I1070" s="1" t="s">
        <v>154</v>
      </c>
      <c r="J1070" s="1" t="s">
        <v>154</v>
      </c>
      <c r="K1070">
        <v>0.5</v>
      </c>
      <c r="L1070" s="1" t="s">
        <v>151</v>
      </c>
      <c r="M1070" s="1" t="s">
        <v>159</v>
      </c>
      <c r="N1070" s="1" t="s">
        <v>160</v>
      </c>
    </row>
    <row r="1071" spans="1:14" x14ac:dyDescent="0.3">
      <c r="A1071" s="1" t="s">
        <v>161</v>
      </c>
      <c r="B1071" s="1" t="s">
        <v>95</v>
      </c>
      <c r="C1071">
        <v>201701</v>
      </c>
      <c r="D1071" s="1" t="s">
        <v>8</v>
      </c>
      <c r="E1071">
        <v>2</v>
      </c>
      <c r="F1071">
        <v>64</v>
      </c>
      <c r="G1071">
        <v>60</v>
      </c>
      <c r="H1071">
        <v>0.25</v>
      </c>
      <c r="I1071" s="1" t="s">
        <v>154</v>
      </c>
      <c r="J1071" s="1" t="s">
        <v>154</v>
      </c>
      <c r="K1071">
        <v>0.58579999999999999</v>
      </c>
      <c r="L1071" s="1" t="s">
        <v>143</v>
      </c>
      <c r="M1071" s="1" t="s">
        <v>157</v>
      </c>
      <c r="N1071" s="1" t="s">
        <v>158</v>
      </c>
    </row>
    <row r="1072" spans="1:14" x14ac:dyDescent="0.3">
      <c r="A1072" s="1" t="s">
        <v>161</v>
      </c>
      <c r="B1072" s="1" t="s">
        <v>95</v>
      </c>
      <c r="C1072">
        <v>201703</v>
      </c>
      <c r="D1072" s="1" t="s">
        <v>8</v>
      </c>
      <c r="E1072">
        <v>2</v>
      </c>
      <c r="F1072">
        <v>64</v>
      </c>
      <c r="G1072">
        <v>60</v>
      </c>
      <c r="H1072">
        <v>7.0000000000000007E-2</v>
      </c>
      <c r="I1072" s="1" t="s">
        <v>154</v>
      </c>
      <c r="J1072" s="1" t="s">
        <v>154</v>
      </c>
      <c r="K1072">
        <v>0.58579999999999999</v>
      </c>
      <c r="L1072" s="1" t="s">
        <v>143</v>
      </c>
      <c r="M1072" s="1" t="s">
        <v>157</v>
      </c>
      <c r="N1072" s="1" t="s">
        <v>158</v>
      </c>
    </row>
    <row r="1073" spans="1:14" x14ac:dyDescent="0.3">
      <c r="A1073" s="1" t="s">
        <v>161</v>
      </c>
      <c r="B1073" s="1" t="s">
        <v>74</v>
      </c>
      <c r="C1073">
        <v>201611</v>
      </c>
      <c r="D1073" s="1" t="s">
        <v>13</v>
      </c>
      <c r="E1073">
        <v>2</v>
      </c>
      <c r="F1073">
        <v>64</v>
      </c>
      <c r="G1073">
        <v>73</v>
      </c>
      <c r="H1073">
        <v>0.09</v>
      </c>
      <c r="I1073" s="1" t="s">
        <v>154</v>
      </c>
      <c r="J1073" s="1" t="s">
        <v>154</v>
      </c>
      <c r="K1073">
        <v>1.0089999999999999</v>
      </c>
      <c r="L1073" s="1" t="s">
        <v>140</v>
      </c>
      <c r="M1073" s="1" t="s">
        <v>155</v>
      </c>
      <c r="N1073" s="1" t="s">
        <v>156</v>
      </c>
    </row>
    <row r="1074" spans="1:14" x14ac:dyDescent="0.3">
      <c r="A1074" s="1" t="s">
        <v>161</v>
      </c>
      <c r="B1074" s="1" t="s">
        <v>70</v>
      </c>
      <c r="C1074">
        <v>201605</v>
      </c>
      <c r="D1074" s="1" t="s">
        <v>11</v>
      </c>
      <c r="E1074">
        <v>4</v>
      </c>
      <c r="F1074">
        <v>64</v>
      </c>
      <c r="G1074">
        <v>31</v>
      </c>
      <c r="H1074">
        <v>0.03</v>
      </c>
      <c r="I1074" s="1" t="s">
        <v>154</v>
      </c>
      <c r="J1074" s="1" t="s">
        <v>154</v>
      </c>
      <c r="K1074">
        <v>0.71740000000000004</v>
      </c>
      <c r="L1074" s="1" t="s">
        <v>143</v>
      </c>
      <c r="M1074" s="1" t="s">
        <v>157</v>
      </c>
      <c r="N1074" s="1" t="s">
        <v>158</v>
      </c>
    </row>
    <row r="1075" spans="1:14" x14ac:dyDescent="0.3">
      <c r="A1075" s="1" t="s">
        <v>161</v>
      </c>
      <c r="B1075" s="1" t="s">
        <v>55</v>
      </c>
      <c r="C1075">
        <v>201511</v>
      </c>
      <c r="D1075" s="1" t="s">
        <v>13</v>
      </c>
      <c r="E1075">
        <v>2</v>
      </c>
      <c r="F1075">
        <v>60</v>
      </c>
      <c r="G1075">
        <v>68</v>
      </c>
      <c r="H1075">
        <v>0.15</v>
      </c>
      <c r="I1075" s="1" t="s">
        <v>154</v>
      </c>
      <c r="J1075" s="1" t="s">
        <v>154</v>
      </c>
      <c r="K1075">
        <v>0.59709999999999996</v>
      </c>
      <c r="L1075" s="1" t="s">
        <v>143</v>
      </c>
      <c r="M1075" s="1" t="s">
        <v>157</v>
      </c>
      <c r="N1075" s="1" t="s">
        <v>158</v>
      </c>
    </row>
    <row r="1076" spans="1:14" x14ac:dyDescent="0.3">
      <c r="A1076" s="1" t="s">
        <v>161</v>
      </c>
      <c r="B1076" s="1" t="s">
        <v>68</v>
      </c>
      <c r="C1076">
        <v>201510</v>
      </c>
      <c r="D1076" s="1" t="s">
        <v>13</v>
      </c>
      <c r="E1076">
        <v>4</v>
      </c>
      <c r="F1076">
        <v>60</v>
      </c>
      <c r="G1076">
        <v>36</v>
      </c>
      <c r="H1076">
        <v>0.03</v>
      </c>
      <c r="I1076" s="1" t="s">
        <v>154</v>
      </c>
      <c r="J1076" s="1" t="s">
        <v>154</v>
      </c>
      <c r="K1076">
        <v>0.72109999999999996</v>
      </c>
      <c r="L1076" s="1" t="s">
        <v>143</v>
      </c>
      <c r="M1076" s="1" t="s">
        <v>157</v>
      </c>
      <c r="N1076" s="1" t="s">
        <v>158</v>
      </c>
    </row>
    <row r="1077" spans="1:14" x14ac:dyDescent="0.3">
      <c r="A1077" s="1" t="s">
        <v>161</v>
      </c>
      <c r="B1077" s="1" t="s">
        <v>78</v>
      </c>
      <c r="C1077">
        <v>201708</v>
      </c>
      <c r="D1077" s="1" t="s">
        <v>14</v>
      </c>
      <c r="E1077">
        <v>1</v>
      </c>
      <c r="F1077">
        <v>60</v>
      </c>
      <c r="G1077">
        <v>135</v>
      </c>
      <c r="H1077">
        <v>0.05</v>
      </c>
      <c r="I1077" s="1" t="s">
        <v>154</v>
      </c>
      <c r="J1077" s="1" t="s">
        <v>146</v>
      </c>
      <c r="K1077">
        <v>0.61240000000000006</v>
      </c>
      <c r="L1077" s="1" t="s">
        <v>143</v>
      </c>
      <c r="M1077" s="1" t="s">
        <v>157</v>
      </c>
      <c r="N1077" s="1" t="s">
        <v>158</v>
      </c>
    </row>
    <row r="1078" spans="1:14" x14ac:dyDescent="0.3">
      <c r="A1078" s="1" t="s">
        <v>161</v>
      </c>
      <c r="B1078" s="1" t="s">
        <v>65</v>
      </c>
      <c r="C1078">
        <v>201609</v>
      </c>
      <c r="D1078" s="1" t="s">
        <v>14</v>
      </c>
      <c r="E1078">
        <v>3</v>
      </c>
      <c r="F1078">
        <v>60</v>
      </c>
      <c r="G1078">
        <v>47</v>
      </c>
      <c r="H1078">
        <v>0.12</v>
      </c>
      <c r="I1078" s="1" t="s">
        <v>154</v>
      </c>
      <c r="J1078" s="1" t="s">
        <v>154</v>
      </c>
      <c r="K1078">
        <v>0.68810000000000004</v>
      </c>
      <c r="L1078" s="1" t="s">
        <v>143</v>
      </c>
      <c r="M1078" s="1" t="s">
        <v>157</v>
      </c>
      <c r="N1078" s="1" t="s">
        <v>158</v>
      </c>
    </row>
    <row r="1079" spans="1:14" x14ac:dyDescent="0.3">
      <c r="A1079" s="1" t="s">
        <v>161</v>
      </c>
      <c r="B1079" s="1" t="s">
        <v>65</v>
      </c>
      <c r="C1079">
        <v>201607</v>
      </c>
      <c r="D1079" s="1" t="s">
        <v>14</v>
      </c>
      <c r="E1079">
        <v>3</v>
      </c>
      <c r="F1079">
        <v>60</v>
      </c>
      <c r="G1079">
        <v>47</v>
      </c>
      <c r="H1079">
        <v>0.25</v>
      </c>
      <c r="I1079" s="1" t="s">
        <v>154</v>
      </c>
      <c r="J1079" s="1" t="s">
        <v>154</v>
      </c>
      <c r="K1079">
        <v>0.68810000000000004</v>
      </c>
      <c r="L1079" s="1" t="s">
        <v>143</v>
      </c>
      <c r="M1079" s="1" t="s">
        <v>157</v>
      </c>
      <c r="N1079" s="1" t="s">
        <v>158</v>
      </c>
    </row>
    <row r="1080" spans="1:14" x14ac:dyDescent="0.3">
      <c r="A1080" s="1" t="s">
        <v>161</v>
      </c>
      <c r="B1080" s="1" t="s">
        <v>68</v>
      </c>
      <c r="C1080">
        <v>201511</v>
      </c>
      <c r="D1080" s="1" t="s">
        <v>13</v>
      </c>
      <c r="E1080">
        <v>4</v>
      </c>
      <c r="F1080">
        <v>60</v>
      </c>
      <c r="G1080">
        <v>36</v>
      </c>
      <c r="H1080">
        <v>0.04</v>
      </c>
      <c r="I1080" s="1" t="s">
        <v>154</v>
      </c>
      <c r="J1080" s="1" t="s">
        <v>154</v>
      </c>
      <c r="K1080">
        <v>0.72109999999999996</v>
      </c>
      <c r="L1080" s="1" t="s">
        <v>143</v>
      </c>
      <c r="M1080" s="1" t="s">
        <v>157</v>
      </c>
      <c r="N1080" s="1" t="s">
        <v>158</v>
      </c>
    </row>
    <row r="1081" spans="1:14" x14ac:dyDescent="0.3">
      <c r="A1081" s="1" t="s">
        <v>161</v>
      </c>
      <c r="B1081" s="1" t="s">
        <v>110</v>
      </c>
      <c r="C1081">
        <v>201509</v>
      </c>
      <c r="D1081" s="1" t="s">
        <v>14</v>
      </c>
      <c r="E1081">
        <v>1</v>
      </c>
      <c r="F1081">
        <v>59</v>
      </c>
      <c r="G1081">
        <v>28</v>
      </c>
      <c r="H1081">
        <v>0.18</v>
      </c>
      <c r="I1081" s="1" t="s">
        <v>154</v>
      </c>
      <c r="J1081" s="1" t="s">
        <v>154</v>
      </c>
      <c r="K1081">
        <v>1.2109000000000001</v>
      </c>
      <c r="L1081" s="1" t="s">
        <v>140</v>
      </c>
      <c r="M1081" s="1" t="s">
        <v>155</v>
      </c>
      <c r="N1081" s="1" t="s">
        <v>156</v>
      </c>
    </row>
    <row r="1082" spans="1:14" x14ac:dyDescent="0.3">
      <c r="A1082" s="1" t="s">
        <v>161</v>
      </c>
      <c r="B1082" s="1" t="s">
        <v>110</v>
      </c>
      <c r="C1082">
        <v>201709</v>
      </c>
      <c r="D1082" s="1" t="s">
        <v>14</v>
      </c>
      <c r="E1082">
        <v>1</v>
      </c>
      <c r="F1082">
        <v>59</v>
      </c>
      <c r="G1082">
        <v>28</v>
      </c>
      <c r="H1082">
        <v>0.04</v>
      </c>
      <c r="I1082" s="1" t="s">
        <v>154</v>
      </c>
      <c r="J1082" s="1" t="s">
        <v>154</v>
      </c>
      <c r="K1082">
        <v>1.2109000000000001</v>
      </c>
      <c r="L1082" s="1" t="s">
        <v>140</v>
      </c>
      <c r="M1082" s="1" t="s">
        <v>155</v>
      </c>
      <c r="N1082" s="1" t="s">
        <v>156</v>
      </c>
    </row>
    <row r="1083" spans="1:14" x14ac:dyDescent="0.3">
      <c r="A1083" s="1" t="s">
        <v>161</v>
      </c>
      <c r="B1083" s="1" t="s">
        <v>43</v>
      </c>
      <c r="C1083">
        <v>201506</v>
      </c>
      <c r="D1083" s="1" t="s">
        <v>11</v>
      </c>
      <c r="E1083">
        <v>2</v>
      </c>
      <c r="F1083">
        <v>56</v>
      </c>
      <c r="G1083">
        <v>60</v>
      </c>
      <c r="H1083">
        <v>0.2</v>
      </c>
      <c r="I1083" s="1" t="s">
        <v>154</v>
      </c>
      <c r="J1083" s="1" t="s">
        <v>154</v>
      </c>
      <c r="K1083">
        <v>0.57530000000000003</v>
      </c>
      <c r="L1083" s="1" t="s">
        <v>143</v>
      </c>
      <c r="M1083" s="1" t="s">
        <v>157</v>
      </c>
      <c r="N1083" s="1" t="s">
        <v>158</v>
      </c>
    </row>
    <row r="1084" spans="1:14" x14ac:dyDescent="0.3">
      <c r="A1084" s="1" t="s">
        <v>161</v>
      </c>
      <c r="B1084" s="1" t="s">
        <v>60</v>
      </c>
      <c r="C1084">
        <v>201609</v>
      </c>
      <c r="D1084" s="1" t="s">
        <v>14</v>
      </c>
      <c r="E1084">
        <v>1</v>
      </c>
      <c r="F1084">
        <v>55</v>
      </c>
      <c r="G1084">
        <v>99</v>
      </c>
      <c r="H1084">
        <v>0.02</v>
      </c>
      <c r="I1084" s="1" t="s">
        <v>154</v>
      </c>
      <c r="J1084" s="1" t="s">
        <v>154</v>
      </c>
      <c r="K1084">
        <v>0.39400000000000002</v>
      </c>
      <c r="L1084" s="1" t="s">
        <v>151</v>
      </c>
      <c r="M1084" s="1" t="s">
        <v>159</v>
      </c>
      <c r="N1084" s="1" t="s">
        <v>160</v>
      </c>
    </row>
    <row r="1085" spans="1:14" x14ac:dyDescent="0.3">
      <c r="A1085" s="1" t="s">
        <v>161</v>
      </c>
      <c r="B1085" s="1" t="s">
        <v>63</v>
      </c>
      <c r="C1085">
        <v>201506</v>
      </c>
      <c r="D1085" s="1" t="s">
        <v>11</v>
      </c>
      <c r="E1085">
        <v>3</v>
      </c>
      <c r="F1085">
        <v>54</v>
      </c>
      <c r="G1085">
        <v>42</v>
      </c>
      <c r="H1085">
        <v>0.02</v>
      </c>
      <c r="I1085" s="1" t="s">
        <v>154</v>
      </c>
      <c r="J1085" s="1" t="s">
        <v>154</v>
      </c>
      <c r="K1085">
        <v>0.55900000000000005</v>
      </c>
      <c r="L1085" s="1" t="s">
        <v>143</v>
      </c>
      <c r="M1085" s="1" t="s">
        <v>157</v>
      </c>
      <c r="N1085" s="1" t="s">
        <v>158</v>
      </c>
    </row>
    <row r="1086" spans="1:14" x14ac:dyDescent="0.3">
      <c r="A1086" s="1" t="s">
        <v>161</v>
      </c>
      <c r="B1086" s="1" t="s">
        <v>19</v>
      </c>
      <c r="C1086">
        <v>201507</v>
      </c>
      <c r="D1086" s="1" t="s">
        <v>14</v>
      </c>
      <c r="E1086">
        <v>1</v>
      </c>
      <c r="F1086">
        <v>52</v>
      </c>
      <c r="G1086">
        <v>122</v>
      </c>
      <c r="H1086">
        <v>0.16</v>
      </c>
      <c r="I1086" s="1" t="s">
        <v>154</v>
      </c>
      <c r="J1086" s="1" t="s">
        <v>146</v>
      </c>
      <c r="K1086">
        <v>0.51970000000000005</v>
      </c>
      <c r="L1086" s="1" t="s">
        <v>143</v>
      </c>
      <c r="M1086" s="1" t="s">
        <v>157</v>
      </c>
      <c r="N1086" s="1" t="s">
        <v>158</v>
      </c>
    </row>
    <row r="1087" spans="1:14" x14ac:dyDescent="0.3">
      <c r="A1087" s="1" t="s">
        <v>161</v>
      </c>
      <c r="B1087" s="1" t="s">
        <v>66</v>
      </c>
      <c r="C1087">
        <v>201510</v>
      </c>
      <c r="D1087" s="1" t="s">
        <v>13</v>
      </c>
      <c r="E1087">
        <v>2</v>
      </c>
      <c r="F1087">
        <v>50</v>
      </c>
      <c r="G1087">
        <v>110</v>
      </c>
      <c r="H1087">
        <v>0.11</v>
      </c>
      <c r="I1087" s="1" t="s">
        <v>154</v>
      </c>
      <c r="J1087" s="1" t="s">
        <v>146</v>
      </c>
      <c r="K1087">
        <v>0.50290000000000001</v>
      </c>
      <c r="L1087" s="1" t="s">
        <v>143</v>
      </c>
      <c r="M1087" s="1" t="s">
        <v>157</v>
      </c>
      <c r="N1087" s="1" t="s">
        <v>158</v>
      </c>
    </row>
    <row r="1088" spans="1:14" x14ac:dyDescent="0.3">
      <c r="A1088" s="1" t="s">
        <v>161</v>
      </c>
      <c r="B1088" s="1" t="s">
        <v>66</v>
      </c>
      <c r="C1088">
        <v>201608</v>
      </c>
      <c r="D1088" s="1" t="s">
        <v>14</v>
      </c>
      <c r="E1088">
        <v>2</v>
      </c>
      <c r="F1088">
        <v>50</v>
      </c>
      <c r="G1088">
        <v>55</v>
      </c>
      <c r="H1088">
        <v>0.18</v>
      </c>
      <c r="I1088" s="1" t="s">
        <v>154</v>
      </c>
      <c r="J1088" s="1" t="s">
        <v>154</v>
      </c>
      <c r="K1088">
        <v>0.50290000000000001</v>
      </c>
      <c r="L1088" s="1" t="s">
        <v>143</v>
      </c>
      <c r="M1088" s="1" t="s">
        <v>157</v>
      </c>
      <c r="N1088" s="1" t="s">
        <v>158</v>
      </c>
    </row>
    <row r="1089" spans="1:14" x14ac:dyDescent="0.3">
      <c r="A1089" s="1" t="s">
        <v>161</v>
      </c>
      <c r="B1089" s="1" t="s">
        <v>96</v>
      </c>
      <c r="C1089">
        <v>201510</v>
      </c>
      <c r="D1089" s="1" t="s">
        <v>13</v>
      </c>
      <c r="E1089">
        <v>2</v>
      </c>
      <c r="F1089">
        <v>50</v>
      </c>
      <c r="G1089">
        <v>55</v>
      </c>
      <c r="H1089">
        <v>0.16</v>
      </c>
      <c r="I1089" s="1" t="s">
        <v>154</v>
      </c>
      <c r="J1089" s="1" t="s">
        <v>154</v>
      </c>
      <c r="K1089">
        <v>0.29270000000000002</v>
      </c>
      <c r="L1089" s="1" t="s">
        <v>151</v>
      </c>
      <c r="M1089" s="1" t="s">
        <v>159</v>
      </c>
      <c r="N1089" s="1" t="s">
        <v>160</v>
      </c>
    </row>
    <row r="1090" spans="1:14" x14ac:dyDescent="0.3">
      <c r="A1090" s="1" t="s">
        <v>161</v>
      </c>
      <c r="B1090" s="1" t="s">
        <v>66</v>
      </c>
      <c r="C1090">
        <v>201610</v>
      </c>
      <c r="D1090" s="1" t="s">
        <v>13</v>
      </c>
      <c r="E1090">
        <v>2</v>
      </c>
      <c r="F1090">
        <v>50</v>
      </c>
      <c r="G1090">
        <v>55</v>
      </c>
      <c r="H1090">
        <v>0.06</v>
      </c>
      <c r="I1090" s="1" t="s">
        <v>154</v>
      </c>
      <c r="J1090" s="1" t="s">
        <v>154</v>
      </c>
      <c r="K1090">
        <v>0.50290000000000001</v>
      </c>
      <c r="L1090" s="1" t="s">
        <v>143</v>
      </c>
      <c r="M1090" s="1" t="s">
        <v>157</v>
      </c>
      <c r="N1090" s="1" t="s">
        <v>158</v>
      </c>
    </row>
    <row r="1091" spans="1:14" x14ac:dyDescent="0.3">
      <c r="A1091" s="1" t="s">
        <v>161</v>
      </c>
      <c r="B1091" s="1" t="s">
        <v>96</v>
      </c>
      <c r="C1091">
        <v>201508</v>
      </c>
      <c r="D1091" s="1" t="s">
        <v>14</v>
      </c>
      <c r="E1091">
        <v>2</v>
      </c>
      <c r="F1091">
        <v>50</v>
      </c>
      <c r="G1091">
        <v>55</v>
      </c>
      <c r="H1091">
        <v>0.13</v>
      </c>
      <c r="I1091" s="1" t="s">
        <v>154</v>
      </c>
      <c r="J1091" s="1" t="s">
        <v>154</v>
      </c>
      <c r="K1091">
        <v>0.29270000000000002</v>
      </c>
      <c r="L1091" s="1" t="s">
        <v>151</v>
      </c>
      <c r="M1091" s="1" t="s">
        <v>159</v>
      </c>
      <c r="N1091" s="1" t="s">
        <v>160</v>
      </c>
    </row>
    <row r="1092" spans="1:14" x14ac:dyDescent="0.3">
      <c r="A1092" s="1" t="s">
        <v>161</v>
      </c>
      <c r="B1092" s="1" t="s">
        <v>21</v>
      </c>
      <c r="C1092">
        <v>201507</v>
      </c>
      <c r="D1092" s="1" t="s">
        <v>14</v>
      </c>
      <c r="E1092">
        <v>2</v>
      </c>
      <c r="F1092">
        <v>50</v>
      </c>
      <c r="G1092">
        <v>57</v>
      </c>
      <c r="H1092">
        <v>0.06</v>
      </c>
      <c r="I1092" s="1" t="s">
        <v>154</v>
      </c>
      <c r="J1092" s="1" t="s">
        <v>154</v>
      </c>
      <c r="K1092">
        <v>0.94520000000000004</v>
      </c>
      <c r="L1092" s="1" t="s">
        <v>143</v>
      </c>
      <c r="M1092" s="1" t="s">
        <v>157</v>
      </c>
      <c r="N1092" s="1" t="s">
        <v>158</v>
      </c>
    </row>
    <row r="1093" spans="1:14" x14ac:dyDescent="0.3">
      <c r="A1093" s="1" t="s">
        <v>161</v>
      </c>
      <c r="B1093" s="1" t="s">
        <v>66</v>
      </c>
      <c r="C1093">
        <v>201609</v>
      </c>
      <c r="D1093" s="1" t="s">
        <v>14</v>
      </c>
      <c r="E1093">
        <v>2</v>
      </c>
      <c r="F1093">
        <v>50</v>
      </c>
      <c r="G1093">
        <v>55</v>
      </c>
      <c r="H1093">
        <v>0.25</v>
      </c>
      <c r="I1093" s="1" t="s">
        <v>154</v>
      </c>
      <c r="J1093" s="1" t="s">
        <v>154</v>
      </c>
      <c r="K1093">
        <v>0.50290000000000001</v>
      </c>
      <c r="L1093" s="1" t="s">
        <v>143</v>
      </c>
      <c r="M1093" s="1" t="s">
        <v>157</v>
      </c>
      <c r="N1093" s="1" t="s">
        <v>158</v>
      </c>
    </row>
    <row r="1094" spans="1:14" x14ac:dyDescent="0.3">
      <c r="A1094" s="1" t="s">
        <v>161</v>
      </c>
      <c r="B1094" s="1" t="s">
        <v>32</v>
      </c>
      <c r="C1094">
        <v>201509</v>
      </c>
      <c r="D1094" s="1" t="s">
        <v>14</v>
      </c>
      <c r="E1094">
        <v>3</v>
      </c>
      <c r="F1094">
        <v>48</v>
      </c>
      <c r="G1094">
        <v>28</v>
      </c>
      <c r="H1094">
        <v>0.02</v>
      </c>
      <c r="I1094" s="1" t="s">
        <v>154</v>
      </c>
      <c r="J1094" s="1" t="s">
        <v>154</v>
      </c>
      <c r="K1094">
        <v>0.88360000000000005</v>
      </c>
      <c r="L1094" s="1" t="s">
        <v>143</v>
      </c>
      <c r="M1094" s="1" t="s">
        <v>157</v>
      </c>
      <c r="N1094" s="1" t="s">
        <v>158</v>
      </c>
    </row>
    <row r="1095" spans="1:14" x14ac:dyDescent="0.3">
      <c r="A1095" s="1" t="s">
        <v>161</v>
      </c>
      <c r="B1095" s="1" t="s">
        <v>70</v>
      </c>
      <c r="C1095">
        <v>201506</v>
      </c>
      <c r="D1095" s="1" t="s">
        <v>11</v>
      </c>
      <c r="E1095">
        <v>3</v>
      </c>
      <c r="F1095">
        <v>48</v>
      </c>
      <c r="G1095">
        <v>31</v>
      </c>
      <c r="H1095">
        <v>0.13</v>
      </c>
      <c r="I1095" s="1" t="s">
        <v>154</v>
      </c>
      <c r="J1095" s="1" t="s">
        <v>154</v>
      </c>
      <c r="K1095">
        <v>0.71740000000000004</v>
      </c>
      <c r="L1095" s="1" t="s">
        <v>143</v>
      </c>
      <c r="M1095" s="1" t="s">
        <v>157</v>
      </c>
      <c r="N1095" s="1" t="s">
        <v>158</v>
      </c>
    </row>
    <row r="1096" spans="1:14" x14ac:dyDescent="0.3">
      <c r="A1096" s="1" t="s">
        <v>161</v>
      </c>
      <c r="B1096" s="1" t="s">
        <v>68</v>
      </c>
      <c r="C1096">
        <v>201602</v>
      </c>
      <c r="D1096" s="1" t="s">
        <v>8</v>
      </c>
      <c r="E1096">
        <v>3</v>
      </c>
      <c r="F1096">
        <v>45</v>
      </c>
      <c r="G1096">
        <v>36</v>
      </c>
      <c r="H1096">
        <v>0.15</v>
      </c>
      <c r="I1096" s="1" t="s">
        <v>154</v>
      </c>
      <c r="J1096" s="1" t="s">
        <v>154</v>
      </c>
      <c r="K1096">
        <v>0.72109999999999996</v>
      </c>
      <c r="L1096" s="1" t="s">
        <v>143</v>
      </c>
      <c r="M1096" s="1" t="s">
        <v>157</v>
      </c>
      <c r="N1096" s="1" t="s">
        <v>158</v>
      </c>
    </row>
    <row r="1097" spans="1:14" x14ac:dyDescent="0.3">
      <c r="A1097" s="1" t="s">
        <v>161</v>
      </c>
      <c r="B1097" s="1" t="s">
        <v>29</v>
      </c>
      <c r="C1097">
        <v>201612</v>
      </c>
      <c r="D1097" s="1" t="s">
        <v>13</v>
      </c>
      <c r="E1097">
        <v>3</v>
      </c>
      <c r="F1097">
        <v>45</v>
      </c>
      <c r="G1097">
        <v>31</v>
      </c>
      <c r="H1097">
        <v>0.04</v>
      </c>
      <c r="I1097" s="1" t="s">
        <v>154</v>
      </c>
      <c r="J1097" s="1" t="s">
        <v>154</v>
      </c>
      <c r="K1097">
        <v>0.84919999999999995</v>
      </c>
      <c r="L1097" s="1" t="s">
        <v>143</v>
      </c>
      <c r="M1097" s="1" t="s">
        <v>157</v>
      </c>
      <c r="N1097" s="1" t="s">
        <v>158</v>
      </c>
    </row>
    <row r="1098" spans="1:14" x14ac:dyDescent="0.3">
      <c r="A1098" s="1" t="s">
        <v>161</v>
      </c>
      <c r="B1098" s="1" t="s">
        <v>42</v>
      </c>
      <c r="C1098">
        <v>201707</v>
      </c>
      <c r="D1098" s="1" t="s">
        <v>14</v>
      </c>
      <c r="E1098">
        <v>1</v>
      </c>
      <c r="F1098">
        <v>45</v>
      </c>
      <c r="G1098">
        <v>106</v>
      </c>
      <c r="H1098">
        <v>0.12</v>
      </c>
      <c r="I1098" s="1" t="s">
        <v>154</v>
      </c>
      <c r="J1098" s="1" t="s">
        <v>154</v>
      </c>
      <c r="K1098">
        <v>0.80149999999999999</v>
      </c>
      <c r="L1098" s="1" t="s">
        <v>143</v>
      </c>
      <c r="M1098" s="1" t="s">
        <v>157</v>
      </c>
      <c r="N1098" s="1" t="s">
        <v>158</v>
      </c>
    </row>
    <row r="1099" spans="1:14" x14ac:dyDescent="0.3">
      <c r="A1099" s="1" t="s">
        <v>161</v>
      </c>
      <c r="B1099" s="1" t="s">
        <v>68</v>
      </c>
      <c r="C1099">
        <v>201509</v>
      </c>
      <c r="D1099" s="1" t="s">
        <v>14</v>
      </c>
      <c r="E1099">
        <v>3</v>
      </c>
      <c r="F1099">
        <v>45</v>
      </c>
      <c r="G1099">
        <v>36</v>
      </c>
      <c r="H1099">
        <v>0.18</v>
      </c>
      <c r="I1099" s="1" t="s">
        <v>154</v>
      </c>
      <c r="J1099" s="1" t="s">
        <v>154</v>
      </c>
      <c r="K1099">
        <v>0.72109999999999996</v>
      </c>
      <c r="L1099" s="1" t="s">
        <v>143</v>
      </c>
      <c r="M1099" s="1" t="s">
        <v>157</v>
      </c>
      <c r="N1099" s="1" t="s">
        <v>158</v>
      </c>
    </row>
    <row r="1100" spans="1:14" x14ac:dyDescent="0.3">
      <c r="A1100" s="1" t="s">
        <v>161</v>
      </c>
      <c r="B1100" s="1" t="s">
        <v>61</v>
      </c>
      <c r="C1100">
        <v>201609</v>
      </c>
      <c r="D1100" s="1" t="s">
        <v>14</v>
      </c>
      <c r="E1100">
        <v>1</v>
      </c>
      <c r="F1100">
        <v>45</v>
      </c>
      <c r="G1100">
        <v>81</v>
      </c>
      <c r="H1100">
        <v>0.09</v>
      </c>
      <c r="I1100" s="1" t="s">
        <v>154</v>
      </c>
      <c r="J1100" s="1" t="s">
        <v>154</v>
      </c>
      <c r="K1100">
        <v>0.55089999999999995</v>
      </c>
      <c r="L1100" s="1" t="s">
        <v>143</v>
      </c>
      <c r="M1100" s="1" t="s">
        <v>157</v>
      </c>
      <c r="N1100" s="1" t="s">
        <v>158</v>
      </c>
    </row>
    <row r="1101" spans="1:14" x14ac:dyDescent="0.3">
      <c r="A1101" s="1" t="s">
        <v>161</v>
      </c>
      <c r="B1101" s="1" t="s">
        <v>68</v>
      </c>
      <c r="C1101">
        <v>201506</v>
      </c>
      <c r="D1101" s="1" t="s">
        <v>11</v>
      </c>
      <c r="E1101">
        <v>3</v>
      </c>
      <c r="F1101">
        <v>45</v>
      </c>
      <c r="G1101">
        <v>36</v>
      </c>
      <c r="H1101">
        <v>0.1</v>
      </c>
      <c r="I1101" s="1" t="s">
        <v>154</v>
      </c>
      <c r="J1101" s="1" t="s">
        <v>154</v>
      </c>
      <c r="K1101">
        <v>0.72109999999999996</v>
      </c>
      <c r="L1101" s="1" t="s">
        <v>143</v>
      </c>
      <c r="M1101" s="1" t="s">
        <v>157</v>
      </c>
      <c r="N1101" s="1" t="s">
        <v>158</v>
      </c>
    </row>
    <row r="1102" spans="1:14" x14ac:dyDescent="0.3">
      <c r="A1102" s="1" t="s">
        <v>161</v>
      </c>
      <c r="B1102" s="1" t="s">
        <v>31</v>
      </c>
      <c r="C1102">
        <v>201607</v>
      </c>
      <c r="D1102" s="1" t="s">
        <v>14</v>
      </c>
      <c r="E1102">
        <v>2</v>
      </c>
      <c r="F1102">
        <v>44</v>
      </c>
      <c r="G1102">
        <v>43</v>
      </c>
      <c r="H1102">
        <v>0.01</v>
      </c>
      <c r="I1102" s="1" t="s">
        <v>154</v>
      </c>
      <c r="J1102" s="1" t="s">
        <v>154</v>
      </c>
      <c r="K1102">
        <v>0.61380000000000001</v>
      </c>
      <c r="L1102" s="1" t="s">
        <v>143</v>
      </c>
      <c r="M1102" s="1" t="s">
        <v>157</v>
      </c>
      <c r="N1102" s="1" t="s">
        <v>158</v>
      </c>
    </row>
    <row r="1103" spans="1:14" x14ac:dyDescent="0.3">
      <c r="A1103" s="1" t="s">
        <v>161</v>
      </c>
      <c r="B1103" s="1" t="s">
        <v>111</v>
      </c>
      <c r="C1103">
        <v>201509</v>
      </c>
      <c r="D1103" s="1" t="s">
        <v>14</v>
      </c>
      <c r="E1103">
        <v>4</v>
      </c>
      <c r="F1103">
        <v>44</v>
      </c>
      <c r="G1103">
        <v>24</v>
      </c>
      <c r="H1103">
        <v>8.2500000000000004E-2</v>
      </c>
      <c r="I1103" s="1" t="s">
        <v>154</v>
      </c>
      <c r="J1103" s="1" t="s">
        <v>154</v>
      </c>
      <c r="K1103">
        <v>1.4459</v>
      </c>
      <c r="L1103" s="1" t="s">
        <v>140</v>
      </c>
      <c r="M1103" s="1" t="s">
        <v>155</v>
      </c>
      <c r="N1103" s="1" t="s">
        <v>156</v>
      </c>
    </row>
    <row r="1104" spans="1:14" x14ac:dyDescent="0.3">
      <c r="A1104" s="1" t="s">
        <v>161</v>
      </c>
      <c r="B1104" s="1" t="s">
        <v>31</v>
      </c>
      <c r="C1104">
        <v>201510</v>
      </c>
      <c r="D1104" s="1" t="s">
        <v>13</v>
      </c>
      <c r="E1104">
        <v>2</v>
      </c>
      <c r="F1104">
        <v>44</v>
      </c>
      <c r="G1104">
        <v>43</v>
      </c>
      <c r="H1104">
        <v>0.18</v>
      </c>
      <c r="I1104" s="1" t="s">
        <v>154</v>
      </c>
      <c r="J1104" s="1" t="s">
        <v>154</v>
      </c>
      <c r="K1104">
        <v>0.61380000000000001</v>
      </c>
      <c r="L1104" s="1" t="s">
        <v>143</v>
      </c>
      <c r="M1104" s="1" t="s">
        <v>157</v>
      </c>
      <c r="N1104" s="1" t="s">
        <v>158</v>
      </c>
    </row>
    <row r="1105" spans="1:14" x14ac:dyDescent="0.3">
      <c r="A1105" s="1" t="s">
        <v>161</v>
      </c>
      <c r="B1105" s="1" t="s">
        <v>30</v>
      </c>
      <c r="C1105">
        <v>201509</v>
      </c>
      <c r="D1105" s="1" t="s">
        <v>14</v>
      </c>
      <c r="E1105">
        <v>4</v>
      </c>
      <c r="F1105">
        <v>40</v>
      </c>
      <c r="G1105">
        <v>16</v>
      </c>
      <c r="H1105">
        <v>0.06</v>
      </c>
      <c r="I1105" s="1" t="s">
        <v>154</v>
      </c>
      <c r="J1105" s="1" t="s">
        <v>154</v>
      </c>
      <c r="K1105">
        <v>0.71870000000000001</v>
      </c>
      <c r="L1105" s="1" t="s">
        <v>143</v>
      </c>
      <c r="M1105" s="1" t="s">
        <v>157</v>
      </c>
      <c r="N1105" s="1" t="s">
        <v>158</v>
      </c>
    </row>
    <row r="1106" spans="1:14" x14ac:dyDescent="0.3">
      <c r="A1106" s="1" t="s">
        <v>161</v>
      </c>
      <c r="B1106" s="1" t="s">
        <v>65</v>
      </c>
      <c r="C1106">
        <v>201507</v>
      </c>
      <c r="D1106" s="1" t="s">
        <v>14</v>
      </c>
      <c r="E1106">
        <v>2</v>
      </c>
      <c r="F1106">
        <v>40</v>
      </c>
      <c r="G1106">
        <v>47</v>
      </c>
      <c r="H1106">
        <v>0.16</v>
      </c>
      <c r="I1106" s="1" t="s">
        <v>154</v>
      </c>
      <c r="J1106" s="1" t="s">
        <v>154</v>
      </c>
      <c r="K1106">
        <v>0.68810000000000004</v>
      </c>
      <c r="L1106" s="1" t="s">
        <v>143</v>
      </c>
      <c r="M1106" s="1" t="s">
        <v>157</v>
      </c>
      <c r="N1106" s="1" t="s">
        <v>158</v>
      </c>
    </row>
    <row r="1107" spans="1:14" x14ac:dyDescent="0.3">
      <c r="A1107" s="1" t="s">
        <v>161</v>
      </c>
      <c r="B1107" s="1" t="s">
        <v>53</v>
      </c>
      <c r="C1107">
        <v>201609</v>
      </c>
      <c r="D1107" s="1" t="s">
        <v>14</v>
      </c>
      <c r="E1107">
        <v>1</v>
      </c>
      <c r="F1107">
        <v>40</v>
      </c>
      <c r="G1107">
        <v>94</v>
      </c>
      <c r="H1107">
        <v>0.1</v>
      </c>
      <c r="I1107" s="1" t="s">
        <v>154</v>
      </c>
      <c r="J1107" s="1" t="s">
        <v>154</v>
      </c>
      <c r="K1107">
        <v>0.75849999999999995</v>
      </c>
      <c r="L1107" s="1" t="s">
        <v>143</v>
      </c>
      <c r="M1107" s="1" t="s">
        <v>157</v>
      </c>
      <c r="N1107" s="1" t="s">
        <v>158</v>
      </c>
    </row>
    <row r="1108" spans="1:14" x14ac:dyDescent="0.3">
      <c r="A1108" s="1" t="s">
        <v>161</v>
      </c>
      <c r="B1108" s="1" t="s">
        <v>69</v>
      </c>
      <c r="C1108">
        <v>201610</v>
      </c>
      <c r="D1108" s="1" t="s">
        <v>13</v>
      </c>
      <c r="E1108">
        <v>2</v>
      </c>
      <c r="F1108">
        <v>40</v>
      </c>
      <c r="G1108">
        <v>47</v>
      </c>
      <c r="H1108">
        <v>0.13</v>
      </c>
      <c r="I1108" s="1" t="s">
        <v>154</v>
      </c>
      <c r="J1108" s="1" t="s">
        <v>154</v>
      </c>
      <c r="K1108">
        <v>0.57789999999999997</v>
      </c>
      <c r="L1108" s="1" t="s">
        <v>143</v>
      </c>
      <c r="M1108" s="1" t="s">
        <v>157</v>
      </c>
      <c r="N1108" s="1" t="s">
        <v>158</v>
      </c>
    </row>
    <row r="1109" spans="1:14" x14ac:dyDescent="0.3">
      <c r="A1109" s="1" t="s">
        <v>161</v>
      </c>
      <c r="B1109" s="1" t="s">
        <v>30</v>
      </c>
      <c r="C1109">
        <v>201603</v>
      </c>
      <c r="D1109" s="1" t="s">
        <v>8</v>
      </c>
      <c r="E1109">
        <v>4</v>
      </c>
      <c r="F1109">
        <v>40</v>
      </c>
      <c r="G1109">
        <v>16</v>
      </c>
      <c r="H1109">
        <v>0.04</v>
      </c>
      <c r="I1109" s="1" t="s">
        <v>154</v>
      </c>
      <c r="J1109" s="1" t="s">
        <v>154</v>
      </c>
      <c r="K1109">
        <v>0.71870000000000001</v>
      </c>
      <c r="L1109" s="1" t="s">
        <v>143</v>
      </c>
      <c r="M1109" s="1" t="s">
        <v>157</v>
      </c>
      <c r="N1109" s="1" t="s">
        <v>158</v>
      </c>
    </row>
    <row r="1110" spans="1:14" x14ac:dyDescent="0.3">
      <c r="A1110" s="1" t="s">
        <v>161</v>
      </c>
      <c r="B1110" s="1" t="s">
        <v>53</v>
      </c>
      <c r="C1110">
        <v>201612</v>
      </c>
      <c r="D1110" s="1" t="s">
        <v>13</v>
      </c>
      <c r="E1110">
        <v>1</v>
      </c>
      <c r="F1110">
        <v>40</v>
      </c>
      <c r="G1110">
        <v>94</v>
      </c>
      <c r="H1110">
        <v>0</v>
      </c>
      <c r="I1110" s="1" t="s">
        <v>154</v>
      </c>
      <c r="J1110" s="1" t="s">
        <v>154</v>
      </c>
      <c r="K1110">
        <v>0.75849999999999995</v>
      </c>
      <c r="L1110" s="1" t="s">
        <v>143</v>
      </c>
      <c r="M1110" s="1" t="s">
        <v>157</v>
      </c>
      <c r="N1110" s="1" t="s">
        <v>158</v>
      </c>
    </row>
    <row r="1111" spans="1:14" x14ac:dyDescent="0.3">
      <c r="A1111" s="1" t="s">
        <v>161</v>
      </c>
      <c r="B1111" s="1" t="s">
        <v>67</v>
      </c>
      <c r="C1111">
        <v>201608</v>
      </c>
      <c r="D1111" s="1" t="s">
        <v>14</v>
      </c>
      <c r="E1111">
        <v>2</v>
      </c>
      <c r="F1111">
        <v>40</v>
      </c>
      <c r="G1111">
        <v>44</v>
      </c>
      <c r="H1111">
        <v>0.01</v>
      </c>
      <c r="I1111" s="1" t="s">
        <v>154</v>
      </c>
      <c r="J1111" s="1" t="s">
        <v>154</v>
      </c>
      <c r="K1111">
        <v>0.45169999999999999</v>
      </c>
      <c r="L1111" s="1" t="s">
        <v>151</v>
      </c>
      <c r="M1111" s="1" t="s">
        <v>159</v>
      </c>
      <c r="N1111" s="1" t="s">
        <v>160</v>
      </c>
    </row>
    <row r="1112" spans="1:14" x14ac:dyDescent="0.3">
      <c r="A1112" s="1" t="s">
        <v>161</v>
      </c>
      <c r="B1112" s="1" t="s">
        <v>63</v>
      </c>
      <c r="C1112">
        <v>201505</v>
      </c>
      <c r="D1112" s="1" t="s">
        <v>11</v>
      </c>
      <c r="E1112">
        <v>2</v>
      </c>
      <c r="F1112">
        <v>36</v>
      </c>
      <c r="G1112">
        <v>42</v>
      </c>
      <c r="H1112">
        <v>0.15</v>
      </c>
      <c r="I1112" s="1" t="s">
        <v>154</v>
      </c>
      <c r="J1112" s="1" t="s">
        <v>154</v>
      </c>
      <c r="K1112">
        <v>0.55900000000000005</v>
      </c>
      <c r="L1112" s="1" t="s">
        <v>143</v>
      </c>
      <c r="M1112" s="1" t="s">
        <v>157</v>
      </c>
      <c r="N1112" s="1" t="s">
        <v>158</v>
      </c>
    </row>
    <row r="1113" spans="1:14" x14ac:dyDescent="0.3">
      <c r="A1113" s="1" t="s">
        <v>161</v>
      </c>
      <c r="B1113" s="1" t="s">
        <v>111</v>
      </c>
      <c r="C1113">
        <v>201709</v>
      </c>
      <c r="D1113" s="1" t="s">
        <v>14</v>
      </c>
      <c r="E1113">
        <v>3</v>
      </c>
      <c r="F1113">
        <v>33</v>
      </c>
      <c r="G1113">
        <v>18</v>
      </c>
      <c r="H1113">
        <v>0.17666699999999999</v>
      </c>
      <c r="I1113" s="1" t="s">
        <v>154</v>
      </c>
      <c r="J1113" s="1" t="s">
        <v>154</v>
      </c>
      <c r="K1113">
        <v>1.4459</v>
      </c>
      <c r="L1113" s="1" t="s">
        <v>140</v>
      </c>
      <c r="M1113" s="1" t="s">
        <v>155</v>
      </c>
      <c r="N1113" s="1" t="s">
        <v>156</v>
      </c>
    </row>
    <row r="1114" spans="1:14" x14ac:dyDescent="0.3">
      <c r="A1114" s="1" t="s">
        <v>161</v>
      </c>
      <c r="B1114" s="1" t="s">
        <v>74</v>
      </c>
      <c r="C1114">
        <v>201509</v>
      </c>
      <c r="D1114" s="1" t="s">
        <v>14</v>
      </c>
      <c r="E1114">
        <v>1</v>
      </c>
      <c r="F1114">
        <v>32</v>
      </c>
      <c r="G1114">
        <v>73</v>
      </c>
      <c r="H1114">
        <v>0.13</v>
      </c>
      <c r="I1114" s="1" t="s">
        <v>154</v>
      </c>
      <c r="J1114" s="1" t="s">
        <v>154</v>
      </c>
      <c r="K1114">
        <v>1.0089999999999999</v>
      </c>
      <c r="L1114" s="1" t="s">
        <v>140</v>
      </c>
      <c r="M1114" s="1" t="s">
        <v>155</v>
      </c>
      <c r="N1114" s="1" t="s">
        <v>156</v>
      </c>
    </row>
    <row r="1115" spans="1:14" x14ac:dyDescent="0.3">
      <c r="A1115" s="1" t="s">
        <v>161</v>
      </c>
      <c r="B1115" s="1" t="s">
        <v>95</v>
      </c>
      <c r="C1115">
        <v>201611</v>
      </c>
      <c r="D1115" s="1" t="s">
        <v>13</v>
      </c>
      <c r="E1115">
        <v>1</v>
      </c>
      <c r="F1115">
        <v>32</v>
      </c>
      <c r="G1115">
        <v>60</v>
      </c>
      <c r="H1115">
        <v>0.06</v>
      </c>
      <c r="I1115" s="1" t="s">
        <v>154</v>
      </c>
      <c r="J1115" s="1" t="s">
        <v>154</v>
      </c>
      <c r="K1115">
        <v>0.58579999999999999</v>
      </c>
      <c r="L1115" s="1" t="s">
        <v>143</v>
      </c>
      <c r="M1115" s="1" t="s">
        <v>157</v>
      </c>
      <c r="N1115" s="1" t="s">
        <v>158</v>
      </c>
    </row>
    <row r="1116" spans="1:14" x14ac:dyDescent="0.3">
      <c r="A1116" s="1" t="s">
        <v>161</v>
      </c>
      <c r="B1116" s="1" t="s">
        <v>95</v>
      </c>
      <c r="C1116">
        <v>201507</v>
      </c>
      <c r="D1116" s="1" t="s">
        <v>14</v>
      </c>
      <c r="E1116">
        <v>1</v>
      </c>
      <c r="F1116">
        <v>32</v>
      </c>
      <c r="G1116">
        <v>60</v>
      </c>
      <c r="H1116">
        <v>0.25</v>
      </c>
      <c r="I1116" s="1" t="s">
        <v>154</v>
      </c>
      <c r="J1116" s="1" t="s">
        <v>154</v>
      </c>
      <c r="K1116">
        <v>0.58579999999999999</v>
      </c>
      <c r="L1116" s="1" t="s">
        <v>143</v>
      </c>
      <c r="M1116" s="1" t="s">
        <v>157</v>
      </c>
      <c r="N1116" s="1" t="s">
        <v>158</v>
      </c>
    </row>
    <row r="1117" spans="1:14" x14ac:dyDescent="0.3">
      <c r="A1117" s="1" t="s">
        <v>161</v>
      </c>
      <c r="B1117" s="1" t="s">
        <v>59</v>
      </c>
      <c r="C1117">
        <v>201508</v>
      </c>
      <c r="D1117" s="1" t="s">
        <v>14</v>
      </c>
      <c r="E1117">
        <v>1</v>
      </c>
      <c r="F1117">
        <v>32</v>
      </c>
      <c r="G1117">
        <v>75</v>
      </c>
      <c r="H1117">
        <v>7.0000000000000007E-2</v>
      </c>
      <c r="I1117" s="1" t="s">
        <v>154</v>
      </c>
      <c r="J1117" s="1" t="s">
        <v>154</v>
      </c>
      <c r="K1117">
        <v>0.73419999999999996</v>
      </c>
      <c r="L1117" s="1" t="s">
        <v>143</v>
      </c>
      <c r="M1117" s="1" t="s">
        <v>157</v>
      </c>
      <c r="N1117" s="1" t="s">
        <v>158</v>
      </c>
    </row>
    <row r="1118" spans="1:14" x14ac:dyDescent="0.3">
      <c r="A1118" s="1" t="s">
        <v>161</v>
      </c>
      <c r="B1118" s="1" t="s">
        <v>74</v>
      </c>
      <c r="C1118">
        <v>201506</v>
      </c>
      <c r="D1118" s="1" t="s">
        <v>11</v>
      </c>
      <c r="E1118">
        <v>1</v>
      </c>
      <c r="F1118">
        <v>32</v>
      </c>
      <c r="G1118">
        <v>73</v>
      </c>
      <c r="H1118">
        <v>0.06</v>
      </c>
      <c r="I1118" s="1" t="s">
        <v>154</v>
      </c>
      <c r="J1118" s="1" t="s">
        <v>154</v>
      </c>
      <c r="K1118">
        <v>1.0089999999999999</v>
      </c>
      <c r="L1118" s="1" t="s">
        <v>140</v>
      </c>
      <c r="M1118" s="1" t="s">
        <v>155</v>
      </c>
      <c r="N1118" s="1" t="s">
        <v>156</v>
      </c>
    </row>
    <row r="1119" spans="1:14" x14ac:dyDescent="0.3">
      <c r="A1119" s="1" t="s">
        <v>161</v>
      </c>
      <c r="B1119" s="1" t="s">
        <v>32</v>
      </c>
      <c r="C1119">
        <v>201507</v>
      </c>
      <c r="D1119" s="1" t="s">
        <v>14</v>
      </c>
      <c r="E1119">
        <v>2</v>
      </c>
      <c r="F1119">
        <v>32</v>
      </c>
      <c r="G1119">
        <v>28</v>
      </c>
      <c r="H1119">
        <v>0</v>
      </c>
      <c r="I1119" s="1" t="s">
        <v>154</v>
      </c>
      <c r="J1119" s="1" t="s">
        <v>154</v>
      </c>
      <c r="K1119">
        <v>0.88360000000000005</v>
      </c>
      <c r="L1119" s="1" t="s">
        <v>143</v>
      </c>
      <c r="M1119" s="1" t="s">
        <v>157</v>
      </c>
      <c r="N1119" s="1" t="s">
        <v>158</v>
      </c>
    </row>
    <row r="1120" spans="1:14" x14ac:dyDescent="0.3">
      <c r="A1120" s="1" t="s">
        <v>161</v>
      </c>
      <c r="B1120" s="1" t="s">
        <v>95</v>
      </c>
      <c r="C1120">
        <v>201510</v>
      </c>
      <c r="D1120" s="1" t="s">
        <v>13</v>
      </c>
      <c r="E1120">
        <v>1</v>
      </c>
      <c r="F1120">
        <v>32</v>
      </c>
      <c r="G1120">
        <v>60</v>
      </c>
      <c r="H1120">
        <v>0.25</v>
      </c>
      <c r="I1120" s="1" t="s">
        <v>154</v>
      </c>
      <c r="J1120" s="1" t="s">
        <v>154</v>
      </c>
      <c r="K1120">
        <v>0.58579999999999999</v>
      </c>
      <c r="L1120" s="1" t="s">
        <v>143</v>
      </c>
      <c r="M1120" s="1" t="s">
        <v>157</v>
      </c>
      <c r="N1120" s="1" t="s">
        <v>158</v>
      </c>
    </row>
    <row r="1121" spans="1:14" x14ac:dyDescent="0.3">
      <c r="A1121" s="1" t="s">
        <v>161</v>
      </c>
      <c r="B1121" s="1" t="s">
        <v>70</v>
      </c>
      <c r="C1121">
        <v>201601</v>
      </c>
      <c r="D1121" s="1" t="s">
        <v>8</v>
      </c>
      <c r="E1121">
        <v>2</v>
      </c>
      <c r="F1121">
        <v>32</v>
      </c>
      <c r="G1121">
        <v>31</v>
      </c>
      <c r="H1121">
        <v>0.04</v>
      </c>
      <c r="I1121" s="1" t="s">
        <v>154</v>
      </c>
      <c r="J1121" s="1" t="s">
        <v>154</v>
      </c>
      <c r="K1121">
        <v>0.71740000000000004</v>
      </c>
      <c r="L1121" s="1" t="s">
        <v>143</v>
      </c>
      <c r="M1121" s="1" t="s">
        <v>157</v>
      </c>
      <c r="N1121" s="1" t="s">
        <v>158</v>
      </c>
    </row>
    <row r="1122" spans="1:14" x14ac:dyDescent="0.3">
      <c r="A1122" s="1" t="s">
        <v>161</v>
      </c>
      <c r="B1122" s="1" t="s">
        <v>70</v>
      </c>
      <c r="C1122">
        <v>201608</v>
      </c>
      <c r="D1122" s="1" t="s">
        <v>14</v>
      </c>
      <c r="E1122">
        <v>2</v>
      </c>
      <c r="F1122">
        <v>32</v>
      </c>
      <c r="G1122">
        <v>31</v>
      </c>
      <c r="H1122">
        <v>7.0000000000000007E-2</v>
      </c>
      <c r="I1122" s="1" t="s">
        <v>154</v>
      </c>
      <c r="J1122" s="1" t="s">
        <v>154</v>
      </c>
      <c r="K1122">
        <v>0.71740000000000004</v>
      </c>
      <c r="L1122" s="1" t="s">
        <v>143</v>
      </c>
      <c r="M1122" s="1" t="s">
        <v>157</v>
      </c>
      <c r="N1122" s="1" t="s">
        <v>158</v>
      </c>
    </row>
    <row r="1123" spans="1:14" x14ac:dyDescent="0.3">
      <c r="A1123" s="1" t="s">
        <v>161</v>
      </c>
      <c r="B1123" s="1" t="s">
        <v>28</v>
      </c>
      <c r="C1123">
        <v>201609</v>
      </c>
      <c r="D1123" s="1" t="s">
        <v>14</v>
      </c>
      <c r="E1123">
        <v>1</v>
      </c>
      <c r="F1123">
        <v>32</v>
      </c>
      <c r="G1123">
        <v>69</v>
      </c>
      <c r="H1123">
        <v>7.0000000000000007E-2</v>
      </c>
      <c r="I1123" s="1" t="s">
        <v>154</v>
      </c>
      <c r="J1123" s="1" t="s">
        <v>154</v>
      </c>
      <c r="K1123">
        <v>0.5</v>
      </c>
      <c r="L1123" s="1" t="s">
        <v>151</v>
      </c>
      <c r="M1123" s="1" t="s">
        <v>159</v>
      </c>
      <c r="N1123" s="1" t="s">
        <v>160</v>
      </c>
    </row>
    <row r="1124" spans="1:14" x14ac:dyDescent="0.3">
      <c r="A1124" s="1" t="s">
        <v>161</v>
      </c>
      <c r="B1124" s="1" t="s">
        <v>59</v>
      </c>
      <c r="C1124">
        <v>201607</v>
      </c>
      <c r="D1124" s="1" t="s">
        <v>14</v>
      </c>
      <c r="E1124">
        <v>1</v>
      </c>
      <c r="F1124">
        <v>32</v>
      </c>
      <c r="G1124">
        <v>75</v>
      </c>
      <c r="H1124">
        <v>0.18</v>
      </c>
      <c r="I1124" s="1" t="s">
        <v>154</v>
      </c>
      <c r="J1124" s="1" t="s">
        <v>154</v>
      </c>
      <c r="K1124">
        <v>0.73419999999999996</v>
      </c>
      <c r="L1124" s="1" t="s">
        <v>143</v>
      </c>
      <c r="M1124" s="1" t="s">
        <v>157</v>
      </c>
      <c r="N1124" s="1" t="s">
        <v>158</v>
      </c>
    </row>
    <row r="1125" spans="1:14" x14ac:dyDescent="0.3">
      <c r="A1125" s="1" t="s">
        <v>161</v>
      </c>
      <c r="B1125" s="1" t="s">
        <v>38</v>
      </c>
      <c r="C1125">
        <v>201504</v>
      </c>
      <c r="D1125" s="1" t="s">
        <v>11</v>
      </c>
      <c r="E1125">
        <v>1</v>
      </c>
      <c r="F1125">
        <v>32</v>
      </c>
      <c r="G1125">
        <v>70</v>
      </c>
      <c r="H1125">
        <v>0.18</v>
      </c>
      <c r="I1125" s="1" t="s">
        <v>154</v>
      </c>
      <c r="J1125" s="1" t="s">
        <v>154</v>
      </c>
      <c r="K1125">
        <v>0.60780000000000001</v>
      </c>
      <c r="L1125" s="1" t="s">
        <v>143</v>
      </c>
      <c r="M1125" s="1" t="s">
        <v>157</v>
      </c>
      <c r="N1125" s="1" t="s">
        <v>158</v>
      </c>
    </row>
    <row r="1126" spans="1:14" x14ac:dyDescent="0.3">
      <c r="A1126" s="1" t="s">
        <v>161</v>
      </c>
      <c r="B1126" s="1" t="s">
        <v>109</v>
      </c>
      <c r="C1126">
        <v>201508</v>
      </c>
      <c r="D1126" s="1" t="s">
        <v>14</v>
      </c>
      <c r="E1126">
        <v>1</v>
      </c>
      <c r="F1126">
        <v>31</v>
      </c>
      <c r="G1126">
        <v>15</v>
      </c>
      <c r="H1126">
        <v>0.15</v>
      </c>
      <c r="I1126" s="1" t="s">
        <v>154</v>
      </c>
      <c r="J1126" s="1" t="s">
        <v>154</v>
      </c>
      <c r="K1126">
        <v>1.3096000000000001</v>
      </c>
      <c r="L1126" s="1" t="s">
        <v>140</v>
      </c>
      <c r="M1126" s="1" t="s">
        <v>155</v>
      </c>
      <c r="N1126" s="1" t="s">
        <v>156</v>
      </c>
    </row>
    <row r="1127" spans="1:14" x14ac:dyDescent="0.3">
      <c r="A1127" s="1" t="s">
        <v>161</v>
      </c>
      <c r="B1127" s="1" t="s">
        <v>109</v>
      </c>
      <c r="C1127">
        <v>201509</v>
      </c>
      <c r="D1127" s="1" t="s">
        <v>14</v>
      </c>
      <c r="E1127">
        <v>1</v>
      </c>
      <c r="F1127">
        <v>31</v>
      </c>
      <c r="G1127">
        <v>15</v>
      </c>
      <c r="H1127">
        <v>0</v>
      </c>
      <c r="I1127" s="1" t="s">
        <v>154</v>
      </c>
      <c r="J1127" s="1" t="s">
        <v>154</v>
      </c>
      <c r="K1127">
        <v>1.3096000000000001</v>
      </c>
      <c r="L1127" s="1" t="s">
        <v>140</v>
      </c>
      <c r="M1127" s="1" t="s">
        <v>155</v>
      </c>
      <c r="N1127" s="1" t="s">
        <v>156</v>
      </c>
    </row>
    <row r="1128" spans="1:14" x14ac:dyDescent="0.3">
      <c r="A1128" s="1" t="s">
        <v>161</v>
      </c>
      <c r="B1128" s="1" t="s">
        <v>41</v>
      </c>
      <c r="C1128">
        <v>201508</v>
      </c>
      <c r="D1128" s="1" t="s">
        <v>14</v>
      </c>
      <c r="E1128">
        <v>1</v>
      </c>
      <c r="F1128">
        <v>30</v>
      </c>
      <c r="G1128">
        <v>55</v>
      </c>
      <c r="H1128">
        <v>0.18</v>
      </c>
      <c r="I1128" s="1" t="s">
        <v>154</v>
      </c>
      <c r="J1128" s="1" t="s">
        <v>154</v>
      </c>
      <c r="K1128">
        <v>0.79669999999999996</v>
      </c>
      <c r="L1128" s="1" t="s">
        <v>143</v>
      </c>
      <c r="M1128" s="1" t="s">
        <v>157</v>
      </c>
      <c r="N1128" s="1" t="s">
        <v>158</v>
      </c>
    </row>
    <row r="1129" spans="1:14" x14ac:dyDescent="0.3">
      <c r="A1129" s="1" t="s">
        <v>161</v>
      </c>
      <c r="B1129" s="1" t="s">
        <v>41</v>
      </c>
      <c r="C1129">
        <v>201608</v>
      </c>
      <c r="D1129" s="1" t="s">
        <v>14</v>
      </c>
      <c r="E1129">
        <v>1</v>
      </c>
      <c r="F1129">
        <v>30</v>
      </c>
      <c r="G1129">
        <v>55</v>
      </c>
      <c r="H1129">
        <v>0.13</v>
      </c>
      <c r="I1129" s="1" t="s">
        <v>154</v>
      </c>
      <c r="J1129" s="1" t="s">
        <v>154</v>
      </c>
      <c r="K1129">
        <v>0.79669999999999996</v>
      </c>
      <c r="L1129" s="1" t="s">
        <v>143</v>
      </c>
      <c r="M1129" s="1" t="s">
        <v>157</v>
      </c>
      <c r="N1129" s="1" t="s">
        <v>158</v>
      </c>
    </row>
    <row r="1130" spans="1:14" x14ac:dyDescent="0.3">
      <c r="A1130" s="1" t="s">
        <v>161</v>
      </c>
      <c r="B1130" s="1" t="s">
        <v>57</v>
      </c>
      <c r="C1130">
        <v>201608</v>
      </c>
      <c r="D1130" s="1" t="s">
        <v>14</v>
      </c>
      <c r="E1130">
        <v>1</v>
      </c>
      <c r="F1130">
        <v>30</v>
      </c>
      <c r="G1130">
        <v>63</v>
      </c>
      <c r="H1130">
        <v>0.25</v>
      </c>
      <c r="I1130" s="1" t="s">
        <v>154</v>
      </c>
      <c r="J1130" s="1" t="s">
        <v>154</v>
      </c>
      <c r="K1130">
        <v>0.58919999999999995</v>
      </c>
      <c r="L1130" s="1" t="s">
        <v>143</v>
      </c>
      <c r="M1130" s="1" t="s">
        <v>157</v>
      </c>
      <c r="N1130" s="1" t="s">
        <v>158</v>
      </c>
    </row>
    <row r="1131" spans="1:14" x14ac:dyDescent="0.3">
      <c r="A1131" s="1" t="s">
        <v>161</v>
      </c>
      <c r="B1131" s="1" t="s">
        <v>29</v>
      </c>
      <c r="C1131">
        <v>201610</v>
      </c>
      <c r="D1131" s="1" t="s">
        <v>13</v>
      </c>
      <c r="E1131">
        <v>2</v>
      </c>
      <c r="F1131">
        <v>30</v>
      </c>
      <c r="G1131">
        <v>31</v>
      </c>
      <c r="H1131">
        <v>0.03</v>
      </c>
      <c r="I1131" s="1" t="s">
        <v>154</v>
      </c>
      <c r="J1131" s="1" t="s">
        <v>154</v>
      </c>
      <c r="K1131">
        <v>0.84919999999999995</v>
      </c>
      <c r="L1131" s="1" t="s">
        <v>143</v>
      </c>
      <c r="M1131" s="1" t="s">
        <v>157</v>
      </c>
      <c r="N1131" s="1" t="s">
        <v>158</v>
      </c>
    </row>
    <row r="1132" spans="1:14" x14ac:dyDescent="0.3">
      <c r="A1132" s="1" t="s">
        <v>161</v>
      </c>
      <c r="B1132" s="1" t="s">
        <v>41</v>
      </c>
      <c r="C1132">
        <v>201606</v>
      </c>
      <c r="D1132" s="1" t="s">
        <v>11</v>
      </c>
      <c r="E1132">
        <v>1</v>
      </c>
      <c r="F1132">
        <v>30</v>
      </c>
      <c r="G1132">
        <v>55</v>
      </c>
      <c r="H1132">
        <v>0.2</v>
      </c>
      <c r="I1132" s="1" t="s">
        <v>154</v>
      </c>
      <c r="J1132" s="1" t="s">
        <v>154</v>
      </c>
      <c r="K1132">
        <v>0.79669999999999996</v>
      </c>
      <c r="L1132" s="1" t="s">
        <v>143</v>
      </c>
      <c r="M1132" s="1" t="s">
        <v>157</v>
      </c>
      <c r="N1132" s="1" t="s">
        <v>158</v>
      </c>
    </row>
    <row r="1133" spans="1:14" x14ac:dyDescent="0.3">
      <c r="A1133" s="1" t="s">
        <v>161</v>
      </c>
      <c r="B1133" s="1" t="s">
        <v>41</v>
      </c>
      <c r="C1133">
        <v>201512</v>
      </c>
      <c r="D1133" s="1" t="s">
        <v>13</v>
      </c>
      <c r="E1133">
        <v>1</v>
      </c>
      <c r="F1133">
        <v>30</v>
      </c>
      <c r="G1133">
        <v>55</v>
      </c>
      <c r="H1133">
        <v>7.0000000000000007E-2</v>
      </c>
      <c r="I1133" s="1" t="s">
        <v>154</v>
      </c>
      <c r="J1133" s="1" t="s">
        <v>154</v>
      </c>
      <c r="K1133">
        <v>0.79669999999999996</v>
      </c>
      <c r="L1133" s="1" t="s">
        <v>143</v>
      </c>
      <c r="M1133" s="1" t="s">
        <v>157</v>
      </c>
      <c r="N1133" s="1" t="s">
        <v>158</v>
      </c>
    </row>
    <row r="1134" spans="1:14" x14ac:dyDescent="0.3">
      <c r="A1134" s="1" t="s">
        <v>161</v>
      </c>
      <c r="B1134" s="1" t="s">
        <v>30</v>
      </c>
      <c r="C1134">
        <v>201611</v>
      </c>
      <c r="D1134" s="1" t="s">
        <v>13</v>
      </c>
      <c r="E1134">
        <v>3</v>
      </c>
      <c r="F1134">
        <v>30</v>
      </c>
      <c r="G1134">
        <v>16</v>
      </c>
      <c r="H1134">
        <v>0.25</v>
      </c>
      <c r="I1134" s="1" t="s">
        <v>154</v>
      </c>
      <c r="J1134" s="1" t="s">
        <v>154</v>
      </c>
      <c r="K1134">
        <v>0.71870000000000001</v>
      </c>
      <c r="L1134" s="1" t="s">
        <v>143</v>
      </c>
      <c r="M1134" s="1" t="s">
        <v>157</v>
      </c>
      <c r="N1134" s="1" t="s">
        <v>158</v>
      </c>
    </row>
    <row r="1135" spans="1:14" x14ac:dyDescent="0.3">
      <c r="A1135" s="1" t="s">
        <v>161</v>
      </c>
      <c r="B1135" s="1" t="s">
        <v>41</v>
      </c>
      <c r="C1135">
        <v>201503</v>
      </c>
      <c r="D1135" s="1" t="s">
        <v>8</v>
      </c>
      <c r="E1135">
        <v>1</v>
      </c>
      <c r="F1135">
        <v>30</v>
      </c>
      <c r="G1135">
        <v>55</v>
      </c>
      <c r="H1135">
        <v>0.03</v>
      </c>
      <c r="I1135" s="1" t="s">
        <v>154</v>
      </c>
      <c r="J1135" s="1" t="s">
        <v>154</v>
      </c>
      <c r="K1135">
        <v>0.79669999999999996</v>
      </c>
      <c r="L1135" s="1" t="s">
        <v>143</v>
      </c>
      <c r="M1135" s="1" t="s">
        <v>157</v>
      </c>
      <c r="N1135" s="1" t="s">
        <v>158</v>
      </c>
    </row>
    <row r="1136" spans="1:14" x14ac:dyDescent="0.3">
      <c r="A1136" s="1" t="s">
        <v>161</v>
      </c>
      <c r="B1136" s="1" t="s">
        <v>57</v>
      </c>
      <c r="C1136">
        <v>201508</v>
      </c>
      <c r="D1136" s="1" t="s">
        <v>14</v>
      </c>
      <c r="E1136">
        <v>1</v>
      </c>
      <c r="F1136">
        <v>30</v>
      </c>
      <c r="G1136">
        <v>63</v>
      </c>
      <c r="H1136">
        <v>0</v>
      </c>
      <c r="I1136" s="1" t="s">
        <v>154</v>
      </c>
      <c r="J1136" s="1" t="s">
        <v>154</v>
      </c>
      <c r="K1136">
        <v>0.58919999999999995</v>
      </c>
      <c r="L1136" s="1" t="s">
        <v>143</v>
      </c>
      <c r="M1136" s="1" t="s">
        <v>157</v>
      </c>
      <c r="N1136" s="1" t="s">
        <v>158</v>
      </c>
    </row>
    <row r="1137" spans="1:14" x14ac:dyDescent="0.3">
      <c r="A1137" s="1" t="s">
        <v>161</v>
      </c>
      <c r="B1137" s="1" t="s">
        <v>43</v>
      </c>
      <c r="C1137">
        <v>201610</v>
      </c>
      <c r="D1137" s="1" t="s">
        <v>13</v>
      </c>
      <c r="E1137">
        <v>1</v>
      </c>
      <c r="F1137">
        <v>28</v>
      </c>
      <c r="G1137">
        <v>60</v>
      </c>
      <c r="H1137">
        <v>0.25</v>
      </c>
      <c r="I1137" s="1" t="s">
        <v>154</v>
      </c>
      <c r="J1137" s="1" t="s">
        <v>154</v>
      </c>
      <c r="K1137">
        <v>0.57530000000000003</v>
      </c>
      <c r="L1137" s="1" t="s">
        <v>143</v>
      </c>
      <c r="M1137" s="1" t="s">
        <v>157</v>
      </c>
      <c r="N1137" s="1" t="s">
        <v>158</v>
      </c>
    </row>
    <row r="1138" spans="1:14" x14ac:dyDescent="0.3">
      <c r="A1138" s="1" t="s">
        <v>161</v>
      </c>
      <c r="B1138" s="1" t="s">
        <v>40</v>
      </c>
      <c r="C1138">
        <v>201610</v>
      </c>
      <c r="D1138" s="1" t="s">
        <v>13</v>
      </c>
      <c r="E1138">
        <v>1</v>
      </c>
      <c r="F1138">
        <v>25</v>
      </c>
      <c r="G1138">
        <v>59</v>
      </c>
      <c r="H1138">
        <v>7.0000000000000007E-2</v>
      </c>
      <c r="I1138" s="1" t="s">
        <v>154</v>
      </c>
      <c r="J1138" s="1" t="s">
        <v>154</v>
      </c>
      <c r="K1138">
        <v>0.5343</v>
      </c>
      <c r="L1138" s="1" t="s">
        <v>143</v>
      </c>
      <c r="M1138" s="1" t="s">
        <v>157</v>
      </c>
      <c r="N1138" s="1" t="s">
        <v>158</v>
      </c>
    </row>
    <row r="1139" spans="1:14" x14ac:dyDescent="0.3">
      <c r="A1139" s="1" t="s">
        <v>161</v>
      </c>
      <c r="B1139" s="1" t="s">
        <v>27</v>
      </c>
      <c r="C1139">
        <v>201709</v>
      </c>
      <c r="D1139" s="1" t="s">
        <v>14</v>
      </c>
      <c r="E1139">
        <v>1</v>
      </c>
      <c r="F1139">
        <v>25</v>
      </c>
      <c r="G1139">
        <v>59</v>
      </c>
      <c r="H1139">
        <v>0.1</v>
      </c>
      <c r="I1139" s="1" t="s">
        <v>154</v>
      </c>
      <c r="J1139" s="1" t="s">
        <v>154</v>
      </c>
      <c r="K1139">
        <v>0.91890000000000005</v>
      </c>
      <c r="L1139" s="1" t="s">
        <v>143</v>
      </c>
      <c r="M1139" s="1" t="s">
        <v>157</v>
      </c>
      <c r="N1139" s="1" t="s">
        <v>158</v>
      </c>
    </row>
    <row r="1140" spans="1:14" x14ac:dyDescent="0.3">
      <c r="A1140" s="1" t="s">
        <v>161</v>
      </c>
      <c r="B1140" s="1" t="s">
        <v>56</v>
      </c>
      <c r="C1140">
        <v>201509</v>
      </c>
      <c r="D1140" s="1" t="s">
        <v>14</v>
      </c>
      <c r="E1140">
        <v>1</v>
      </c>
      <c r="F1140">
        <v>25</v>
      </c>
      <c r="G1140">
        <v>48</v>
      </c>
      <c r="H1140">
        <v>0.15</v>
      </c>
      <c r="I1140" s="1" t="s">
        <v>154</v>
      </c>
      <c r="J1140" s="1" t="s">
        <v>154</v>
      </c>
      <c r="K1140">
        <v>0.76700000000000002</v>
      </c>
      <c r="L1140" s="1" t="s">
        <v>143</v>
      </c>
      <c r="M1140" s="1" t="s">
        <v>157</v>
      </c>
      <c r="N1140" s="1" t="s">
        <v>158</v>
      </c>
    </row>
    <row r="1141" spans="1:14" x14ac:dyDescent="0.3">
      <c r="A1141" s="1" t="s">
        <v>161</v>
      </c>
      <c r="B1141" s="1" t="s">
        <v>58</v>
      </c>
      <c r="C1141">
        <v>201508</v>
      </c>
      <c r="D1141" s="1" t="s">
        <v>14</v>
      </c>
      <c r="E1141">
        <v>1</v>
      </c>
      <c r="F1141">
        <v>25</v>
      </c>
      <c r="G1141">
        <v>58</v>
      </c>
      <c r="H1141">
        <v>0.2</v>
      </c>
      <c r="I1141" s="1" t="s">
        <v>154</v>
      </c>
      <c r="J1141" s="1" t="s">
        <v>154</v>
      </c>
      <c r="K1141">
        <v>0.41060000000000002</v>
      </c>
      <c r="L1141" s="1" t="s">
        <v>151</v>
      </c>
      <c r="M1141" s="1" t="s">
        <v>159</v>
      </c>
      <c r="N1141" s="1" t="s">
        <v>160</v>
      </c>
    </row>
    <row r="1142" spans="1:14" x14ac:dyDescent="0.3">
      <c r="A1142" s="1" t="s">
        <v>161</v>
      </c>
      <c r="B1142" s="1" t="s">
        <v>66</v>
      </c>
      <c r="C1142">
        <v>201508</v>
      </c>
      <c r="D1142" s="1" t="s">
        <v>14</v>
      </c>
      <c r="E1142">
        <v>1</v>
      </c>
      <c r="F1142">
        <v>25</v>
      </c>
      <c r="G1142">
        <v>55</v>
      </c>
      <c r="H1142">
        <v>0.2</v>
      </c>
      <c r="I1142" s="1" t="s">
        <v>154</v>
      </c>
      <c r="J1142" s="1" t="s">
        <v>154</v>
      </c>
      <c r="K1142">
        <v>0.50290000000000001</v>
      </c>
      <c r="L1142" s="1" t="s">
        <v>143</v>
      </c>
      <c r="M1142" s="1" t="s">
        <v>157</v>
      </c>
      <c r="N1142" s="1" t="s">
        <v>158</v>
      </c>
    </row>
    <row r="1143" spans="1:14" x14ac:dyDescent="0.3">
      <c r="A1143" s="1" t="s">
        <v>161</v>
      </c>
      <c r="B1143" s="1" t="s">
        <v>21</v>
      </c>
      <c r="C1143">
        <v>201506</v>
      </c>
      <c r="D1143" s="1" t="s">
        <v>11</v>
      </c>
      <c r="E1143">
        <v>1</v>
      </c>
      <c r="F1143">
        <v>25</v>
      </c>
      <c r="G1143">
        <v>57</v>
      </c>
      <c r="H1143">
        <v>0.16</v>
      </c>
      <c r="I1143" s="1" t="s">
        <v>154</v>
      </c>
      <c r="J1143" s="1" t="s">
        <v>154</v>
      </c>
      <c r="K1143">
        <v>0.94520000000000004</v>
      </c>
      <c r="L1143" s="1" t="s">
        <v>143</v>
      </c>
      <c r="M1143" s="1" t="s">
        <v>157</v>
      </c>
      <c r="N1143" s="1" t="s">
        <v>158</v>
      </c>
    </row>
    <row r="1144" spans="1:14" x14ac:dyDescent="0.3">
      <c r="A1144" s="1" t="s">
        <v>161</v>
      </c>
      <c r="B1144" s="1" t="s">
        <v>18</v>
      </c>
      <c r="C1144">
        <v>201508</v>
      </c>
      <c r="D1144" s="1" t="s">
        <v>14</v>
      </c>
      <c r="E1144">
        <v>1</v>
      </c>
      <c r="F1144">
        <v>25</v>
      </c>
      <c r="G1144">
        <v>58</v>
      </c>
      <c r="H1144">
        <v>0.25</v>
      </c>
      <c r="I1144" s="1" t="s">
        <v>154</v>
      </c>
      <c r="J1144" s="1" t="s">
        <v>154</v>
      </c>
      <c r="K1144">
        <v>0.59240000000000004</v>
      </c>
      <c r="L1144" s="1" t="s">
        <v>143</v>
      </c>
      <c r="M1144" s="1" t="s">
        <v>157</v>
      </c>
      <c r="N1144" s="1" t="s">
        <v>158</v>
      </c>
    </row>
    <row r="1145" spans="1:14" x14ac:dyDescent="0.3">
      <c r="A1145" s="1" t="s">
        <v>161</v>
      </c>
      <c r="B1145" s="1" t="s">
        <v>56</v>
      </c>
      <c r="C1145">
        <v>201710</v>
      </c>
      <c r="D1145" s="1" t="s">
        <v>13</v>
      </c>
      <c r="E1145">
        <v>1</v>
      </c>
      <c r="F1145">
        <v>25</v>
      </c>
      <c r="G1145">
        <v>48</v>
      </c>
      <c r="H1145">
        <v>0.12</v>
      </c>
      <c r="I1145" s="1" t="s">
        <v>154</v>
      </c>
      <c r="J1145" s="1" t="s">
        <v>154</v>
      </c>
      <c r="K1145">
        <v>0.76700000000000002</v>
      </c>
      <c r="L1145" s="1" t="s">
        <v>143</v>
      </c>
      <c r="M1145" s="1" t="s">
        <v>157</v>
      </c>
      <c r="N1145" s="1" t="s">
        <v>158</v>
      </c>
    </row>
    <row r="1146" spans="1:14" x14ac:dyDescent="0.3">
      <c r="A1146" s="1" t="s">
        <v>161</v>
      </c>
      <c r="B1146" s="1" t="s">
        <v>27</v>
      </c>
      <c r="C1146">
        <v>201710</v>
      </c>
      <c r="D1146" s="1" t="s">
        <v>13</v>
      </c>
      <c r="E1146">
        <v>1</v>
      </c>
      <c r="F1146">
        <v>25</v>
      </c>
      <c r="G1146">
        <v>59</v>
      </c>
      <c r="H1146">
        <v>0.01</v>
      </c>
      <c r="I1146" s="1" t="s">
        <v>154</v>
      </c>
      <c r="J1146" s="1" t="s">
        <v>154</v>
      </c>
      <c r="K1146">
        <v>0.91890000000000005</v>
      </c>
      <c r="L1146" s="1" t="s">
        <v>143</v>
      </c>
      <c r="M1146" s="1" t="s">
        <v>157</v>
      </c>
      <c r="N1146" s="1" t="s">
        <v>158</v>
      </c>
    </row>
    <row r="1147" spans="1:14" x14ac:dyDescent="0.3">
      <c r="A1147" s="1" t="s">
        <v>161</v>
      </c>
      <c r="B1147" s="1" t="s">
        <v>27</v>
      </c>
      <c r="C1147">
        <v>201506</v>
      </c>
      <c r="D1147" s="1" t="s">
        <v>11</v>
      </c>
      <c r="E1147">
        <v>1</v>
      </c>
      <c r="F1147">
        <v>25</v>
      </c>
      <c r="G1147">
        <v>59</v>
      </c>
      <c r="H1147">
        <v>0.25</v>
      </c>
      <c r="I1147" s="1" t="s">
        <v>154</v>
      </c>
      <c r="J1147" s="1" t="s">
        <v>154</v>
      </c>
      <c r="K1147">
        <v>0.91890000000000005</v>
      </c>
      <c r="L1147" s="1" t="s">
        <v>143</v>
      </c>
      <c r="M1147" s="1" t="s">
        <v>157</v>
      </c>
      <c r="N1147" s="1" t="s">
        <v>158</v>
      </c>
    </row>
    <row r="1148" spans="1:14" x14ac:dyDescent="0.3">
      <c r="A1148" s="1" t="s">
        <v>161</v>
      </c>
      <c r="B1148" s="1" t="s">
        <v>31</v>
      </c>
      <c r="C1148">
        <v>201507</v>
      </c>
      <c r="D1148" s="1" t="s">
        <v>14</v>
      </c>
      <c r="E1148">
        <v>1</v>
      </c>
      <c r="F1148">
        <v>22</v>
      </c>
      <c r="G1148">
        <v>43</v>
      </c>
      <c r="H1148">
        <v>0.13</v>
      </c>
      <c r="I1148" s="1" t="s">
        <v>154</v>
      </c>
      <c r="J1148" s="1" t="s">
        <v>154</v>
      </c>
      <c r="K1148">
        <v>0.61380000000000001</v>
      </c>
      <c r="L1148" s="1" t="s">
        <v>143</v>
      </c>
      <c r="M1148" s="1" t="s">
        <v>157</v>
      </c>
      <c r="N1148" s="1" t="s">
        <v>158</v>
      </c>
    </row>
    <row r="1149" spans="1:14" x14ac:dyDescent="0.3">
      <c r="A1149" s="1" t="s">
        <v>161</v>
      </c>
      <c r="B1149" s="1" t="s">
        <v>82</v>
      </c>
      <c r="C1149">
        <v>201612</v>
      </c>
      <c r="D1149" s="1" t="s">
        <v>13</v>
      </c>
      <c r="E1149">
        <v>1</v>
      </c>
      <c r="F1149">
        <v>22</v>
      </c>
      <c r="G1149">
        <v>36</v>
      </c>
      <c r="H1149">
        <v>0.15</v>
      </c>
      <c r="I1149" s="1" t="s">
        <v>154</v>
      </c>
      <c r="J1149" s="1" t="s">
        <v>154</v>
      </c>
      <c r="K1149">
        <v>0.4173</v>
      </c>
      <c r="L1149" s="1" t="s">
        <v>151</v>
      </c>
      <c r="M1149" s="1" t="s">
        <v>159</v>
      </c>
      <c r="N1149" s="1" t="s">
        <v>160</v>
      </c>
    </row>
    <row r="1150" spans="1:14" x14ac:dyDescent="0.3">
      <c r="A1150" s="1" t="s">
        <v>161</v>
      </c>
      <c r="B1150" s="1" t="s">
        <v>111</v>
      </c>
      <c r="C1150">
        <v>201508</v>
      </c>
      <c r="D1150" s="1" t="s">
        <v>14</v>
      </c>
      <c r="E1150">
        <v>2</v>
      </c>
      <c r="F1150">
        <v>22</v>
      </c>
      <c r="G1150">
        <v>12</v>
      </c>
      <c r="H1150">
        <v>0.25</v>
      </c>
      <c r="I1150" s="1" t="s">
        <v>154</v>
      </c>
      <c r="J1150" s="1" t="s">
        <v>154</v>
      </c>
      <c r="K1150">
        <v>1.4459</v>
      </c>
      <c r="L1150" s="1" t="s">
        <v>140</v>
      </c>
      <c r="M1150" s="1" t="s">
        <v>155</v>
      </c>
      <c r="N1150" s="1" t="s">
        <v>156</v>
      </c>
    </row>
    <row r="1151" spans="1:14" x14ac:dyDescent="0.3">
      <c r="A1151" s="1" t="s">
        <v>161</v>
      </c>
      <c r="B1151" s="1" t="s">
        <v>30</v>
      </c>
      <c r="C1151">
        <v>201606</v>
      </c>
      <c r="D1151" s="1" t="s">
        <v>11</v>
      </c>
      <c r="E1151">
        <v>2</v>
      </c>
      <c r="F1151">
        <v>20</v>
      </c>
      <c r="G1151">
        <v>16</v>
      </c>
      <c r="H1151">
        <v>0.25</v>
      </c>
      <c r="I1151" s="1" t="s">
        <v>154</v>
      </c>
      <c r="J1151" s="1" t="s">
        <v>154</v>
      </c>
      <c r="K1151">
        <v>0.71870000000000001</v>
      </c>
      <c r="L1151" s="1" t="s">
        <v>143</v>
      </c>
      <c r="M1151" s="1" t="s">
        <v>157</v>
      </c>
      <c r="N1151" s="1" t="s">
        <v>158</v>
      </c>
    </row>
    <row r="1152" spans="1:14" x14ac:dyDescent="0.3">
      <c r="A1152" s="1" t="s">
        <v>161</v>
      </c>
      <c r="B1152" s="1" t="s">
        <v>67</v>
      </c>
      <c r="C1152">
        <v>201508</v>
      </c>
      <c r="D1152" s="1" t="s">
        <v>14</v>
      </c>
      <c r="E1152">
        <v>1</v>
      </c>
      <c r="F1152">
        <v>20</v>
      </c>
      <c r="G1152">
        <v>44</v>
      </c>
      <c r="H1152">
        <v>0.25</v>
      </c>
      <c r="I1152" s="1" t="s">
        <v>154</v>
      </c>
      <c r="J1152" s="1" t="s">
        <v>154</v>
      </c>
      <c r="K1152">
        <v>0.45169999999999999</v>
      </c>
      <c r="L1152" s="1" t="s">
        <v>151</v>
      </c>
      <c r="M1152" s="1" t="s">
        <v>159</v>
      </c>
      <c r="N1152" s="1" t="s">
        <v>160</v>
      </c>
    </row>
    <row r="1153" spans="1:14" x14ac:dyDescent="0.3">
      <c r="A1153" s="1" t="s">
        <v>161</v>
      </c>
      <c r="B1153" s="1" t="s">
        <v>65</v>
      </c>
      <c r="C1153">
        <v>201710</v>
      </c>
      <c r="D1153" s="1" t="s">
        <v>13</v>
      </c>
      <c r="E1153">
        <v>1</v>
      </c>
      <c r="F1153">
        <v>20</v>
      </c>
      <c r="G1153">
        <v>47</v>
      </c>
      <c r="H1153">
        <v>0.02</v>
      </c>
      <c r="I1153" s="1" t="s">
        <v>154</v>
      </c>
      <c r="J1153" s="1" t="s">
        <v>154</v>
      </c>
      <c r="K1153">
        <v>0.68810000000000004</v>
      </c>
      <c r="L1153" s="1" t="s">
        <v>143</v>
      </c>
      <c r="M1153" s="1" t="s">
        <v>157</v>
      </c>
      <c r="N1153" s="1" t="s">
        <v>158</v>
      </c>
    </row>
    <row r="1154" spans="1:14" x14ac:dyDescent="0.3">
      <c r="A1154" s="1" t="s">
        <v>161</v>
      </c>
      <c r="B1154" s="1" t="s">
        <v>30</v>
      </c>
      <c r="C1154">
        <v>201508</v>
      </c>
      <c r="D1154" s="1" t="s">
        <v>14</v>
      </c>
      <c r="E1154">
        <v>2</v>
      </c>
      <c r="F1154">
        <v>20</v>
      </c>
      <c r="G1154">
        <v>16</v>
      </c>
      <c r="H1154">
        <v>0.2</v>
      </c>
      <c r="I1154" s="1" t="s">
        <v>154</v>
      </c>
      <c r="J1154" s="1" t="s">
        <v>154</v>
      </c>
      <c r="K1154">
        <v>0.71870000000000001</v>
      </c>
      <c r="L1154" s="1" t="s">
        <v>143</v>
      </c>
      <c r="M1154" s="1" t="s">
        <v>157</v>
      </c>
      <c r="N1154" s="1" t="s">
        <v>158</v>
      </c>
    </row>
    <row r="1155" spans="1:14" x14ac:dyDescent="0.3">
      <c r="A1155" s="1" t="s">
        <v>161</v>
      </c>
      <c r="B1155" s="1" t="s">
        <v>63</v>
      </c>
      <c r="C1155">
        <v>201507</v>
      </c>
      <c r="D1155" s="1" t="s">
        <v>14</v>
      </c>
      <c r="E1155">
        <v>1</v>
      </c>
      <c r="F1155">
        <v>18</v>
      </c>
      <c r="G1155">
        <v>42</v>
      </c>
      <c r="H1155">
        <v>0.15</v>
      </c>
      <c r="I1155" s="1" t="s">
        <v>154</v>
      </c>
      <c r="J1155" s="1" t="s">
        <v>154</v>
      </c>
      <c r="K1155">
        <v>0.55900000000000005</v>
      </c>
      <c r="L1155" s="1" t="s">
        <v>143</v>
      </c>
      <c r="M1155" s="1" t="s">
        <v>157</v>
      </c>
      <c r="N1155" s="1" t="s">
        <v>158</v>
      </c>
    </row>
    <row r="1156" spans="1:14" x14ac:dyDescent="0.3">
      <c r="A1156" s="1" t="s">
        <v>161</v>
      </c>
      <c r="B1156" s="1" t="s">
        <v>63</v>
      </c>
      <c r="C1156">
        <v>201611</v>
      </c>
      <c r="D1156" s="1" t="s">
        <v>13</v>
      </c>
      <c r="E1156">
        <v>1</v>
      </c>
      <c r="F1156">
        <v>18</v>
      </c>
      <c r="G1156">
        <v>42</v>
      </c>
      <c r="H1156">
        <v>0.17</v>
      </c>
      <c r="I1156" s="1" t="s">
        <v>154</v>
      </c>
      <c r="J1156" s="1" t="s">
        <v>154</v>
      </c>
      <c r="K1156">
        <v>0.55900000000000005</v>
      </c>
      <c r="L1156" s="1" t="s">
        <v>143</v>
      </c>
      <c r="M1156" s="1" t="s">
        <v>157</v>
      </c>
      <c r="N1156" s="1" t="s">
        <v>158</v>
      </c>
    </row>
    <row r="1157" spans="1:14" x14ac:dyDescent="0.3">
      <c r="A1157" s="1" t="s">
        <v>161</v>
      </c>
      <c r="B1157" s="1" t="s">
        <v>63</v>
      </c>
      <c r="C1157">
        <v>201508</v>
      </c>
      <c r="D1157" s="1" t="s">
        <v>14</v>
      </c>
      <c r="E1157">
        <v>1</v>
      </c>
      <c r="F1157">
        <v>18</v>
      </c>
      <c r="G1157">
        <v>42</v>
      </c>
      <c r="H1157">
        <v>7.0000000000000007E-2</v>
      </c>
      <c r="I1157" s="1" t="s">
        <v>154</v>
      </c>
      <c r="J1157" s="1" t="s">
        <v>154</v>
      </c>
      <c r="K1157">
        <v>0.55900000000000005</v>
      </c>
      <c r="L1157" s="1" t="s">
        <v>143</v>
      </c>
      <c r="M1157" s="1" t="s">
        <v>157</v>
      </c>
      <c r="N1157" s="1" t="s">
        <v>158</v>
      </c>
    </row>
    <row r="1158" spans="1:14" x14ac:dyDescent="0.3">
      <c r="A1158" s="1" t="s">
        <v>161</v>
      </c>
      <c r="B1158" s="1" t="s">
        <v>32</v>
      </c>
      <c r="C1158">
        <v>201508</v>
      </c>
      <c r="D1158" s="1" t="s">
        <v>14</v>
      </c>
      <c r="E1158">
        <v>1</v>
      </c>
      <c r="F1158">
        <v>16</v>
      </c>
      <c r="G1158">
        <v>28</v>
      </c>
      <c r="H1158">
        <v>0.15</v>
      </c>
      <c r="I1158" s="1" t="s">
        <v>154</v>
      </c>
      <c r="J1158" s="1" t="s">
        <v>154</v>
      </c>
      <c r="K1158">
        <v>0.88360000000000005</v>
      </c>
      <c r="L1158" s="1" t="s">
        <v>143</v>
      </c>
      <c r="M1158" s="1" t="s">
        <v>157</v>
      </c>
      <c r="N1158" s="1" t="s">
        <v>158</v>
      </c>
    </row>
    <row r="1159" spans="1:14" x14ac:dyDescent="0.3">
      <c r="A1159" s="1" t="s">
        <v>161</v>
      </c>
      <c r="B1159" s="1" t="s">
        <v>111</v>
      </c>
      <c r="C1159">
        <v>201706</v>
      </c>
      <c r="D1159" s="1" t="s">
        <v>11</v>
      </c>
      <c r="E1159">
        <v>1</v>
      </c>
      <c r="F1159">
        <v>11</v>
      </c>
      <c r="G1159">
        <v>6</v>
      </c>
      <c r="H1159">
        <v>0.16</v>
      </c>
      <c r="I1159" s="1" t="s">
        <v>154</v>
      </c>
      <c r="J1159" s="1" t="s">
        <v>154</v>
      </c>
      <c r="K1159">
        <v>1.4459</v>
      </c>
      <c r="L1159" s="1" t="s">
        <v>140</v>
      </c>
      <c r="M1159" s="1" t="s">
        <v>155</v>
      </c>
      <c r="N1159" s="1" t="s">
        <v>156</v>
      </c>
    </row>
    <row r="1160" spans="1:14" x14ac:dyDescent="0.3">
      <c r="A1160" s="1" t="s">
        <v>161</v>
      </c>
      <c r="B1160" s="1" t="s">
        <v>111</v>
      </c>
      <c r="C1160">
        <v>201708</v>
      </c>
      <c r="D1160" s="1" t="s">
        <v>14</v>
      </c>
      <c r="E1160">
        <v>1</v>
      </c>
      <c r="F1160">
        <v>11</v>
      </c>
      <c r="G1160">
        <v>6</v>
      </c>
      <c r="H1160">
        <v>0.04</v>
      </c>
      <c r="I1160" s="1" t="s">
        <v>154</v>
      </c>
      <c r="J1160" s="1" t="s">
        <v>154</v>
      </c>
      <c r="K1160">
        <v>1.4459</v>
      </c>
      <c r="L1160" s="1" t="s">
        <v>140</v>
      </c>
      <c r="M1160" s="1" t="s">
        <v>155</v>
      </c>
      <c r="N1160" s="1" t="s">
        <v>156</v>
      </c>
    </row>
    <row r="1161" spans="1:14" x14ac:dyDescent="0.3">
      <c r="A1161" s="1" t="s">
        <v>162</v>
      </c>
      <c r="B1161" s="1" t="s">
        <v>7</v>
      </c>
      <c r="C1161">
        <v>201501</v>
      </c>
      <c r="D1161" s="1" t="s">
        <v>8</v>
      </c>
      <c r="E1161">
        <v>84</v>
      </c>
      <c r="F1161">
        <v>33600</v>
      </c>
      <c r="G1161">
        <v>16800</v>
      </c>
      <c r="H1161">
        <v>0.109167</v>
      </c>
      <c r="I1161" s="1" t="s">
        <v>139</v>
      </c>
      <c r="J1161" s="1" t="s">
        <v>139</v>
      </c>
      <c r="K1161">
        <v>1.1180000000000001</v>
      </c>
      <c r="L1161" s="1" t="s">
        <v>140</v>
      </c>
      <c r="M1161" s="1" t="s">
        <v>141</v>
      </c>
      <c r="N1161" s="1" t="s">
        <v>142</v>
      </c>
    </row>
    <row r="1162" spans="1:14" x14ac:dyDescent="0.3">
      <c r="A1162" s="1" t="s">
        <v>162</v>
      </c>
      <c r="B1162" s="1" t="s">
        <v>7</v>
      </c>
      <c r="C1162">
        <v>201502</v>
      </c>
      <c r="D1162" s="1" t="s">
        <v>8</v>
      </c>
      <c r="E1162">
        <v>75</v>
      </c>
      <c r="F1162">
        <v>30000</v>
      </c>
      <c r="G1162">
        <v>15000</v>
      </c>
      <c r="H1162">
        <v>0.106533</v>
      </c>
      <c r="I1162" s="1" t="s">
        <v>139</v>
      </c>
      <c r="J1162" s="1" t="s">
        <v>139</v>
      </c>
      <c r="K1162">
        <v>1.1180000000000001</v>
      </c>
      <c r="L1162" s="1" t="s">
        <v>140</v>
      </c>
      <c r="M1162" s="1" t="s">
        <v>141</v>
      </c>
      <c r="N1162" s="1" t="s">
        <v>142</v>
      </c>
    </row>
    <row r="1163" spans="1:14" x14ac:dyDescent="0.3">
      <c r="A1163" s="1" t="s">
        <v>162</v>
      </c>
      <c r="B1163" s="1" t="s">
        <v>7</v>
      </c>
      <c r="C1163">
        <v>201704</v>
      </c>
      <c r="D1163" s="1" t="s">
        <v>11</v>
      </c>
      <c r="E1163">
        <v>70</v>
      </c>
      <c r="F1163">
        <v>28000</v>
      </c>
      <c r="G1163">
        <v>14000</v>
      </c>
      <c r="H1163">
        <v>0.112</v>
      </c>
      <c r="I1163" s="1" t="s">
        <v>139</v>
      </c>
      <c r="J1163" s="1" t="s">
        <v>139</v>
      </c>
      <c r="K1163">
        <v>1.1180000000000001</v>
      </c>
      <c r="L1163" s="1" t="s">
        <v>140</v>
      </c>
      <c r="M1163" s="1" t="s">
        <v>141</v>
      </c>
      <c r="N1163" s="1" t="s">
        <v>142</v>
      </c>
    </row>
    <row r="1164" spans="1:14" x14ac:dyDescent="0.3">
      <c r="A1164" s="1" t="s">
        <v>162</v>
      </c>
      <c r="B1164" s="1" t="s">
        <v>7</v>
      </c>
      <c r="C1164">
        <v>201503</v>
      </c>
      <c r="D1164" s="1" t="s">
        <v>8</v>
      </c>
      <c r="E1164">
        <v>69</v>
      </c>
      <c r="F1164">
        <v>27600</v>
      </c>
      <c r="G1164">
        <v>13800</v>
      </c>
      <c r="H1164">
        <v>0.108116</v>
      </c>
      <c r="I1164" s="1" t="s">
        <v>139</v>
      </c>
      <c r="J1164" s="1" t="s">
        <v>139</v>
      </c>
      <c r="K1164">
        <v>1.1180000000000001</v>
      </c>
      <c r="L1164" s="1" t="s">
        <v>140</v>
      </c>
      <c r="M1164" s="1" t="s">
        <v>141</v>
      </c>
      <c r="N1164" s="1" t="s">
        <v>142</v>
      </c>
    </row>
    <row r="1165" spans="1:14" x14ac:dyDescent="0.3">
      <c r="A1165" s="1" t="s">
        <v>162</v>
      </c>
      <c r="B1165" s="1" t="s">
        <v>7</v>
      </c>
      <c r="C1165">
        <v>201505</v>
      </c>
      <c r="D1165" s="1" t="s">
        <v>11</v>
      </c>
      <c r="E1165">
        <v>69</v>
      </c>
      <c r="F1165">
        <v>27600</v>
      </c>
      <c r="G1165">
        <v>13800</v>
      </c>
      <c r="H1165">
        <v>0.122029</v>
      </c>
      <c r="I1165" s="1" t="s">
        <v>139</v>
      </c>
      <c r="J1165" s="1" t="s">
        <v>139</v>
      </c>
      <c r="K1165">
        <v>1.1180000000000001</v>
      </c>
      <c r="L1165" s="1" t="s">
        <v>140</v>
      </c>
      <c r="M1165" s="1" t="s">
        <v>141</v>
      </c>
      <c r="N1165" s="1" t="s">
        <v>142</v>
      </c>
    </row>
    <row r="1166" spans="1:14" x14ac:dyDescent="0.3">
      <c r="A1166" s="1" t="s">
        <v>162</v>
      </c>
      <c r="B1166" s="1" t="s">
        <v>7</v>
      </c>
      <c r="C1166">
        <v>201705</v>
      </c>
      <c r="D1166" s="1" t="s">
        <v>11</v>
      </c>
      <c r="E1166">
        <v>68</v>
      </c>
      <c r="F1166">
        <v>27200</v>
      </c>
      <c r="G1166">
        <v>13600</v>
      </c>
      <c r="H1166">
        <v>9.2499999999999999E-2</v>
      </c>
      <c r="I1166" s="1" t="s">
        <v>139</v>
      </c>
      <c r="J1166" s="1" t="s">
        <v>139</v>
      </c>
      <c r="K1166">
        <v>1.1180000000000001</v>
      </c>
      <c r="L1166" s="1" t="s">
        <v>140</v>
      </c>
      <c r="M1166" s="1" t="s">
        <v>141</v>
      </c>
      <c r="N1166" s="1" t="s">
        <v>142</v>
      </c>
    </row>
    <row r="1167" spans="1:14" x14ac:dyDescent="0.3">
      <c r="A1167" s="1" t="s">
        <v>162</v>
      </c>
      <c r="B1167" s="1" t="s">
        <v>7</v>
      </c>
      <c r="C1167">
        <v>201504</v>
      </c>
      <c r="D1167" s="1" t="s">
        <v>11</v>
      </c>
      <c r="E1167">
        <v>65</v>
      </c>
      <c r="F1167">
        <v>26000</v>
      </c>
      <c r="G1167">
        <v>13000</v>
      </c>
      <c r="H1167">
        <v>8.5077E-2</v>
      </c>
      <c r="I1167" s="1" t="s">
        <v>139</v>
      </c>
      <c r="J1167" s="1" t="s">
        <v>139</v>
      </c>
      <c r="K1167">
        <v>1.1180000000000001</v>
      </c>
      <c r="L1167" s="1" t="s">
        <v>140</v>
      </c>
      <c r="M1167" s="1" t="s">
        <v>141</v>
      </c>
      <c r="N1167" s="1" t="s">
        <v>142</v>
      </c>
    </row>
    <row r="1168" spans="1:14" x14ac:dyDescent="0.3">
      <c r="A1168" s="1" t="s">
        <v>162</v>
      </c>
      <c r="B1168" s="1" t="s">
        <v>7</v>
      </c>
      <c r="C1168">
        <v>201702</v>
      </c>
      <c r="D1168" s="1" t="s">
        <v>8</v>
      </c>
      <c r="E1168">
        <v>65</v>
      </c>
      <c r="F1168">
        <v>26000</v>
      </c>
      <c r="G1168">
        <v>13000</v>
      </c>
      <c r="H1168">
        <v>0.10892300000000001</v>
      </c>
      <c r="I1168" s="1" t="s">
        <v>139</v>
      </c>
      <c r="J1168" s="1" t="s">
        <v>139</v>
      </c>
      <c r="K1168">
        <v>1.1180000000000001</v>
      </c>
      <c r="L1168" s="1" t="s">
        <v>140</v>
      </c>
      <c r="M1168" s="1" t="s">
        <v>141</v>
      </c>
      <c r="N1168" s="1" t="s">
        <v>142</v>
      </c>
    </row>
    <row r="1169" spans="1:14" x14ac:dyDescent="0.3">
      <c r="A1169" s="1" t="s">
        <v>162</v>
      </c>
      <c r="B1169" s="1" t="s">
        <v>50</v>
      </c>
      <c r="C1169">
        <v>201501</v>
      </c>
      <c r="D1169" s="1" t="s">
        <v>8</v>
      </c>
      <c r="E1169">
        <v>421</v>
      </c>
      <c r="F1169">
        <v>25260</v>
      </c>
      <c r="G1169">
        <v>20433</v>
      </c>
      <c r="H1169">
        <v>9.9640000000000006E-2</v>
      </c>
      <c r="I1169" s="1" t="s">
        <v>139</v>
      </c>
      <c r="J1169" s="1" t="s">
        <v>139</v>
      </c>
      <c r="K1169">
        <v>1.18</v>
      </c>
      <c r="L1169" s="1" t="s">
        <v>140</v>
      </c>
      <c r="M1169" s="1" t="s">
        <v>141</v>
      </c>
      <c r="N1169" s="1" t="s">
        <v>142</v>
      </c>
    </row>
    <row r="1170" spans="1:14" x14ac:dyDescent="0.3">
      <c r="A1170" s="1" t="s">
        <v>162</v>
      </c>
      <c r="B1170" s="1" t="s">
        <v>7</v>
      </c>
      <c r="C1170">
        <v>201703</v>
      </c>
      <c r="D1170" s="1" t="s">
        <v>8</v>
      </c>
      <c r="E1170">
        <v>59</v>
      </c>
      <c r="F1170">
        <v>23600</v>
      </c>
      <c r="G1170">
        <v>11800</v>
      </c>
      <c r="H1170">
        <v>9.3050999999999995E-2</v>
      </c>
      <c r="I1170" s="1" t="s">
        <v>139</v>
      </c>
      <c r="J1170" s="1" t="s">
        <v>139</v>
      </c>
      <c r="K1170">
        <v>1.1180000000000001</v>
      </c>
      <c r="L1170" s="1" t="s">
        <v>140</v>
      </c>
      <c r="M1170" s="1" t="s">
        <v>141</v>
      </c>
      <c r="N1170" s="1" t="s">
        <v>142</v>
      </c>
    </row>
    <row r="1171" spans="1:14" x14ac:dyDescent="0.3">
      <c r="A1171" s="1" t="s">
        <v>162</v>
      </c>
      <c r="B1171" s="1" t="s">
        <v>16</v>
      </c>
      <c r="C1171">
        <v>201502</v>
      </c>
      <c r="D1171" s="1" t="s">
        <v>8</v>
      </c>
      <c r="E1171">
        <v>75</v>
      </c>
      <c r="F1171">
        <v>22500</v>
      </c>
      <c r="G1171">
        <v>11250</v>
      </c>
      <c r="H1171">
        <v>0.116133</v>
      </c>
      <c r="I1171" s="1" t="s">
        <v>139</v>
      </c>
      <c r="J1171" s="1" t="s">
        <v>139</v>
      </c>
      <c r="K1171">
        <v>1.2071000000000001</v>
      </c>
      <c r="L1171" s="1" t="s">
        <v>140</v>
      </c>
      <c r="M1171" s="1" t="s">
        <v>141</v>
      </c>
      <c r="N1171" s="1" t="s">
        <v>142</v>
      </c>
    </row>
    <row r="1172" spans="1:14" x14ac:dyDescent="0.3">
      <c r="A1172" s="1" t="s">
        <v>162</v>
      </c>
      <c r="B1172" s="1" t="s">
        <v>16</v>
      </c>
      <c r="C1172">
        <v>201702</v>
      </c>
      <c r="D1172" s="1" t="s">
        <v>8</v>
      </c>
      <c r="E1172">
        <v>74</v>
      </c>
      <c r="F1172">
        <v>22200</v>
      </c>
      <c r="G1172">
        <v>11100</v>
      </c>
      <c r="H1172">
        <v>9.5134999999999997E-2</v>
      </c>
      <c r="I1172" s="1" t="s">
        <v>139</v>
      </c>
      <c r="J1172" s="1" t="s">
        <v>139</v>
      </c>
      <c r="K1172">
        <v>1.2071000000000001</v>
      </c>
      <c r="L1172" s="1" t="s">
        <v>140</v>
      </c>
      <c r="M1172" s="1" t="s">
        <v>141</v>
      </c>
      <c r="N1172" s="1" t="s">
        <v>142</v>
      </c>
    </row>
    <row r="1173" spans="1:14" x14ac:dyDescent="0.3">
      <c r="A1173" s="1" t="s">
        <v>162</v>
      </c>
      <c r="B1173" s="1" t="s">
        <v>50</v>
      </c>
      <c r="C1173">
        <v>201705</v>
      </c>
      <c r="D1173" s="1" t="s">
        <v>11</v>
      </c>
      <c r="E1173">
        <v>368</v>
      </c>
      <c r="F1173">
        <v>22080</v>
      </c>
      <c r="G1173">
        <v>18522</v>
      </c>
      <c r="H1173">
        <v>0.11158700000000001</v>
      </c>
      <c r="I1173" s="1" t="s">
        <v>139</v>
      </c>
      <c r="J1173" s="1" t="s">
        <v>139</v>
      </c>
      <c r="K1173">
        <v>1.18</v>
      </c>
      <c r="L1173" s="1" t="s">
        <v>140</v>
      </c>
      <c r="M1173" s="1" t="s">
        <v>141</v>
      </c>
      <c r="N1173" s="1" t="s">
        <v>142</v>
      </c>
    </row>
    <row r="1174" spans="1:14" x14ac:dyDescent="0.3">
      <c r="A1174" s="1" t="s">
        <v>162</v>
      </c>
      <c r="B1174" s="1" t="s">
        <v>50</v>
      </c>
      <c r="C1174">
        <v>201503</v>
      </c>
      <c r="D1174" s="1" t="s">
        <v>8</v>
      </c>
      <c r="E1174">
        <v>360</v>
      </c>
      <c r="F1174">
        <v>21600</v>
      </c>
      <c r="G1174">
        <v>17199</v>
      </c>
      <c r="H1174">
        <v>9.3845999999999999E-2</v>
      </c>
      <c r="I1174" s="1" t="s">
        <v>139</v>
      </c>
      <c r="J1174" s="1" t="s">
        <v>139</v>
      </c>
      <c r="K1174">
        <v>1.18</v>
      </c>
      <c r="L1174" s="1" t="s">
        <v>140</v>
      </c>
      <c r="M1174" s="1" t="s">
        <v>141</v>
      </c>
      <c r="N1174" s="1" t="s">
        <v>142</v>
      </c>
    </row>
    <row r="1175" spans="1:14" x14ac:dyDescent="0.3">
      <c r="A1175" s="1" t="s">
        <v>162</v>
      </c>
      <c r="B1175" s="1" t="s">
        <v>16</v>
      </c>
      <c r="C1175">
        <v>201504</v>
      </c>
      <c r="D1175" s="1" t="s">
        <v>11</v>
      </c>
      <c r="E1175">
        <v>69</v>
      </c>
      <c r="F1175">
        <v>20700</v>
      </c>
      <c r="G1175">
        <v>10350</v>
      </c>
      <c r="H1175">
        <v>0.103478</v>
      </c>
      <c r="I1175" s="1" t="s">
        <v>139</v>
      </c>
      <c r="J1175" s="1" t="s">
        <v>139</v>
      </c>
      <c r="K1175">
        <v>1.2071000000000001</v>
      </c>
      <c r="L1175" s="1" t="s">
        <v>140</v>
      </c>
      <c r="M1175" s="1" t="s">
        <v>141</v>
      </c>
      <c r="N1175" s="1" t="s">
        <v>142</v>
      </c>
    </row>
    <row r="1176" spans="1:14" x14ac:dyDescent="0.3">
      <c r="A1176" s="1" t="s">
        <v>162</v>
      </c>
      <c r="B1176" s="1" t="s">
        <v>16</v>
      </c>
      <c r="C1176">
        <v>201501</v>
      </c>
      <c r="D1176" s="1" t="s">
        <v>8</v>
      </c>
      <c r="E1176">
        <v>68</v>
      </c>
      <c r="F1176">
        <v>20400</v>
      </c>
      <c r="G1176">
        <v>10200</v>
      </c>
      <c r="H1176">
        <v>8.9559E-2</v>
      </c>
      <c r="I1176" s="1" t="s">
        <v>139</v>
      </c>
      <c r="J1176" s="1" t="s">
        <v>139</v>
      </c>
      <c r="K1176">
        <v>1.2071000000000001</v>
      </c>
      <c r="L1176" s="1" t="s">
        <v>140</v>
      </c>
      <c r="M1176" s="1" t="s">
        <v>141</v>
      </c>
      <c r="N1176" s="1" t="s">
        <v>142</v>
      </c>
    </row>
    <row r="1177" spans="1:14" x14ac:dyDescent="0.3">
      <c r="A1177" s="1" t="s">
        <v>162</v>
      </c>
      <c r="B1177" s="1" t="s">
        <v>50</v>
      </c>
      <c r="C1177">
        <v>201504</v>
      </c>
      <c r="D1177" s="1" t="s">
        <v>11</v>
      </c>
      <c r="E1177">
        <v>339</v>
      </c>
      <c r="F1177">
        <v>20340</v>
      </c>
      <c r="G1177">
        <v>17199</v>
      </c>
      <c r="H1177">
        <v>0.104188</v>
      </c>
      <c r="I1177" s="1" t="s">
        <v>139</v>
      </c>
      <c r="J1177" s="1" t="s">
        <v>139</v>
      </c>
      <c r="K1177">
        <v>1.18</v>
      </c>
      <c r="L1177" s="1" t="s">
        <v>140</v>
      </c>
      <c r="M1177" s="1" t="s">
        <v>141</v>
      </c>
      <c r="N1177" s="1" t="s">
        <v>142</v>
      </c>
    </row>
    <row r="1178" spans="1:14" x14ac:dyDescent="0.3">
      <c r="A1178" s="1" t="s">
        <v>162</v>
      </c>
      <c r="B1178" s="1" t="s">
        <v>47</v>
      </c>
      <c r="C1178">
        <v>201501</v>
      </c>
      <c r="D1178" s="1" t="s">
        <v>8</v>
      </c>
      <c r="E1178">
        <v>202</v>
      </c>
      <c r="F1178">
        <v>20200</v>
      </c>
      <c r="G1178">
        <v>17150</v>
      </c>
      <c r="H1178">
        <v>0.111857</v>
      </c>
      <c r="I1178" s="1" t="s">
        <v>139</v>
      </c>
      <c r="J1178" s="1" t="s">
        <v>139</v>
      </c>
      <c r="K1178">
        <v>1.2612000000000001</v>
      </c>
      <c r="L1178" s="1" t="s">
        <v>140</v>
      </c>
      <c r="M1178" s="1" t="s">
        <v>141</v>
      </c>
      <c r="N1178" s="1" t="s">
        <v>142</v>
      </c>
    </row>
    <row r="1179" spans="1:14" x14ac:dyDescent="0.3">
      <c r="A1179" s="1" t="s">
        <v>162</v>
      </c>
      <c r="B1179" s="1" t="s">
        <v>50</v>
      </c>
      <c r="C1179">
        <v>201502</v>
      </c>
      <c r="D1179" s="1" t="s">
        <v>8</v>
      </c>
      <c r="E1179">
        <v>336</v>
      </c>
      <c r="F1179">
        <v>20160</v>
      </c>
      <c r="G1179">
        <v>15582</v>
      </c>
      <c r="H1179">
        <v>0.108302</v>
      </c>
      <c r="I1179" s="1" t="s">
        <v>139</v>
      </c>
      <c r="J1179" s="1" t="s">
        <v>139</v>
      </c>
      <c r="K1179">
        <v>1.18</v>
      </c>
      <c r="L1179" s="1" t="s">
        <v>140</v>
      </c>
      <c r="M1179" s="1" t="s">
        <v>141</v>
      </c>
      <c r="N1179" s="1" t="s">
        <v>142</v>
      </c>
    </row>
    <row r="1180" spans="1:14" x14ac:dyDescent="0.3">
      <c r="A1180" s="1" t="s">
        <v>162</v>
      </c>
      <c r="B1180" s="1" t="s">
        <v>47</v>
      </c>
      <c r="C1180">
        <v>201502</v>
      </c>
      <c r="D1180" s="1" t="s">
        <v>8</v>
      </c>
      <c r="E1180">
        <v>197</v>
      </c>
      <c r="F1180">
        <v>19700</v>
      </c>
      <c r="G1180">
        <v>15435</v>
      </c>
      <c r="H1180">
        <v>8.9682999999999999E-2</v>
      </c>
      <c r="I1180" s="1" t="s">
        <v>139</v>
      </c>
      <c r="J1180" s="1" t="s">
        <v>139</v>
      </c>
      <c r="K1180">
        <v>1.2612000000000001</v>
      </c>
      <c r="L1180" s="1" t="s">
        <v>140</v>
      </c>
      <c r="M1180" s="1" t="s">
        <v>141</v>
      </c>
      <c r="N1180" s="1" t="s">
        <v>142</v>
      </c>
    </row>
    <row r="1181" spans="1:14" x14ac:dyDescent="0.3">
      <c r="A1181" s="1" t="s">
        <v>162</v>
      </c>
      <c r="B1181" s="1" t="s">
        <v>16</v>
      </c>
      <c r="C1181">
        <v>201704</v>
      </c>
      <c r="D1181" s="1" t="s">
        <v>11</v>
      </c>
      <c r="E1181">
        <v>65</v>
      </c>
      <c r="F1181">
        <v>19500</v>
      </c>
      <c r="G1181">
        <v>9750</v>
      </c>
      <c r="H1181">
        <v>0.10538500000000001</v>
      </c>
      <c r="I1181" s="1" t="s">
        <v>139</v>
      </c>
      <c r="J1181" s="1" t="s">
        <v>139</v>
      </c>
      <c r="K1181">
        <v>1.2071000000000001</v>
      </c>
      <c r="L1181" s="1" t="s">
        <v>140</v>
      </c>
      <c r="M1181" s="1" t="s">
        <v>141</v>
      </c>
      <c r="N1181" s="1" t="s">
        <v>142</v>
      </c>
    </row>
    <row r="1182" spans="1:14" x14ac:dyDescent="0.3">
      <c r="A1182" s="1" t="s">
        <v>162</v>
      </c>
      <c r="B1182" s="1" t="s">
        <v>50</v>
      </c>
      <c r="C1182">
        <v>201702</v>
      </c>
      <c r="D1182" s="1" t="s">
        <v>8</v>
      </c>
      <c r="E1182">
        <v>324</v>
      </c>
      <c r="F1182">
        <v>19440</v>
      </c>
      <c r="G1182">
        <v>15435</v>
      </c>
      <c r="H1182">
        <v>0.111238</v>
      </c>
      <c r="I1182" s="1" t="s">
        <v>139</v>
      </c>
      <c r="J1182" s="1" t="s">
        <v>139</v>
      </c>
      <c r="K1182">
        <v>1.18</v>
      </c>
      <c r="L1182" s="1" t="s">
        <v>140</v>
      </c>
      <c r="M1182" s="1" t="s">
        <v>141</v>
      </c>
      <c r="N1182" s="1" t="s">
        <v>142</v>
      </c>
    </row>
    <row r="1183" spans="1:14" x14ac:dyDescent="0.3">
      <c r="A1183" s="1" t="s">
        <v>162</v>
      </c>
      <c r="B1183" s="1" t="s">
        <v>47</v>
      </c>
      <c r="C1183">
        <v>201702</v>
      </c>
      <c r="D1183" s="1" t="s">
        <v>8</v>
      </c>
      <c r="E1183">
        <v>194</v>
      </c>
      <c r="F1183">
        <v>19400</v>
      </c>
      <c r="G1183">
        <v>14210</v>
      </c>
      <c r="H1183">
        <v>0.11430999999999999</v>
      </c>
      <c r="I1183" s="1" t="s">
        <v>139</v>
      </c>
      <c r="J1183" s="1" t="s">
        <v>139</v>
      </c>
      <c r="K1183">
        <v>1.2612000000000001</v>
      </c>
      <c r="L1183" s="1" t="s">
        <v>140</v>
      </c>
      <c r="M1183" s="1" t="s">
        <v>141</v>
      </c>
      <c r="N1183" s="1" t="s">
        <v>142</v>
      </c>
    </row>
    <row r="1184" spans="1:14" x14ac:dyDescent="0.3">
      <c r="A1184" s="1" t="s">
        <v>162</v>
      </c>
      <c r="B1184" s="1" t="s">
        <v>47</v>
      </c>
      <c r="C1184">
        <v>201505</v>
      </c>
      <c r="D1184" s="1" t="s">
        <v>11</v>
      </c>
      <c r="E1184">
        <v>190</v>
      </c>
      <c r="F1184">
        <v>19000</v>
      </c>
      <c r="G1184">
        <v>14455</v>
      </c>
      <c r="H1184">
        <v>0.101356</v>
      </c>
      <c r="I1184" s="1" t="s">
        <v>139</v>
      </c>
      <c r="J1184" s="1" t="s">
        <v>139</v>
      </c>
      <c r="K1184">
        <v>1.2612000000000001</v>
      </c>
      <c r="L1184" s="1" t="s">
        <v>140</v>
      </c>
      <c r="M1184" s="1" t="s">
        <v>141</v>
      </c>
      <c r="N1184" s="1" t="s">
        <v>142</v>
      </c>
    </row>
    <row r="1185" spans="1:14" x14ac:dyDescent="0.3">
      <c r="A1185" s="1" t="s">
        <v>162</v>
      </c>
      <c r="B1185" s="1" t="s">
        <v>7</v>
      </c>
      <c r="C1185">
        <v>201706</v>
      </c>
      <c r="D1185" s="1" t="s">
        <v>11</v>
      </c>
      <c r="E1185">
        <v>47</v>
      </c>
      <c r="F1185">
        <v>18800</v>
      </c>
      <c r="G1185">
        <v>9400</v>
      </c>
      <c r="H1185">
        <v>0.102766</v>
      </c>
      <c r="I1185" s="1" t="s">
        <v>139</v>
      </c>
      <c r="J1185" s="1" t="s">
        <v>139</v>
      </c>
      <c r="K1185">
        <v>1.1180000000000001</v>
      </c>
      <c r="L1185" s="1" t="s">
        <v>140</v>
      </c>
      <c r="M1185" s="1" t="s">
        <v>141</v>
      </c>
      <c r="N1185" s="1" t="s">
        <v>142</v>
      </c>
    </row>
    <row r="1186" spans="1:14" x14ac:dyDescent="0.3">
      <c r="A1186" s="1" t="s">
        <v>162</v>
      </c>
      <c r="B1186" s="1" t="s">
        <v>17</v>
      </c>
      <c r="C1186">
        <v>201501</v>
      </c>
      <c r="D1186" s="1" t="s">
        <v>8</v>
      </c>
      <c r="E1186">
        <v>375</v>
      </c>
      <c r="F1186">
        <v>18750</v>
      </c>
      <c r="G1186">
        <v>14375</v>
      </c>
      <c r="H1186">
        <v>9.6087000000000006E-2</v>
      </c>
      <c r="I1186" s="1" t="s">
        <v>139</v>
      </c>
      <c r="J1186" s="1" t="s">
        <v>139</v>
      </c>
      <c r="K1186">
        <v>1.1140000000000001</v>
      </c>
      <c r="L1186" s="1" t="s">
        <v>140</v>
      </c>
      <c r="M1186" s="1" t="s">
        <v>141</v>
      </c>
      <c r="N1186" s="1" t="s">
        <v>142</v>
      </c>
    </row>
    <row r="1187" spans="1:14" x14ac:dyDescent="0.3">
      <c r="A1187" s="1" t="s">
        <v>162</v>
      </c>
      <c r="B1187" s="1" t="s">
        <v>47</v>
      </c>
      <c r="C1187">
        <v>201705</v>
      </c>
      <c r="D1187" s="1" t="s">
        <v>11</v>
      </c>
      <c r="E1187">
        <v>186</v>
      </c>
      <c r="F1187">
        <v>18600</v>
      </c>
      <c r="G1187">
        <v>15925</v>
      </c>
      <c r="H1187">
        <v>9.6000000000000002E-2</v>
      </c>
      <c r="I1187" s="1" t="s">
        <v>139</v>
      </c>
      <c r="J1187" s="1" t="s">
        <v>139</v>
      </c>
      <c r="K1187">
        <v>1.2612000000000001</v>
      </c>
      <c r="L1187" s="1" t="s">
        <v>140</v>
      </c>
      <c r="M1187" s="1" t="s">
        <v>141</v>
      </c>
      <c r="N1187" s="1" t="s">
        <v>142</v>
      </c>
    </row>
    <row r="1188" spans="1:14" x14ac:dyDescent="0.3">
      <c r="A1188" s="1" t="s">
        <v>162</v>
      </c>
      <c r="B1188" s="1" t="s">
        <v>47</v>
      </c>
      <c r="C1188">
        <v>201504</v>
      </c>
      <c r="D1188" s="1" t="s">
        <v>11</v>
      </c>
      <c r="E1188">
        <v>185</v>
      </c>
      <c r="F1188">
        <v>18500</v>
      </c>
      <c r="G1188">
        <v>15925</v>
      </c>
      <c r="H1188">
        <v>9.9385000000000001E-2</v>
      </c>
      <c r="I1188" s="1" t="s">
        <v>139</v>
      </c>
      <c r="J1188" s="1" t="s">
        <v>139</v>
      </c>
      <c r="K1188">
        <v>1.2612000000000001</v>
      </c>
      <c r="L1188" s="1" t="s">
        <v>140</v>
      </c>
      <c r="M1188" s="1" t="s">
        <v>141</v>
      </c>
      <c r="N1188" s="1" t="s">
        <v>142</v>
      </c>
    </row>
    <row r="1189" spans="1:14" x14ac:dyDescent="0.3">
      <c r="A1189" s="1" t="s">
        <v>162</v>
      </c>
      <c r="B1189" s="1" t="s">
        <v>50</v>
      </c>
      <c r="C1189">
        <v>201704</v>
      </c>
      <c r="D1189" s="1" t="s">
        <v>11</v>
      </c>
      <c r="E1189">
        <v>308</v>
      </c>
      <c r="F1189">
        <v>18480</v>
      </c>
      <c r="G1189">
        <v>16023</v>
      </c>
      <c r="H1189">
        <v>0.10211000000000001</v>
      </c>
      <c r="I1189" s="1" t="s">
        <v>139</v>
      </c>
      <c r="J1189" s="1" t="s">
        <v>139</v>
      </c>
      <c r="K1189">
        <v>1.18</v>
      </c>
      <c r="L1189" s="1" t="s">
        <v>140</v>
      </c>
      <c r="M1189" s="1" t="s">
        <v>141</v>
      </c>
      <c r="N1189" s="1" t="s">
        <v>142</v>
      </c>
    </row>
    <row r="1190" spans="1:14" x14ac:dyDescent="0.3">
      <c r="A1190" s="1" t="s">
        <v>162</v>
      </c>
      <c r="B1190" s="1" t="s">
        <v>7</v>
      </c>
      <c r="C1190">
        <v>201701</v>
      </c>
      <c r="D1190" s="1" t="s">
        <v>8</v>
      </c>
      <c r="E1190">
        <v>46</v>
      </c>
      <c r="F1190">
        <v>18400</v>
      </c>
      <c r="G1190">
        <v>9200</v>
      </c>
      <c r="H1190">
        <v>0.110652</v>
      </c>
      <c r="I1190" s="1" t="s">
        <v>139</v>
      </c>
      <c r="J1190" s="1" t="s">
        <v>139</v>
      </c>
      <c r="K1190">
        <v>1.1180000000000001</v>
      </c>
      <c r="L1190" s="1" t="s">
        <v>140</v>
      </c>
      <c r="M1190" s="1" t="s">
        <v>141</v>
      </c>
      <c r="N1190" s="1" t="s">
        <v>142</v>
      </c>
    </row>
    <row r="1191" spans="1:14" x14ac:dyDescent="0.3">
      <c r="A1191" s="1" t="s">
        <v>162</v>
      </c>
      <c r="B1191" s="1" t="s">
        <v>16</v>
      </c>
      <c r="C1191">
        <v>201705</v>
      </c>
      <c r="D1191" s="1" t="s">
        <v>11</v>
      </c>
      <c r="E1191">
        <v>61</v>
      </c>
      <c r="F1191">
        <v>18300</v>
      </c>
      <c r="G1191">
        <v>9150</v>
      </c>
      <c r="H1191">
        <v>0.10967200000000001</v>
      </c>
      <c r="I1191" s="1" t="s">
        <v>139</v>
      </c>
      <c r="J1191" s="1" t="s">
        <v>139</v>
      </c>
      <c r="K1191">
        <v>1.2071000000000001</v>
      </c>
      <c r="L1191" s="1" t="s">
        <v>140</v>
      </c>
      <c r="M1191" s="1" t="s">
        <v>141</v>
      </c>
      <c r="N1191" s="1" t="s">
        <v>142</v>
      </c>
    </row>
    <row r="1192" spans="1:14" x14ac:dyDescent="0.3">
      <c r="A1192" s="1" t="s">
        <v>162</v>
      </c>
      <c r="B1192" s="1" t="s">
        <v>15</v>
      </c>
      <c r="C1192">
        <v>201703</v>
      </c>
      <c r="D1192" s="1" t="s">
        <v>8</v>
      </c>
      <c r="E1192">
        <v>90</v>
      </c>
      <c r="F1192">
        <v>18000</v>
      </c>
      <c r="G1192">
        <v>9000</v>
      </c>
      <c r="H1192">
        <v>0.104111</v>
      </c>
      <c r="I1192" s="1" t="s">
        <v>139</v>
      </c>
      <c r="J1192" s="1" t="s">
        <v>139</v>
      </c>
      <c r="K1192">
        <v>1.2725</v>
      </c>
      <c r="L1192" s="1" t="s">
        <v>140</v>
      </c>
      <c r="M1192" s="1" t="s">
        <v>141</v>
      </c>
      <c r="N1192" s="1" t="s">
        <v>142</v>
      </c>
    </row>
    <row r="1193" spans="1:14" x14ac:dyDescent="0.3">
      <c r="A1193" s="1" t="s">
        <v>162</v>
      </c>
      <c r="B1193" s="1" t="s">
        <v>16</v>
      </c>
      <c r="C1193">
        <v>201503</v>
      </c>
      <c r="D1193" s="1" t="s">
        <v>8</v>
      </c>
      <c r="E1193">
        <v>57</v>
      </c>
      <c r="F1193">
        <v>17100</v>
      </c>
      <c r="G1193">
        <v>8550</v>
      </c>
      <c r="H1193">
        <v>9.4737000000000002E-2</v>
      </c>
      <c r="I1193" s="1" t="s">
        <v>139</v>
      </c>
      <c r="J1193" s="1" t="s">
        <v>139</v>
      </c>
      <c r="K1193">
        <v>1.2071000000000001</v>
      </c>
      <c r="L1193" s="1" t="s">
        <v>140</v>
      </c>
      <c r="M1193" s="1" t="s">
        <v>141</v>
      </c>
      <c r="N1193" s="1" t="s">
        <v>142</v>
      </c>
    </row>
    <row r="1194" spans="1:14" x14ac:dyDescent="0.3">
      <c r="A1194" s="1" t="s">
        <v>162</v>
      </c>
      <c r="B1194" s="1" t="s">
        <v>16</v>
      </c>
      <c r="C1194">
        <v>201703</v>
      </c>
      <c r="D1194" s="1" t="s">
        <v>8</v>
      </c>
      <c r="E1194">
        <v>56</v>
      </c>
      <c r="F1194">
        <v>16800</v>
      </c>
      <c r="G1194">
        <v>8400</v>
      </c>
      <c r="H1194">
        <v>9.8035999999999998E-2</v>
      </c>
      <c r="I1194" s="1" t="s">
        <v>139</v>
      </c>
      <c r="J1194" s="1" t="s">
        <v>139</v>
      </c>
      <c r="K1194">
        <v>1.2071000000000001</v>
      </c>
      <c r="L1194" s="1" t="s">
        <v>140</v>
      </c>
      <c r="M1194" s="1" t="s">
        <v>141</v>
      </c>
      <c r="N1194" s="1" t="s">
        <v>142</v>
      </c>
    </row>
    <row r="1195" spans="1:14" x14ac:dyDescent="0.3">
      <c r="A1195" s="1" t="s">
        <v>162</v>
      </c>
      <c r="B1195" s="1" t="s">
        <v>47</v>
      </c>
      <c r="C1195">
        <v>201503</v>
      </c>
      <c r="D1195" s="1" t="s">
        <v>8</v>
      </c>
      <c r="E1195">
        <v>164</v>
      </c>
      <c r="F1195">
        <v>16400</v>
      </c>
      <c r="G1195">
        <v>13230</v>
      </c>
      <c r="H1195">
        <v>9.7778000000000004E-2</v>
      </c>
      <c r="I1195" s="1" t="s">
        <v>139</v>
      </c>
      <c r="J1195" s="1" t="s">
        <v>139</v>
      </c>
      <c r="K1195">
        <v>1.2612000000000001</v>
      </c>
      <c r="L1195" s="1" t="s">
        <v>140</v>
      </c>
      <c r="M1195" s="1" t="s">
        <v>141</v>
      </c>
      <c r="N1195" s="1" t="s">
        <v>142</v>
      </c>
    </row>
    <row r="1196" spans="1:14" x14ac:dyDescent="0.3">
      <c r="A1196" s="1" t="s">
        <v>162</v>
      </c>
      <c r="B1196" s="1" t="s">
        <v>15</v>
      </c>
      <c r="C1196">
        <v>201501</v>
      </c>
      <c r="D1196" s="1" t="s">
        <v>8</v>
      </c>
      <c r="E1196">
        <v>81</v>
      </c>
      <c r="F1196">
        <v>16200</v>
      </c>
      <c r="G1196">
        <v>8100</v>
      </c>
      <c r="H1196">
        <v>9.9505999999999997E-2</v>
      </c>
      <c r="I1196" s="1" t="s">
        <v>139</v>
      </c>
      <c r="J1196" s="1" t="s">
        <v>139</v>
      </c>
      <c r="K1196">
        <v>1.2725</v>
      </c>
      <c r="L1196" s="1" t="s">
        <v>140</v>
      </c>
      <c r="M1196" s="1" t="s">
        <v>141</v>
      </c>
      <c r="N1196" s="1" t="s">
        <v>142</v>
      </c>
    </row>
    <row r="1197" spans="1:14" x14ac:dyDescent="0.3">
      <c r="A1197" s="1" t="s">
        <v>162</v>
      </c>
      <c r="B1197" s="1" t="s">
        <v>47</v>
      </c>
      <c r="C1197">
        <v>201704</v>
      </c>
      <c r="D1197" s="1" t="s">
        <v>11</v>
      </c>
      <c r="E1197">
        <v>161</v>
      </c>
      <c r="F1197">
        <v>16100</v>
      </c>
      <c r="G1197">
        <v>12985</v>
      </c>
      <c r="H1197">
        <v>8.2264000000000004E-2</v>
      </c>
      <c r="I1197" s="1" t="s">
        <v>139</v>
      </c>
      <c r="J1197" s="1" t="s">
        <v>139</v>
      </c>
      <c r="K1197">
        <v>1.2612000000000001</v>
      </c>
      <c r="L1197" s="1" t="s">
        <v>140</v>
      </c>
      <c r="M1197" s="1" t="s">
        <v>141</v>
      </c>
      <c r="N1197" s="1" t="s">
        <v>142</v>
      </c>
    </row>
    <row r="1198" spans="1:14" x14ac:dyDescent="0.3">
      <c r="A1198" s="1" t="s">
        <v>162</v>
      </c>
      <c r="B1198" s="1" t="s">
        <v>49</v>
      </c>
      <c r="C1198">
        <v>201503</v>
      </c>
      <c r="D1198" s="1" t="s">
        <v>8</v>
      </c>
      <c r="E1198">
        <v>317</v>
      </c>
      <c r="F1198">
        <v>15850</v>
      </c>
      <c r="G1198">
        <v>12625</v>
      </c>
      <c r="H1198">
        <v>9.3761999999999998E-2</v>
      </c>
      <c r="I1198" s="1" t="s">
        <v>139</v>
      </c>
      <c r="J1198" s="1" t="s">
        <v>139</v>
      </c>
      <c r="K1198">
        <v>1.0456000000000001</v>
      </c>
      <c r="L1198" s="1" t="s">
        <v>140</v>
      </c>
      <c r="M1198" s="1" t="s">
        <v>141</v>
      </c>
      <c r="N1198" s="1" t="s">
        <v>142</v>
      </c>
    </row>
    <row r="1199" spans="1:14" x14ac:dyDescent="0.3">
      <c r="A1199" s="1" t="s">
        <v>162</v>
      </c>
      <c r="B1199" s="1" t="s">
        <v>15</v>
      </c>
      <c r="C1199">
        <v>201504</v>
      </c>
      <c r="D1199" s="1" t="s">
        <v>11</v>
      </c>
      <c r="E1199">
        <v>79</v>
      </c>
      <c r="F1199">
        <v>15800</v>
      </c>
      <c r="G1199">
        <v>7900</v>
      </c>
      <c r="H1199">
        <v>0.106582</v>
      </c>
      <c r="I1199" s="1" t="s">
        <v>139</v>
      </c>
      <c r="J1199" s="1" t="s">
        <v>139</v>
      </c>
      <c r="K1199">
        <v>1.2725</v>
      </c>
      <c r="L1199" s="1" t="s">
        <v>140</v>
      </c>
      <c r="M1199" s="1" t="s">
        <v>141</v>
      </c>
      <c r="N1199" s="1" t="s">
        <v>142</v>
      </c>
    </row>
    <row r="1200" spans="1:14" x14ac:dyDescent="0.3">
      <c r="A1200" s="1" t="s">
        <v>162</v>
      </c>
      <c r="B1200" s="1" t="s">
        <v>50</v>
      </c>
      <c r="C1200">
        <v>201703</v>
      </c>
      <c r="D1200" s="1" t="s">
        <v>8</v>
      </c>
      <c r="E1200">
        <v>263</v>
      </c>
      <c r="F1200">
        <v>15780</v>
      </c>
      <c r="G1200">
        <v>12789</v>
      </c>
      <c r="H1200">
        <v>8.8390999999999997E-2</v>
      </c>
      <c r="I1200" s="1" t="s">
        <v>139</v>
      </c>
      <c r="J1200" s="1" t="s">
        <v>139</v>
      </c>
      <c r="K1200">
        <v>1.18</v>
      </c>
      <c r="L1200" s="1" t="s">
        <v>140</v>
      </c>
      <c r="M1200" s="1" t="s">
        <v>141</v>
      </c>
      <c r="N1200" s="1" t="s">
        <v>142</v>
      </c>
    </row>
    <row r="1201" spans="1:14" x14ac:dyDescent="0.3">
      <c r="A1201" s="1" t="s">
        <v>162</v>
      </c>
      <c r="B1201" s="1" t="s">
        <v>50</v>
      </c>
      <c r="C1201">
        <v>201505</v>
      </c>
      <c r="D1201" s="1" t="s">
        <v>11</v>
      </c>
      <c r="E1201">
        <v>263</v>
      </c>
      <c r="F1201">
        <v>15780</v>
      </c>
      <c r="G1201">
        <v>12936</v>
      </c>
      <c r="H1201">
        <v>0.105114</v>
      </c>
      <c r="I1201" s="1" t="s">
        <v>139</v>
      </c>
      <c r="J1201" s="1" t="s">
        <v>139</v>
      </c>
      <c r="K1201">
        <v>1.18</v>
      </c>
      <c r="L1201" s="1" t="s">
        <v>140</v>
      </c>
      <c r="M1201" s="1" t="s">
        <v>141</v>
      </c>
      <c r="N1201" s="1" t="s">
        <v>142</v>
      </c>
    </row>
    <row r="1202" spans="1:14" x14ac:dyDescent="0.3">
      <c r="A1202" s="1" t="s">
        <v>162</v>
      </c>
      <c r="B1202" s="1" t="s">
        <v>15</v>
      </c>
      <c r="C1202">
        <v>201704</v>
      </c>
      <c r="D1202" s="1" t="s">
        <v>11</v>
      </c>
      <c r="E1202">
        <v>77</v>
      </c>
      <c r="F1202">
        <v>15400</v>
      </c>
      <c r="G1202">
        <v>7700</v>
      </c>
      <c r="H1202">
        <v>9.9221000000000004E-2</v>
      </c>
      <c r="I1202" s="1" t="s">
        <v>139</v>
      </c>
      <c r="J1202" s="1" t="s">
        <v>139</v>
      </c>
      <c r="K1202">
        <v>1.2725</v>
      </c>
      <c r="L1202" s="1" t="s">
        <v>140</v>
      </c>
      <c r="M1202" s="1" t="s">
        <v>141</v>
      </c>
      <c r="N1202" s="1" t="s">
        <v>142</v>
      </c>
    </row>
    <row r="1203" spans="1:14" x14ac:dyDescent="0.3">
      <c r="A1203" s="1" t="s">
        <v>162</v>
      </c>
      <c r="B1203" s="1" t="s">
        <v>15</v>
      </c>
      <c r="C1203">
        <v>201705</v>
      </c>
      <c r="D1203" s="1" t="s">
        <v>11</v>
      </c>
      <c r="E1203">
        <v>75</v>
      </c>
      <c r="F1203">
        <v>15000</v>
      </c>
      <c r="G1203">
        <v>7500</v>
      </c>
      <c r="H1203">
        <v>9.9067000000000002E-2</v>
      </c>
      <c r="I1203" s="1" t="s">
        <v>139</v>
      </c>
      <c r="J1203" s="1" t="s">
        <v>139</v>
      </c>
      <c r="K1203">
        <v>1.2725</v>
      </c>
      <c r="L1203" s="1" t="s">
        <v>140</v>
      </c>
      <c r="M1203" s="1" t="s">
        <v>141</v>
      </c>
      <c r="N1203" s="1" t="s">
        <v>142</v>
      </c>
    </row>
    <row r="1204" spans="1:14" x14ac:dyDescent="0.3">
      <c r="A1204" s="1" t="s">
        <v>162</v>
      </c>
      <c r="B1204" s="1" t="s">
        <v>49</v>
      </c>
      <c r="C1204">
        <v>201702</v>
      </c>
      <c r="D1204" s="1" t="s">
        <v>8</v>
      </c>
      <c r="E1204">
        <v>299</v>
      </c>
      <c r="F1204">
        <v>14950</v>
      </c>
      <c r="G1204">
        <v>11375</v>
      </c>
      <c r="H1204">
        <v>0.10967</v>
      </c>
      <c r="I1204" s="1" t="s">
        <v>139</v>
      </c>
      <c r="J1204" s="1" t="s">
        <v>139</v>
      </c>
      <c r="K1204">
        <v>1.0456000000000001</v>
      </c>
      <c r="L1204" s="1" t="s">
        <v>140</v>
      </c>
      <c r="M1204" s="1" t="s">
        <v>141</v>
      </c>
      <c r="N1204" s="1" t="s">
        <v>142</v>
      </c>
    </row>
    <row r="1205" spans="1:14" x14ac:dyDescent="0.3">
      <c r="A1205" s="1" t="s">
        <v>162</v>
      </c>
      <c r="B1205" s="1" t="s">
        <v>17</v>
      </c>
      <c r="C1205">
        <v>201503</v>
      </c>
      <c r="D1205" s="1" t="s">
        <v>8</v>
      </c>
      <c r="E1205">
        <v>297</v>
      </c>
      <c r="F1205">
        <v>14850</v>
      </c>
      <c r="G1205">
        <v>13000</v>
      </c>
      <c r="H1205">
        <v>9.7404000000000004E-2</v>
      </c>
      <c r="I1205" s="1" t="s">
        <v>139</v>
      </c>
      <c r="J1205" s="1" t="s">
        <v>139</v>
      </c>
      <c r="K1205">
        <v>1.1140000000000001</v>
      </c>
      <c r="L1205" s="1" t="s">
        <v>140</v>
      </c>
      <c r="M1205" s="1" t="s">
        <v>141</v>
      </c>
      <c r="N1205" s="1" t="s">
        <v>142</v>
      </c>
    </row>
    <row r="1206" spans="1:14" x14ac:dyDescent="0.3">
      <c r="A1206" s="1" t="s">
        <v>162</v>
      </c>
      <c r="B1206" s="1" t="s">
        <v>15</v>
      </c>
      <c r="C1206">
        <v>201505</v>
      </c>
      <c r="D1206" s="1" t="s">
        <v>11</v>
      </c>
      <c r="E1206">
        <v>74</v>
      </c>
      <c r="F1206">
        <v>14800</v>
      </c>
      <c r="G1206">
        <v>7400</v>
      </c>
      <c r="H1206">
        <v>9.7296999999999995E-2</v>
      </c>
      <c r="I1206" s="1" t="s">
        <v>139</v>
      </c>
      <c r="J1206" s="1" t="s">
        <v>139</v>
      </c>
      <c r="K1206">
        <v>1.2725</v>
      </c>
      <c r="L1206" s="1" t="s">
        <v>140</v>
      </c>
      <c r="M1206" s="1" t="s">
        <v>141</v>
      </c>
      <c r="N1206" s="1" t="s">
        <v>142</v>
      </c>
    </row>
    <row r="1207" spans="1:14" x14ac:dyDescent="0.3">
      <c r="A1207" s="1" t="s">
        <v>162</v>
      </c>
      <c r="B1207" s="1" t="s">
        <v>15</v>
      </c>
      <c r="C1207">
        <v>201502</v>
      </c>
      <c r="D1207" s="1" t="s">
        <v>8</v>
      </c>
      <c r="E1207">
        <v>73</v>
      </c>
      <c r="F1207">
        <v>14600</v>
      </c>
      <c r="G1207">
        <v>7300</v>
      </c>
      <c r="H1207">
        <v>9.9862999999999993E-2</v>
      </c>
      <c r="I1207" s="1" t="s">
        <v>139</v>
      </c>
      <c r="J1207" s="1" t="s">
        <v>139</v>
      </c>
      <c r="K1207">
        <v>1.2725</v>
      </c>
      <c r="L1207" s="1" t="s">
        <v>140</v>
      </c>
      <c r="M1207" s="1" t="s">
        <v>141</v>
      </c>
      <c r="N1207" s="1" t="s">
        <v>142</v>
      </c>
    </row>
    <row r="1208" spans="1:14" x14ac:dyDescent="0.3">
      <c r="A1208" s="1" t="s">
        <v>162</v>
      </c>
      <c r="B1208" s="1" t="s">
        <v>47</v>
      </c>
      <c r="C1208">
        <v>201703</v>
      </c>
      <c r="D1208" s="1" t="s">
        <v>8</v>
      </c>
      <c r="E1208">
        <v>145</v>
      </c>
      <c r="F1208">
        <v>14500</v>
      </c>
      <c r="G1208">
        <v>11270</v>
      </c>
      <c r="H1208">
        <v>0.10913</v>
      </c>
      <c r="I1208" s="1" t="s">
        <v>139</v>
      </c>
      <c r="J1208" s="1" t="s">
        <v>139</v>
      </c>
      <c r="K1208">
        <v>1.2612000000000001</v>
      </c>
      <c r="L1208" s="1" t="s">
        <v>140</v>
      </c>
      <c r="M1208" s="1" t="s">
        <v>141</v>
      </c>
      <c r="N1208" s="1" t="s">
        <v>142</v>
      </c>
    </row>
    <row r="1209" spans="1:14" x14ac:dyDescent="0.3">
      <c r="A1209" s="1" t="s">
        <v>162</v>
      </c>
      <c r="B1209" s="1" t="s">
        <v>17</v>
      </c>
      <c r="C1209">
        <v>201705</v>
      </c>
      <c r="D1209" s="1" t="s">
        <v>11</v>
      </c>
      <c r="E1209">
        <v>285</v>
      </c>
      <c r="F1209">
        <v>14250</v>
      </c>
      <c r="G1209">
        <v>11250</v>
      </c>
      <c r="H1209">
        <v>9.5000000000000001E-2</v>
      </c>
      <c r="I1209" s="1" t="s">
        <v>139</v>
      </c>
      <c r="J1209" s="1" t="s">
        <v>139</v>
      </c>
      <c r="K1209">
        <v>1.1140000000000001</v>
      </c>
      <c r="L1209" s="1" t="s">
        <v>140</v>
      </c>
      <c r="M1209" s="1" t="s">
        <v>141</v>
      </c>
      <c r="N1209" s="1" t="s">
        <v>142</v>
      </c>
    </row>
    <row r="1210" spans="1:14" x14ac:dyDescent="0.3">
      <c r="A1210" s="1" t="s">
        <v>162</v>
      </c>
      <c r="B1210" s="1" t="s">
        <v>49</v>
      </c>
      <c r="C1210">
        <v>201502</v>
      </c>
      <c r="D1210" s="1" t="s">
        <v>8</v>
      </c>
      <c r="E1210">
        <v>278</v>
      </c>
      <c r="F1210">
        <v>13900</v>
      </c>
      <c r="G1210">
        <v>11375</v>
      </c>
      <c r="H1210">
        <v>8.9341000000000004E-2</v>
      </c>
      <c r="I1210" s="1" t="s">
        <v>139</v>
      </c>
      <c r="J1210" s="1" t="s">
        <v>139</v>
      </c>
      <c r="K1210">
        <v>1.0456000000000001</v>
      </c>
      <c r="L1210" s="1" t="s">
        <v>140</v>
      </c>
      <c r="M1210" s="1" t="s">
        <v>141</v>
      </c>
      <c r="N1210" s="1" t="s">
        <v>142</v>
      </c>
    </row>
    <row r="1211" spans="1:14" x14ac:dyDescent="0.3">
      <c r="A1211" s="1" t="s">
        <v>162</v>
      </c>
      <c r="B1211" s="1" t="s">
        <v>52</v>
      </c>
      <c r="C1211">
        <v>201703</v>
      </c>
      <c r="D1211" s="1" t="s">
        <v>8</v>
      </c>
      <c r="E1211">
        <v>105</v>
      </c>
      <c r="F1211">
        <v>13650</v>
      </c>
      <c r="G1211">
        <v>6825</v>
      </c>
      <c r="H1211">
        <v>0.101048</v>
      </c>
      <c r="I1211" s="1" t="s">
        <v>139</v>
      </c>
      <c r="J1211" s="1" t="s">
        <v>139</v>
      </c>
      <c r="K1211">
        <v>0.97050000000000003</v>
      </c>
      <c r="L1211" s="1" t="s">
        <v>143</v>
      </c>
      <c r="M1211" s="1" t="s">
        <v>144</v>
      </c>
      <c r="N1211" s="1" t="s">
        <v>145</v>
      </c>
    </row>
    <row r="1212" spans="1:14" x14ac:dyDescent="0.3">
      <c r="A1212" s="1" t="s">
        <v>162</v>
      </c>
      <c r="B1212" s="1" t="s">
        <v>16</v>
      </c>
      <c r="C1212">
        <v>201505</v>
      </c>
      <c r="D1212" s="1" t="s">
        <v>11</v>
      </c>
      <c r="E1212">
        <v>44</v>
      </c>
      <c r="F1212">
        <v>13200</v>
      </c>
      <c r="G1212">
        <v>6600</v>
      </c>
      <c r="H1212">
        <v>9.9544999999999995E-2</v>
      </c>
      <c r="I1212" s="1" t="s">
        <v>139</v>
      </c>
      <c r="J1212" s="1" t="s">
        <v>139</v>
      </c>
      <c r="K1212">
        <v>1.2071000000000001</v>
      </c>
      <c r="L1212" s="1" t="s">
        <v>140</v>
      </c>
      <c r="M1212" s="1" t="s">
        <v>141</v>
      </c>
      <c r="N1212" s="1" t="s">
        <v>142</v>
      </c>
    </row>
    <row r="1213" spans="1:14" x14ac:dyDescent="0.3">
      <c r="A1213" s="1" t="s">
        <v>162</v>
      </c>
      <c r="B1213" s="1" t="s">
        <v>16</v>
      </c>
      <c r="C1213">
        <v>201701</v>
      </c>
      <c r="D1213" s="1" t="s">
        <v>8</v>
      </c>
      <c r="E1213">
        <v>44</v>
      </c>
      <c r="F1213">
        <v>13200</v>
      </c>
      <c r="G1213">
        <v>6600</v>
      </c>
      <c r="H1213">
        <v>0.11090899999999999</v>
      </c>
      <c r="I1213" s="1" t="s">
        <v>139</v>
      </c>
      <c r="J1213" s="1" t="s">
        <v>139</v>
      </c>
      <c r="K1213">
        <v>1.2071000000000001</v>
      </c>
      <c r="L1213" s="1" t="s">
        <v>140</v>
      </c>
      <c r="M1213" s="1" t="s">
        <v>141</v>
      </c>
      <c r="N1213" s="1" t="s">
        <v>142</v>
      </c>
    </row>
    <row r="1214" spans="1:14" x14ac:dyDescent="0.3">
      <c r="A1214" s="1" t="s">
        <v>162</v>
      </c>
      <c r="B1214" s="1" t="s">
        <v>49</v>
      </c>
      <c r="C1214">
        <v>201504</v>
      </c>
      <c r="D1214" s="1" t="s">
        <v>11</v>
      </c>
      <c r="E1214">
        <v>260</v>
      </c>
      <c r="F1214">
        <v>13000</v>
      </c>
      <c r="G1214">
        <v>10625</v>
      </c>
      <c r="H1214">
        <v>0.10764700000000001</v>
      </c>
      <c r="I1214" s="1" t="s">
        <v>139</v>
      </c>
      <c r="J1214" s="1" t="s">
        <v>139</v>
      </c>
      <c r="K1214">
        <v>1.0456000000000001</v>
      </c>
      <c r="L1214" s="1" t="s">
        <v>140</v>
      </c>
      <c r="M1214" s="1" t="s">
        <v>141</v>
      </c>
      <c r="N1214" s="1" t="s">
        <v>142</v>
      </c>
    </row>
    <row r="1215" spans="1:14" x14ac:dyDescent="0.3">
      <c r="A1215" s="1" t="s">
        <v>162</v>
      </c>
      <c r="B1215" s="1" t="s">
        <v>49</v>
      </c>
      <c r="C1215">
        <v>201703</v>
      </c>
      <c r="D1215" s="1" t="s">
        <v>8</v>
      </c>
      <c r="E1215">
        <v>258</v>
      </c>
      <c r="F1215">
        <v>12900</v>
      </c>
      <c r="G1215">
        <v>10375</v>
      </c>
      <c r="H1215">
        <v>0.11</v>
      </c>
      <c r="I1215" s="1" t="s">
        <v>139</v>
      </c>
      <c r="J1215" s="1" t="s">
        <v>139</v>
      </c>
      <c r="K1215">
        <v>1.0456000000000001</v>
      </c>
      <c r="L1215" s="1" t="s">
        <v>140</v>
      </c>
      <c r="M1215" s="1" t="s">
        <v>141</v>
      </c>
      <c r="N1215" s="1" t="s">
        <v>142</v>
      </c>
    </row>
    <row r="1216" spans="1:14" x14ac:dyDescent="0.3">
      <c r="A1216" s="1" t="s">
        <v>162</v>
      </c>
      <c r="B1216" s="1" t="s">
        <v>17</v>
      </c>
      <c r="C1216">
        <v>201502</v>
      </c>
      <c r="D1216" s="1" t="s">
        <v>8</v>
      </c>
      <c r="E1216">
        <v>250</v>
      </c>
      <c r="F1216">
        <v>12500</v>
      </c>
      <c r="G1216">
        <v>10125</v>
      </c>
      <c r="H1216">
        <v>0.107778</v>
      </c>
      <c r="I1216" s="1" t="s">
        <v>139</v>
      </c>
      <c r="J1216" s="1" t="s">
        <v>139</v>
      </c>
      <c r="K1216">
        <v>1.1140000000000001</v>
      </c>
      <c r="L1216" s="1" t="s">
        <v>140</v>
      </c>
      <c r="M1216" s="1" t="s">
        <v>141</v>
      </c>
      <c r="N1216" s="1" t="s">
        <v>142</v>
      </c>
    </row>
    <row r="1217" spans="1:14" x14ac:dyDescent="0.3">
      <c r="A1217" s="1" t="s">
        <v>162</v>
      </c>
      <c r="B1217" s="1" t="s">
        <v>49</v>
      </c>
      <c r="C1217">
        <v>201705</v>
      </c>
      <c r="D1217" s="1" t="s">
        <v>11</v>
      </c>
      <c r="E1217">
        <v>248</v>
      </c>
      <c r="F1217">
        <v>12400</v>
      </c>
      <c r="G1217">
        <v>9375</v>
      </c>
      <c r="H1217">
        <v>9.3066999999999997E-2</v>
      </c>
      <c r="I1217" s="1" t="s">
        <v>139</v>
      </c>
      <c r="J1217" s="1" t="s">
        <v>139</v>
      </c>
      <c r="K1217">
        <v>1.0456000000000001</v>
      </c>
      <c r="L1217" s="1" t="s">
        <v>140</v>
      </c>
      <c r="M1217" s="1" t="s">
        <v>141</v>
      </c>
      <c r="N1217" s="1" t="s">
        <v>142</v>
      </c>
    </row>
    <row r="1218" spans="1:14" x14ac:dyDescent="0.3">
      <c r="A1218" s="1" t="s">
        <v>162</v>
      </c>
      <c r="B1218" s="1" t="s">
        <v>47</v>
      </c>
      <c r="C1218">
        <v>201701</v>
      </c>
      <c r="D1218" s="1" t="s">
        <v>8</v>
      </c>
      <c r="E1218">
        <v>123</v>
      </c>
      <c r="F1218">
        <v>12300</v>
      </c>
      <c r="G1218">
        <v>10045</v>
      </c>
      <c r="H1218">
        <v>9.9512000000000003E-2</v>
      </c>
      <c r="I1218" s="1" t="s">
        <v>139</v>
      </c>
      <c r="J1218" s="1" t="s">
        <v>139</v>
      </c>
      <c r="K1218">
        <v>1.2612000000000001</v>
      </c>
      <c r="L1218" s="1" t="s">
        <v>140</v>
      </c>
      <c r="M1218" s="1" t="s">
        <v>141</v>
      </c>
      <c r="N1218" s="1" t="s">
        <v>142</v>
      </c>
    </row>
    <row r="1219" spans="1:14" x14ac:dyDescent="0.3">
      <c r="A1219" s="1" t="s">
        <v>162</v>
      </c>
      <c r="B1219" s="1" t="s">
        <v>15</v>
      </c>
      <c r="C1219">
        <v>201503</v>
      </c>
      <c r="D1219" s="1" t="s">
        <v>8</v>
      </c>
      <c r="E1219">
        <v>61</v>
      </c>
      <c r="F1219">
        <v>12200</v>
      </c>
      <c r="G1219">
        <v>6100</v>
      </c>
      <c r="H1219">
        <v>0.100492</v>
      </c>
      <c r="I1219" s="1" t="s">
        <v>139</v>
      </c>
      <c r="J1219" s="1" t="s">
        <v>139</v>
      </c>
      <c r="K1219">
        <v>1.2725</v>
      </c>
      <c r="L1219" s="1" t="s">
        <v>140</v>
      </c>
      <c r="M1219" s="1" t="s">
        <v>141</v>
      </c>
      <c r="N1219" s="1" t="s">
        <v>142</v>
      </c>
    </row>
    <row r="1220" spans="1:14" x14ac:dyDescent="0.3">
      <c r="A1220" s="1" t="s">
        <v>162</v>
      </c>
      <c r="B1220" s="1" t="s">
        <v>49</v>
      </c>
      <c r="C1220">
        <v>201501</v>
      </c>
      <c r="D1220" s="1" t="s">
        <v>8</v>
      </c>
      <c r="E1220">
        <v>243</v>
      </c>
      <c r="F1220">
        <v>12150</v>
      </c>
      <c r="G1220">
        <v>11000</v>
      </c>
      <c r="H1220">
        <v>0.108182</v>
      </c>
      <c r="I1220" s="1" t="s">
        <v>139</v>
      </c>
      <c r="J1220" s="1" t="s">
        <v>139</v>
      </c>
      <c r="K1220">
        <v>1.0456000000000001</v>
      </c>
      <c r="L1220" s="1" t="s">
        <v>140</v>
      </c>
      <c r="M1220" s="1" t="s">
        <v>141</v>
      </c>
      <c r="N1220" s="1" t="s">
        <v>142</v>
      </c>
    </row>
    <row r="1221" spans="1:14" x14ac:dyDescent="0.3">
      <c r="A1221" s="1" t="s">
        <v>162</v>
      </c>
      <c r="B1221" s="1" t="s">
        <v>17</v>
      </c>
      <c r="C1221">
        <v>201704</v>
      </c>
      <c r="D1221" s="1" t="s">
        <v>11</v>
      </c>
      <c r="E1221">
        <v>241</v>
      </c>
      <c r="F1221">
        <v>12050</v>
      </c>
      <c r="G1221">
        <v>9625</v>
      </c>
      <c r="H1221">
        <v>9.4674999999999995E-2</v>
      </c>
      <c r="I1221" s="1" t="s">
        <v>139</v>
      </c>
      <c r="J1221" s="1" t="s">
        <v>139</v>
      </c>
      <c r="K1221">
        <v>1.1140000000000001</v>
      </c>
      <c r="L1221" s="1" t="s">
        <v>140</v>
      </c>
      <c r="M1221" s="1" t="s">
        <v>141</v>
      </c>
      <c r="N1221" s="1" t="s">
        <v>142</v>
      </c>
    </row>
    <row r="1222" spans="1:14" x14ac:dyDescent="0.3">
      <c r="A1222" s="1" t="s">
        <v>162</v>
      </c>
      <c r="B1222" s="1" t="s">
        <v>50</v>
      </c>
      <c r="C1222">
        <v>201701</v>
      </c>
      <c r="D1222" s="1" t="s">
        <v>8</v>
      </c>
      <c r="E1222">
        <v>196</v>
      </c>
      <c r="F1222">
        <v>11760</v>
      </c>
      <c r="G1222">
        <v>9849</v>
      </c>
      <c r="H1222">
        <v>0.10806</v>
      </c>
      <c r="I1222" s="1" t="s">
        <v>139</v>
      </c>
      <c r="J1222" s="1" t="s">
        <v>139</v>
      </c>
      <c r="K1222">
        <v>1.18</v>
      </c>
      <c r="L1222" s="1" t="s">
        <v>140</v>
      </c>
      <c r="M1222" s="1" t="s">
        <v>141</v>
      </c>
      <c r="N1222" s="1" t="s">
        <v>142</v>
      </c>
    </row>
    <row r="1223" spans="1:14" x14ac:dyDescent="0.3">
      <c r="A1223" s="1" t="s">
        <v>162</v>
      </c>
      <c r="B1223" s="1" t="s">
        <v>50</v>
      </c>
      <c r="C1223">
        <v>201706</v>
      </c>
      <c r="D1223" s="1" t="s">
        <v>11</v>
      </c>
      <c r="E1223">
        <v>196</v>
      </c>
      <c r="F1223">
        <v>11760</v>
      </c>
      <c r="G1223">
        <v>9555</v>
      </c>
      <c r="H1223">
        <v>0.117077</v>
      </c>
      <c r="I1223" s="1" t="s">
        <v>139</v>
      </c>
      <c r="J1223" s="1" t="s">
        <v>139</v>
      </c>
      <c r="K1223">
        <v>1.18</v>
      </c>
      <c r="L1223" s="1" t="s">
        <v>140</v>
      </c>
      <c r="M1223" s="1" t="s">
        <v>141</v>
      </c>
      <c r="N1223" s="1" t="s">
        <v>142</v>
      </c>
    </row>
    <row r="1224" spans="1:14" x14ac:dyDescent="0.3">
      <c r="A1224" s="1" t="s">
        <v>162</v>
      </c>
      <c r="B1224" s="1" t="s">
        <v>52</v>
      </c>
      <c r="C1224">
        <v>201501</v>
      </c>
      <c r="D1224" s="1" t="s">
        <v>8</v>
      </c>
      <c r="E1224">
        <v>89</v>
      </c>
      <c r="F1224">
        <v>11570</v>
      </c>
      <c r="G1224">
        <v>5785</v>
      </c>
      <c r="H1224">
        <v>9.0787000000000007E-2</v>
      </c>
      <c r="I1224" s="1" t="s">
        <v>139</v>
      </c>
      <c r="J1224" s="1" t="s">
        <v>139</v>
      </c>
      <c r="K1224">
        <v>0.97050000000000003</v>
      </c>
      <c r="L1224" s="1" t="s">
        <v>143</v>
      </c>
      <c r="M1224" s="1" t="s">
        <v>144</v>
      </c>
      <c r="N1224" s="1" t="s">
        <v>145</v>
      </c>
    </row>
    <row r="1225" spans="1:14" x14ac:dyDescent="0.3">
      <c r="A1225" s="1" t="s">
        <v>162</v>
      </c>
      <c r="B1225" s="1" t="s">
        <v>17</v>
      </c>
      <c r="C1225">
        <v>201702</v>
      </c>
      <c r="D1225" s="1" t="s">
        <v>8</v>
      </c>
      <c r="E1225">
        <v>231</v>
      </c>
      <c r="F1225">
        <v>11550</v>
      </c>
      <c r="G1225">
        <v>9500</v>
      </c>
      <c r="H1225">
        <v>0.104211</v>
      </c>
      <c r="I1225" s="1" t="s">
        <v>139</v>
      </c>
      <c r="J1225" s="1" t="s">
        <v>139</v>
      </c>
      <c r="K1225">
        <v>1.1140000000000001</v>
      </c>
      <c r="L1225" s="1" t="s">
        <v>140</v>
      </c>
      <c r="M1225" s="1" t="s">
        <v>141</v>
      </c>
      <c r="N1225" s="1" t="s">
        <v>142</v>
      </c>
    </row>
    <row r="1226" spans="1:14" x14ac:dyDescent="0.3">
      <c r="A1226" s="1" t="s">
        <v>162</v>
      </c>
      <c r="B1226" s="1" t="s">
        <v>52</v>
      </c>
      <c r="C1226">
        <v>201504</v>
      </c>
      <c r="D1226" s="1" t="s">
        <v>11</v>
      </c>
      <c r="E1226">
        <v>88</v>
      </c>
      <c r="F1226">
        <v>11440</v>
      </c>
      <c r="G1226">
        <v>5720</v>
      </c>
      <c r="H1226">
        <v>9.375E-2</v>
      </c>
      <c r="I1226" s="1" t="s">
        <v>139</v>
      </c>
      <c r="J1226" s="1" t="s">
        <v>139</v>
      </c>
      <c r="K1226">
        <v>0.97050000000000003</v>
      </c>
      <c r="L1226" s="1" t="s">
        <v>143</v>
      </c>
      <c r="M1226" s="1" t="s">
        <v>144</v>
      </c>
      <c r="N1226" s="1" t="s">
        <v>145</v>
      </c>
    </row>
    <row r="1227" spans="1:14" x14ac:dyDescent="0.3">
      <c r="A1227" s="1" t="s">
        <v>162</v>
      </c>
      <c r="B1227" s="1" t="s">
        <v>52</v>
      </c>
      <c r="C1227">
        <v>201704</v>
      </c>
      <c r="D1227" s="1" t="s">
        <v>11</v>
      </c>
      <c r="E1227">
        <v>88</v>
      </c>
      <c r="F1227">
        <v>11440</v>
      </c>
      <c r="G1227">
        <v>5720</v>
      </c>
      <c r="H1227">
        <v>0.11034099999999999</v>
      </c>
      <c r="I1227" s="1" t="s">
        <v>139</v>
      </c>
      <c r="J1227" s="1" t="s">
        <v>139</v>
      </c>
      <c r="K1227">
        <v>0.97050000000000003</v>
      </c>
      <c r="L1227" s="1" t="s">
        <v>143</v>
      </c>
      <c r="M1227" s="1" t="s">
        <v>144</v>
      </c>
      <c r="N1227" s="1" t="s">
        <v>145</v>
      </c>
    </row>
    <row r="1228" spans="1:14" x14ac:dyDescent="0.3">
      <c r="A1228" s="1" t="s">
        <v>162</v>
      </c>
      <c r="B1228" s="1" t="s">
        <v>17</v>
      </c>
      <c r="C1228">
        <v>201504</v>
      </c>
      <c r="D1228" s="1" t="s">
        <v>11</v>
      </c>
      <c r="E1228">
        <v>226</v>
      </c>
      <c r="F1228">
        <v>11300</v>
      </c>
      <c r="G1228">
        <v>9125</v>
      </c>
      <c r="H1228">
        <v>9.0685000000000002E-2</v>
      </c>
      <c r="I1228" s="1" t="s">
        <v>139</v>
      </c>
      <c r="J1228" s="1" t="s">
        <v>139</v>
      </c>
      <c r="K1228">
        <v>1.1140000000000001</v>
      </c>
      <c r="L1228" s="1" t="s">
        <v>140</v>
      </c>
      <c r="M1228" s="1" t="s">
        <v>141</v>
      </c>
      <c r="N1228" s="1" t="s">
        <v>142</v>
      </c>
    </row>
    <row r="1229" spans="1:14" x14ac:dyDescent="0.3">
      <c r="A1229" s="1" t="s">
        <v>162</v>
      </c>
      <c r="B1229" s="1" t="s">
        <v>15</v>
      </c>
      <c r="C1229">
        <v>201702</v>
      </c>
      <c r="D1229" s="1" t="s">
        <v>8</v>
      </c>
      <c r="E1229">
        <v>55</v>
      </c>
      <c r="F1229">
        <v>11000</v>
      </c>
      <c r="G1229">
        <v>5500</v>
      </c>
      <c r="H1229">
        <v>8.7091000000000002E-2</v>
      </c>
      <c r="I1229" s="1" t="s">
        <v>139</v>
      </c>
      <c r="J1229" s="1" t="s">
        <v>139</v>
      </c>
      <c r="K1229">
        <v>1.2725</v>
      </c>
      <c r="L1229" s="1" t="s">
        <v>140</v>
      </c>
      <c r="M1229" s="1" t="s">
        <v>141</v>
      </c>
      <c r="N1229" s="1" t="s">
        <v>142</v>
      </c>
    </row>
    <row r="1230" spans="1:14" x14ac:dyDescent="0.3">
      <c r="A1230" s="1" t="s">
        <v>162</v>
      </c>
      <c r="B1230" s="1" t="s">
        <v>52</v>
      </c>
      <c r="C1230">
        <v>201702</v>
      </c>
      <c r="D1230" s="1" t="s">
        <v>8</v>
      </c>
      <c r="E1230">
        <v>84</v>
      </c>
      <c r="F1230">
        <v>10920</v>
      </c>
      <c r="G1230">
        <v>5460</v>
      </c>
      <c r="H1230">
        <v>0.10476199999999999</v>
      </c>
      <c r="I1230" s="1" t="s">
        <v>139</v>
      </c>
      <c r="J1230" s="1" t="s">
        <v>139</v>
      </c>
      <c r="K1230">
        <v>0.97050000000000003</v>
      </c>
      <c r="L1230" s="1" t="s">
        <v>143</v>
      </c>
      <c r="M1230" s="1" t="s">
        <v>144</v>
      </c>
      <c r="N1230" s="1" t="s">
        <v>145</v>
      </c>
    </row>
    <row r="1231" spans="1:14" x14ac:dyDescent="0.3">
      <c r="A1231" s="1" t="s">
        <v>162</v>
      </c>
      <c r="B1231" s="1" t="s">
        <v>17</v>
      </c>
      <c r="C1231">
        <v>201703</v>
      </c>
      <c r="D1231" s="1" t="s">
        <v>8</v>
      </c>
      <c r="E1231">
        <v>217</v>
      </c>
      <c r="F1231">
        <v>10850</v>
      </c>
      <c r="G1231">
        <v>9875</v>
      </c>
      <c r="H1231">
        <v>7.8480999999999995E-2</v>
      </c>
      <c r="I1231" s="1" t="s">
        <v>139</v>
      </c>
      <c r="J1231" s="1" t="s">
        <v>139</v>
      </c>
      <c r="K1231">
        <v>1.1140000000000001</v>
      </c>
      <c r="L1231" s="1" t="s">
        <v>140</v>
      </c>
      <c r="M1231" s="1" t="s">
        <v>141</v>
      </c>
      <c r="N1231" s="1" t="s">
        <v>142</v>
      </c>
    </row>
    <row r="1232" spans="1:14" x14ac:dyDescent="0.3">
      <c r="A1232" s="1" t="s">
        <v>162</v>
      </c>
      <c r="B1232" s="1" t="s">
        <v>16</v>
      </c>
      <c r="C1232">
        <v>201706</v>
      </c>
      <c r="D1232" s="1" t="s">
        <v>11</v>
      </c>
      <c r="E1232">
        <v>36</v>
      </c>
      <c r="F1232">
        <v>10800</v>
      </c>
      <c r="G1232">
        <v>5400</v>
      </c>
      <c r="H1232">
        <v>9.2777999999999999E-2</v>
      </c>
      <c r="I1232" s="1" t="s">
        <v>139</v>
      </c>
      <c r="J1232" s="1" t="s">
        <v>139</v>
      </c>
      <c r="K1232">
        <v>1.2071000000000001</v>
      </c>
      <c r="L1232" s="1" t="s">
        <v>140</v>
      </c>
      <c r="M1232" s="1" t="s">
        <v>141</v>
      </c>
      <c r="N1232" s="1" t="s">
        <v>142</v>
      </c>
    </row>
    <row r="1233" spans="1:14" x14ac:dyDescent="0.3">
      <c r="A1233" s="1" t="s">
        <v>162</v>
      </c>
      <c r="B1233" s="1" t="s">
        <v>52</v>
      </c>
      <c r="C1233">
        <v>201705</v>
      </c>
      <c r="D1233" s="1" t="s">
        <v>11</v>
      </c>
      <c r="E1233">
        <v>83</v>
      </c>
      <c r="F1233">
        <v>10790</v>
      </c>
      <c r="G1233">
        <v>5395</v>
      </c>
      <c r="H1233">
        <v>9.4939999999999997E-2</v>
      </c>
      <c r="I1233" s="1" t="s">
        <v>139</v>
      </c>
      <c r="J1233" s="1" t="s">
        <v>139</v>
      </c>
      <c r="K1233">
        <v>0.97050000000000003</v>
      </c>
      <c r="L1233" s="1" t="s">
        <v>143</v>
      </c>
      <c r="M1233" s="1" t="s">
        <v>144</v>
      </c>
      <c r="N1233" s="1" t="s">
        <v>145</v>
      </c>
    </row>
    <row r="1234" spans="1:14" x14ac:dyDescent="0.3">
      <c r="A1234" s="1" t="s">
        <v>162</v>
      </c>
      <c r="B1234" s="1" t="s">
        <v>52</v>
      </c>
      <c r="C1234">
        <v>201502</v>
      </c>
      <c r="D1234" s="1" t="s">
        <v>8</v>
      </c>
      <c r="E1234">
        <v>83</v>
      </c>
      <c r="F1234">
        <v>10790</v>
      </c>
      <c r="G1234">
        <v>5395</v>
      </c>
      <c r="H1234">
        <v>0.104217</v>
      </c>
      <c r="I1234" s="1" t="s">
        <v>139</v>
      </c>
      <c r="J1234" s="1" t="s">
        <v>139</v>
      </c>
      <c r="K1234">
        <v>0.97050000000000003</v>
      </c>
      <c r="L1234" s="1" t="s">
        <v>143</v>
      </c>
      <c r="M1234" s="1" t="s">
        <v>144</v>
      </c>
      <c r="N1234" s="1" t="s">
        <v>145</v>
      </c>
    </row>
    <row r="1235" spans="1:14" x14ac:dyDescent="0.3">
      <c r="A1235" s="1" t="s">
        <v>162</v>
      </c>
      <c r="B1235" s="1" t="s">
        <v>49</v>
      </c>
      <c r="C1235">
        <v>201505</v>
      </c>
      <c r="D1235" s="1" t="s">
        <v>11</v>
      </c>
      <c r="E1235">
        <v>209</v>
      </c>
      <c r="F1235">
        <v>10450</v>
      </c>
      <c r="G1235">
        <v>8625</v>
      </c>
      <c r="H1235">
        <v>9.4058000000000003E-2</v>
      </c>
      <c r="I1235" s="1" t="s">
        <v>139</v>
      </c>
      <c r="J1235" s="1" t="s">
        <v>139</v>
      </c>
      <c r="K1235">
        <v>1.0456000000000001</v>
      </c>
      <c r="L1235" s="1" t="s">
        <v>140</v>
      </c>
      <c r="M1235" s="1" t="s">
        <v>141</v>
      </c>
      <c r="N1235" s="1" t="s">
        <v>142</v>
      </c>
    </row>
    <row r="1236" spans="1:14" x14ac:dyDescent="0.3">
      <c r="A1236" s="1" t="s">
        <v>162</v>
      </c>
      <c r="B1236" s="1" t="s">
        <v>49</v>
      </c>
      <c r="C1236">
        <v>201701</v>
      </c>
      <c r="D1236" s="1" t="s">
        <v>8</v>
      </c>
      <c r="E1236">
        <v>206</v>
      </c>
      <c r="F1236">
        <v>10300</v>
      </c>
      <c r="G1236">
        <v>7375</v>
      </c>
      <c r="H1236">
        <v>9.7118999999999997E-2</v>
      </c>
      <c r="I1236" s="1" t="s">
        <v>139</v>
      </c>
      <c r="J1236" s="1" t="s">
        <v>139</v>
      </c>
      <c r="K1236">
        <v>1.0456000000000001</v>
      </c>
      <c r="L1236" s="1" t="s">
        <v>140</v>
      </c>
      <c r="M1236" s="1" t="s">
        <v>141</v>
      </c>
      <c r="N1236" s="1" t="s">
        <v>142</v>
      </c>
    </row>
    <row r="1237" spans="1:14" x14ac:dyDescent="0.3">
      <c r="A1237" s="1" t="s">
        <v>162</v>
      </c>
      <c r="B1237" s="1" t="s">
        <v>47</v>
      </c>
      <c r="C1237">
        <v>201706</v>
      </c>
      <c r="D1237" s="1" t="s">
        <v>11</v>
      </c>
      <c r="E1237">
        <v>101</v>
      </c>
      <c r="F1237">
        <v>10100</v>
      </c>
      <c r="G1237">
        <v>8085</v>
      </c>
      <c r="H1237">
        <v>9.0606000000000006E-2</v>
      </c>
      <c r="I1237" s="1" t="s">
        <v>139</v>
      </c>
      <c r="J1237" s="1" t="s">
        <v>139</v>
      </c>
      <c r="K1237">
        <v>1.2612000000000001</v>
      </c>
      <c r="L1237" s="1" t="s">
        <v>140</v>
      </c>
      <c r="M1237" s="1" t="s">
        <v>141</v>
      </c>
      <c r="N1237" s="1" t="s">
        <v>142</v>
      </c>
    </row>
    <row r="1238" spans="1:14" x14ac:dyDescent="0.3">
      <c r="A1238" s="1" t="s">
        <v>162</v>
      </c>
      <c r="B1238" s="1" t="s">
        <v>52</v>
      </c>
      <c r="C1238">
        <v>201503</v>
      </c>
      <c r="D1238" s="1" t="s">
        <v>8</v>
      </c>
      <c r="E1238">
        <v>77</v>
      </c>
      <c r="F1238">
        <v>10010</v>
      </c>
      <c r="G1238">
        <v>5005</v>
      </c>
      <c r="H1238">
        <v>0.101948</v>
      </c>
      <c r="I1238" s="1" t="s">
        <v>139</v>
      </c>
      <c r="J1238" s="1" t="s">
        <v>139</v>
      </c>
      <c r="K1238">
        <v>0.97050000000000003</v>
      </c>
      <c r="L1238" s="1" t="s">
        <v>143</v>
      </c>
      <c r="M1238" s="1" t="s">
        <v>144</v>
      </c>
      <c r="N1238" s="1" t="s">
        <v>145</v>
      </c>
    </row>
    <row r="1239" spans="1:14" x14ac:dyDescent="0.3">
      <c r="A1239" s="1" t="s">
        <v>162</v>
      </c>
      <c r="B1239" s="1" t="s">
        <v>49</v>
      </c>
      <c r="C1239">
        <v>201704</v>
      </c>
      <c r="D1239" s="1" t="s">
        <v>11</v>
      </c>
      <c r="E1239">
        <v>199</v>
      </c>
      <c r="F1239">
        <v>9950</v>
      </c>
      <c r="G1239">
        <v>8750</v>
      </c>
      <c r="H1239">
        <v>9.4571000000000002E-2</v>
      </c>
      <c r="I1239" s="1" t="s">
        <v>139</v>
      </c>
      <c r="J1239" s="1" t="s">
        <v>139</v>
      </c>
      <c r="K1239">
        <v>1.0456000000000001</v>
      </c>
      <c r="L1239" s="1" t="s">
        <v>140</v>
      </c>
      <c r="M1239" s="1" t="s">
        <v>141</v>
      </c>
      <c r="N1239" s="1" t="s">
        <v>142</v>
      </c>
    </row>
    <row r="1240" spans="1:14" x14ac:dyDescent="0.3">
      <c r="A1240" s="1" t="s">
        <v>162</v>
      </c>
      <c r="B1240" s="1" t="s">
        <v>52</v>
      </c>
      <c r="C1240">
        <v>201706</v>
      </c>
      <c r="D1240" s="1" t="s">
        <v>11</v>
      </c>
      <c r="E1240">
        <v>71</v>
      </c>
      <c r="F1240">
        <v>9230</v>
      </c>
      <c r="G1240">
        <v>4615</v>
      </c>
      <c r="H1240">
        <v>0.101831</v>
      </c>
      <c r="I1240" s="1" t="s">
        <v>139</v>
      </c>
      <c r="J1240" s="1" t="s">
        <v>139</v>
      </c>
      <c r="K1240">
        <v>0.97050000000000003</v>
      </c>
      <c r="L1240" s="1" t="s">
        <v>143</v>
      </c>
      <c r="M1240" s="1" t="s">
        <v>144</v>
      </c>
      <c r="N1240" s="1" t="s">
        <v>145</v>
      </c>
    </row>
    <row r="1241" spans="1:14" x14ac:dyDescent="0.3">
      <c r="A1241" s="1" t="s">
        <v>162</v>
      </c>
      <c r="B1241" s="1" t="s">
        <v>17</v>
      </c>
      <c r="C1241">
        <v>201701</v>
      </c>
      <c r="D1241" s="1" t="s">
        <v>8</v>
      </c>
      <c r="E1241">
        <v>169</v>
      </c>
      <c r="F1241">
        <v>8450</v>
      </c>
      <c r="G1241">
        <v>7750</v>
      </c>
      <c r="H1241">
        <v>9.6290000000000001E-2</v>
      </c>
      <c r="I1241" s="1" t="s">
        <v>139</v>
      </c>
      <c r="J1241" s="1" t="s">
        <v>139</v>
      </c>
      <c r="K1241">
        <v>1.1140000000000001</v>
      </c>
      <c r="L1241" s="1" t="s">
        <v>140</v>
      </c>
      <c r="M1241" s="1" t="s">
        <v>141</v>
      </c>
      <c r="N1241" s="1" t="s">
        <v>142</v>
      </c>
    </row>
    <row r="1242" spans="1:14" x14ac:dyDescent="0.3">
      <c r="A1242" s="1" t="s">
        <v>162</v>
      </c>
      <c r="B1242" s="1" t="s">
        <v>52</v>
      </c>
      <c r="C1242">
        <v>201505</v>
      </c>
      <c r="D1242" s="1" t="s">
        <v>11</v>
      </c>
      <c r="E1242">
        <v>63</v>
      </c>
      <c r="F1242">
        <v>8190</v>
      </c>
      <c r="G1242">
        <v>4095</v>
      </c>
      <c r="H1242">
        <v>9.4603000000000007E-2</v>
      </c>
      <c r="I1242" s="1" t="s">
        <v>139</v>
      </c>
      <c r="J1242" s="1" t="s">
        <v>139</v>
      </c>
      <c r="K1242">
        <v>0.97050000000000003</v>
      </c>
      <c r="L1242" s="1" t="s">
        <v>143</v>
      </c>
      <c r="M1242" s="1" t="s">
        <v>144</v>
      </c>
      <c r="N1242" s="1" t="s">
        <v>145</v>
      </c>
    </row>
    <row r="1243" spans="1:14" x14ac:dyDescent="0.3">
      <c r="A1243" s="1" t="s">
        <v>162</v>
      </c>
      <c r="B1243" s="1" t="s">
        <v>49</v>
      </c>
      <c r="C1243">
        <v>201706</v>
      </c>
      <c r="D1243" s="1" t="s">
        <v>11</v>
      </c>
      <c r="E1243">
        <v>163</v>
      </c>
      <c r="F1243">
        <v>8150</v>
      </c>
      <c r="G1243">
        <v>6250</v>
      </c>
      <c r="H1243">
        <v>9.7600000000000006E-2</v>
      </c>
      <c r="I1243" s="1" t="s">
        <v>139</v>
      </c>
      <c r="J1243" s="1" t="s">
        <v>139</v>
      </c>
      <c r="K1243">
        <v>1.0456000000000001</v>
      </c>
      <c r="L1243" s="1" t="s">
        <v>140</v>
      </c>
      <c r="M1243" s="1" t="s">
        <v>141</v>
      </c>
      <c r="N1243" s="1" t="s">
        <v>142</v>
      </c>
    </row>
    <row r="1244" spans="1:14" x14ac:dyDescent="0.3">
      <c r="A1244" s="1" t="s">
        <v>162</v>
      </c>
      <c r="B1244" s="1" t="s">
        <v>17</v>
      </c>
      <c r="C1244">
        <v>201706</v>
      </c>
      <c r="D1244" s="1" t="s">
        <v>11</v>
      </c>
      <c r="E1244">
        <v>154</v>
      </c>
      <c r="F1244">
        <v>7700</v>
      </c>
      <c r="G1244">
        <v>6125</v>
      </c>
      <c r="H1244">
        <v>0.100204</v>
      </c>
      <c r="I1244" s="1" t="s">
        <v>139</v>
      </c>
      <c r="J1244" s="1" t="s">
        <v>139</v>
      </c>
      <c r="K1244">
        <v>1.1140000000000001</v>
      </c>
      <c r="L1244" s="1" t="s">
        <v>140</v>
      </c>
      <c r="M1244" s="1" t="s">
        <v>141</v>
      </c>
      <c r="N1244" s="1" t="s">
        <v>142</v>
      </c>
    </row>
    <row r="1245" spans="1:14" x14ac:dyDescent="0.3">
      <c r="A1245" s="1" t="s">
        <v>162</v>
      </c>
      <c r="B1245" s="1" t="s">
        <v>15</v>
      </c>
      <c r="C1245">
        <v>201701</v>
      </c>
      <c r="D1245" s="1" t="s">
        <v>8</v>
      </c>
      <c r="E1245">
        <v>38</v>
      </c>
      <c r="F1245">
        <v>7600</v>
      </c>
      <c r="G1245">
        <v>3800</v>
      </c>
      <c r="H1245">
        <v>9.0525999999999995E-2</v>
      </c>
      <c r="I1245" s="1" t="s">
        <v>139</v>
      </c>
      <c r="J1245" s="1" t="s">
        <v>139</v>
      </c>
      <c r="K1245">
        <v>1.2725</v>
      </c>
      <c r="L1245" s="1" t="s">
        <v>140</v>
      </c>
      <c r="M1245" s="1" t="s">
        <v>141</v>
      </c>
      <c r="N1245" s="1" t="s">
        <v>142</v>
      </c>
    </row>
    <row r="1246" spans="1:14" x14ac:dyDescent="0.3">
      <c r="A1246" s="1" t="s">
        <v>162</v>
      </c>
      <c r="B1246" s="1" t="s">
        <v>15</v>
      </c>
      <c r="C1246">
        <v>201706</v>
      </c>
      <c r="D1246" s="1" t="s">
        <v>11</v>
      </c>
      <c r="E1246">
        <v>36</v>
      </c>
      <c r="F1246">
        <v>7200</v>
      </c>
      <c r="G1246">
        <v>3600</v>
      </c>
      <c r="H1246">
        <v>8.5833000000000007E-2</v>
      </c>
      <c r="I1246" s="1" t="s">
        <v>139</v>
      </c>
      <c r="J1246" s="1" t="s">
        <v>139</v>
      </c>
      <c r="K1246">
        <v>1.2725</v>
      </c>
      <c r="L1246" s="1" t="s">
        <v>140</v>
      </c>
      <c r="M1246" s="1" t="s">
        <v>141</v>
      </c>
      <c r="N1246" s="1" t="s">
        <v>142</v>
      </c>
    </row>
    <row r="1247" spans="1:14" x14ac:dyDescent="0.3">
      <c r="A1247" s="1" t="s">
        <v>162</v>
      </c>
      <c r="B1247" s="1" t="s">
        <v>48</v>
      </c>
      <c r="C1247">
        <v>201501</v>
      </c>
      <c r="D1247" s="1" t="s">
        <v>8</v>
      </c>
      <c r="E1247">
        <v>172</v>
      </c>
      <c r="F1247">
        <v>6880</v>
      </c>
      <c r="G1247">
        <v>5238</v>
      </c>
      <c r="H1247">
        <v>9.6480999999999997E-2</v>
      </c>
      <c r="I1247" s="1" t="s">
        <v>139</v>
      </c>
      <c r="J1247" s="1" t="s">
        <v>139</v>
      </c>
      <c r="K1247">
        <v>0.88949999999999996</v>
      </c>
      <c r="L1247" s="1" t="s">
        <v>143</v>
      </c>
      <c r="M1247" s="1" t="s">
        <v>144</v>
      </c>
      <c r="N1247" s="1" t="s">
        <v>145</v>
      </c>
    </row>
    <row r="1248" spans="1:14" x14ac:dyDescent="0.3">
      <c r="A1248" s="1" t="s">
        <v>162</v>
      </c>
      <c r="B1248" s="1" t="s">
        <v>52</v>
      </c>
      <c r="C1248">
        <v>201701</v>
      </c>
      <c r="D1248" s="1" t="s">
        <v>8</v>
      </c>
      <c r="E1248">
        <v>49</v>
      </c>
      <c r="F1248">
        <v>6370</v>
      </c>
      <c r="G1248">
        <v>3185</v>
      </c>
      <c r="H1248">
        <v>0.118571</v>
      </c>
      <c r="I1248" s="1" t="s">
        <v>139</v>
      </c>
      <c r="J1248" s="1" t="s">
        <v>139</v>
      </c>
      <c r="K1248">
        <v>0.97050000000000003</v>
      </c>
      <c r="L1248" s="1" t="s">
        <v>143</v>
      </c>
      <c r="M1248" s="1" t="s">
        <v>144</v>
      </c>
      <c r="N1248" s="1" t="s">
        <v>145</v>
      </c>
    </row>
    <row r="1249" spans="1:14" x14ac:dyDescent="0.3">
      <c r="A1249" s="1" t="s">
        <v>162</v>
      </c>
      <c r="B1249" s="1" t="s">
        <v>17</v>
      </c>
      <c r="C1249">
        <v>201505</v>
      </c>
      <c r="D1249" s="1" t="s">
        <v>11</v>
      </c>
      <c r="E1249">
        <v>126</v>
      </c>
      <c r="F1249">
        <v>6300</v>
      </c>
      <c r="G1249">
        <v>6000</v>
      </c>
      <c r="H1249">
        <v>9.0207999999999997E-2</v>
      </c>
      <c r="I1249" s="1" t="s">
        <v>139</v>
      </c>
      <c r="J1249" s="1" t="s">
        <v>139</v>
      </c>
      <c r="K1249">
        <v>1.1140000000000001</v>
      </c>
      <c r="L1249" s="1" t="s">
        <v>140</v>
      </c>
      <c r="M1249" s="1" t="s">
        <v>141</v>
      </c>
      <c r="N1249" s="1" t="s">
        <v>142</v>
      </c>
    </row>
    <row r="1250" spans="1:14" x14ac:dyDescent="0.3">
      <c r="A1250" s="1" t="s">
        <v>162</v>
      </c>
      <c r="B1250" s="1" t="s">
        <v>48</v>
      </c>
      <c r="C1250">
        <v>201502</v>
      </c>
      <c r="D1250" s="1" t="s">
        <v>8</v>
      </c>
      <c r="E1250">
        <v>139</v>
      </c>
      <c r="F1250">
        <v>5560</v>
      </c>
      <c r="G1250">
        <v>4850</v>
      </c>
      <c r="H1250">
        <v>9.8400000000000001E-2</v>
      </c>
      <c r="I1250" s="1" t="s">
        <v>139</v>
      </c>
      <c r="J1250" s="1" t="s">
        <v>139</v>
      </c>
      <c r="K1250">
        <v>0.88949999999999996</v>
      </c>
      <c r="L1250" s="1" t="s">
        <v>143</v>
      </c>
      <c r="M1250" s="1" t="s">
        <v>144</v>
      </c>
      <c r="N1250" s="1" t="s">
        <v>145</v>
      </c>
    </row>
    <row r="1251" spans="1:14" x14ac:dyDescent="0.3">
      <c r="A1251" s="1" t="s">
        <v>162</v>
      </c>
      <c r="B1251" s="1" t="s">
        <v>48</v>
      </c>
      <c r="C1251">
        <v>201503</v>
      </c>
      <c r="D1251" s="1" t="s">
        <v>8</v>
      </c>
      <c r="E1251">
        <v>136</v>
      </c>
      <c r="F1251">
        <v>5440</v>
      </c>
      <c r="G1251">
        <v>4462</v>
      </c>
      <c r="H1251">
        <v>8.0869999999999997E-2</v>
      </c>
      <c r="I1251" s="1" t="s">
        <v>139</v>
      </c>
      <c r="J1251" s="1" t="s">
        <v>139</v>
      </c>
      <c r="K1251">
        <v>0.88949999999999996</v>
      </c>
      <c r="L1251" s="1" t="s">
        <v>143</v>
      </c>
      <c r="M1251" s="1" t="s">
        <v>144</v>
      </c>
      <c r="N1251" s="1" t="s">
        <v>145</v>
      </c>
    </row>
    <row r="1252" spans="1:14" x14ac:dyDescent="0.3">
      <c r="A1252" s="1" t="s">
        <v>162</v>
      </c>
      <c r="B1252" s="1" t="s">
        <v>48</v>
      </c>
      <c r="C1252">
        <v>201704</v>
      </c>
      <c r="D1252" s="1" t="s">
        <v>11</v>
      </c>
      <c r="E1252">
        <v>127</v>
      </c>
      <c r="F1252">
        <v>5080</v>
      </c>
      <c r="G1252">
        <v>3880</v>
      </c>
      <c r="H1252">
        <v>0.11724999999999999</v>
      </c>
      <c r="I1252" s="1" t="s">
        <v>139</v>
      </c>
      <c r="J1252" s="1" t="s">
        <v>139</v>
      </c>
      <c r="K1252">
        <v>0.88949999999999996</v>
      </c>
      <c r="L1252" s="1" t="s">
        <v>143</v>
      </c>
      <c r="M1252" s="1" t="s">
        <v>144</v>
      </c>
      <c r="N1252" s="1" t="s">
        <v>145</v>
      </c>
    </row>
    <row r="1253" spans="1:14" x14ac:dyDescent="0.3">
      <c r="A1253" s="1" t="s">
        <v>162</v>
      </c>
      <c r="B1253" s="1" t="s">
        <v>48</v>
      </c>
      <c r="C1253">
        <v>201505</v>
      </c>
      <c r="D1253" s="1" t="s">
        <v>11</v>
      </c>
      <c r="E1253">
        <v>125</v>
      </c>
      <c r="F1253">
        <v>5000</v>
      </c>
      <c r="G1253">
        <v>4462</v>
      </c>
      <c r="H1253">
        <v>0.10587000000000001</v>
      </c>
      <c r="I1253" s="1" t="s">
        <v>139</v>
      </c>
      <c r="J1253" s="1" t="s">
        <v>139</v>
      </c>
      <c r="K1253">
        <v>0.88949999999999996</v>
      </c>
      <c r="L1253" s="1" t="s">
        <v>143</v>
      </c>
      <c r="M1253" s="1" t="s">
        <v>144</v>
      </c>
      <c r="N1253" s="1" t="s">
        <v>145</v>
      </c>
    </row>
    <row r="1254" spans="1:14" x14ac:dyDescent="0.3">
      <c r="A1254" s="1" t="s">
        <v>162</v>
      </c>
      <c r="B1254" s="1" t="s">
        <v>7</v>
      </c>
      <c r="C1254">
        <v>201605</v>
      </c>
      <c r="D1254" s="1" t="s">
        <v>11</v>
      </c>
      <c r="E1254">
        <v>12</v>
      </c>
      <c r="F1254">
        <v>4800</v>
      </c>
      <c r="G1254">
        <v>2400</v>
      </c>
      <c r="H1254">
        <v>0.106667</v>
      </c>
      <c r="I1254" s="1" t="s">
        <v>139</v>
      </c>
      <c r="J1254" s="1" t="s">
        <v>139</v>
      </c>
      <c r="K1254">
        <v>1.1180000000000001</v>
      </c>
      <c r="L1254" s="1" t="s">
        <v>140</v>
      </c>
      <c r="M1254" s="1" t="s">
        <v>141</v>
      </c>
      <c r="N1254" s="1" t="s">
        <v>142</v>
      </c>
    </row>
    <row r="1255" spans="1:14" x14ac:dyDescent="0.3">
      <c r="A1255" s="1" t="s">
        <v>162</v>
      </c>
      <c r="B1255" s="1" t="s">
        <v>48</v>
      </c>
      <c r="C1255">
        <v>201504</v>
      </c>
      <c r="D1255" s="1" t="s">
        <v>11</v>
      </c>
      <c r="E1255">
        <v>118</v>
      </c>
      <c r="F1255">
        <v>4720</v>
      </c>
      <c r="G1255">
        <v>3492</v>
      </c>
      <c r="H1255">
        <v>9.8611000000000004E-2</v>
      </c>
      <c r="I1255" s="1" t="s">
        <v>139</v>
      </c>
      <c r="J1255" s="1" t="s">
        <v>139</v>
      </c>
      <c r="K1255">
        <v>0.88949999999999996</v>
      </c>
      <c r="L1255" s="1" t="s">
        <v>143</v>
      </c>
      <c r="M1255" s="1" t="s">
        <v>144</v>
      </c>
      <c r="N1255" s="1" t="s">
        <v>145</v>
      </c>
    </row>
    <row r="1256" spans="1:14" x14ac:dyDescent="0.3">
      <c r="A1256" s="1" t="s">
        <v>162</v>
      </c>
      <c r="B1256" s="1" t="s">
        <v>48</v>
      </c>
      <c r="C1256">
        <v>201706</v>
      </c>
      <c r="D1256" s="1" t="s">
        <v>11</v>
      </c>
      <c r="E1256">
        <v>118</v>
      </c>
      <c r="F1256">
        <v>4720</v>
      </c>
      <c r="G1256">
        <v>3492</v>
      </c>
      <c r="H1256">
        <v>9.7778000000000004E-2</v>
      </c>
      <c r="I1256" s="1" t="s">
        <v>139</v>
      </c>
      <c r="J1256" s="1" t="s">
        <v>139</v>
      </c>
      <c r="K1256">
        <v>0.88949999999999996</v>
      </c>
      <c r="L1256" s="1" t="s">
        <v>143</v>
      </c>
      <c r="M1256" s="1" t="s">
        <v>144</v>
      </c>
      <c r="N1256" s="1" t="s">
        <v>145</v>
      </c>
    </row>
    <row r="1257" spans="1:14" x14ac:dyDescent="0.3">
      <c r="A1257" s="1" t="s">
        <v>162</v>
      </c>
      <c r="B1257" s="1" t="s">
        <v>48</v>
      </c>
      <c r="C1257">
        <v>201705</v>
      </c>
      <c r="D1257" s="1" t="s">
        <v>11</v>
      </c>
      <c r="E1257">
        <v>117</v>
      </c>
      <c r="F1257">
        <v>4680</v>
      </c>
      <c r="G1257">
        <v>3686</v>
      </c>
      <c r="H1257">
        <v>9.5788999999999999E-2</v>
      </c>
      <c r="I1257" s="1" t="s">
        <v>139</v>
      </c>
      <c r="J1257" s="1" t="s">
        <v>139</v>
      </c>
      <c r="K1257">
        <v>0.88949999999999996</v>
      </c>
      <c r="L1257" s="1" t="s">
        <v>143</v>
      </c>
      <c r="M1257" s="1" t="s">
        <v>144</v>
      </c>
      <c r="N1257" s="1" t="s">
        <v>145</v>
      </c>
    </row>
    <row r="1258" spans="1:14" x14ac:dyDescent="0.3">
      <c r="A1258" s="1" t="s">
        <v>162</v>
      </c>
      <c r="B1258" s="1" t="s">
        <v>48</v>
      </c>
      <c r="C1258">
        <v>201702</v>
      </c>
      <c r="D1258" s="1" t="s">
        <v>8</v>
      </c>
      <c r="E1258">
        <v>113</v>
      </c>
      <c r="F1258">
        <v>4520</v>
      </c>
      <c r="G1258">
        <v>3783</v>
      </c>
      <c r="H1258">
        <v>9.9743999999999999E-2</v>
      </c>
      <c r="I1258" s="1" t="s">
        <v>139</v>
      </c>
      <c r="J1258" s="1" t="s">
        <v>139</v>
      </c>
      <c r="K1258">
        <v>0.88949999999999996</v>
      </c>
      <c r="L1258" s="1" t="s">
        <v>143</v>
      </c>
      <c r="M1258" s="1" t="s">
        <v>144</v>
      </c>
      <c r="N1258" s="1" t="s">
        <v>145</v>
      </c>
    </row>
    <row r="1259" spans="1:14" x14ac:dyDescent="0.3">
      <c r="A1259" s="1" t="s">
        <v>162</v>
      </c>
      <c r="B1259" s="1" t="s">
        <v>52</v>
      </c>
      <c r="C1259">
        <v>201707</v>
      </c>
      <c r="D1259" s="1" t="s">
        <v>14</v>
      </c>
      <c r="E1259">
        <v>34</v>
      </c>
      <c r="F1259">
        <v>4420</v>
      </c>
      <c r="G1259">
        <v>2210</v>
      </c>
      <c r="H1259">
        <v>7.4999999999999997E-2</v>
      </c>
      <c r="I1259" s="1" t="s">
        <v>139</v>
      </c>
      <c r="J1259" s="1" t="s">
        <v>139</v>
      </c>
      <c r="K1259">
        <v>0.97050000000000003</v>
      </c>
      <c r="L1259" s="1" t="s">
        <v>143</v>
      </c>
      <c r="M1259" s="1" t="s">
        <v>144</v>
      </c>
      <c r="N1259" s="1" t="s">
        <v>145</v>
      </c>
    </row>
    <row r="1260" spans="1:14" x14ac:dyDescent="0.3">
      <c r="A1260" s="1" t="s">
        <v>162</v>
      </c>
      <c r="B1260" s="1" t="s">
        <v>7</v>
      </c>
      <c r="C1260">
        <v>201512</v>
      </c>
      <c r="D1260" s="1" t="s">
        <v>13</v>
      </c>
      <c r="E1260">
        <v>11</v>
      </c>
      <c r="F1260">
        <v>4400</v>
      </c>
      <c r="G1260">
        <v>2200</v>
      </c>
      <c r="H1260">
        <v>9.3635999999999997E-2</v>
      </c>
      <c r="I1260" s="1" t="s">
        <v>139</v>
      </c>
      <c r="J1260" s="1" t="s">
        <v>139</v>
      </c>
      <c r="K1260">
        <v>1.1180000000000001</v>
      </c>
      <c r="L1260" s="1" t="s">
        <v>140</v>
      </c>
      <c r="M1260" s="1" t="s">
        <v>141</v>
      </c>
      <c r="N1260" s="1" t="s">
        <v>142</v>
      </c>
    </row>
    <row r="1261" spans="1:14" x14ac:dyDescent="0.3">
      <c r="A1261" s="1" t="s">
        <v>162</v>
      </c>
      <c r="B1261" s="1" t="s">
        <v>48</v>
      </c>
      <c r="C1261">
        <v>201703</v>
      </c>
      <c r="D1261" s="1" t="s">
        <v>8</v>
      </c>
      <c r="E1261">
        <v>102</v>
      </c>
      <c r="F1261">
        <v>4080</v>
      </c>
      <c r="G1261">
        <v>3395</v>
      </c>
      <c r="H1261">
        <v>0.101143</v>
      </c>
      <c r="I1261" s="1" t="s">
        <v>139</v>
      </c>
      <c r="J1261" s="1" t="s">
        <v>139</v>
      </c>
      <c r="K1261">
        <v>0.88949999999999996</v>
      </c>
      <c r="L1261" s="1" t="s">
        <v>143</v>
      </c>
      <c r="M1261" s="1" t="s">
        <v>144</v>
      </c>
      <c r="N1261" s="1" t="s">
        <v>145</v>
      </c>
    </row>
    <row r="1262" spans="1:14" x14ac:dyDescent="0.3">
      <c r="A1262" s="1" t="s">
        <v>162</v>
      </c>
      <c r="B1262" s="1" t="s">
        <v>50</v>
      </c>
      <c r="C1262">
        <v>201603</v>
      </c>
      <c r="D1262" s="1" t="s">
        <v>8</v>
      </c>
      <c r="E1262">
        <v>67</v>
      </c>
      <c r="F1262">
        <v>4020</v>
      </c>
      <c r="G1262">
        <v>2646</v>
      </c>
      <c r="H1262">
        <v>0.11666700000000001</v>
      </c>
      <c r="I1262" s="1" t="s">
        <v>139</v>
      </c>
      <c r="J1262" s="1" t="s">
        <v>139</v>
      </c>
      <c r="K1262">
        <v>1.18</v>
      </c>
      <c r="L1262" s="1" t="s">
        <v>140</v>
      </c>
      <c r="M1262" s="1" t="s">
        <v>141</v>
      </c>
      <c r="N1262" s="1" t="s">
        <v>142</v>
      </c>
    </row>
    <row r="1263" spans="1:14" x14ac:dyDescent="0.3">
      <c r="A1263" s="1" t="s">
        <v>162</v>
      </c>
      <c r="B1263" s="1" t="s">
        <v>7</v>
      </c>
      <c r="C1263">
        <v>201708</v>
      </c>
      <c r="D1263" s="1" t="s">
        <v>14</v>
      </c>
      <c r="E1263">
        <v>9</v>
      </c>
      <c r="F1263">
        <v>3600</v>
      </c>
      <c r="G1263">
        <v>1800</v>
      </c>
      <c r="H1263">
        <v>0.09</v>
      </c>
      <c r="I1263" s="1" t="s">
        <v>139</v>
      </c>
      <c r="J1263" s="1" t="s">
        <v>139</v>
      </c>
      <c r="K1263">
        <v>1.1180000000000001</v>
      </c>
      <c r="L1263" s="1" t="s">
        <v>140</v>
      </c>
      <c r="M1263" s="1" t="s">
        <v>141</v>
      </c>
      <c r="N1263" s="1" t="s">
        <v>142</v>
      </c>
    </row>
    <row r="1264" spans="1:14" x14ac:dyDescent="0.3">
      <c r="A1264" s="1" t="s">
        <v>162</v>
      </c>
      <c r="B1264" s="1" t="s">
        <v>48</v>
      </c>
      <c r="C1264">
        <v>201701</v>
      </c>
      <c r="D1264" s="1" t="s">
        <v>8</v>
      </c>
      <c r="E1264">
        <v>89</v>
      </c>
      <c r="F1264">
        <v>3560</v>
      </c>
      <c r="G1264">
        <v>2910</v>
      </c>
      <c r="H1264">
        <v>0.10033300000000001</v>
      </c>
      <c r="I1264" s="1" t="s">
        <v>139</v>
      </c>
      <c r="J1264" s="1" t="s">
        <v>139</v>
      </c>
      <c r="K1264">
        <v>0.88949999999999996</v>
      </c>
      <c r="L1264" s="1" t="s">
        <v>143</v>
      </c>
      <c r="M1264" s="1" t="s">
        <v>144</v>
      </c>
      <c r="N1264" s="1" t="s">
        <v>145</v>
      </c>
    </row>
    <row r="1265" spans="1:14" x14ac:dyDescent="0.3">
      <c r="A1265" s="1" t="s">
        <v>162</v>
      </c>
      <c r="B1265" s="1" t="s">
        <v>7</v>
      </c>
      <c r="C1265">
        <v>201506</v>
      </c>
      <c r="D1265" s="1" t="s">
        <v>11</v>
      </c>
      <c r="E1265">
        <v>8</v>
      </c>
      <c r="F1265">
        <v>3200</v>
      </c>
      <c r="G1265">
        <v>1600</v>
      </c>
      <c r="H1265">
        <v>0.10125000000000001</v>
      </c>
      <c r="I1265" s="1" t="s">
        <v>139</v>
      </c>
      <c r="J1265" s="1" t="s">
        <v>139</v>
      </c>
      <c r="K1265">
        <v>1.1180000000000001</v>
      </c>
      <c r="L1265" s="1" t="s">
        <v>140</v>
      </c>
      <c r="M1265" s="1" t="s">
        <v>141</v>
      </c>
      <c r="N1265" s="1" t="s">
        <v>142</v>
      </c>
    </row>
    <row r="1266" spans="1:14" x14ac:dyDescent="0.3">
      <c r="A1266" s="1" t="s">
        <v>162</v>
      </c>
      <c r="B1266" s="1" t="s">
        <v>7</v>
      </c>
      <c r="C1266">
        <v>201707</v>
      </c>
      <c r="D1266" s="1" t="s">
        <v>14</v>
      </c>
      <c r="E1266">
        <v>8</v>
      </c>
      <c r="F1266">
        <v>3200</v>
      </c>
      <c r="G1266">
        <v>1600</v>
      </c>
      <c r="H1266">
        <v>0.11125</v>
      </c>
      <c r="I1266" s="1" t="s">
        <v>139</v>
      </c>
      <c r="J1266" s="1" t="s">
        <v>139</v>
      </c>
      <c r="K1266">
        <v>1.1180000000000001</v>
      </c>
      <c r="L1266" s="1" t="s">
        <v>140</v>
      </c>
      <c r="M1266" s="1" t="s">
        <v>141</v>
      </c>
      <c r="N1266" s="1" t="s">
        <v>142</v>
      </c>
    </row>
    <row r="1267" spans="1:14" x14ac:dyDescent="0.3">
      <c r="A1267" s="1" t="s">
        <v>162</v>
      </c>
      <c r="B1267" s="1" t="s">
        <v>7</v>
      </c>
      <c r="C1267">
        <v>201602</v>
      </c>
      <c r="D1267" s="1" t="s">
        <v>8</v>
      </c>
      <c r="E1267">
        <v>8</v>
      </c>
      <c r="F1267">
        <v>3200</v>
      </c>
      <c r="G1267">
        <v>1600</v>
      </c>
      <c r="H1267">
        <v>8.2500000000000004E-2</v>
      </c>
      <c r="I1267" s="1" t="s">
        <v>139</v>
      </c>
      <c r="J1267" s="1" t="s">
        <v>139</v>
      </c>
      <c r="K1267">
        <v>1.1180000000000001</v>
      </c>
      <c r="L1267" s="1" t="s">
        <v>140</v>
      </c>
      <c r="M1267" s="1" t="s">
        <v>141</v>
      </c>
      <c r="N1267" s="1" t="s">
        <v>142</v>
      </c>
    </row>
    <row r="1268" spans="1:14" x14ac:dyDescent="0.3">
      <c r="A1268" s="1" t="s">
        <v>162</v>
      </c>
      <c r="B1268" s="1" t="s">
        <v>52</v>
      </c>
      <c r="C1268">
        <v>201603</v>
      </c>
      <c r="D1268" s="1" t="s">
        <v>8</v>
      </c>
      <c r="E1268">
        <v>23</v>
      </c>
      <c r="F1268">
        <v>2990</v>
      </c>
      <c r="G1268">
        <v>1495</v>
      </c>
      <c r="H1268">
        <v>9.3043000000000001E-2</v>
      </c>
      <c r="I1268" s="1" t="s">
        <v>139</v>
      </c>
      <c r="J1268" s="1" t="s">
        <v>139</v>
      </c>
      <c r="K1268">
        <v>0.97050000000000003</v>
      </c>
      <c r="L1268" s="1" t="s">
        <v>143</v>
      </c>
      <c r="M1268" s="1" t="s">
        <v>144</v>
      </c>
      <c r="N1268" s="1" t="s">
        <v>145</v>
      </c>
    </row>
    <row r="1269" spans="1:14" x14ac:dyDescent="0.3">
      <c r="A1269" s="1" t="s">
        <v>162</v>
      </c>
      <c r="B1269" s="1" t="s">
        <v>17</v>
      </c>
      <c r="C1269">
        <v>201607</v>
      </c>
      <c r="D1269" s="1" t="s">
        <v>14</v>
      </c>
      <c r="E1269">
        <v>59</v>
      </c>
      <c r="F1269">
        <v>2950</v>
      </c>
      <c r="G1269">
        <v>2625</v>
      </c>
      <c r="H1269">
        <v>0.117619</v>
      </c>
      <c r="I1269" s="1" t="s">
        <v>139</v>
      </c>
      <c r="J1269" s="1" t="s">
        <v>139</v>
      </c>
      <c r="K1269">
        <v>1.1140000000000001</v>
      </c>
      <c r="L1269" s="1" t="s">
        <v>140</v>
      </c>
      <c r="M1269" s="1" t="s">
        <v>141</v>
      </c>
      <c r="N1269" s="1" t="s">
        <v>142</v>
      </c>
    </row>
    <row r="1270" spans="1:14" x14ac:dyDescent="0.3">
      <c r="A1270" s="1" t="s">
        <v>162</v>
      </c>
      <c r="B1270" s="1" t="s">
        <v>50</v>
      </c>
      <c r="C1270">
        <v>201707</v>
      </c>
      <c r="D1270" s="1" t="s">
        <v>14</v>
      </c>
      <c r="E1270">
        <v>48</v>
      </c>
      <c r="F1270">
        <v>2880</v>
      </c>
      <c r="G1270">
        <v>2352</v>
      </c>
      <c r="H1270">
        <v>8.4375000000000006E-2</v>
      </c>
      <c r="I1270" s="1" t="s">
        <v>139</v>
      </c>
      <c r="J1270" s="1" t="s">
        <v>139</v>
      </c>
      <c r="K1270">
        <v>1.18</v>
      </c>
      <c r="L1270" s="1" t="s">
        <v>140</v>
      </c>
      <c r="M1270" s="1" t="s">
        <v>141</v>
      </c>
      <c r="N1270" s="1" t="s">
        <v>142</v>
      </c>
    </row>
    <row r="1271" spans="1:14" x14ac:dyDescent="0.3">
      <c r="A1271" s="1" t="s">
        <v>162</v>
      </c>
      <c r="B1271" s="1" t="s">
        <v>7</v>
      </c>
      <c r="C1271">
        <v>201601</v>
      </c>
      <c r="D1271" s="1" t="s">
        <v>8</v>
      </c>
      <c r="E1271">
        <v>7</v>
      </c>
      <c r="F1271">
        <v>2800</v>
      </c>
      <c r="G1271">
        <v>1400</v>
      </c>
      <c r="H1271">
        <v>9.7142999999999993E-2</v>
      </c>
      <c r="I1271" s="1" t="s">
        <v>139</v>
      </c>
      <c r="J1271" s="1" t="s">
        <v>139</v>
      </c>
      <c r="K1271">
        <v>1.1180000000000001</v>
      </c>
      <c r="L1271" s="1" t="s">
        <v>140</v>
      </c>
      <c r="M1271" s="1" t="s">
        <v>141</v>
      </c>
      <c r="N1271" s="1" t="s">
        <v>142</v>
      </c>
    </row>
    <row r="1272" spans="1:14" x14ac:dyDescent="0.3">
      <c r="A1272" s="1" t="s">
        <v>162</v>
      </c>
      <c r="B1272" s="1" t="s">
        <v>7</v>
      </c>
      <c r="C1272">
        <v>201607</v>
      </c>
      <c r="D1272" s="1" t="s">
        <v>14</v>
      </c>
      <c r="E1272">
        <v>7</v>
      </c>
      <c r="F1272">
        <v>2800</v>
      </c>
      <c r="G1272">
        <v>1400</v>
      </c>
      <c r="H1272">
        <v>9.8571000000000006E-2</v>
      </c>
      <c r="I1272" s="1" t="s">
        <v>139</v>
      </c>
      <c r="J1272" s="1" t="s">
        <v>139</v>
      </c>
      <c r="K1272">
        <v>1.1180000000000001</v>
      </c>
      <c r="L1272" s="1" t="s">
        <v>140</v>
      </c>
      <c r="M1272" s="1" t="s">
        <v>141</v>
      </c>
      <c r="N1272" s="1" t="s">
        <v>142</v>
      </c>
    </row>
    <row r="1273" spans="1:14" x14ac:dyDescent="0.3">
      <c r="A1273" s="1" t="s">
        <v>162</v>
      </c>
      <c r="B1273" s="1" t="s">
        <v>7</v>
      </c>
      <c r="C1273">
        <v>201610</v>
      </c>
      <c r="D1273" s="1" t="s">
        <v>13</v>
      </c>
      <c r="E1273">
        <v>7</v>
      </c>
      <c r="F1273">
        <v>2800</v>
      </c>
      <c r="G1273">
        <v>1400</v>
      </c>
      <c r="H1273">
        <v>4.1429000000000001E-2</v>
      </c>
      <c r="I1273" s="1" t="s">
        <v>139</v>
      </c>
      <c r="J1273" s="1" t="s">
        <v>139</v>
      </c>
      <c r="K1273">
        <v>1.1180000000000001</v>
      </c>
      <c r="L1273" s="1" t="s">
        <v>140</v>
      </c>
      <c r="M1273" s="1" t="s">
        <v>141</v>
      </c>
      <c r="N1273" s="1" t="s">
        <v>142</v>
      </c>
    </row>
    <row r="1274" spans="1:14" x14ac:dyDescent="0.3">
      <c r="A1274" s="1" t="s">
        <v>162</v>
      </c>
      <c r="B1274" s="1" t="s">
        <v>50</v>
      </c>
      <c r="C1274">
        <v>201602</v>
      </c>
      <c r="D1274" s="1" t="s">
        <v>8</v>
      </c>
      <c r="E1274">
        <v>46</v>
      </c>
      <c r="F1274">
        <v>2760</v>
      </c>
      <c r="G1274">
        <v>1764</v>
      </c>
      <c r="H1274">
        <v>7.1666999999999995E-2</v>
      </c>
      <c r="I1274" s="1" t="s">
        <v>139</v>
      </c>
      <c r="J1274" s="1" t="s">
        <v>139</v>
      </c>
      <c r="K1274">
        <v>1.18</v>
      </c>
      <c r="L1274" s="1" t="s">
        <v>140</v>
      </c>
      <c r="M1274" s="1" t="s">
        <v>141</v>
      </c>
      <c r="N1274" s="1" t="s">
        <v>142</v>
      </c>
    </row>
    <row r="1275" spans="1:14" x14ac:dyDescent="0.3">
      <c r="A1275" s="1" t="s">
        <v>162</v>
      </c>
      <c r="B1275" s="1" t="s">
        <v>50</v>
      </c>
      <c r="C1275">
        <v>201606</v>
      </c>
      <c r="D1275" s="1" t="s">
        <v>11</v>
      </c>
      <c r="E1275">
        <v>44</v>
      </c>
      <c r="F1275">
        <v>2640</v>
      </c>
      <c r="G1275">
        <v>2058</v>
      </c>
      <c r="H1275">
        <v>0.14285700000000001</v>
      </c>
      <c r="I1275" s="1" t="s">
        <v>139</v>
      </c>
      <c r="J1275" s="1" t="s">
        <v>139</v>
      </c>
      <c r="K1275">
        <v>1.18</v>
      </c>
      <c r="L1275" s="1" t="s">
        <v>140</v>
      </c>
      <c r="M1275" s="1" t="s">
        <v>141</v>
      </c>
      <c r="N1275" s="1" t="s">
        <v>142</v>
      </c>
    </row>
    <row r="1276" spans="1:14" x14ac:dyDescent="0.3">
      <c r="A1276" s="1" t="s">
        <v>162</v>
      </c>
      <c r="B1276" s="1" t="s">
        <v>49</v>
      </c>
      <c r="C1276">
        <v>201605</v>
      </c>
      <c r="D1276" s="1" t="s">
        <v>11</v>
      </c>
      <c r="E1276">
        <v>52</v>
      </c>
      <c r="F1276">
        <v>2600</v>
      </c>
      <c r="G1276">
        <v>2625</v>
      </c>
      <c r="H1276">
        <v>8.3333000000000004E-2</v>
      </c>
      <c r="I1276" s="1" t="s">
        <v>139</v>
      </c>
      <c r="J1276" s="1" t="s">
        <v>139</v>
      </c>
      <c r="K1276">
        <v>1.0456000000000001</v>
      </c>
      <c r="L1276" s="1" t="s">
        <v>140</v>
      </c>
      <c r="M1276" s="1" t="s">
        <v>141</v>
      </c>
      <c r="N1276" s="1" t="s">
        <v>142</v>
      </c>
    </row>
    <row r="1277" spans="1:14" x14ac:dyDescent="0.3">
      <c r="A1277" s="1" t="s">
        <v>162</v>
      </c>
      <c r="B1277" s="1" t="s">
        <v>50</v>
      </c>
      <c r="C1277">
        <v>201708</v>
      </c>
      <c r="D1277" s="1" t="s">
        <v>14</v>
      </c>
      <c r="E1277">
        <v>42</v>
      </c>
      <c r="F1277">
        <v>2520</v>
      </c>
      <c r="G1277">
        <v>2058</v>
      </c>
      <c r="H1277">
        <v>9.7857E-2</v>
      </c>
      <c r="I1277" s="1" t="s">
        <v>139</v>
      </c>
      <c r="J1277" s="1" t="s">
        <v>139</v>
      </c>
      <c r="K1277">
        <v>1.18</v>
      </c>
      <c r="L1277" s="1" t="s">
        <v>140</v>
      </c>
      <c r="M1277" s="1" t="s">
        <v>141</v>
      </c>
      <c r="N1277" s="1" t="s">
        <v>142</v>
      </c>
    </row>
    <row r="1278" spans="1:14" x14ac:dyDescent="0.3">
      <c r="A1278" s="1" t="s">
        <v>162</v>
      </c>
      <c r="B1278" s="1" t="s">
        <v>49</v>
      </c>
      <c r="C1278">
        <v>201608</v>
      </c>
      <c r="D1278" s="1" t="s">
        <v>14</v>
      </c>
      <c r="E1278">
        <v>50</v>
      </c>
      <c r="F1278">
        <v>2500</v>
      </c>
      <c r="G1278">
        <v>1625</v>
      </c>
      <c r="H1278">
        <v>9.1537999999999994E-2</v>
      </c>
      <c r="I1278" s="1" t="s">
        <v>139</v>
      </c>
      <c r="J1278" s="1" t="s">
        <v>139</v>
      </c>
      <c r="K1278">
        <v>1.0456000000000001</v>
      </c>
      <c r="L1278" s="1" t="s">
        <v>140</v>
      </c>
      <c r="M1278" s="1" t="s">
        <v>141</v>
      </c>
      <c r="N1278" s="1" t="s">
        <v>142</v>
      </c>
    </row>
    <row r="1279" spans="1:14" x14ac:dyDescent="0.3">
      <c r="A1279" s="1" t="s">
        <v>162</v>
      </c>
      <c r="B1279" s="1" t="s">
        <v>17</v>
      </c>
      <c r="C1279">
        <v>201603</v>
      </c>
      <c r="D1279" s="1" t="s">
        <v>8</v>
      </c>
      <c r="E1279">
        <v>50</v>
      </c>
      <c r="F1279">
        <v>2500</v>
      </c>
      <c r="G1279">
        <v>1875</v>
      </c>
      <c r="H1279">
        <v>0.104667</v>
      </c>
      <c r="I1279" s="1" t="s">
        <v>139</v>
      </c>
      <c r="J1279" s="1" t="s">
        <v>139</v>
      </c>
      <c r="K1279">
        <v>1.1140000000000001</v>
      </c>
      <c r="L1279" s="1" t="s">
        <v>140</v>
      </c>
      <c r="M1279" s="1" t="s">
        <v>141</v>
      </c>
      <c r="N1279" s="1" t="s">
        <v>142</v>
      </c>
    </row>
    <row r="1280" spans="1:14" x14ac:dyDescent="0.3">
      <c r="A1280" s="1" t="s">
        <v>162</v>
      </c>
      <c r="B1280" s="1" t="s">
        <v>17</v>
      </c>
      <c r="C1280">
        <v>201707</v>
      </c>
      <c r="D1280" s="1" t="s">
        <v>14</v>
      </c>
      <c r="E1280">
        <v>49</v>
      </c>
      <c r="F1280">
        <v>2450</v>
      </c>
      <c r="G1280">
        <v>2375</v>
      </c>
      <c r="H1280">
        <v>9.7894999999999996E-2</v>
      </c>
      <c r="I1280" s="1" t="s">
        <v>139</v>
      </c>
      <c r="J1280" s="1" t="s">
        <v>139</v>
      </c>
      <c r="K1280">
        <v>1.1140000000000001</v>
      </c>
      <c r="L1280" s="1" t="s">
        <v>140</v>
      </c>
      <c r="M1280" s="1" t="s">
        <v>141</v>
      </c>
      <c r="N1280" s="1" t="s">
        <v>142</v>
      </c>
    </row>
    <row r="1281" spans="1:14" x14ac:dyDescent="0.3">
      <c r="A1281" s="1" t="s">
        <v>162</v>
      </c>
      <c r="B1281" s="1" t="s">
        <v>16</v>
      </c>
      <c r="C1281">
        <v>201606</v>
      </c>
      <c r="D1281" s="1" t="s">
        <v>11</v>
      </c>
      <c r="E1281">
        <v>8</v>
      </c>
      <c r="F1281">
        <v>2400</v>
      </c>
      <c r="G1281">
        <v>1200</v>
      </c>
      <c r="H1281">
        <v>9.375E-2</v>
      </c>
      <c r="I1281" s="1" t="s">
        <v>139</v>
      </c>
      <c r="J1281" s="1" t="s">
        <v>139</v>
      </c>
      <c r="K1281">
        <v>1.2071000000000001</v>
      </c>
      <c r="L1281" s="1" t="s">
        <v>140</v>
      </c>
      <c r="M1281" s="1" t="s">
        <v>141</v>
      </c>
      <c r="N1281" s="1" t="s">
        <v>142</v>
      </c>
    </row>
    <row r="1282" spans="1:14" x14ac:dyDescent="0.3">
      <c r="A1282" s="1" t="s">
        <v>162</v>
      </c>
      <c r="B1282" s="1" t="s">
        <v>48</v>
      </c>
      <c r="C1282">
        <v>201707</v>
      </c>
      <c r="D1282" s="1" t="s">
        <v>14</v>
      </c>
      <c r="E1282">
        <v>60</v>
      </c>
      <c r="F1282">
        <v>2400</v>
      </c>
      <c r="G1282">
        <v>1552</v>
      </c>
      <c r="H1282">
        <v>9.5625000000000002E-2</v>
      </c>
      <c r="I1282" s="1" t="s">
        <v>139</v>
      </c>
      <c r="J1282" s="1" t="s">
        <v>139</v>
      </c>
      <c r="K1282">
        <v>0.88949999999999996</v>
      </c>
      <c r="L1282" s="1" t="s">
        <v>143</v>
      </c>
      <c r="M1282" s="1" t="s">
        <v>144</v>
      </c>
      <c r="N1282" s="1" t="s">
        <v>145</v>
      </c>
    </row>
    <row r="1283" spans="1:14" x14ac:dyDescent="0.3">
      <c r="A1283" s="1" t="s">
        <v>162</v>
      </c>
      <c r="B1283" s="1" t="s">
        <v>7</v>
      </c>
      <c r="C1283">
        <v>201604</v>
      </c>
      <c r="D1283" s="1" t="s">
        <v>11</v>
      </c>
      <c r="E1283">
        <v>6</v>
      </c>
      <c r="F1283">
        <v>2400</v>
      </c>
      <c r="G1283">
        <v>1200</v>
      </c>
      <c r="H1283">
        <v>0.09</v>
      </c>
      <c r="I1283" s="1" t="s">
        <v>139</v>
      </c>
      <c r="J1283" s="1" t="s">
        <v>139</v>
      </c>
      <c r="K1283">
        <v>1.1180000000000001</v>
      </c>
      <c r="L1283" s="1" t="s">
        <v>140</v>
      </c>
      <c r="M1283" s="1" t="s">
        <v>141</v>
      </c>
      <c r="N1283" s="1" t="s">
        <v>142</v>
      </c>
    </row>
    <row r="1284" spans="1:14" x14ac:dyDescent="0.3">
      <c r="A1284" s="1" t="s">
        <v>162</v>
      </c>
      <c r="B1284" s="1" t="s">
        <v>49</v>
      </c>
      <c r="C1284">
        <v>201506</v>
      </c>
      <c r="D1284" s="1" t="s">
        <v>11</v>
      </c>
      <c r="E1284">
        <v>47</v>
      </c>
      <c r="F1284">
        <v>2350</v>
      </c>
      <c r="G1284">
        <v>1750</v>
      </c>
      <c r="H1284">
        <v>0.11</v>
      </c>
      <c r="I1284" s="1" t="s">
        <v>139</v>
      </c>
      <c r="J1284" s="1" t="s">
        <v>139</v>
      </c>
      <c r="K1284">
        <v>1.0456000000000001</v>
      </c>
      <c r="L1284" s="1" t="s">
        <v>140</v>
      </c>
      <c r="M1284" s="1" t="s">
        <v>141</v>
      </c>
      <c r="N1284" s="1" t="s">
        <v>142</v>
      </c>
    </row>
    <row r="1285" spans="1:14" x14ac:dyDescent="0.3">
      <c r="A1285" s="1" t="s">
        <v>162</v>
      </c>
      <c r="B1285" s="1" t="s">
        <v>17</v>
      </c>
      <c r="C1285">
        <v>201602</v>
      </c>
      <c r="D1285" s="1" t="s">
        <v>8</v>
      </c>
      <c r="E1285">
        <v>47</v>
      </c>
      <c r="F1285">
        <v>2350</v>
      </c>
      <c r="G1285">
        <v>1875</v>
      </c>
      <c r="H1285">
        <v>7.7332999999999999E-2</v>
      </c>
      <c r="I1285" s="1" t="s">
        <v>139</v>
      </c>
      <c r="J1285" s="1" t="s">
        <v>139</v>
      </c>
      <c r="K1285">
        <v>1.1140000000000001</v>
      </c>
      <c r="L1285" s="1" t="s">
        <v>140</v>
      </c>
      <c r="M1285" s="1" t="s">
        <v>141</v>
      </c>
      <c r="N1285" s="1" t="s">
        <v>142</v>
      </c>
    </row>
    <row r="1286" spans="1:14" x14ac:dyDescent="0.3">
      <c r="A1286" s="1" t="s">
        <v>162</v>
      </c>
      <c r="B1286" s="1" t="s">
        <v>17</v>
      </c>
      <c r="C1286">
        <v>201606</v>
      </c>
      <c r="D1286" s="1" t="s">
        <v>11</v>
      </c>
      <c r="E1286">
        <v>46</v>
      </c>
      <c r="F1286">
        <v>2300</v>
      </c>
      <c r="G1286">
        <v>2500</v>
      </c>
      <c r="H1286">
        <v>0.1265</v>
      </c>
      <c r="I1286" s="1" t="s">
        <v>139</v>
      </c>
      <c r="J1286" s="1" t="s">
        <v>139</v>
      </c>
      <c r="K1286">
        <v>1.1140000000000001</v>
      </c>
      <c r="L1286" s="1" t="s">
        <v>140</v>
      </c>
      <c r="M1286" s="1" t="s">
        <v>141</v>
      </c>
      <c r="N1286" s="1" t="s">
        <v>142</v>
      </c>
    </row>
    <row r="1287" spans="1:14" x14ac:dyDescent="0.3">
      <c r="A1287" s="1" t="s">
        <v>162</v>
      </c>
      <c r="B1287" s="1" t="s">
        <v>47</v>
      </c>
      <c r="C1287">
        <v>201609</v>
      </c>
      <c r="D1287" s="1" t="s">
        <v>14</v>
      </c>
      <c r="E1287">
        <v>23</v>
      </c>
      <c r="F1287">
        <v>2300</v>
      </c>
      <c r="G1287">
        <v>1715</v>
      </c>
      <c r="H1287">
        <v>0.107143</v>
      </c>
      <c r="I1287" s="1" t="s">
        <v>139</v>
      </c>
      <c r="J1287" s="1" t="s">
        <v>139</v>
      </c>
      <c r="K1287">
        <v>1.2612000000000001</v>
      </c>
      <c r="L1287" s="1" t="s">
        <v>140</v>
      </c>
      <c r="M1287" s="1" t="s">
        <v>141</v>
      </c>
      <c r="N1287" s="1" t="s">
        <v>142</v>
      </c>
    </row>
    <row r="1288" spans="1:14" x14ac:dyDescent="0.3">
      <c r="A1288" s="1" t="s">
        <v>162</v>
      </c>
      <c r="B1288" s="1" t="s">
        <v>52</v>
      </c>
      <c r="C1288">
        <v>201610</v>
      </c>
      <c r="D1288" s="1" t="s">
        <v>13</v>
      </c>
      <c r="E1288">
        <v>17</v>
      </c>
      <c r="F1288">
        <v>2210</v>
      </c>
      <c r="G1288">
        <v>1105</v>
      </c>
      <c r="H1288">
        <v>9.3529000000000001E-2</v>
      </c>
      <c r="I1288" s="1" t="s">
        <v>139</v>
      </c>
      <c r="J1288" s="1" t="s">
        <v>139</v>
      </c>
      <c r="K1288">
        <v>0.97050000000000003</v>
      </c>
      <c r="L1288" s="1" t="s">
        <v>143</v>
      </c>
      <c r="M1288" s="1" t="s">
        <v>144</v>
      </c>
      <c r="N1288" s="1" t="s">
        <v>145</v>
      </c>
    </row>
    <row r="1289" spans="1:14" x14ac:dyDescent="0.3">
      <c r="A1289" s="1" t="s">
        <v>162</v>
      </c>
      <c r="B1289" s="1" t="s">
        <v>47</v>
      </c>
      <c r="C1289">
        <v>201707</v>
      </c>
      <c r="D1289" s="1" t="s">
        <v>14</v>
      </c>
      <c r="E1289">
        <v>22</v>
      </c>
      <c r="F1289">
        <v>2200</v>
      </c>
      <c r="G1289">
        <v>2205</v>
      </c>
      <c r="H1289">
        <v>0.11888899999999999</v>
      </c>
      <c r="I1289" s="1" t="s">
        <v>139</v>
      </c>
      <c r="J1289" s="1" t="s">
        <v>139</v>
      </c>
      <c r="K1289">
        <v>1.2612000000000001</v>
      </c>
      <c r="L1289" s="1" t="s">
        <v>140</v>
      </c>
      <c r="M1289" s="1" t="s">
        <v>141</v>
      </c>
      <c r="N1289" s="1" t="s">
        <v>142</v>
      </c>
    </row>
    <row r="1290" spans="1:14" x14ac:dyDescent="0.3">
      <c r="A1290" s="1" t="s">
        <v>162</v>
      </c>
      <c r="B1290" s="1" t="s">
        <v>49</v>
      </c>
      <c r="C1290">
        <v>201708</v>
      </c>
      <c r="D1290" s="1" t="s">
        <v>14</v>
      </c>
      <c r="E1290">
        <v>43</v>
      </c>
      <c r="F1290">
        <v>2150</v>
      </c>
      <c r="G1290">
        <v>1875</v>
      </c>
      <c r="H1290">
        <v>0.105333</v>
      </c>
      <c r="I1290" s="1" t="s">
        <v>139</v>
      </c>
      <c r="J1290" s="1" t="s">
        <v>139</v>
      </c>
      <c r="K1290">
        <v>1.0456000000000001</v>
      </c>
      <c r="L1290" s="1" t="s">
        <v>140</v>
      </c>
      <c r="M1290" s="1" t="s">
        <v>141</v>
      </c>
      <c r="N1290" s="1" t="s">
        <v>142</v>
      </c>
    </row>
    <row r="1291" spans="1:14" x14ac:dyDescent="0.3">
      <c r="A1291" s="1" t="s">
        <v>162</v>
      </c>
      <c r="B1291" s="1" t="s">
        <v>49</v>
      </c>
      <c r="C1291">
        <v>201707</v>
      </c>
      <c r="D1291" s="1" t="s">
        <v>14</v>
      </c>
      <c r="E1291">
        <v>43</v>
      </c>
      <c r="F1291">
        <v>2150</v>
      </c>
      <c r="G1291">
        <v>2125</v>
      </c>
      <c r="H1291">
        <v>7.2941000000000006E-2</v>
      </c>
      <c r="I1291" s="1" t="s">
        <v>139</v>
      </c>
      <c r="J1291" s="1" t="s">
        <v>139</v>
      </c>
      <c r="K1291">
        <v>1.0456000000000001</v>
      </c>
      <c r="L1291" s="1" t="s">
        <v>140</v>
      </c>
      <c r="M1291" s="1" t="s">
        <v>141</v>
      </c>
      <c r="N1291" s="1" t="s">
        <v>142</v>
      </c>
    </row>
    <row r="1292" spans="1:14" x14ac:dyDescent="0.3">
      <c r="A1292" s="1" t="s">
        <v>162</v>
      </c>
      <c r="B1292" s="1" t="s">
        <v>17</v>
      </c>
      <c r="C1292">
        <v>201601</v>
      </c>
      <c r="D1292" s="1" t="s">
        <v>8</v>
      </c>
      <c r="E1292">
        <v>42</v>
      </c>
      <c r="F1292">
        <v>2100</v>
      </c>
      <c r="G1292">
        <v>1375</v>
      </c>
      <c r="H1292">
        <v>0.1</v>
      </c>
      <c r="I1292" s="1" t="s">
        <v>139</v>
      </c>
      <c r="J1292" s="1" t="s">
        <v>139</v>
      </c>
      <c r="K1292">
        <v>1.1140000000000001</v>
      </c>
      <c r="L1292" s="1" t="s">
        <v>140</v>
      </c>
      <c r="M1292" s="1" t="s">
        <v>141</v>
      </c>
      <c r="N1292" s="1" t="s">
        <v>142</v>
      </c>
    </row>
    <row r="1293" spans="1:14" x14ac:dyDescent="0.3">
      <c r="A1293" s="1" t="s">
        <v>162</v>
      </c>
      <c r="B1293" s="1" t="s">
        <v>16</v>
      </c>
      <c r="C1293">
        <v>201508</v>
      </c>
      <c r="D1293" s="1" t="s">
        <v>14</v>
      </c>
      <c r="E1293">
        <v>7</v>
      </c>
      <c r="F1293">
        <v>2100</v>
      </c>
      <c r="G1293">
        <v>1050</v>
      </c>
      <c r="H1293">
        <v>0.138571</v>
      </c>
      <c r="I1293" s="1" t="s">
        <v>139</v>
      </c>
      <c r="J1293" s="1" t="s">
        <v>139</v>
      </c>
      <c r="K1293">
        <v>1.2071000000000001</v>
      </c>
      <c r="L1293" s="1" t="s">
        <v>140</v>
      </c>
      <c r="M1293" s="1" t="s">
        <v>141</v>
      </c>
      <c r="N1293" s="1" t="s">
        <v>142</v>
      </c>
    </row>
    <row r="1294" spans="1:14" x14ac:dyDescent="0.3">
      <c r="A1294" s="1" t="s">
        <v>162</v>
      </c>
      <c r="B1294" s="1" t="s">
        <v>52</v>
      </c>
      <c r="C1294">
        <v>201605</v>
      </c>
      <c r="D1294" s="1" t="s">
        <v>11</v>
      </c>
      <c r="E1294">
        <v>16</v>
      </c>
      <c r="F1294">
        <v>2080</v>
      </c>
      <c r="G1294">
        <v>1040</v>
      </c>
      <c r="H1294">
        <v>8.6874999999999994E-2</v>
      </c>
      <c r="I1294" s="1" t="s">
        <v>139</v>
      </c>
      <c r="J1294" s="1" t="s">
        <v>139</v>
      </c>
      <c r="K1294">
        <v>0.97050000000000003</v>
      </c>
      <c r="L1294" s="1" t="s">
        <v>143</v>
      </c>
      <c r="M1294" s="1" t="s">
        <v>144</v>
      </c>
      <c r="N1294" s="1" t="s">
        <v>145</v>
      </c>
    </row>
    <row r="1295" spans="1:14" x14ac:dyDescent="0.3">
      <c r="A1295" s="1" t="s">
        <v>162</v>
      </c>
      <c r="B1295" s="1" t="s">
        <v>52</v>
      </c>
      <c r="C1295">
        <v>201601</v>
      </c>
      <c r="D1295" s="1" t="s">
        <v>8</v>
      </c>
      <c r="E1295">
        <v>16</v>
      </c>
      <c r="F1295">
        <v>2080</v>
      </c>
      <c r="G1295">
        <v>1040</v>
      </c>
      <c r="H1295">
        <v>0.104375</v>
      </c>
      <c r="I1295" s="1" t="s">
        <v>139</v>
      </c>
      <c r="J1295" s="1" t="s">
        <v>139</v>
      </c>
      <c r="K1295">
        <v>0.97050000000000003</v>
      </c>
      <c r="L1295" s="1" t="s">
        <v>143</v>
      </c>
      <c r="M1295" s="1" t="s">
        <v>144</v>
      </c>
      <c r="N1295" s="1" t="s">
        <v>145</v>
      </c>
    </row>
    <row r="1296" spans="1:14" x14ac:dyDescent="0.3">
      <c r="A1296" s="1" t="s">
        <v>162</v>
      </c>
      <c r="B1296" s="1" t="s">
        <v>17</v>
      </c>
      <c r="C1296">
        <v>201605</v>
      </c>
      <c r="D1296" s="1" t="s">
        <v>11</v>
      </c>
      <c r="E1296">
        <v>41</v>
      </c>
      <c r="F1296">
        <v>2050</v>
      </c>
      <c r="G1296">
        <v>1625</v>
      </c>
      <c r="H1296">
        <v>8.3846000000000004E-2</v>
      </c>
      <c r="I1296" s="1" t="s">
        <v>139</v>
      </c>
      <c r="J1296" s="1" t="s">
        <v>139</v>
      </c>
      <c r="K1296">
        <v>1.1140000000000001</v>
      </c>
      <c r="L1296" s="1" t="s">
        <v>140</v>
      </c>
      <c r="M1296" s="1" t="s">
        <v>141</v>
      </c>
      <c r="N1296" s="1" t="s">
        <v>142</v>
      </c>
    </row>
    <row r="1297" spans="1:14" x14ac:dyDescent="0.3">
      <c r="A1297" s="1" t="s">
        <v>162</v>
      </c>
      <c r="B1297" s="1" t="s">
        <v>49</v>
      </c>
      <c r="C1297">
        <v>201609</v>
      </c>
      <c r="D1297" s="1" t="s">
        <v>14</v>
      </c>
      <c r="E1297">
        <v>40</v>
      </c>
      <c r="F1297">
        <v>2000</v>
      </c>
      <c r="G1297">
        <v>1750</v>
      </c>
      <c r="H1297">
        <v>0.108571</v>
      </c>
      <c r="I1297" s="1" t="s">
        <v>139</v>
      </c>
      <c r="J1297" s="1" t="s">
        <v>139</v>
      </c>
      <c r="K1297">
        <v>1.0456000000000001</v>
      </c>
      <c r="L1297" s="1" t="s">
        <v>140</v>
      </c>
      <c r="M1297" s="1" t="s">
        <v>141</v>
      </c>
      <c r="N1297" s="1" t="s">
        <v>142</v>
      </c>
    </row>
    <row r="1298" spans="1:14" x14ac:dyDescent="0.3">
      <c r="A1298" s="1" t="s">
        <v>162</v>
      </c>
      <c r="B1298" s="1" t="s">
        <v>7</v>
      </c>
      <c r="C1298">
        <v>201603</v>
      </c>
      <c r="D1298" s="1" t="s">
        <v>8</v>
      </c>
      <c r="E1298">
        <v>5</v>
      </c>
      <c r="F1298">
        <v>2000</v>
      </c>
      <c r="G1298">
        <v>1000</v>
      </c>
      <c r="H1298">
        <v>8.4000000000000005E-2</v>
      </c>
      <c r="I1298" s="1" t="s">
        <v>139</v>
      </c>
      <c r="J1298" s="1" t="s">
        <v>139</v>
      </c>
      <c r="K1298">
        <v>1.1180000000000001</v>
      </c>
      <c r="L1298" s="1" t="s">
        <v>140</v>
      </c>
      <c r="M1298" s="1" t="s">
        <v>141</v>
      </c>
      <c r="N1298" s="1" t="s">
        <v>142</v>
      </c>
    </row>
    <row r="1299" spans="1:14" x14ac:dyDescent="0.3">
      <c r="A1299" s="1" t="s">
        <v>162</v>
      </c>
      <c r="B1299" s="1" t="s">
        <v>7</v>
      </c>
      <c r="C1299">
        <v>201606</v>
      </c>
      <c r="D1299" s="1" t="s">
        <v>11</v>
      </c>
      <c r="E1299">
        <v>5</v>
      </c>
      <c r="F1299">
        <v>2000</v>
      </c>
      <c r="G1299">
        <v>1000</v>
      </c>
      <c r="H1299">
        <v>8.2000000000000003E-2</v>
      </c>
      <c r="I1299" s="1" t="s">
        <v>139</v>
      </c>
      <c r="J1299" s="1" t="s">
        <v>139</v>
      </c>
      <c r="K1299">
        <v>1.1180000000000001</v>
      </c>
      <c r="L1299" s="1" t="s">
        <v>140</v>
      </c>
      <c r="M1299" s="1" t="s">
        <v>141</v>
      </c>
      <c r="N1299" s="1" t="s">
        <v>142</v>
      </c>
    </row>
    <row r="1300" spans="1:14" x14ac:dyDescent="0.3">
      <c r="A1300" s="1" t="s">
        <v>162</v>
      </c>
      <c r="B1300" s="1" t="s">
        <v>49</v>
      </c>
      <c r="C1300">
        <v>201601</v>
      </c>
      <c r="D1300" s="1" t="s">
        <v>8</v>
      </c>
      <c r="E1300">
        <v>40</v>
      </c>
      <c r="F1300">
        <v>2000</v>
      </c>
      <c r="G1300">
        <v>1375</v>
      </c>
      <c r="H1300">
        <v>7.2727E-2</v>
      </c>
      <c r="I1300" s="1" t="s">
        <v>139</v>
      </c>
      <c r="J1300" s="1" t="s">
        <v>139</v>
      </c>
      <c r="K1300">
        <v>1.0456000000000001</v>
      </c>
      <c r="L1300" s="1" t="s">
        <v>140</v>
      </c>
      <c r="M1300" s="1" t="s">
        <v>141</v>
      </c>
      <c r="N1300" s="1" t="s">
        <v>142</v>
      </c>
    </row>
    <row r="1301" spans="1:14" x14ac:dyDescent="0.3">
      <c r="A1301" s="1" t="s">
        <v>162</v>
      </c>
      <c r="B1301" s="1" t="s">
        <v>50</v>
      </c>
      <c r="C1301">
        <v>201604</v>
      </c>
      <c r="D1301" s="1" t="s">
        <v>11</v>
      </c>
      <c r="E1301">
        <v>33</v>
      </c>
      <c r="F1301">
        <v>1980</v>
      </c>
      <c r="G1301">
        <v>1617</v>
      </c>
      <c r="H1301">
        <v>0.119091</v>
      </c>
      <c r="I1301" s="1" t="s">
        <v>139</v>
      </c>
      <c r="J1301" s="1" t="s">
        <v>139</v>
      </c>
      <c r="K1301">
        <v>1.18</v>
      </c>
      <c r="L1301" s="1" t="s">
        <v>140</v>
      </c>
      <c r="M1301" s="1" t="s">
        <v>141</v>
      </c>
      <c r="N1301" s="1" t="s">
        <v>142</v>
      </c>
    </row>
    <row r="1302" spans="1:14" x14ac:dyDescent="0.3">
      <c r="A1302" s="1" t="s">
        <v>162</v>
      </c>
      <c r="B1302" s="1" t="s">
        <v>52</v>
      </c>
      <c r="C1302">
        <v>201512</v>
      </c>
      <c r="D1302" s="1" t="s">
        <v>13</v>
      </c>
      <c r="E1302">
        <v>15</v>
      </c>
      <c r="F1302">
        <v>1950</v>
      </c>
      <c r="G1302">
        <v>975</v>
      </c>
      <c r="H1302">
        <v>7.3332999999999995E-2</v>
      </c>
      <c r="I1302" s="1" t="s">
        <v>139</v>
      </c>
      <c r="J1302" s="1" t="s">
        <v>139</v>
      </c>
      <c r="K1302">
        <v>0.97050000000000003</v>
      </c>
      <c r="L1302" s="1" t="s">
        <v>143</v>
      </c>
      <c r="M1302" s="1" t="s">
        <v>144</v>
      </c>
      <c r="N1302" s="1" t="s">
        <v>145</v>
      </c>
    </row>
    <row r="1303" spans="1:14" x14ac:dyDescent="0.3">
      <c r="A1303" s="1" t="s">
        <v>162</v>
      </c>
      <c r="B1303" s="1" t="s">
        <v>48</v>
      </c>
      <c r="C1303">
        <v>201601</v>
      </c>
      <c r="D1303" s="1" t="s">
        <v>8</v>
      </c>
      <c r="E1303">
        <v>46</v>
      </c>
      <c r="F1303">
        <v>1840</v>
      </c>
      <c r="G1303">
        <v>1164</v>
      </c>
      <c r="H1303">
        <v>0.105</v>
      </c>
      <c r="I1303" s="1" t="s">
        <v>139</v>
      </c>
      <c r="J1303" s="1" t="s">
        <v>139</v>
      </c>
      <c r="K1303">
        <v>0.88949999999999996</v>
      </c>
      <c r="L1303" s="1" t="s">
        <v>143</v>
      </c>
      <c r="M1303" s="1" t="s">
        <v>144</v>
      </c>
      <c r="N1303" s="1" t="s">
        <v>145</v>
      </c>
    </row>
    <row r="1304" spans="1:14" x14ac:dyDescent="0.3">
      <c r="A1304" s="1" t="s">
        <v>162</v>
      </c>
      <c r="B1304" s="1" t="s">
        <v>49</v>
      </c>
      <c r="C1304">
        <v>201606</v>
      </c>
      <c r="D1304" s="1" t="s">
        <v>11</v>
      </c>
      <c r="E1304">
        <v>36</v>
      </c>
      <c r="F1304">
        <v>1800</v>
      </c>
      <c r="G1304">
        <v>1375</v>
      </c>
      <c r="H1304">
        <v>8.5455000000000003E-2</v>
      </c>
      <c r="I1304" s="1" t="s">
        <v>139</v>
      </c>
      <c r="J1304" s="1" t="s">
        <v>139</v>
      </c>
      <c r="K1304">
        <v>1.0456000000000001</v>
      </c>
      <c r="L1304" s="1" t="s">
        <v>140</v>
      </c>
      <c r="M1304" s="1" t="s">
        <v>141</v>
      </c>
      <c r="N1304" s="1" t="s">
        <v>142</v>
      </c>
    </row>
    <row r="1305" spans="1:14" x14ac:dyDescent="0.3">
      <c r="A1305" s="1" t="s">
        <v>162</v>
      </c>
      <c r="B1305" s="1" t="s">
        <v>16</v>
      </c>
      <c r="C1305">
        <v>201506</v>
      </c>
      <c r="D1305" s="1" t="s">
        <v>11</v>
      </c>
      <c r="E1305">
        <v>6</v>
      </c>
      <c r="F1305">
        <v>1800</v>
      </c>
      <c r="G1305">
        <v>900</v>
      </c>
      <c r="H1305">
        <v>7.6666999999999999E-2</v>
      </c>
      <c r="I1305" s="1" t="s">
        <v>139</v>
      </c>
      <c r="J1305" s="1" t="s">
        <v>139</v>
      </c>
      <c r="K1305">
        <v>1.2071000000000001</v>
      </c>
      <c r="L1305" s="1" t="s">
        <v>140</v>
      </c>
      <c r="M1305" s="1" t="s">
        <v>141</v>
      </c>
      <c r="N1305" s="1" t="s">
        <v>142</v>
      </c>
    </row>
    <row r="1306" spans="1:14" x14ac:dyDescent="0.3">
      <c r="A1306" s="1" t="s">
        <v>162</v>
      </c>
      <c r="B1306" s="1" t="s">
        <v>16</v>
      </c>
      <c r="C1306">
        <v>201507</v>
      </c>
      <c r="D1306" s="1" t="s">
        <v>14</v>
      </c>
      <c r="E1306">
        <v>6</v>
      </c>
      <c r="F1306">
        <v>1800</v>
      </c>
      <c r="G1306">
        <v>900</v>
      </c>
      <c r="H1306">
        <v>0.13166700000000001</v>
      </c>
      <c r="I1306" s="1" t="s">
        <v>139</v>
      </c>
      <c r="J1306" s="1" t="s">
        <v>139</v>
      </c>
      <c r="K1306">
        <v>1.2071000000000001</v>
      </c>
      <c r="L1306" s="1" t="s">
        <v>140</v>
      </c>
      <c r="M1306" s="1" t="s">
        <v>141</v>
      </c>
      <c r="N1306" s="1" t="s">
        <v>142</v>
      </c>
    </row>
    <row r="1307" spans="1:14" x14ac:dyDescent="0.3">
      <c r="A1307" s="1" t="s">
        <v>162</v>
      </c>
      <c r="B1307" s="1" t="s">
        <v>48</v>
      </c>
      <c r="C1307">
        <v>201506</v>
      </c>
      <c r="D1307" s="1" t="s">
        <v>11</v>
      </c>
      <c r="E1307">
        <v>45</v>
      </c>
      <c r="F1307">
        <v>1800</v>
      </c>
      <c r="G1307">
        <v>1164</v>
      </c>
      <c r="H1307">
        <v>0.1275</v>
      </c>
      <c r="I1307" s="1" t="s">
        <v>139</v>
      </c>
      <c r="J1307" s="1" t="s">
        <v>139</v>
      </c>
      <c r="K1307">
        <v>0.88949999999999996</v>
      </c>
      <c r="L1307" s="1" t="s">
        <v>143</v>
      </c>
      <c r="M1307" s="1" t="s">
        <v>144</v>
      </c>
      <c r="N1307" s="1" t="s">
        <v>145</v>
      </c>
    </row>
    <row r="1308" spans="1:14" x14ac:dyDescent="0.3">
      <c r="A1308" s="1" t="s">
        <v>162</v>
      </c>
      <c r="B1308" s="1" t="s">
        <v>16</v>
      </c>
      <c r="C1308">
        <v>201611</v>
      </c>
      <c r="D1308" s="1" t="s">
        <v>13</v>
      </c>
      <c r="E1308">
        <v>6</v>
      </c>
      <c r="F1308">
        <v>1800</v>
      </c>
      <c r="G1308">
        <v>900</v>
      </c>
      <c r="H1308">
        <v>0.108333</v>
      </c>
      <c r="I1308" s="1" t="s">
        <v>139</v>
      </c>
      <c r="J1308" s="1" t="s">
        <v>139</v>
      </c>
      <c r="K1308">
        <v>1.2071000000000001</v>
      </c>
      <c r="L1308" s="1" t="s">
        <v>140</v>
      </c>
      <c r="M1308" s="1" t="s">
        <v>141</v>
      </c>
      <c r="N1308" s="1" t="s">
        <v>142</v>
      </c>
    </row>
    <row r="1309" spans="1:14" x14ac:dyDescent="0.3">
      <c r="A1309" s="1" t="s">
        <v>162</v>
      </c>
      <c r="B1309" s="1" t="s">
        <v>15</v>
      </c>
      <c r="C1309">
        <v>201508</v>
      </c>
      <c r="D1309" s="1" t="s">
        <v>14</v>
      </c>
      <c r="E1309">
        <v>9</v>
      </c>
      <c r="F1309">
        <v>1800</v>
      </c>
      <c r="G1309">
        <v>900</v>
      </c>
      <c r="H1309">
        <v>9.6667000000000003E-2</v>
      </c>
      <c r="I1309" s="1" t="s">
        <v>139</v>
      </c>
      <c r="J1309" s="1" t="s">
        <v>139</v>
      </c>
      <c r="K1309">
        <v>1.2725</v>
      </c>
      <c r="L1309" s="1" t="s">
        <v>140</v>
      </c>
      <c r="M1309" s="1" t="s">
        <v>141</v>
      </c>
      <c r="N1309" s="1" t="s">
        <v>142</v>
      </c>
    </row>
    <row r="1310" spans="1:14" x14ac:dyDescent="0.3">
      <c r="A1310" s="1" t="s">
        <v>162</v>
      </c>
      <c r="B1310" s="1" t="s">
        <v>47</v>
      </c>
      <c r="C1310">
        <v>201506</v>
      </c>
      <c r="D1310" s="1" t="s">
        <v>11</v>
      </c>
      <c r="E1310">
        <v>17</v>
      </c>
      <c r="F1310">
        <v>1700</v>
      </c>
      <c r="G1310">
        <v>1225</v>
      </c>
      <c r="H1310">
        <v>0.13</v>
      </c>
      <c r="I1310" s="1" t="s">
        <v>139</v>
      </c>
      <c r="J1310" s="1" t="s">
        <v>139</v>
      </c>
      <c r="K1310">
        <v>1.2612000000000001</v>
      </c>
      <c r="L1310" s="1" t="s">
        <v>140</v>
      </c>
      <c r="M1310" s="1" t="s">
        <v>141</v>
      </c>
      <c r="N1310" s="1" t="s">
        <v>142</v>
      </c>
    </row>
    <row r="1311" spans="1:14" x14ac:dyDescent="0.3">
      <c r="A1311" s="1" t="s">
        <v>162</v>
      </c>
      <c r="B1311" s="1" t="s">
        <v>47</v>
      </c>
      <c r="C1311">
        <v>201610</v>
      </c>
      <c r="D1311" s="1" t="s">
        <v>13</v>
      </c>
      <c r="E1311">
        <v>17</v>
      </c>
      <c r="F1311">
        <v>1700</v>
      </c>
      <c r="G1311">
        <v>1225</v>
      </c>
      <c r="H1311">
        <v>7.8E-2</v>
      </c>
      <c r="I1311" s="1" t="s">
        <v>139</v>
      </c>
      <c r="J1311" s="1" t="s">
        <v>139</v>
      </c>
      <c r="K1311">
        <v>1.2612000000000001</v>
      </c>
      <c r="L1311" s="1" t="s">
        <v>140</v>
      </c>
      <c r="M1311" s="1" t="s">
        <v>141</v>
      </c>
      <c r="N1311" s="1" t="s">
        <v>142</v>
      </c>
    </row>
    <row r="1312" spans="1:14" x14ac:dyDescent="0.3">
      <c r="A1312" s="1" t="s">
        <v>162</v>
      </c>
      <c r="B1312" s="1" t="s">
        <v>52</v>
      </c>
      <c r="C1312">
        <v>201606</v>
      </c>
      <c r="D1312" s="1" t="s">
        <v>11</v>
      </c>
      <c r="E1312">
        <v>13</v>
      </c>
      <c r="F1312">
        <v>1690</v>
      </c>
      <c r="G1312">
        <v>845</v>
      </c>
      <c r="H1312">
        <v>8.0768999999999994E-2</v>
      </c>
      <c r="I1312" s="1" t="s">
        <v>139</v>
      </c>
      <c r="J1312" s="1" t="s">
        <v>139</v>
      </c>
      <c r="K1312">
        <v>0.97050000000000003</v>
      </c>
      <c r="L1312" s="1" t="s">
        <v>143</v>
      </c>
      <c r="M1312" s="1" t="s">
        <v>144</v>
      </c>
      <c r="N1312" s="1" t="s">
        <v>145</v>
      </c>
    </row>
    <row r="1313" spans="1:14" x14ac:dyDescent="0.3">
      <c r="A1313" s="1" t="s">
        <v>162</v>
      </c>
      <c r="B1313" s="1" t="s">
        <v>52</v>
      </c>
      <c r="C1313">
        <v>201602</v>
      </c>
      <c r="D1313" s="1" t="s">
        <v>8</v>
      </c>
      <c r="E1313">
        <v>13</v>
      </c>
      <c r="F1313">
        <v>1690</v>
      </c>
      <c r="G1313">
        <v>845</v>
      </c>
      <c r="H1313">
        <v>0.113846</v>
      </c>
      <c r="I1313" s="1" t="s">
        <v>139</v>
      </c>
      <c r="J1313" s="1" t="s">
        <v>139</v>
      </c>
      <c r="K1313">
        <v>0.97050000000000003</v>
      </c>
      <c r="L1313" s="1" t="s">
        <v>143</v>
      </c>
      <c r="M1313" s="1" t="s">
        <v>144</v>
      </c>
      <c r="N1313" s="1" t="s">
        <v>145</v>
      </c>
    </row>
    <row r="1314" spans="1:14" x14ac:dyDescent="0.3">
      <c r="A1314" s="1" t="s">
        <v>162</v>
      </c>
      <c r="B1314" s="1" t="s">
        <v>52</v>
      </c>
      <c r="C1314">
        <v>201611</v>
      </c>
      <c r="D1314" s="1" t="s">
        <v>13</v>
      </c>
      <c r="E1314">
        <v>13</v>
      </c>
      <c r="F1314">
        <v>1690</v>
      </c>
      <c r="G1314">
        <v>845</v>
      </c>
      <c r="H1314">
        <v>8.3076999999999998E-2</v>
      </c>
      <c r="I1314" s="1" t="s">
        <v>139</v>
      </c>
      <c r="J1314" s="1" t="s">
        <v>139</v>
      </c>
      <c r="K1314">
        <v>0.97050000000000003</v>
      </c>
      <c r="L1314" s="1" t="s">
        <v>143</v>
      </c>
      <c r="M1314" s="1" t="s">
        <v>144</v>
      </c>
      <c r="N1314" s="1" t="s">
        <v>145</v>
      </c>
    </row>
    <row r="1315" spans="1:14" x14ac:dyDescent="0.3">
      <c r="A1315" s="1" t="s">
        <v>162</v>
      </c>
      <c r="B1315" s="1" t="s">
        <v>52</v>
      </c>
      <c r="C1315">
        <v>201709</v>
      </c>
      <c r="D1315" s="1" t="s">
        <v>14</v>
      </c>
      <c r="E1315">
        <v>13</v>
      </c>
      <c r="F1315">
        <v>1690</v>
      </c>
      <c r="G1315">
        <v>845</v>
      </c>
      <c r="H1315">
        <v>6.6154000000000004E-2</v>
      </c>
      <c r="I1315" s="1" t="s">
        <v>139</v>
      </c>
      <c r="J1315" s="1" t="s">
        <v>139</v>
      </c>
      <c r="K1315">
        <v>0.97050000000000003</v>
      </c>
      <c r="L1315" s="1" t="s">
        <v>143</v>
      </c>
      <c r="M1315" s="1" t="s">
        <v>144</v>
      </c>
      <c r="N1315" s="1" t="s">
        <v>145</v>
      </c>
    </row>
    <row r="1316" spans="1:14" x14ac:dyDescent="0.3">
      <c r="A1316" s="1" t="s">
        <v>162</v>
      </c>
      <c r="B1316" s="1" t="s">
        <v>49</v>
      </c>
      <c r="C1316">
        <v>201509</v>
      </c>
      <c r="D1316" s="1" t="s">
        <v>14</v>
      </c>
      <c r="E1316">
        <v>33</v>
      </c>
      <c r="F1316">
        <v>1650</v>
      </c>
      <c r="G1316">
        <v>1125</v>
      </c>
      <c r="H1316">
        <v>9.1110999999999998E-2</v>
      </c>
      <c r="I1316" s="1" t="s">
        <v>139</v>
      </c>
      <c r="J1316" s="1" t="s">
        <v>139</v>
      </c>
      <c r="K1316">
        <v>1.0456000000000001</v>
      </c>
      <c r="L1316" s="1" t="s">
        <v>140</v>
      </c>
      <c r="M1316" s="1" t="s">
        <v>141</v>
      </c>
      <c r="N1316" s="1" t="s">
        <v>142</v>
      </c>
    </row>
    <row r="1317" spans="1:14" x14ac:dyDescent="0.3">
      <c r="A1317" s="1" t="s">
        <v>162</v>
      </c>
      <c r="B1317" s="1" t="s">
        <v>7</v>
      </c>
      <c r="C1317">
        <v>201612</v>
      </c>
      <c r="D1317" s="1" t="s">
        <v>13</v>
      </c>
      <c r="E1317">
        <v>4</v>
      </c>
      <c r="F1317">
        <v>1600</v>
      </c>
      <c r="G1317">
        <v>800</v>
      </c>
      <c r="H1317">
        <v>0.1525</v>
      </c>
      <c r="I1317" s="1" t="s">
        <v>139</v>
      </c>
      <c r="J1317" s="1" t="s">
        <v>139</v>
      </c>
      <c r="K1317">
        <v>1.1180000000000001</v>
      </c>
      <c r="L1317" s="1" t="s">
        <v>140</v>
      </c>
      <c r="M1317" s="1" t="s">
        <v>141</v>
      </c>
      <c r="N1317" s="1" t="s">
        <v>142</v>
      </c>
    </row>
    <row r="1318" spans="1:14" x14ac:dyDescent="0.3">
      <c r="A1318" s="1" t="s">
        <v>162</v>
      </c>
      <c r="B1318" s="1" t="s">
        <v>7</v>
      </c>
      <c r="C1318">
        <v>201509</v>
      </c>
      <c r="D1318" s="1" t="s">
        <v>14</v>
      </c>
      <c r="E1318">
        <v>4</v>
      </c>
      <c r="F1318">
        <v>1600</v>
      </c>
      <c r="G1318">
        <v>800</v>
      </c>
      <c r="H1318">
        <v>0.1</v>
      </c>
      <c r="I1318" s="1" t="s">
        <v>139</v>
      </c>
      <c r="J1318" s="1" t="s">
        <v>139</v>
      </c>
      <c r="K1318">
        <v>1.1180000000000001</v>
      </c>
      <c r="L1318" s="1" t="s">
        <v>140</v>
      </c>
      <c r="M1318" s="1" t="s">
        <v>141</v>
      </c>
      <c r="N1318" s="1" t="s">
        <v>142</v>
      </c>
    </row>
    <row r="1319" spans="1:14" x14ac:dyDescent="0.3">
      <c r="A1319" s="1" t="s">
        <v>162</v>
      </c>
      <c r="B1319" s="1" t="s">
        <v>7</v>
      </c>
      <c r="C1319">
        <v>201609</v>
      </c>
      <c r="D1319" s="1" t="s">
        <v>14</v>
      </c>
      <c r="E1319">
        <v>4</v>
      </c>
      <c r="F1319">
        <v>1600</v>
      </c>
      <c r="G1319">
        <v>800</v>
      </c>
      <c r="H1319">
        <v>0.13</v>
      </c>
      <c r="I1319" s="1" t="s">
        <v>139</v>
      </c>
      <c r="J1319" s="1" t="s">
        <v>139</v>
      </c>
      <c r="K1319">
        <v>1.1180000000000001</v>
      </c>
      <c r="L1319" s="1" t="s">
        <v>140</v>
      </c>
      <c r="M1319" s="1" t="s">
        <v>141</v>
      </c>
      <c r="N1319" s="1" t="s">
        <v>142</v>
      </c>
    </row>
    <row r="1320" spans="1:14" x14ac:dyDescent="0.3">
      <c r="A1320" s="1" t="s">
        <v>162</v>
      </c>
      <c r="B1320" s="1" t="s">
        <v>7</v>
      </c>
      <c r="C1320">
        <v>201508</v>
      </c>
      <c r="D1320" s="1" t="s">
        <v>14</v>
      </c>
      <c r="E1320">
        <v>4</v>
      </c>
      <c r="F1320">
        <v>1600</v>
      </c>
      <c r="G1320">
        <v>800</v>
      </c>
      <c r="H1320">
        <v>0.14000000000000001</v>
      </c>
      <c r="I1320" s="1" t="s">
        <v>139</v>
      </c>
      <c r="J1320" s="1" t="s">
        <v>139</v>
      </c>
      <c r="K1320">
        <v>1.1180000000000001</v>
      </c>
      <c r="L1320" s="1" t="s">
        <v>140</v>
      </c>
      <c r="M1320" s="1" t="s">
        <v>141</v>
      </c>
      <c r="N1320" s="1" t="s">
        <v>142</v>
      </c>
    </row>
    <row r="1321" spans="1:14" x14ac:dyDescent="0.3">
      <c r="A1321" s="1" t="s">
        <v>162</v>
      </c>
      <c r="B1321" s="1" t="s">
        <v>7</v>
      </c>
      <c r="C1321">
        <v>201510</v>
      </c>
      <c r="D1321" s="1" t="s">
        <v>13</v>
      </c>
      <c r="E1321">
        <v>4</v>
      </c>
      <c r="F1321">
        <v>1600</v>
      </c>
      <c r="G1321">
        <v>800</v>
      </c>
      <c r="H1321">
        <v>0.1225</v>
      </c>
      <c r="I1321" s="1" t="s">
        <v>139</v>
      </c>
      <c r="J1321" s="1" t="s">
        <v>139</v>
      </c>
      <c r="K1321">
        <v>1.1180000000000001</v>
      </c>
      <c r="L1321" s="1" t="s">
        <v>140</v>
      </c>
      <c r="M1321" s="1" t="s">
        <v>141</v>
      </c>
      <c r="N1321" s="1" t="s">
        <v>142</v>
      </c>
    </row>
    <row r="1322" spans="1:14" x14ac:dyDescent="0.3">
      <c r="A1322" s="1" t="s">
        <v>162</v>
      </c>
      <c r="B1322" s="1" t="s">
        <v>7</v>
      </c>
      <c r="C1322">
        <v>201611</v>
      </c>
      <c r="D1322" s="1" t="s">
        <v>13</v>
      </c>
      <c r="E1322">
        <v>4</v>
      </c>
      <c r="F1322">
        <v>1600</v>
      </c>
      <c r="G1322">
        <v>800</v>
      </c>
      <c r="H1322">
        <v>7.2499999999999995E-2</v>
      </c>
      <c r="I1322" s="1" t="s">
        <v>139</v>
      </c>
      <c r="J1322" s="1" t="s">
        <v>139</v>
      </c>
      <c r="K1322">
        <v>1.1180000000000001</v>
      </c>
      <c r="L1322" s="1" t="s">
        <v>140</v>
      </c>
      <c r="M1322" s="1" t="s">
        <v>141</v>
      </c>
      <c r="N1322" s="1" t="s">
        <v>142</v>
      </c>
    </row>
    <row r="1323" spans="1:14" x14ac:dyDescent="0.3">
      <c r="A1323" s="1" t="s">
        <v>162</v>
      </c>
      <c r="B1323" s="1" t="s">
        <v>50</v>
      </c>
      <c r="C1323">
        <v>201512</v>
      </c>
      <c r="D1323" s="1" t="s">
        <v>13</v>
      </c>
      <c r="E1323">
        <v>26</v>
      </c>
      <c r="F1323">
        <v>1560</v>
      </c>
      <c r="G1323">
        <v>1176</v>
      </c>
      <c r="H1323">
        <v>0.105</v>
      </c>
      <c r="I1323" s="1" t="s">
        <v>139</v>
      </c>
      <c r="J1323" s="1" t="s">
        <v>139</v>
      </c>
      <c r="K1323">
        <v>1.18</v>
      </c>
      <c r="L1323" s="1" t="s">
        <v>140</v>
      </c>
      <c r="M1323" s="1" t="s">
        <v>141</v>
      </c>
      <c r="N1323" s="1" t="s">
        <v>142</v>
      </c>
    </row>
    <row r="1324" spans="1:14" x14ac:dyDescent="0.3">
      <c r="A1324" s="1" t="s">
        <v>162</v>
      </c>
      <c r="B1324" s="1" t="s">
        <v>52</v>
      </c>
      <c r="C1324">
        <v>201506</v>
      </c>
      <c r="D1324" s="1" t="s">
        <v>11</v>
      </c>
      <c r="E1324">
        <v>12</v>
      </c>
      <c r="F1324">
        <v>1560</v>
      </c>
      <c r="G1324">
        <v>780</v>
      </c>
      <c r="H1324">
        <v>0.13416700000000001</v>
      </c>
      <c r="I1324" s="1" t="s">
        <v>139</v>
      </c>
      <c r="J1324" s="1" t="s">
        <v>139</v>
      </c>
      <c r="K1324">
        <v>0.97050000000000003</v>
      </c>
      <c r="L1324" s="1" t="s">
        <v>143</v>
      </c>
      <c r="M1324" s="1" t="s">
        <v>144</v>
      </c>
      <c r="N1324" s="1" t="s">
        <v>145</v>
      </c>
    </row>
    <row r="1325" spans="1:14" x14ac:dyDescent="0.3">
      <c r="A1325" s="1" t="s">
        <v>162</v>
      </c>
      <c r="B1325" s="1" t="s">
        <v>52</v>
      </c>
      <c r="C1325">
        <v>201609</v>
      </c>
      <c r="D1325" s="1" t="s">
        <v>14</v>
      </c>
      <c r="E1325">
        <v>12</v>
      </c>
      <c r="F1325">
        <v>1560</v>
      </c>
      <c r="G1325">
        <v>780</v>
      </c>
      <c r="H1325">
        <v>0.104167</v>
      </c>
      <c r="I1325" s="1" t="s">
        <v>139</v>
      </c>
      <c r="J1325" s="1" t="s">
        <v>139</v>
      </c>
      <c r="K1325">
        <v>0.97050000000000003</v>
      </c>
      <c r="L1325" s="1" t="s">
        <v>143</v>
      </c>
      <c r="M1325" s="1" t="s">
        <v>144</v>
      </c>
      <c r="N1325" s="1" t="s">
        <v>145</v>
      </c>
    </row>
    <row r="1326" spans="1:14" x14ac:dyDescent="0.3">
      <c r="A1326" s="1" t="s">
        <v>162</v>
      </c>
      <c r="B1326" s="1" t="s">
        <v>17</v>
      </c>
      <c r="C1326">
        <v>201604</v>
      </c>
      <c r="D1326" s="1" t="s">
        <v>11</v>
      </c>
      <c r="E1326">
        <v>31</v>
      </c>
      <c r="F1326">
        <v>1550</v>
      </c>
      <c r="G1326">
        <v>1375</v>
      </c>
      <c r="H1326">
        <v>0.14272699999999999</v>
      </c>
      <c r="I1326" s="1" t="s">
        <v>139</v>
      </c>
      <c r="J1326" s="1" t="s">
        <v>139</v>
      </c>
      <c r="K1326">
        <v>1.1140000000000001</v>
      </c>
      <c r="L1326" s="1" t="s">
        <v>140</v>
      </c>
      <c r="M1326" s="1" t="s">
        <v>141</v>
      </c>
      <c r="N1326" s="1" t="s">
        <v>142</v>
      </c>
    </row>
    <row r="1327" spans="1:14" x14ac:dyDescent="0.3">
      <c r="A1327" s="1" t="s">
        <v>162</v>
      </c>
      <c r="B1327" s="1" t="s">
        <v>16</v>
      </c>
      <c r="C1327">
        <v>201604</v>
      </c>
      <c r="D1327" s="1" t="s">
        <v>11</v>
      </c>
      <c r="E1327">
        <v>5</v>
      </c>
      <c r="F1327">
        <v>1500</v>
      </c>
      <c r="G1327">
        <v>750</v>
      </c>
      <c r="H1327">
        <v>0.14199999999999999</v>
      </c>
      <c r="I1327" s="1" t="s">
        <v>139</v>
      </c>
      <c r="J1327" s="1" t="s">
        <v>139</v>
      </c>
      <c r="K1327">
        <v>1.2071000000000001</v>
      </c>
      <c r="L1327" s="1" t="s">
        <v>140</v>
      </c>
      <c r="M1327" s="1" t="s">
        <v>141</v>
      </c>
      <c r="N1327" s="1" t="s">
        <v>142</v>
      </c>
    </row>
    <row r="1328" spans="1:14" x14ac:dyDescent="0.3">
      <c r="A1328" s="1" t="s">
        <v>162</v>
      </c>
      <c r="B1328" s="1" t="s">
        <v>47</v>
      </c>
      <c r="C1328">
        <v>201708</v>
      </c>
      <c r="D1328" s="1" t="s">
        <v>14</v>
      </c>
      <c r="E1328">
        <v>15</v>
      </c>
      <c r="F1328">
        <v>1500</v>
      </c>
      <c r="G1328">
        <v>1225</v>
      </c>
      <c r="H1328">
        <v>9.1999999999999998E-2</v>
      </c>
      <c r="I1328" s="1" t="s">
        <v>139</v>
      </c>
      <c r="J1328" s="1" t="s">
        <v>139</v>
      </c>
      <c r="K1328">
        <v>1.2612000000000001</v>
      </c>
      <c r="L1328" s="1" t="s">
        <v>140</v>
      </c>
      <c r="M1328" s="1" t="s">
        <v>141</v>
      </c>
      <c r="N1328" s="1" t="s">
        <v>142</v>
      </c>
    </row>
    <row r="1329" spans="1:14" x14ac:dyDescent="0.3">
      <c r="A1329" s="1" t="s">
        <v>162</v>
      </c>
      <c r="B1329" s="1" t="s">
        <v>49</v>
      </c>
      <c r="C1329">
        <v>201611</v>
      </c>
      <c r="D1329" s="1" t="s">
        <v>13</v>
      </c>
      <c r="E1329">
        <v>30</v>
      </c>
      <c r="F1329">
        <v>1500</v>
      </c>
      <c r="G1329">
        <v>1125</v>
      </c>
      <c r="H1329">
        <v>0.112222</v>
      </c>
      <c r="I1329" s="1" t="s">
        <v>139</v>
      </c>
      <c r="J1329" s="1" t="s">
        <v>139</v>
      </c>
      <c r="K1329">
        <v>1.0456000000000001</v>
      </c>
      <c r="L1329" s="1" t="s">
        <v>140</v>
      </c>
      <c r="M1329" s="1" t="s">
        <v>141</v>
      </c>
      <c r="N1329" s="1" t="s">
        <v>142</v>
      </c>
    </row>
    <row r="1330" spans="1:14" x14ac:dyDescent="0.3">
      <c r="A1330" s="1" t="s">
        <v>162</v>
      </c>
      <c r="B1330" s="1" t="s">
        <v>49</v>
      </c>
      <c r="C1330">
        <v>201604</v>
      </c>
      <c r="D1330" s="1" t="s">
        <v>11</v>
      </c>
      <c r="E1330">
        <v>30</v>
      </c>
      <c r="F1330">
        <v>1500</v>
      </c>
      <c r="G1330">
        <v>1875</v>
      </c>
      <c r="H1330">
        <v>9.1332999999999998E-2</v>
      </c>
      <c r="I1330" s="1" t="s">
        <v>139</v>
      </c>
      <c r="J1330" s="1" t="s">
        <v>139</v>
      </c>
      <c r="K1330">
        <v>1.0456000000000001</v>
      </c>
      <c r="L1330" s="1" t="s">
        <v>140</v>
      </c>
      <c r="M1330" s="1" t="s">
        <v>141</v>
      </c>
      <c r="N1330" s="1" t="s">
        <v>142</v>
      </c>
    </row>
    <row r="1331" spans="1:14" x14ac:dyDescent="0.3">
      <c r="A1331" s="1" t="s">
        <v>162</v>
      </c>
      <c r="B1331" s="1" t="s">
        <v>16</v>
      </c>
      <c r="C1331">
        <v>201609</v>
      </c>
      <c r="D1331" s="1" t="s">
        <v>14</v>
      </c>
      <c r="E1331">
        <v>5</v>
      </c>
      <c r="F1331">
        <v>1500</v>
      </c>
      <c r="G1331">
        <v>750</v>
      </c>
      <c r="H1331">
        <v>0.106</v>
      </c>
      <c r="I1331" s="1" t="s">
        <v>139</v>
      </c>
      <c r="J1331" s="1" t="s">
        <v>139</v>
      </c>
      <c r="K1331">
        <v>1.2071000000000001</v>
      </c>
      <c r="L1331" s="1" t="s">
        <v>140</v>
      </c>
      <c r="M1331" s="1" t="s">
        <v>141</v>
      </c>
      <c r="N1331" s="1" t="s">
        <v>142</v>
      </c>
    </row>
    <row r="1332" spans="1:14" x14ac:dyDescent="0.3">
      <c r="A1332" s="1" t="s">
        <v>162</v>
      </c>
      <c r="B1332" s="1" t="s">
        <v>50</v>
      </c>
      <c r="C1332">
        <v>201608</v>
      </c>
      <c r="D1332" s="1" t="s">
        <v>14</v>
      </c>
      <c r="E1332">
        <v>25</v>
      </c>
      <c r="F1332">
        <v>1500</v>
      </c>
      <c r="G1332">
        <v>735</v>
      </c>
      <c r="H1332">
        <v>0.08</v>
      </c>
      <c r="I1332" s="1" t="s">
        <v>139</v>
      </c>
      <c r="J1332" s="1" t="s">
        <v>139</v>
      </c>
      <c r="K1332">
        <v>1.18</v>
      </c>
      <c r="L1332" s="1" t="s">
        <v>140</v>
      </c>
      <c r="M1332" s="1" t="s">
        <v>141</v>
      </c>
      <c r="N1332" s="1" t="s">
        <v>142</v>
      </c>
    </row>
    <row r="1333" spans="1:14" x14ac:dyDescent="0.3">
      <c r="A1333" s="1" t="s">
        <v>162</v>
      </c>
      <c r="B1333" s="1" t="s">
        <v>16</v>
      </c>
      <c r="C1333">
        <v>201708</v>
      </c>
      <c r="D1333" s="1" t="s">
        <v>14</v>
      </c>
      <c r="E1333">
        <v>5</v>
      </c>
      <c r="F1333">
        <v>1500</v>
      </c>
      <c r="G1333">
        <v>750</v>
      </c>
      <c r="H1333">
        <v>9.4E-2</v>
      </c>
      <c r="I1333" s="1" t="s">
        <v>139</v>
      </c>
      <c r="J1333" s="1" t="s">
        <v>139</v>
      </c>
      <c r="K1333">
        <v>1.2071000000000001</v>
      </c>
      <c r="L1333" s="1" t="s">
        <v>140</v>
      </c>
      <c r="M1333" s="1" t="s">
        <v>141</v>
      </c>
      <c r="N1333" s="1" t="s">
        <v>142</v>
      </c>
    </row>
    <row r="1334" spans="1:14" x14ac:dyDescent="0.3">
      <c r="A1334" s="1" t="s">
        <v>162</v>
      </c>
      <c r="B1334" s="1" t="s">
        <v>16</v>
      </c>
      <c r="C1334">
        <v>201509</v>
      </c>
      <c r="D1334" s="1" t="s">
        <v>14</v>
      </c>
      <c r="E1334">
        <v>5</v>
      </c>
      <c r="F1334">
        <v>1500</v>
      </c>
      <c r="G1334">
        <v>750</v>
      </c>
      <c r="H1334">
        <v>8.5999999999999993E-2</v>
      </c>
      <c r="I1334" s="1" t="s">
        <v>139</v>
      </c>
      <c r="J1334" s="1" t="s">
        <v>139</v>
      </c>
      <c r="K1334">
        <v>1.2071000000000001</v>
      </c>
      <c r="L1334" s="1" t="s">
        <v>140</v>
      </c>
      <c r="M1334" s="1" t="s">
        <v>141</v>
      </c>
      <c r="N1334" s="1" t="s">
        <v>142</v>
      </c>
    </row>
    <row r="1335" spans="1:14" x14ac:dyDescent="0.3">
      <c r="A1335" s="1" t="s">
        <v>162</v>
      </c>
      <c r="B1335" s="1" t="s">
        <v>16</v>
      </c>
      <c r="C1335">
        <v>201709</v>
      </c>
      <c r="D1335" s="1" t="s">
        <v>14</v>
      </c>
      <c r="E1335">
        <v>5</v>
      </c>
      <c r="F1335">
        <v>1500</v>
      </c>
      <c r="G1335">
        <v>750</v>
      </c>
      <c r="H1335">
        <v>6.2E-2</v>
      </c>
      <c r="I1335" s="1" t="s">
        <v>139</v>
      </c>
      <c r="J1335" s="1" t="s">
        <v>139</v>
      </c>
      <c r="K1335">
        <v>1.2071000000000001</v>
      </c>
      <c r="L1335" s="1" t="s">
        <v>140</v>
      </c>
      <c r="M1335" s="1" t="s">
        <v>141</v>
      </c>
      <c r="N1335" s="1" t="s">
        <v>142</v>
      </c>
    </row>
    <row r="1336" spans="1:14" x14ac:dyDescent="0.3">
      <c r="A1336" s="1" t="s">
        <v>162</v>
      </c>
      <c r="B1336" s="1" t="s">
        <v>16</v>
      </c>
      <c r="C1336">
        <v>201610</v>
      </c>
      <c r="D1336" s="1" t="s">
        <v>13</v>
      </c>
      <c r="E1336">
        <v>5</v>
      </c>
      <c r="F1336">
        <v>1500</v>
      </c>
      <c r="G1336">
        <v>750</v>
      </c>
      <c r="H1336">
        <v>0.14000000000000001</v>
      </c>
      <c r="I1336" s="1" t="s">
        <v>139</v>
      </c>
      <c r="J1336" s="1" t="s">
        <v>139</v>
      </c>
      <c r="K1336">
        <v>1.2071000000000001</v>
      </c>
      <c r="L1336" s="1" t="s">
        <v>140</v>
      </c>
      <c r="M1336" s="1" t="s">
        <v>141</v>
      </c>
      <c r="N1336" s="1" t="s">
        <v>142</v>
      </c>
    </row>
    <row r="1337" spans="1:14" x14ac:dyDescent="0.3">
      <c r="A1337" s="1" t="s">
        <v>162</v>
      </c>
      <c r="B1337" s="1" t="s">
        <v>16</v>
      </c>
      <c r="C1337">
        <v>201601</v>
      </c>
      <c r="D1337" s="1" t="s">
        <v>8</v>
      </c>
      <c r="E1337">
        <v>5</v>
      </c>
      <c r="F1337">
        <v>1500</v>
      </c>
      <c r="G1337">
        <v>750</v>
      </c>
      <c r="H1337">
        <v>6.2E-2</v>
      </c>
      <c r="I1337" s="1" t="s">
        <v>139</v>
      </c>
      <c r="J1337" s="1" t="s">
        <v>139</v>
      </c>
      <c r="K1337">
        <v>1.2071000000000001</v>
      </c>
      <c r="L1337" s="1" t="s">
        <v>140</v>
      </c>
      <c r="M1337" s="1" t="s">
        <v>141</v>
      </c>
      <c r="N1337" s="1" t="s">
        <v>142</v>
      </c>
    </row>
    <row r="1338" spans="1:14" x14ac:dyDescent="0.3">
      <c r="A1338" s="1" t="s">
        <v>162</v>
      </c>
      <c r="B1338" s="1" t="s">
        <v>16</v>
      </c>
      <c r="C1338">
        <v>201602</v>
      </c>
      <c r="D1338" s="1" t="s">
        <v>8</v>
      </c>
      <c r="E1338">
        <v>5</v>
      </c>
      <c r="F1338">
        <v>1500</v>
      </c>
      <c r="G1338">
        <v>750</v>
      </c>
      <c r="H1338">
        <v>9.1999999999999998E-2</v>
      </c>
      <c r="I1338" s="1" t="s">
        <v>139</v>
      </c>
      <c r="J1338" s="1" t="s">
        <v>139</v>
      </c>
      <c r="K1338">
        <v>1.2071000000000001</v>
      </c>
      <c r="L1338" s="1" t="s">
        <v>140</v>
      </c>
      <c r="M1338" s="1" t="s">
        <v>141</v>
      </c>
      <c r="N1338" s="1" t="s">
        <v>142</v>
      </c>
    </row>
    <row r="1339" spans="1:14" x14ac:dyDescent="0.3">
      <c r="A1339" s="1" t="s">
        <v>162</v>
      </c>
      <c r="B1339" s="1" t="s">
        <v>50</v>
      </c>
      <c r="C1339">
        <v>201611</v>
      </c>
      <c r="D1339" s="1" t="s">
        <v>13</v>
      </c>
      <c r="E1339">
        <v>24</v>
      </c>
      <c r="F1339">
        <v>1440</v>
      </c>
      <c r="G1339">
        <v>1029</v>
      </c>
      <c r="H1339">
        <v>0.12428599999999999</v>
      </c>
      <c r="I1339" s="1" t="s">
        <v>139</v>
      </c>
      <c r="J1339" s="1" t="s">
        <v>139</v>
      </c>
      <c r="K1339">
        <v>1.18</v>
      </c>
      <c r="L1339" s="1" t="s">
        <v>140</v>
      </c>
      <c r="M1339" s="1" t="s">
        <v>141</v>
      </c>
      <c r="N1339" s="1" t="s">
        <v>142</v>
      </c>
    </row>
    <row r="1340" spans="1:14" x14ac:dyDescent="0.3">
      <c r="A1340" s="1" t="s">
        <v>162</v>
      </c>
      <c r="B1340" s="1" t="s">
        <v>50</v>
      </c>
      <c r="C1340">
        <v>201506</v>
      </c>
      <c r="D1340" s="1" t="s">
        <v>11</v>
      </c>
      <c r="E1340">
        <v>24</v>
      </c>
      <c r="F1340">
        <v>1440</v>
      </c>
      <c r="G1340">
        <v>1176</v>
      </c>
      <c r="H1340">
        <v>0.125</v>
      </c>
      <c r="I1340" s="1" t="s">
        <v>139</v>
      </c>
      <c r="J1340" s="1" t="s">
        <v>139</v>
      </c>
      <c r="K1340">
        <v>1.18</v>
      </c>
      <c r="L1340" s="1" t="s">
        <v>140</v>
      </c>
      <c r="M1340" s="1" t="s">
        <v>141</v>
      </c>
      <c r="N1340" s="1" t="s">
        <v>142</v>
      </c>
    </row>
    <row r="1341" spans="1:14" x14ac:dyDescent="0.3">
      <c r="A1341" s="1" t="s">
        <v>162</v>
      </c>
      <c r="B1341" s="1" t="s">
        <v>52</v>
      </c>
      <c r="C1341">
        <v>201509</v>
      </c>
      <c r="D1341" s="1" t="s">
        <v>14</v>
      </c>
      <c r="E1341">
        <v>11</v>
      </c>
      <c r="F1341">
        <v>1430</v>
      </c>
      <c r="G1341">
        <v>715</v>
      </c>
      <c r="H1341">
        <v>9.0909000000000004E-2</v>
      </c>
      <c r="I1341" s="1" t="s">
        <v>139</v>
      </c>
      <c r="J1341" s="1" t="s">
        <v>139</v>
      </c>
      <c r="K1341">
        <v>0.97050000000000003</v>
      </c>
      <c r="L1341" s="1" t="s">
        <v>143</v>
      </c>
      <c r="M1341" s="1" t="s">
        <v>144</v>
      </c>
      <c r="N1341" s="1" t="s">
        <v>145</v>
      </c>
    </row>
    <row r="1342" spans="1:14" x14ac:dyDescent="0.3">
      <c r="A1342" s="1" t="s">
        <v>162</v>
      </c>
      <c r="B1342" s="1" t="s">
        <v>52</v>
      </c>
      <c r="C1342">
        <v>201708</v>
      </c>
      <c r="D1342" s="1" t="s">
        <v>14</v>
      </c>
      <c r="E1342">
        <v>11</v>
      </c>
      <c r="F1342">
        <v>1430</v>
      </c>
      <c r="G1342">
        <v>715</v>
      </c>
      <c r="H1342">
        <v>0.117273</v>
      </c>
      <c r="I1342" s="1" t="s">
        <v>139</v>
      </c>
      <c r="J1342" s="1" t="s">
        <v>139</v>
      </c>
      <c r="K1342">
        <v>0.97050000000000003</v>
      </c>
      <c r="L1342" s="1" t="s">
        <v>143</v>
      </c>
      <c r="M1342" s="1" t="s">
        <v>144</v>
      </c>
      <c r="N1342" s="1" t="s">
        <v>145</v>
      </c>
    </row>
    <row r="1343" spans="1:14" x14ac:dyDescent="0.3">
      <c r="A1343" s="1" t="s">
        <v>162</v>
      </c>
      <c r="B1343" s="1" t="s">
        <v>52</v>
      </c>
      <c r="C1343">
        <v>201510</v>
      </c>
      <c r="D1343" s="1" t="s">
        <v>13</v>
      </c>
      <c r="E1343">
        <v>11</v>
      </c>
      <c r="F1343">
        <v>1430</v>
      </c>
      <c r="G1343">
        <v>715</v>
      </c>
      <c r="H1343">
        <v>0.1</v>
      </c>
      <c r="I1343" s="1" t="s">
        <v>139</v>
      </c>
      <c r="J1343" s="1" t="s">
        <v>139</v>
      </c>
      <c r="K1343">
        <v>0.97050000000000003</v>
      </c>
      <c r="L1343" s="1" t="s">
        <v>143</v>
      </c>
      <c r="M1343" s="1" t="s">
        <v>144</v>
      </c>
      <c r="N1343" s="1" t="s">
        <v>145</v>
      </c>
    </row>
    <row r="1344" spans="1:14" x14ac:dyDescent="0.3">
      <c r="A1344" s="1" t="s">
        <v>162</v>
      </c>
      <c r="B1344" s="1" t="s">
        <v>52</v>
      </c>
      <c r="C1344">
        <v>201511</v>
      </c>
      <c r="D1344" s="1" t="s">
        <v>13</v>
      </c>
      <c r="E1344">
        <v>11</v>
      </c>
      <c r="F1344">
        <v>1430</v>
      </c>
      <c r="G1344">
        <v>715</v>
      </c>
      <c r="H1344">
        <v>0.10545499999999999</v>
      </c>
      <c r="I1344" s="1" t="s">
        <v>139</v>
      </c>
      <c r="J1344" s="1" t="s">
        <v>139</v>
      </c>
      <c r="K1344">
        <v>0.97050000000000003</v>
      </c>
      <c r="L1344" s="1" t="s">
        <v>143</v>
      </c>
      <c r="M1344" s="1" t="s">
        <v>144</v>
      </c>
      <c r="N1344" s="1" t="s">
        <v>145</v>
      </c>
    </row>
    <row r="1345" spans="1:14" x14ac:dyDescent="0.3">
      <c r="A1345" s="1" t="s">
        <v>162</v>
      </c>
      <c r="B1345" s="1" t="s">
        <v>52</v>
      </c>
      <c r="C1345">
        <v>201608</v>
      </c>
      <c r="D1345" s="1" t="s">
        <v>14</v>
      </c>
      <c r="E1345">
        <v>11</v>
      </c>
      <c r="F1345">
        <v>1430</v>
      </c>
      <c r="G1345">
        <v>715</v>
      </c>
      <c r="H1345">
        <v>0.111818</v>
      </c>
      <c r="I1345" s="1" t="s">
        <v>139</v>
      </c>
      <c r="J1345" s="1" t="s">
        <v>139</v>
      </c>
      <c r="K1345">
        <v>0.97050000000000003</v>
      </c>
      <c r="L1345" s="1" t="s">
        <v>143</v>
      </c>
      <c r="M1345" s="1" t="s">
        <v>144</v>
      </c>
      <c r="N1345" s="1" t="s">
        <v>145</v>
      </c>
    </row>
    <row r="1346" spans="1:14" x14ac:dyDescent="0.3">
      <c r="A1346" s="1" t="s">
        <v>162</v>
      </c>
      <c r="B1346" s="1" t="s">
        <v>52</v>
      </c>
      <c r="C1346">
        <v>201604</v>
      </c>
      <c r="D1346" s="1" t="s">
        <v>11</v>
      </c>
      <c r="E1346">
        <v>11</v>
      </c>
      <c r="F1346">
        <v>1430</v>
      </c>
      <c r="G1346">
        <v>715</v>
      </c>
      <c r="H1346">
        <v>8.6363999999999996E-2</v>
      </c>
      <c r="I1346" s="1" t="s">
        <v>139</v>
      </c>
      <c r="J1346" s="1" t="s">
        <v>139</v>
      </c>
      <c r="K1346">
        <v>0.97050000000000003</v>
      </c>
      <c r="L1346" s="1" t="s">
        <v>143</v>
      </c>
      <c r="M1346" s="1" t="s">
        <v>144</v>
      </c>
      <c r="N1346" s="1" t="s">
        <v>145</v>
      </c>
    </row>
    <row r="1347" spans="1:14" x14ac:dyDescent="0.3">
      <c r="A1347" s="1" t="s">
        <v>162</v>
      </c>
      <c r="B1347" s="1" t="s">
        <v>49</v>
      </c>
      <c r="C1347">
        <v>201607</v>
      </c>
      <c r="D1347" s="1" t="s">
        <v>14</v>
      </c>
      <c r="E1347">
        <v>28</v>
      </c>
      <c r="F1347">
        <v>1400</v>
      </c>
      <c r="G1347">
        <v>1125</v>
      </c>
      <c r="H1347">
        <v>7.6666999999999999E-2</v>
      </c>
      <c r="I1347" s="1" t="s">
        <v>139</v>
      </c>
      <c r="J1347" s="1" t="s">
        <v>139</v>
      </c>
      <c r="K1347">
        <v>1.0456000000000001</v>
      </c>
      <c r="L1347" s="1" t="s">
        <v>140</v>
      </c>
      <c r="M1347" s="1" t="s">
        <v>141</v>
      </c>
      <c r="N1347" s="1" t="s">
        <v>142</v>
      </c>
    </row>
    <row r="1348" spans="1:14" x14ac:dyDescent="0.3">
      <c r="A1348" s="1" t="s">
        <v>162</v>
      </c>
      <c r="B1348" s="1" t="s">
        <v>48</v>
      </c>
      <c r="C1348">
        <v>201605</v>
      </c>
      <c r="D1348" s="1" t="s">
        <v>11</v>
      </c>
      <c r="E1348">
        <v>35</v>
      </c>
      <c r="F1348">
        <v>1400</v>
      </c>
      <c r="G1348">
        <v>873</v>
      </c>
      <c r="H1348">
        <v>0.11666700000000001</v>
      </c>
      <c r="I1348" s="1" t="s">
        <v>139</v>
      </c>
      <c r="J1348" s="1" t="s">
        <v>139</v>
      </c>
      <c r="K1348">
        <v>0.88949999999999996</v>
      </c>
      <c r="L1348" s="1" t="s">
        <v>143</v>
      </c>
      <c r="M1348" s="1" t="s">
        <v>144</v>
      </c>
      <c r="N1348" s="1" t="s">
        <v>145</v>
      </c>
    </row>
    <row r="1349" spans="1:14" x14ac:dyDescent="0.3">
      <c r="A1349" s="1" t="s">
        <v>162</v>
      </c>
      <c r="B1349" s="1" t="s">
        <v>48</v>
      </c>
      <c r="C1349">
        <v>201708</v>
      </c>
      <c r="D1349" s="1" t="s">
        <v>14</v>
      </c>
      <c r="E1349">
        <v>35</v>
      </c>
      <c r="F1349">
        <v>1400</v>
      </c>
      <c r="G1349">
        <v>1261</v>
      </c>
      <c r="H1349">
        <v>0.101538</v>
      </c>
      <c r="I1349" s="1" t="s">
        <v>139</v>
      </c>
      <c r="J1349" s="1" t="s">
        <v>139</v>
      </c>
      <c r="K1349">
        <v>0.88949999999999996</v>
      </c>
      <c r="L1349" s="1" t="s">
        <v>143</v>
      </c>
      <c r="M1349" s="1" t="s">
        <v>144</v>
      </c>
      <c r="N1349" s="1" t="s">
        <v>145</v>
      </c>
    </row>
    <row r="1350" spans="1:14" x14ac:dyDescent="0.3">
      <c r="A1350" s="1" t="s">
        <v>162</v>
      </c>
      <c r="B1350" s="1" t="s">
        <v>47</v>
      </c>
      <c r="C1350">
        <v>201611</v>
      </c>
      <c r="D1350" s="1" t="s">
        <v>13</v>
      </c>
      <c r="E1350">
        <v>14</v>
      </c>
      <c r="F1350">
        <v>1400</v>
      </c>
      <c r="G1350">
        <v>980</v>
      </c>
      <c r="H1350">
        <v>9.5000000000000001E-2</v>
      </c>
      <c r="I1350" s="1" t="s">
        <v>139</v>
      </c>
      <c r="J1350" s="1" t="s">
        <v>139</v>
      </c>
      <c r="K1350">
        <v>1.2612000000000001</v>
      </c>
      <c r="L1350" s="1" t="s">
        <v>140</v>
      </c>
      <c r="M1350" s="1" t="s">
        <v>141</v>
      </c>
      <c r="N1350" s="1" t="s">
        <v>142</v>
      </c>
    </row>
    <row r="1351" spans="1:14" x14ac:dyDescent="0.3">
      <c r="A1351" s="1" t="s">
        <v>162</v>
      </c>
      <c r="B1351" s="1" t="s">
        <v>48</v>
      </c>
      <c r="C1351">
        <v>201508</v>
      </c>
      <c r="D1351" s="1" t="s">
        <v>14</v>
      </c>
      <c r="E1351">
        <v>35</v>
      </c>
      <c r="F1351">
        <v>1400</v>
      </c>
      <c r="G1351">
        <v>679</v>
      </c>
      <c r="H1351">
        <v>0.108571</v>
      </c>
      <c r="I1351" s="1" t="s">
        <v>139</v>
      </c>
      <c r="J1351" s="1" t="s">
        <v>139</v>
      </c>
      <c r="K1351">
        <v>0.88949999999999996</v>
      </c>
      <c r="L1351" s="1" t="s">
        <v>143</v>
      </c>
      <c r="M1351" s="1" t="s">
        <v>144</v>
      </c>
      <c r="N1351" s="1" t="s">
        <v>145</v>
      </c>
    </row>
    <row r="1352" spans="1:14" x14ac:dyDescent="0.3">
      <c r="A1352" s="1" t="s">
        <v>162</v>
      </c>
      <c r="B1352" s="1" t="s">
        <v>50</v>
      </c>
      <c r="C1352">
        <v>201509</v>
      </c>
      <c r="D1352" s="1" t="s">
        <v>14</v>
      </c>
      <c r="E1352">
        <v>23</v>
      </c>
      <c r="F1352">
        <v>1380</v>
      </c>
      <c r="G1352">
        <v>1176</v>
      </c>
      <c r="H1352">
        <v>0.10875</v>
      </c>
      <c r="I1352" s="1" t="s">
        <v>139</v>
      </c>
      <c r="J1352" s="1" t="s">
        <v>139</v>
      </c>
      <c r="K1352">
        <v>1.18</v>
      </c>
      <c r="L1352" s="1" t="s">
        <v>140</v>
      </c>
      <c r="M1352" s="1" t="s">
        <v>141</v>
      </c>
      <c r="N1352" s="1" t="s">
        <v>142</v>
      </c>
    </row>
    <row r="1353" spans="1:14" x14ac:dyDescent="0.3">
      <c r="A1353" s="1" t="s">
        <v>162</v>
      </c>
      <c r="B1353" s="1" t="s">
        <v>50</v>
      </c>
      <c r="C1353">
        <v>201607</v>
      </c>
      <c r="D1353" s="1" t="s">
        <v>14</v>
      </c>
      <c r="E1353">
        <v>23</v>
      </c>
      <c r="F1353">
        <v>1380</v>
      </c>
      <c r="G1353">
        <v>882</v>
      </c>
      <c r="H1353">
        <v>0.108333</v>
      </c>
      <c r="I1353" s="1" t="s">
        <v>139</v>
      </c>
      <c r="J1353" s="1" t="s">
        <v>139</v>
      </c>
      <c r="K1353">
        <v>1.18</v>
      </c>
      <c r="L1353" s="1" t="s">
        <v>140</v>
      </c>
      <c r="M1353" s="1" t="s">
        <v>141</v>
      </c>
      <c r="N1353" s="1" t="s">
        <v>142</v>
      </c>
    </row>
    <row r="1354" spans="1:14" x14ac:dyDescent="0.3">
      <c r="A1354" s="1" t="s">
        <v>162</v>
      </c>
      <c r="B1354" s="1" t="s">
        <v>50</v>
      </c>
      <c r="C1354">
        <v>201511</v>
      </c>
      <c r="D1354" s="1" t="s">
        <v>13</v>
      </c>
      <c r="E1354">
        <v>23</v>
      </c>
      <c r="F1354">
        <v>1380</v>
      </c>
      <c r="G1354">
        <v>1176</v>
      </c>
      <c r="H1354">
        <v>0.10375</v>
      </c>
      <c r="I1354" s="1" t="s">
        <v>139</v>
      </c>
      <c r="J1354" s="1" t="s">
        <v>139</v>
      </c>
      <c r="K1354">
        <v>1.18</v>
      </c>
      <c r="L1354" s="1" t="s">
        <v>140</v>
      </c>
      <c r="M1354" s="1" t="s">
        <v>141</v>
      </c>
      <c r="N1354" s="1" t="s">
        <v>142</v>
      </c>
    </row>
    <row r="1355" spans="1:14" x14ac:dyDescent="0.3">
      <c r="A1355" s="1" t="s">
        <v>162</v>
      </c>
      <c r="B1355" s="1" t="s">
        <v>84</v>
      </c>
      <c r="C1355">
        <v>201705</v>
      </c>
      <c r="D1355" s="1" t="s">
        <v>11</v>
      </c>
      <c r="E1355">
        <v>17</v>
      </c>
      <c r="F1355">
        <v>1360</v>
      </c>
      <c r="G1355">
        <v>800</v>
      </c>
      <c r="H1355">
        <v>0.13600000000000001</v>
      </c>
      <c r="I1355" s="1" t="s">
        <v>139</v>
      </c>
      <c r="J1355" s="1" t="s">
        <v>139</v>
      </c>
      <c r="K1355">
        <v>0.90859999999999996</v>
      </c>
      <c r="L1355" s="1" t="s">
        <v>143</v>
      </c>
      <c r="M1355" s="1" t="s">
        <v>144</v>
      </c>
      <c r="N1355" s="1" t="s">
        <v>145</v>
      </c>
    </row>
    <row r="1356" spans="1:14" x14ac:dyDescent="0.3">
      <c r="A1356" s="1" t="s">
        <v>162</v>
      </c>
      <c r="B1356" s="1" t="s">
        <v>17</v>
      </c>
      <c r="C1356">
        <v>201608</v>
      </c>
      <c r="D1356" s="1" t="s">
        <v>14</v>
      </c>
      <c r="E1356">
        <v>27</v>
      </c>
      <c r="F1356">
        <v>1350</v>
      </c>
      <c r="G1356">
        <v>1000</v>
      </c>
      <c r="H1356">
        <v>9.6250000000000002E-2</v>
      </c>
      <c r="I1356" s="1" t="s">
        <v>139</v>
      </c>
      <c r="J1356" s="1" t="s">
        <v>139</v>
      </c>
      <c r="K1356">
        <v>1.1140000000000001</v>
      </c>
      <c r="L1356" s="1" t="s">
        <v>140</v>
      </c>
      <c r="M1356" s="1" t="s">
        <v>141</v>
      </c>
      <c r="N1356" s="1" t="s">
        <v>142</v>
      </c>
    </row>
    <row r="1357" spans="1:14" x14ac:dyDescent="0.3">
      <c r="A1357" s="1" t="s">
        <v>162</v>
      </c>
      <c r="B1357" s="1" t="s">
        <v>17</v>
      </c>
      <c r="C1357">
        <v>201512</v>
      </c>
      <c r="D1357" s="1" t="s">
        <v>13</v>
      </c>
      <c r="E1357">
        <v>26</v>
      </c>
      <c r="F1357">
        <v>1300</v>
      </c>
      <c r="G1357">
        <v>875</v>
      </c>
      <c r="H1357">
        <v>0.11</v>
      </c>
      <c r="I1357" s="1" t="s">
        <v>139</v>
      </c>
      <c r="J1357" s="1" t="s">
        <v>139</v>
      </c>
      <c r="K1357">
        <v>1.1140000000000001</v>
      </c>
      <c r="L1357" s="1" t="s">
        <v>140</v>
      </c>
      <c r="M1357" s="1" t="s">
        <v>141</v>
      </c>
      <c r="N1357" s="1" t="s">
        <v>142</v>
      </c>
    </row>
    <row r="1358" spans="1:14" x14ac:dyDescent="0.3">
      <c r="A1358" s="1" t="s">
        <v>162</v>
      </c>
      <c r="B1358" s="1" t="s">
        <v>48</v>
      </c>
      <c r="C1358">
        <v>201603</v>
      </c>
      <c r="D1358" s="1" t="s">
        <v>8</v>
      </c>
      <c r="E1358">
        <v>32</v>
      </c>
      <c r="F1358">
        <v>1280</v>
      </c>
      <c r="G1358">
        <v>1067</v>
      </c>
      <c r="H1358">
        <v>0.10181800000000001</v>
      </c>
      <c r="I1358" s="1" t="s">
        <v>139</v>
      </c>
      <c r="J1358" s="1" t="s">
        <v>139</v>
      </c>
      <c r="K1358">
        <v>0.88949999999999996</v>
      </c>
      <c r="L1358" s="1" t="s">
        <v>143</v>
      </c>
      <c r="M1358" s="1" t="s">
        <v>144</v>
      </c>
      <c r="N1358" s="1" t="s">
        <v>145</v>
      </c>
    </row>
    <row r="1359" spans="1:14" x14ac:dyDescent="0.3">
      <c r="A1359" s="1" t="s">
        <v>162</v>
      </c>
      <c r="B1359" s="1" t="s">
        <v>49</v>
      </c>
      <c r="C1359">
        <v>201507</v>
      </c>
      <c r="D1359" s="1" t="s">
        <v>14</v>
      </c>
      <c r="E1359">
        <v>25</v>
      </c>
      <c r="F1359">
        <v>1250</v>
      </c>
      <c r="G1359">
        <v>1125</v>
      </c>
      <c r="H1359">
        <v>0.108889</v>
      </c>
      <c r="I1359" s="1" t="s">
        <v>139</v>
      </c>
      <c r="J1359" s="1" t="s">
        <v>139</v>
      </c>
      <c r="K1359">
        <v>1.0456000000000001</v>
      </c>
      <c r="L1359" s="1" t="s">
        <v>140</v>
      </c>
      <c r="M1359" s="1" t="s">
        <v>141</v>
      </c>
      <c r="N1359" s="1" t="s">
        <v>142</v>
      </c>
    </row>
    <row r="1360" spans="1:14" x14ac:dyDescent="0.3">
      <c r="A1360" s="1" t="s">
        <v>162</v>
      </c>
      <c r="B1360" s="1" t="s">
        <v>17</v>
      </c>
      <c r="C1360">
        <v>201510</v>
      </c>
      <c r="D1360" s="1" t="s">
        <v>13</v>
      </c>
      <c r="E1360">
        <v>25</v>
      </c>
      <c r="F1360">
        <v>1250</v>
      </c>
      <c r="G1360">
        <v>1250</v>
      </c>
      <c r="H1360">
        <v>0.108</v>
      </c>
      <c r="I1360" s="1" t="s">
        <v>139</v>
      </c>
      <c r="J1360" s="1" t="s">
        <v>139</v>
      </c>
      <c r="K1360">
        <v>1.1140000000000001</v>
      </c>
      <c r="L1360" s="1" t="s">
        <v>140</v>
      </c>
      <c r="M1360" s="1" t="s">
        <v>141</v>
      </c>
      <c r="N1360" s="1" t="s">
        <v>142</v>
      </c>
    </row>
    <row r="1361" spans="1:14" x14ac:dyDescent="0.3">
      <c r="A1361" s="1" t="s">
        <v>162</v>
      </c>
      <c r="B1361" s="1" t="s">
        <v>7</v>
      </c>
      <c r="C1361">
        <v>201709</v>
      </c>
      <c r="D1361" s="1" t="s">
        <v>14</v>
      </c>
      <c r="E1361">
        <v>3</v>
      </c>
      <c r="F1361">
        <v>1200</v>
      </c>
      <c r="G1361">
        <v>600</v>
      </c>
      <c r="H1361">
        <v>7.3332999999999995E-2</v>
      </c>
      <c r="I1361" s="1" t="s">
        <v>139</v>
      </c>
      <c r="J1361" s="1" t="s">
        <v>139</v>
      </c>
      <c r="K1361">
        <v>1.1180000000000001</v>
      </c>
      <c r="L1361" s="1" t="s">
        <v>140</v>
      </c>
      <c r="M1361" s="1" t="s">
        <v>141</v>
      </c>
      <c r="N1361" s="1" t="s">
        <v>142</v>
      </c>
    </row>
    <row r="1362" spans="1:14" x14ac:dyDescent="0.3">
      <c r="A1362" s="1" t="s">
        <v>162</v>
      </c>
      <c r="B1362" s="1" t="s">
        <v>16</v>
      </c>
      <c r="C1362">
        <v>201512</v>
      </c>
      <c r="D1362" s="1" t="s">
        <v>13</v>
      </c>
      <c r="E1362">
        <v>4</v>
      </c>
      <c r="F1362">
        <v>1200</v>
      </c>
      <c r="G1362">
        <v>600</v>
      </c>
      <c r="H1362">
        <v>9.7500000000000003E-2</v>
      </c>
      <c r="I1362" s="1" t="s">
        <v>139</v>
      </c>
      <c r="J1362" s="1" t="s">
        <v>139</v>
      </c>
      <c r="K1362">
        <v>1.2071000000000001</v>
      </c>
      <c r="L1362" s="1" t="s">
        <v>140</v>
      </c>
      <c r="M1362" s="1" t="s">
        <v>141</v>
      </c>
      <c r="N1362" s="1" t="s">
        <v>142</v>
      </c>
    </row>
    <row r="1363" spans="1:14" x14ac:dyDescent="0.3">
      <c r="A1363" s="1" t="s">
        <v>162</v>
      </c>
      <c r="B1363" s="1" t="s">
        <v>16</v>
      </c>
      <c r="C1363">
        <v>201511</v>
      </c>
      <c r="D1363" s="1" t="s">
        <v>13</v>
      </c>
      <c r="E1363">
        <v>4</v>
      </c>
      <c r="F1363">
        <v>1200</v>
      </c>
      <c r="G1363">
        <v>600</v>
      </c>
      <c r="H1363">
        <v>5.7500000000000002E-2</v>
      </c>
      <c r="I1363" s="1" t="s">
        <v>139</v>
      </c>
      <c r="J1363" s="1" t="s">
        <v>139</v>
      </c>
      <c r="K1363">
        <v>1.2071000000000001</v>
      </c>
      <c r="L1363" s="1" t="s">
        <v>140</v>
      </c>
      <c r="M1363" s="1" t="s">
        <v>141</v>
      </c>
      <c r="N1363" s="1" t="s">
        <v>142</v>
      </c>
    </row>
    <row r="1364" spans="1:14" x14ac:dyDescent="0.3">
      <c r="A1364" s="1" t="s">
        <v>162</v>
      </c>
      <c r="B1364" s="1" t="s">
        <v>16</v>
      </c>
      <c r="C1364">
        <v>201510</v>
      </c>
      <c r="D1364" s="1" t="s">
        <v>13</v>
      </c>
      <c r="E1364">
        <v>4</v>
      </c>
      <c r="F1364">
        <v>1200</v>
      </c>
      <c r="G1364">
        <v>600</v>
      </c>
      <c r="H1364">
        <v>0.1075</v>
      </c>
      <c r="I1364" s="1" t="s">
        <v>139</v>
      </c>
      <c r="J1364" s="1" t="s">
        <v>139</v>
      </c>
      <c r="K1364">
        <v>1.2071000000000001</v>
      </c>
      <c r="L1364" s="1" t="s">
        <v>140</v>
      </c>
      <c r="M1364" s="1" t="s">
        <v>141</v>
      </c>
      <c r="N1364" s="1" t="s">
        <v>142</v>
      </c>
    </row>
    <row r="1365" spans="1:14" x14ac:dyDescent="0.3">
      <c r="A1365" s="1" t="s">
        <v>162</v>
      </c>
      <c r="B1365" s="1" t="s">
        <v>48</v>
      </c>
      <c r="C1365">
        <v>201604</v>
      </c>
      <c r="D1365" s="1" t="s">
        <v>11</v>
      </c>
      <c r="E1365">
        <v>30</v>
      </c>
      <c r="F1365">
        <v>1200</v>
      </c>
      <c r="G1365">
        <v>1067</v>
      </c>
      <c r="H1365">
        <v>0.13</v>
      </c>
      <c r="I1365" s="1" t="s">
        <v>139</v>
      </c>
      <c r="J1365" s="1" t="s">
        <v>139</v>
      </c>
      <c r="K1365">
        <v>0.88949999999999996</v>
      </c>
      <c r="L1365" s="1" t="s">
        <v>143</v>
      </c>
      <c r="M1365" s="1" t="s">
        <v>144</v>
      </c>
      <c r="N1365" s="1" t="s">
        <v>145</v>
      </c>
    </row>
    <row r="1366" spans="1:14" x14ac:dyDescent="0.3">
      <c r="A1366" s="1" t="s">
        <v>162</v>
      </c>
      <c r="B1366" s="1" t="s">
        <v>49</v>
      </c>
      <c r="C1366">
        <v>201508</v>
      </c>
      <c r="D1366" s="1" t="s">
        <v>14</v>
      </c>
      <c r="E1366">
        <v>24</v>
      </c>
      <c r="F1366">
        <v>1200</v>
      </c>
      <c r="G1366">
        <v>1125</v>
      </c>
      <c r="H1366">
        <v>7.5555999999999998E-2</v>
      </c>
      <c r="I1366" s="1" t="s">
        <v>139</v>
      </c>
      <c r="J1366" s="1" t="s">
        <v>139</v>
      </c>
      <c r="K1366">
        <v>1.0456000000000001</v>
      </c>
      <c r="L1366" s="1" t="s">
        <v>140</v>
      </c>
      <c r="M1366" s="1" t="s">
        <v>141</v>
      </c>
      <c r="N1366" s="1" t="s">
        <v>142</v>
      </c>
    </row>
    <row r="1367" spans="1:14" x14ac:dyDescent="0.3">
      <c r="A1367" s="1" t="s">
        <v>162</v>
      </c>
      <c r="B1367" s="1" t="s">
        <v>49</v>
      </c>
      <c r="C1367">
        <v>201511</v>
      </c>
      <c r="D1367" s="1" t="s">
        <v>13</v>
      </c>
      <c r="E1367">
        <v>24</v>
      </c>
      <c r="F1367">
        <v>1200</v>
      </c>
      <c r="G1367">
        <v>1125</v>
      </c>
      <c r="H1367">
        <v>0.108889</v>
      </c>
      <c r="I1367" s="1" t="s">
        <v>139</v>
      </c>
      <c r="J1367" s="1" t="s">
        <v>139</v>
      </c>
      <c r="K1367">
        <v>1.0456000000000001</v>
      </c>
      <c r="L1367" s="1" t="s">
        <v>140</v>
      </c>
      <c r="M1367" s="1" t="s">
        <v>141</v>
      </c>
      <c r="N1367" s="1" t="s">
        <v>142</v>
      </c>
    </row>
    <row r="1368" spans="1:14" x14ac:dyDescent="0.3">
      <c r="A1368" s="1" t="s">
        <v>162</v>
      </c>
      <c r="B1368" s="1" t="s">
        <v>48</v>
      </c>
      <c r="C1368">
        <v>201606</v>
      </c>
      <c r="D1368" s="1" t="s">
        <v>11</v>
      </c>
      <c r="E1368">
        <v>29</v>
      </c>
      <c r="F1368">
        <v>1160</v>
      </c>
      <c r="G1368">
        <v>679</v>
      </c>
      <c r="H1368">
        <v>0.1</v>
      </c>
      <c r="I1368" s="1" t="s">
        <v>139</v>
      </c>
      <c r="J1368" s="1" t="s">
        <v>139</v>
      </c>
      <c r="K1368">
        <v>0.88949999999999996</v>
      </c>
      <c r="L1368" s="1" t="s">
        <v>143</v>
      </c>
      <c r="M1368" s="1" t="s">
        <v>144</v>
      </c>
      <c r="N1368" s="1" t="s">
        <v>145</v>
      </c>
    </row>
    <row r="1369" spans="1:14" x14ac:dyDescent="0.3">
      <c r="A1369" s="1" t="s">
        <v>162</v>
      </c>
      <c r="B1369" s="1" t="s">
        <v>49</v>
      </c>
      <c r="C1369">
        <v>201510</v>
      </c>
      <c r="D1369" s="1" t="s">
        <v>13</v>
      </c>
      <c r="E1369">
        <v>23</v>
      </c>
      <c r="F1369">
        <v>1150</v>
      </c>
      <c r="G1369">
        <v>875</v>
      </c>
      <c r="H1369">
        <v>0.111429</v>
      </c>
      <c r="I1369" s="1" t="s">
        <v>139</v>
      </c>
      <c r="J1369" s="1" t="s">
        <v>139</v>
      </c>
      <c r="K1369">
        <v>1.0456000000000001</v>
      </c>
      <c r="L1369" s="1" t="s">
        <v>140</v>
      </c>
      <c r="M1369" s="1" t="s">
        <v>141</v>
      </c>
      <c r="N1369" s="1" t="s">
        <v>142</v>
      </c>
    </row>
    <row r="1370" spans="1:14" x14ac:dyDescent="0.3">
      <c r="A1370" s="1" t="s">
        <v>162</v>
      </c>
      <c r="B1370" s="1" t="s">
        <v>17</v>
      </c>
      <c r="C1370">
        <v>201708</v>
      </c>
      <c r="D1370" s="1" t="s">
        <v>14</v>
      </c>
      <c r="E1370">
        <v>23</v>
      </c>
      <c r="F1370">
        <v>1150</v>
      </c>
      <c r="G1370">
        <v>875</v>
      </c>
      <c r="H1370">
        <v>8.7142999999999998E-2</v>
      </c>
      <c r="I1370" s="1" t="s">
        <v>139</v>
      </c>
      <c r="J1370" s="1" t="s">
        <v>139</v>
      </c>
      <c r="K1370">
        <v>1.1140000000000001</v>
      </c>
      <c r="L1370" s="1" t="s">
        <v>140</v>
      </c>
      <c r="M1370" s="1" t="s">
        <v>141</v>
      </c>
      <c r="N1370" s="1" t="s">
        <v>142</v>
      </c>
    </row>
    <row r="1371" spans="1:14" x14ac:dyDescent="0.3">
      <c r="A1371" s="1" t="s">
        <v>162</v>
      </c>
      <c r="B1371" s="1" t="s">
        <v>17</v>
      </c>
      <c r="C1371">
        <v>201511</v>
      </c>
      <c r="D1371" s="1" t="s">
        <v>13</v>
      </c>
      <c r="E1371">
        <v>23</v>
      </c>
      <c r="F1371">
        <v>1150</v>
      </c>
      <c r="G1371">
        <v>1250</v>
      </c>
      <c r="H1371">
        <v>7.2999999999999995E-2</v>
      </c>
      <c r="I1371" s="1" t="s">
        <v>139</v>
      </c>
      <c r="J1371" s="1" t="s">
        <v>139</v>
      </c>
      <c r="K1371">
        <v>1.1140000000000001</v>
      </c>
      <c r="L1371" s="1" t="s">
        <v>140</v>
      </c>
      <c r="M1371" s="1" t="s">
        <v>141</v>
      </c>
      <c r="N1371" s="1" t="s">
        <v>142</v>
      </c>
    </row>
    <row r="1372" spans="1:14" x14ac:dyDescent="0.3">
      <c r="A1372" s="1" t="s">
        <v>162</v>
      </c>
      <c r="B1372" s="1" t="s">
        <v>47</v>
      </c>
      <c r="C1372">
        <v>201606</v>
      </c>
      <c r="D1372" s="1" t="s">
        <v>11</v>
      </c>
      <c r="E1372">
        <v>11</v>
      </c>
      <c r="F1372">
        <v>1100</v>
      </c>
      <c r="G1372">
        <v>1225</v>
      </c>
      <c r="H1372">
        <v>0.06</v>
      </c>
      <c r="I1372" s="1" t="s">
        <v>139</v>
      </c>
      <c r="J1372" s="1" t="s">
        <v>139</v>
      </c>
      <c r="K1372">
        <v>1.2612000000000001</v>
      </c>
      <c r="L1372" s="1" t="s">
        <v>140</v>
      </c>
      <c r="M1372" s="1" t="s">
        <v>141</v>
      </c>
      <c r="N1372" s="1" t="s">
        <v>142</v>
      </c>
    </row>
    <row r="1373" spans="1:14" x14ac:dyDescent="0.3">
      <c r="A1373" s="1" t="s">
        <v>162</v>
      </c>
      <c r="B1373" s="1" t="s">
        <v>47</v>
      </c>
      <c r="C1373">
        <v>201602</v>
      </c>
      <c r="D1373" s="1" t="s">
        <v>8</v>
      </c>
      <c r="E1373">
        <v>11</v>
      </c>
      <c r="F1373">
        <v>1100</v>
      </c>
      <c r="G1373">
        <v>1225</v>
      </c>
      <c r="H1373">
        <v>6.4000000000000001E-2</v>
      </c>
      <c r="I1373" s="1" t="s">
        <v>139</v>
      </c>
      <c r="J1373" s="1" t="s">
        <v>139</v>
      </c>
      <c r="K1373">
        <v>1.2612000000000001</v>
      </c>
      <c r="L1373" s="1" t="s">
        <v>140</v>
      </c>
      <c r="M1373" s="1" t="s">
        <v>141</v>
      </c>
      <c r="N1373" s="1" t="s">
        <v>142</v>
      </c>
    </row>
    <row r="1374" spans="1:14" x14ac:dyDescent="0.3">
      <c r="A1374" s="1" t="s">
        <v>162</v>
      </c>
      <c r="B1374" s="1" t="s">
        <v>47</v>
      </c>
      <c r="C1374">
        <v>201604</v>
      </c>
      <c r="D1374" s="1" t="s">
        <v>11</v>
      </c>
      <c r="E1374">
        <v>11</v>
      </c>
      <c r="F1374">
        <v>1100</v>
      </c>
      <c r="G1374">
        <v>1470</v>
      </c>
      <c r="H1374">
        <v>0.11833299999999999</v>
      </c>
      <c r="I1374" s="1" t="s">
        <v>139</v>
      </c>
      <c r="J1374" s="1" t="s">
        <v>139</v>
      </c>
      <c r="K1374">
        <v>1.2612000000000001</v>
      </c>
      <c r="L1374" s="1" t="s">
        <v>140</v>
      </c>
      <c r="M1374" s="1" t="s">
        <v>141</v>
      </c>
      <c r="N1374" s="1" t="s">
        <v>142</v>
      </c>
    </row>
    <row r="1375" spans="1:14" x14ac:dyDescent="0.3">
      <c r="A1375" s="1" t="s">
        <v>162</v>
      </c>
      <c r="B1375" s="1" t="s">
        <v>52</v>
      </c>
      <c r="C1375">
        <v>201612</v>
      </c>
      <c r="D1375" s="1" t="s">
        <v>13</v>
      </c>
      <c r="E1375">
        <v>8</v>
      </c>
      <c r="F1375">
        <v>1040</v>
      </c>
      <c r="G1375">
        <v>520</v>
      </c>
      <c r="H1375">
        <v>6.1249999999999999E-2</v>
      </c>
      <c r="I1375" s="1" t="s">
        <v>139</v>
      </c>
      <c r="J1375" s="1" t="s">
        <v>139</v>
      </c>
      <c r="K1375">
        <v>0.97050000000000003</v>
      </c>
      <c r="L1375" s="1" t="s">
        <v>143</v>
      </c>
      <c r="M1375" s="1" t="s">
        <v>144</v>
      </c>
      <c r="N1375" s="1" t="s">
        <v>145</v>
      </c>
    </row>
    <row r="1376" spans="1:14" x14ac:dyDescent="0.3">
      <c r="A1376" s="1" t="s">
        <v>162</v>
      </c>
      <c r="B1376" s="1" t="s">
        <v>50</v>
      </c>
      <c r="C1376">
        <v>201605</v>
      </c>
      <c r="D1376" s="1" t="s">
        <v>11</v>
      </c>
      <c r="E1376">
        <v>17</v>
      </c>
      <c r="F1376">
        <v>1020</v>
      </c>
      <c r="G1376">
        <v>735</v>
      </c>
      <c r="H1376">
        <v>4.2000000000000003E-2</v>
      </c>
      <c r="I1376" s="1" t="s">
        <v>139</v>
      </c>
      <c r="J1376" s="1" t="s">
        <v>139</v>
      </c>
      <c r="K1376">
        <v>1.18</v>
      </c>
      <c r="L1376" s="1" t="s">
        <v>140</v>
      </c>
      <c r="M1376" s="1" t="s">
        <v>141</v>
      </c>
      <c r="N1376" s="1" t="s">
        <v>142</v>
      </c>
    </row>
    <row r="1377" spans="1:14" x14ac:dyDescent="0.3">
      <c r="A1377" s="1" t="s">
        <v>162</v>
      </c>
      <c r="B1377" s="1" t="s">
        <v>50</v>
      </c>
      <c r="C1377">
        <v>201601</v>
      </c>
      <c r="D1377" s="1" t="s">
        <v>8</v>
      </c>
      <c r="E1377">
        <v>17</v>
      </c>
      <c r="F1377">
        <v>1020</v>
      </c>
      <c r="G1377">
        <v>1029</v>
      </c>
      <c r="H1377">
        <v>8.5713999999999999E-2</v>
      </c>
      <c r="I1377" s="1" t="s">
        <v>139</v>
      </c>
      <c r="J1377" s="1" t="s">
        <v>139</v>
      </c>
      <c r="K1377">
        <v>1.18</v>
      </c>
      <c r="L1377" s="1" t="s">
        <v>140</v>
      </c>
      <c r="M1377" s="1" t="s">
        <v>141</v>
      </c>
      <c r="N1377" s="1" t="s">
        <v>142</v>
      </c>
    </row>
    <row r="1378" spans="1:14" x14ac:dyDescent="0.3">
      <c r="A1378" s="1" t="s">
        <v>162</v>
      </c>
      <c r="B1378" s="1" t="s">
        <v>17</v>
      </c>
      <c r="C1378">
        <v>201611</v>
      </c>
      <c r="D1378" s="1" t="s">
        <v>13</v>
      </c>
      <c r="E1378">
        <v>20</v>
      </c>
      <c r="F1378">
        <v>1000</v>
      </c>
      <c r="G1378">
        <v>625</v>
      </c>
      <c r="H1378">
        <v>0.128</v>
      </c>
      <c r="I1378" s="1" t="s">
        <v>139</v>
      </c>
      <c r="J1378" s="1" t="s">
        <v>139</v>
      </c>
      <c r="K1378">
        <v>1.1140000000000001</v>
      </c>
      <c r="L1378" s="1" t="s">
        <v>140</v>
      </c>
      <c r="M1378" s="1" t="s">
        <v>141</v>
      </c>
      <c r="N1378" s="1" t="s">
        <v>142</v>
      </c>
    </row>
    <row r="1379" spans="1:14" x14ac:dyDescent="0.3">
      <c r="A1379" s="1" t="s">
        <v>162</v>
      </c>
      <c r="B1379" s="1" t="s">
        <v>15</v>
      </c>
      <c r="C1379">
        <v>201605</v>
      </c>
      <c r="D1379" s="1" t="s">
        <v>11</v>
      </c>
      <c r="E1379">
        <v>5</v>
      </c>
      <c r="F1379">
        <v>1000</v>
      </c>
      <c r="G1379">
        <v>500</v>
      </c>
      <c r="H1379">
        <v>5.3999999999999999E-2</v>
      </c>
      <c r="I1379" s="1" t="s">
        <v>139</v>
      </c>
      <c r="J1379" s="1" t="s">
        <v>139</v>
      </c>
      <c r="K1379">
        <v>1.2725</v>
      </c>
      <c r="L1379" s="1" t="s">
        <v>140</v>
      </c>
      <c r="M1379" s="1" t="s">
        <v>141</v>
      </c>
      <c r="N1379" s="1" t="s">
        <v>142</v>
      </c>
    </row>
    <row r="1380" spans="1:14" x14ac:dyDescent="0.3">
      <c r="A1380" s="1" t="s">
        <v>162</v>
      </c>
      <c r="B1380" s="1" t="s">
        <v>17</v>
      </c>
      <c r="C1380">
        <v>201506</v>
      </c>
      <c r="D1380" s="1" t="s">
        <v>11</v>
      </c>
      <c r="E1380">
        <v>20</v>
      </c>
      <c r="F1380">
        <v>1000</v>
      </c>
      <c r="G1380">
        <v>1125</v>
      </c>
      <c r="H1380">
        <v>5.3332999999999998E-2</v>
      </c>
      <c r="I1380" s="1" t="s">
        <v>139</v>
      </c>
      <c r="J1380" s="1" t="s">
        <v>139</v>
      </c>
      <c r="K1380">
        <v>1.1140000000000001</v>
      </c>
      <c r="L1380" s="1" t="s">
        <v>140</v>
      </c>
      <c r="M1380" s="1" t="s">
        <v>141</v>
      </c>
      <c r="N1380" s="1" t="s">
        <v>142</v>
      </c>
    </row>
    <row r="1381" spans="1:14" x14ac:dyDescent="0.3">
      <c r="A1381" s="1" t="s">
        <v>162</v>
      </c>
      <c r="B1381" s="1" t="s">
        <v>48</v>
      </c>
      <c r="C1381">
        <v>201511</v>
      </c>
      <c r="D1381" s="1" t="s">
        <v>13</v>
      </c>
      <c r="E1381">
        <v>25</v>
      </c>
      <c r="F1381">
        <v>1000</v>
      </c>
      <c r="G1381">
        <v>776</v>
      </c>
      <c r="H1381">
        <v>0.10249999999999999</v>
      </c>
      <c r="I1381" s="1" t="s">
        <v>139</v>
      </c>
      <c r="J1381" s="1" t="s">
        <v>139</v>
      </c>
      <c r="K1381">
        <v>0.88949999999999996</v>
      </c>
      <c r="L1381" s="1" t="s">
        <v>143</v>
      </c>
      <c r="M1381" s="1" t="s">
        <v>144</v>
      </c>
      <c r="N1381" s="1" t="s">
        <v>145</v>
      </c>
    </row>
    <row r="1382" spans="1:14" x14ac:dyDescent="0.3">
      <c r="A1382" s="1" t="s">
        <v>162</v>
      </c>
      <c r="B1382" s="1" t="s">
        <v>49</v>
      </c>
      <c r="C1382">
        <v>201709</v>
      </c>
      <c r="D1382" s="1" t="s">
        <v>14</v>
      </c>
      <c r="E1382">
        <v>20</v>
      </c>
      <c r="F1382">
        <v>1000</v>
      </c>
      <c r="G1382">
        <v>875</v>
      </c>
      <c r="H1382">
        <v>0.117143</v>
      </c>
      <c r="I1382" s="1" t="s">
        <v>139</v>
      </c>
      <c r="J1382" s="1" t="s">
        <v>139</v>
      </c>
      <c r="K1382">
        <v>1.0456000000000001</v>
      </c>
      <c r="L1382" s="1" t="s">
        <v>140</v>
      </c>
      <c r="M1382" s="1" t="s">
        <v>141</v>
      </c>
      <c r="N1382" s="1" t="s">
        <v>142</v>
      </c>
    </row>
    <row r="1383" spans="1:14" x14ac:dyDescent="0.3">
      <c r="A1383" s="1" t="s">
        <v>162</v>
      </c>
      <c r="B1383" s="1" t="s">
        <v>49</v>
      </c>
      <c r="C1383">
        <v>201602</v>
      </c>
      <c r="D1383" s="1" t="s">
        <v>8</v>
      </c>
      <c r="E1383">
        <v>19</v>
      </c>
      <c r="F1383">
        <v>950</v>
      </c>
      <c r="G1383">
        <v>625</v>
      </c>
      <c r="H1383">
        <v>0.128</v>
      </c>
      <c r="I1383" s="1" t="s">
        <v>139</v>
      </c>
      <c r="J1383" s="1" t="s">
        <v>139</v>
      </c>
      <c r="K1383">
        <v>1.0456000000000001</v>
      </c>
      <c r="L1383" s="1" t="s">
        <v>140</v>
      </c>
      <c r="M1383" s="1" t="s">
        <v>141</v>
      </c>
      <c r="N1383" s="1" t="s">
        <v>142</v>
      </c>
    </row>
    <row r="1384" spans="1:14" x14ac:dyDescent="0.3">
      <c r="A1384" s="1" t="s">
        <v>162</v>
      </c>
      <c r="B1384" s="1" t="s">
        <v>62</v>
      </c>
      <c r="C1384">
        <v>201706</v>
      </c>
      <c r="D1384" s="1" t="s">
        <v>11</v>
      </c>
      <c r="E1384">
        <v>10</v>
      </c>
      <c r="F1384">
        <v>950</v>
      </c>
      <c r="G1384">
        <v>428</v>
      </c>
      <c r="H1384">
        <v>0.22500000000000001</v>
      </c>
      <c r="I1384" s="1" t="s">
        <v>139</v>
      </c>
      <c r="J1384" s="1" t="s">
        <v>139</v>
      </c>
      <c r="K1384">
        <v>0.76149999999999995</v>
      </c>
      <c r="L1384" s="1" t="s">
        <v>143</v>
      </c>
      <c r="M1384" s="1" t="s">
        <v>144</v>
      </c>
      <c r="N1384" s="1" t="s">
        <v>145</v>
      </c>
    </row>
    <row r="1385" spans="1:14" x14ac:dyDescent="0.3">
      <c r="A1385" s="1" t="s">
        <v>162</v>
      </c>
      <c r="B1385" s="1" t="s">
        <v>37</v>
      </c>
      <c r="C1385">
        <v>201703</v>
      </c>
      <c r="D1385" s="1" t="s">
        <v>8</v>
      </c>
      <c r="E1385">
        <v>13</v>
      </c>
      <c r="F1385">
        <v>910</v>
      </c>
      <c r="G1385">
        <v>417</v>
      </c>
      <c r="H1385">
        <v>0.16666700000000001</v>
      </c>
      <c r="I1385" s="1" t="s">
        <v>139</v>
      </c>
      <c r="J1385" s="1" t="s">
        <v>139</v>
      </c>
      <c r="K1385">
        <v>0.49859999999999999</v>
      </c>
      <c r="L1385" s="1" t="s">
        <v>151</v>
      </c>
      <c r="M1385" s="1" t="s">
        <v>163</v>
      </c>
      <c r="N1385" s="1" t="s">
        <v>164</v>
      </c>
    </row>
    <row r="1386" spans="1:14" x14ac:dyDescent="0.3">
      <c r="A1386" s="1" t="s">
        <v>162</v>
      </c>
      <c r="B1386" s="1" t="s">
        <v>52</v>
      </c>
      <c r="C1386">
        <v>201607</v>
      </c>
      <c r="D1386" s="1" t="s">
        <v>14</v>
      </c>
      <c r="E1386">
        <v>7</v>
      </c>
      <c r="F1386">
        <v>910</v>
      </c>
      <c r="G1386">
        <v>455</v>
      </c>
      <c r="H1386">
        <v>0.12714300000000001</v>
      </c>
      <c r="I1386" s="1" t="s">
        <v>139</v>
      </c>
      <c r="J1386" s="1" t="s">
        <v>139</v>
      </c>
      <c r="K1386">
        <v>0.97050000000000003</v>
      </c>
      <c r="L1386" s="1" t="s">
        <v>143</v>
      </c>
      <c r="M1386" s="1" t="s">
        <v>144</v>
      </c>
      <c r="N1386" s="1" t="s">
        <v>145</v>
      </c>
    </row>
    <row r="1387" spans="1:14" x14ac:dyDescent="0.3">
      <c r="A1387" s="1" t="s">
        <v>162</v>
      </c>
      <c r="B1387" s="1" t="s">
        <v>71</v>
      </c>
      <c r="C1387">
        <v>201502</v>
      </c>
      <c r="D1387" s="1" t="s">
        <v>8</v>
      </c>
      <c r="E1387">
        <v>14</v>
      </c>
      <c r="F1387">
        <v>910</v>
      </c>
      <c r="G1387">
        <v>572</v>
      </c>
      <c r="H1387">
        <v>0.01</v>
      </c>
      <c r="I1387" s="1" t="s">
        <v>139</v>
      </c>
      <c r="J1387" s="1" t="s">
        <v>139</v>
      </c>
      <c r="K1387">
        <v>0.6784</v>
      </c>
      <c r="L1387" s="1" t="s">
        <v>143</v>
      </c>
      <c r="M1387" s="1" t="s">
        <v>144</v>
      </c>
      <c r="N1387" s="1" t="s">
        <v>145</v>
      </c>
    </row>
    <row r="1388" spans="1:14" x14ac:dyDescent="0.3">
      <c r="A1388" s="1" t="s">
        <v>162</v>
      </c>
      <c r="B1388" s="1" t="s">
        <v>52</v>
      </c>
      <c r="C1388">
        <v>201508</v>
      </c>
      <c r="D1388" s="1" t="s">
        <v>14</v>
      </c>
      <c r="E1388">
        <v>7</v>
      </c>
      <c r="F1388">
        <v>910</v>
      </c>
      <c r="G1388">
        <v>455</v>
      </c>
      <c r="H1388">
        <v>8.5713999999999999E-2</v>
      </c>
      <c r="I1388" s="1" t="s">
        <v>139</v>
      </c>
      <c r="J1388" s="1" t="s">
        <v>139</v>
      </c>
      <c r="K1388">
        <v>0.97050000000000003</v>
      </c>
      <c r="L1388" s="1" t="s">
        <v>143</v>
      </c>
      <c r="M1388" s="1" t="s">
        <v>144</v>
      </c>
      <c r="N1388" s="1" t="s">
        <v>145</v>
      </c>
    </row>
    <row r="1389" spans="1:14" x14ac:dyDescent="0.3">
      <c r="A1389" s="1" t="s">
        <v>162</v>
      </c>
      <c r="B1389" s="1" t="s">
        <v>17</v>
      </c>
      <c r="C1389">
        <v>201507</v>
      </c>
      <c r="D1389" s="1" t="s">
        <v>14</v>
      </c>
      <c r="E1389">
        <v>18</v>
      </c>
      <c r="F1389">
        <v>900</v>
      </c>
      <c r="G1389">
        <v>1000</v>
      </c>
      <c r="H1389">
        <v>0.10375</v>
      </c>
      <c r="I1389" s="1" t="s">
        <v>139</v>
      </c>
      <c r="J1389" s="1" t="s">
        <v>139</v>
      </c>
      <c r="K1389">
        <v>1.1140000000000001</v>
      </c>
      <c r="L1389" s="1" t="s">
        <v>140</v>
      </c>
      <c r="M1389" s="1" t="s">
        <v>141</v>
      </c>
      <c r="N1389" s="1" t="s">
        <v>142</v>
      </c>
    </row>
    <row r="1390" spans="1:14" x14ac:dyDescent="0.3">
      <c r="A1390" s="1" t="s">
        <v>162</v>
      </c>
      <c r="B1390" s="1" t="s">
        <v>47</v>
      </c>
      <c r="C1390">
        <v>201612</v>
      </c>
      <c r="D1390" s="1" t="s">
        <v>13</v>
      </c>
      <c r="E1390">
        <v>9</v>
      </c>
      <c r="F1390">
        <v>900</v>
      </c>
      <c r="G1390">
        <v>735</v>
      </c>
      <c r="H1390">
        <v>0.17333299999999999</v>
      </c>
      <c r="I1390" s="1" t="s">
        <v>139</v>
      </c>
      <c r="J1390" s="1" t="s">
        <v>139</v>
      </c>
      <c r="K1390">
        <v>1.2612000000000001</v>
      </c>
      <c r="L1390" s="1" t="s">
        <v>140</v>
      </c>
      <c r="M1390" s="1" t="s">
        <v>141</v>
      </c>
      <c r="N1390" s="1" t="s">
        <v>142</v>
      </c>
    </row>
    <row r="1391" spans="1:14" x14ac:dyDescent="0.3">
      <c r="A1391" s="1" t="s">
        <v>162</v>
      </c>
      <c r="B1391" s="1" t="s">
        <v>47</v>
      </c>
      <c r="C1391">
        <v>201510</v>
      </c>
      <c r="D1391" s="1" t="s">
        <v>13</v>
      </c>
      <c r="E1391">
        <v>9</v>
      </c>
      <c r="F1391">
        <v>900</v>
      </c>
      <c r="G1391">
        <v>735</v>
      </c>
      <c r="H1391">
        <v>8.3333000000000004E-2</v>
      </c>
      <c r="I1391" s="1" t="s">
        <v>139</v>
      </c>
      <c r="J1391" s="1" t="s">
        <v>139</v>
      </c>
      <c r="K1391">
        <v>1.2612000000000001</v>
      </c>
      <c r="L1391" s="1" t="s">
        <v>140</v>
      </c>
      <c r="M1391" s="1" t="s">
        <v>141</v>
      </c>
      <c r="N1391" s="1" t="s">
        <v>142</v>
      </c>
    </row>
    <row r="1392" spans="1:14" x14ac:dyDescent="0.3">
      <c r="A1392" s="1" t="s">
        <v>162</v>
      </c>
      <c r="B1392" s="1" t="s">
        <v>16</v>
      </c>
      <c r="C1392">
        <v>201607</v>
      </c>
      <c r="D1392" s="1" t="s">
        <v>14</v>
      </c>
      <c r="E1392">
        <v>3</v>
      </c>
      <c r="F1392">
        <v>900</v>
      </c>
      <c r="G1392">
        <v>450</v>
      </c>
      <c r="H1392">
        <v>0.09</v>
      </c>
      <c r="I1392" s="1" t="s">
        <v>139</v>
      </c>
      <c r="J1392" s="1" t="s">
        <v>139</v>
      </c>
      <c r="K1392">
        <v>1.2071000000000001</v>
      </c>
      <c r="L1392" s="1" t="s">
        <v>140</v>
      </c>
      <c r="M1392" s="1" t="s">
        <v>141</v>
      </c>
      <c r="N1392" s="1" t="s">
        <v>142</v>
      </c>
    </row>
    <row r="1393" spans="1:14" x14ac:dyDescent="0.3">
      <c r="A1393" s="1" t="s">
        <v>162</v>
      </c>
      <c r="B1393" s="1" t="s">
        <v>50</v>
      </c>
      <c r="C1393">
        <v>201507</v>
      </c>
      <c r="D1393" s="1" t="s">
        <v>14</v>
      </c>
      <c r="E1393">
        <v>15</v>
      </c>
      <c r="F1393">
        <v>900</v>
      </c>
      <c r="G1393">
        <v>1029</v>
      </c>
      <c r="H1393">
        <v>0.118571</v>
      </c>
      <c r="I1393" s="1" t="s">
        <v>139</v>
      </c>
      <c r="J1393" s="1" t="s">
        <v>139</v>
      </c>
      <c r="K1393">
        <v>1.18</v>
      </c>
      <c r="L1393" s="1" t="s">
        <v>140</v>
      </c>
      <c r="M1393" s="1" t="s">
        <v>141</v>
      </c>
      <c r="N1393" s="1" t="s">
        <v>142</v>
      </c>
    </row>
    <row r="1394" spans="1:14" x14ac:dyDescent="0.3">
      <c r="A1394" s="1" t="s">
        <v>162</v>
      </c>
      <c r="B1394" s="1" t="s">
        <v>48</v>
      </c>
      <c r="C1394">
        <v>201608</v>
      </c>
      <c r="D1394" s="1" t="s">
        <v>14</v>
      </c>
      <c r="E1394">
        <v>21</v>
      </c>
      <c r="F1394">
        <v>840</v>
      </c>
      <c r="G1394">
        <v>679</v>
      </c>
      <c r="H1394">
        <v>5.5714E-2</v>
      </c>
      <c r="I1394" s="1" t="s">
        <v>139</v>
      </c>
      <c r="J1394" s="1" t="s">
        <v>139</v>
      </c>
      <c r="K1394">
        <v>0.88949999999999996</v>
      </c>
      <c r="L1394" s="1" t="s">
        <v>143</v>
      </c>
      <c r="M1394" s="1" t="s">
        <v>144</v>
      </c>
      <c r="N1394" s="1" t="s">
        <v>145</v>
      </c>
    </row>
    <row r="1395" spans="1:14" x14ac:dyDescent="0.3">
      <c r="A1395" s="1" t="s">
        <v>162</v>
      </c>
      <c r="B1395" s="1" t="s">
        <v>37</v>
      </c>
      <c r="C1395">
        <v>201704</v>
      </c>
      <c r="D1395" s="1" t="s">
        <v>11</v>
      </c>
      <c r="E1395">
        <v>12</v>
      </c>
      <c r="F1395">
        <v>840</v>
      </c>
      <c r="G1395">
        <v>417</v>
      </c>
      <c r="H1395">
        <v>0.11666700000000001</v>
      </c>
      <c r="I1395" s="1" t="s">
        <v>139</v>
      </c>
      <c r="J1395" s="1" t="s">
        <v>139</v>
      </c>
      <c r="K1395">
        <v>0.49859999999999999</v>
      </c>
      <c r="L1395" s="1" t="s">
        <v>151</v>
      </c>
      <c r="M1395" s="1" t="s">
        <v>163</v>
      </c>
      <c r="N1395" s="1" t="s">
        <v>164</v>
      </c>
    </row>
    <row r="1396" spans="1:14" x14ac:dyDescent="0.3">
      <c r="A1396" s="1" t="s">
        <v>162</v>
      </c>
      <c r="B1396" s="1" t="s">
        <v>49</v>
      </c>
      <c r="C1396">
        <v>201610</v>
      </c>
      <c r="D1396" s="1" t="s">
        <v>13</v>
      </c>
      <c r="E1396">
        <v>16</v>
      </c>
      <c r="F1396">
        <v>800</v>
      </c>
      <c r="G1396">
        <v>625</v>
      </c>
      <c r="H1396">
        <v>9.8000000000000004E-2</v>
      </c>
      <c r="I1396" s="1" t="s">
        <v>139</v>
      </c>
      <c r="J1396" s="1" t="s">
        <v>139</v>
      </c>
      <c r="K1396">
        <v>1.0456000000000001</v>
      </c>
      <c r="L1396" s="1" t="s">
        <v>140</v>
      </c>
      <c r="M1396" s="1" t="s">
        <v>141</v>
      </c>
      <c r="N1396" s="1" t="s">
        <v>142</v>
      </c>
    </row>
    <row r="1397" spans="1:14" x14ac:dyDescent="0.3">
      <c r="A1397" s="1" t="s">
        <v>162</v>
      </c>
      <c r="B1397" s="1" t="s">
        <v>7</v>
      </c>
      <c r="C1397">
        <v>201511</v>
      </c>
      <c r="D1397" s="1" t="s">
        <v>13</v>
      </c>
      <c r="E1397">
        <v>2</v>
      </c>
      <c r="F1397">
        <v>800</v>
      </c>
      <c r="G1397">
        <v>400</v>
      </c>
      <c r="H1397">
        <v>8.5000000000000006E-2</v>
      </c>
      <c r="I1397" s="1" t="s">
        <v>139</v>
      </c>
      <c r="J1397" s="1" t="s">
        <v>146</v>
      </c>
      <c r="K1397">
        <v>1.1180000000000001</v>
      </c>
      <c r="L1397" s="1" t="s">
        <v>140</v>
      </c>
      <c r="M1397" s="1" t="s">
        <v>141</v>
      </c>
      <c r="N1397" s="1" t="s">
        <v>142</v>
      </c>
    </row>
    <row r="1398" spans="1:14" x14ac:dyDescent="0.3">
      <c r="A1398" s="1" t="s">
        <v>162</v>
      </c>
      <c r="B1398" s="1" t="s">
        <v>7</v>
      </c>
      <c r="C1398">
        <v>201507</v>
      </c>
      <c r="D1398" s="1" t="s">
        <v>14</v>
      </c>
      <c r="E1398">
        <v>2</v>
      </c>
      <c r="F1398">
        <v>800</v>
      </c>
      <c r="G1398">
        <v>400</v>
      </c>
      <c r="H1398">
        <v>0.14499999999999999</v>
      </c>
      <c r="I1398" s="1" t="s">
        <v>139</v>
      </c>
      <c r="J1398" s="1" t="s">
        <v>139</v>
      </c>
      <c r="K1398">
        <v>1.1180000000000001</v>
      </c>
      <c r="L1398" s="1" t="s">
        <v>140</v>
      </c>
      <c r="M1398" s="1" t="s">
        <v>141</v>
      </c>
      <c r="N1398" s="1" t="s">
        <v>142</v>
      </c>
    </row>
    <row r="1399" spans="1:14" x14ac:dyDescent="0.3">
      <c r="A1399" s="1" t="s">
        <v>162</v>
      </c>
      <c r="B1399" s="1" t="s">
        <v>45</v>
      </c>
      <c r="C1399">
        <v>201705</v>
      </c>
      <c r="D1399" s="1" t="s">
        <v>11</v>
      </c>
      <c r="E1399">
        <v>4</v>
      </c>
      <c r="F1399">
        <v>800</v>
      </c>
      <c r="G1399">
        <v>280</v>
      </c>
      <c r="H1399">
        <v>8.5000000000000006E-2</v>
      </c>
      <c r="I1399" s="1" t="s">
        <v>139</v>
      </c>
      <c r="J1399" s="1" t="s">
        <v>146</v>
      </c>
      <c r="K1399">
        <v>0.57279999999999998</v>
      </c>
      <c r="L1399" s="1" t="s">
        <v>143</v>
      </c>
      <c r="M1399" s="1" t="s">
        <v>144</v>
      </c>
      <c r="N1399" s="1" t="s">
        <v>145</v>
      </c>
    </row>
    <row r="1400" spans="1:14" x14ac:dyDescent="0.3">
      <c r="A1400" s="1" t="s">
        <v>162</v>
      </c>
      <c r="B1400" s="1" t="s">
        <v>15</v>
      </c>
      <c r="C1400">
        <v>201506</v>
      </c>
      <c r="D1400" s="1" t="s">
        <v>11</v>
      </c>
      <c r="E1400">
        <v>4</v>
      </c>
      <c r="F1400">
        <v>800</v>
      </c>
      <c r="G1400">
        <v>400</v>
      </c>
      <c r="H1400">
        <v>6.7500000000000004E-2</v>
      </c>
      <c r="I1400" s="1" t="s">
        <v>139</v>
      </c>
      <c r="J1400" s="1" t="s">
        <v>139</v>
      </c>
      <c r="K1400">
        <v>1.2725</v>
      </c>
      <c r="L1400" s="1" t="s">
        <v>140</v>
      </c>
      <c r="M1400" s="1" t="s">
        <v>141</v>
      </c>
      <c r="N1400" s="1" t="s">
        <v>142</v>
      </c>
    </row>
    <row r="1401" spans="1:14" x14ac:dyDescent="0.3">
      <c r="A1401" s="1" t="s">
        <v>162</v>
      </c>
      <c r="B1401" s="1" t="s">
        <v>15</v>
      </c>
      <c r="C1401">
        <v>201707</v>
      </c>
      <c r="D1401" s="1" t="s">
        <v>14</v>
      </c>
      <c r="E1401">
        <v>4</v>
      </c>
      <c r="F1401">
        <v>800</v>
      </c>
      <c r="G1401">
        <v>400</v>
      </c>
      <c r="H1401">
        <v>9.7500000000000003E-2</v>
      </c>
      <c r="I1401" s="1" t="s">
        <v>139</v>
      </c>
      <c r="J1401" s="1" t="s">
        <v>146</v>
      </c>
      <c r="K1401">
        <v>1.2725</v>
      </c>
      <c r="L1401" s="1" t="s">
        <v>140</v>
      </c>
      <c r="M1401" s="1" t="s">
        <v>141</v>
      </c>
      <c r="N1401" s="1" t="s">
        <v>142</v>
      </c>
    </row>
    <row r="1402" spans="1:14" x14ac:dyDescent="0.3">
      <c r="A1402" s="1" t="s">
        <v>162</v>
      </c>
      <c r="B1402" s="1" t="s">
        <v>100</v>
      </c>
      <c r="C1402">
        <v>201706</v>
      </c>
      <c r="D1402" s="1" t="s">
        <v>11</v>
      </c>
      <c r="E1402">
        <v>8</v>
      </c>
      <c r="F1402">
        <v>800</v>
      </c>
      <c r="G1402">
        <v>356</v>
      </c>
      <c r="H1402">
        <v>0.15</v>
      </c>
      <c r="I1402" s="1" t="s">
        <v>139</v>
      </c>
      <c r="J1402" s="1" t="s">
        <v>146</v>
      </c>
      <c r="K1402">
        <v>0.84850000000000003</v>
      </c>
      <c r="L1402" s="1" t="s">
        <v>143</v>
      </c>
      <c r="M1402" s="1" t="s">
        <v>144</v>
      </c>
      <c r="N1402" s="1" t="s">
        <v>145</v>
      </c>
    </row>
    <row r="1403" spans="1:14" x14ac:dyDescent="0.3">
      <c r="A1403" s="1" t="s">
        <v>162</v>
      </c>
      <c r="B1403" s="1" t="s">
        <v>15</v>
      </c>
      <c r="C1403">
        <v>201708</v>
      </c>
      <c r="D1403" s="1" t="s">
        <v>14</v>
      </c>
      <c r="E1403">
        <v>4</v>
      </c>
      <c r="F1403">
        <v>800</v>
      </c>
      <c r="G1403">
        <v>400</v>
      </c>
      <c r="H1403">
        <v>5.5E-2</v>
      </c>
      <c r="I1403" s="1" t="s">
        <v>139</v>
      </c>
      <c r="J1403" s="1" t="s">
        <v>146</v>
      </c>
      <c r="K1403">
        <v>1.2725</v>
      </c>
      <c r="L1403" s="1" t="s">
        <v>140</v>
      </c>
      <c r="M1403" s="1" t="s">
        <v>141</v>
      </c>
      <c r="N1403" s="1" t="s">
        <v>142</v>
      </c>
    </row>
    <row r="1404" spans="1:14" x14ac:dyDescent="0.3">
      <c r="A1404" s="1" t="s">
        <v>162</v>
      </c>
      <c r="B1404" s="1" t="s">
        <v>76</v>
      </c>
      <c r="C1404">
        <v>201706</v>
      </c>
      <c r="D1404" s="1" t="s">
        <v>11</v>
      </c>
      <c r="E1404">
        <v>8</v>
      </c>
      <c r="F1404">
        <v>800</v>
      </c>
      <c r="G1404">
        <v>470</v>
      </c>
      <c r="H1404">
        <v>7.0000000000000007E-2</v>
      </c>
      <c r="I1404" s="1" t="s">
        <v>139</v>
      </c>
      <c r="J1404" s="1" t="s">
        <v>139</v>
      </c>
      <c r="K1404">
        <v>0.88829999999999998</v>
      </c>
      <c r="L1404" s="1" t="s">
        <v>143</v>
      </c>
      <c r="M1404" s="1" t="s">
        <v>144</v>
      </c>
      <c r="N1404" s="1" t="s">
        <v>145</v>
      </c>
    </row>
    <row r="1405" spans="1:14" x14ac:dyDescent="0.3">
      <c r="A1405" s="1" t="s">
        <v>162</v>
      </c>
      <c r="B1405" s="1" t="s">
        <v>15</v>
      </c>
      <c r="C1405">
        <v>201602</v>
      </c>
      <c r="D1405" s="1" t="s">
        <v>8</v>
      </c>
      <c r="E1405">
        <v>4</v>
      </c>
      <c r="F1405">
        <v>800</v>
      </c>
      <c r="G1405">
        <v>400</v>
      </c>
      <c r="H1405">
        <v>6.7500000000000004E-2</v>
      </c>
      <c r="I1405" s="1" t="s">
        <v>139</v>
      </c>
      <c r="J1405" s="1" t="s">
        <v>146</v>
      </c>
      <c r="K1405">
        <v>1.2725</v>
      </c>
      <c r="L1405" s="1" t="s">
        <v>140</v>
      </c>
      <c r="M1405" s="1" t="s">
        <v>141</v>
      </c>
      <c r="N1405" s="1" t="s">
        <v>142</v>
      </c>
    </row>
    <row r="1406" spans="1:14" x14ac:dyDescent="0.3">
      <c r="A1406" s="1" t="s">
        <v>162</v>
      </c>
      <c r="B1406" s="1" t="s">
        <v>15</v>
      </c>
      <c r="C1406">
        <v>201603</v>
      </c>
      <c r="D1406" s="1" t="s">
        <v>8</v>
      </c>
      <c r="E1406">
        <v>4</v>
      </c>
      <c r="F1406">
        <v>800</v>
      </c>
      <c r="G1406">
        <v>400</v>
      </c>
      <c r="H1406">
        <v>8.2500000000000004E-2</v>
      </c>
      <c r="I1406" s="1" t="s">
        <v>139</v>
      </c>
      <c r="J1406" s="1" t="s">
        <v>146</v>
      </c>
      <c r="K1406">
        <v>1.2725</v>
      </c>
      <c r="L1406" s="1" t="s">
        <v>140</v>
      </c>
      <c r="M1406" s="1" t="s">
        <v>141</v>
      </c>
      <c r="N1406" s="1" t="s">
        <v>142</v>
      </c>
    </row>
    <row r="1407" spans="1:14" x14ac:dyDescent="0.3">
      <c r="A1407" s="1" t="s">
        <v>162</v>
      </c>
      <c r="B1407" s="1" t="s">
        <v>19</v>
      </c>
      <c r="C1407">
        <v>201502</v>
      </c>
      <c r="D1407" s="1" t="s">
        <v>8</v>
      </c>
      <c r="E1407">
        <v>15</v>
      </c>
      <c r="F1407">
        <v>780</v>
      </c>
      <c r="G1407">
        <v>488</v>
      </c>
      <c r="H1407">
        <v>4.7500000000000001E-2</v>
      </c>
      <c r="I1407" s="1" t="s">
        <v>139</v>
      </c>
      <c r="J1407" s="1" t="s">
        <v>139</v>
      </c>
      <c r="K1407">
        <v>0.79369999999999996</v>
      </c>
      <c r="L1407" s="1" t="s">
        <v>143</v>
      </c>
      <c r="M1407" s="1" t="s">
        <v>144</v>
      </c>
      <c r="N1407" s="1" t="s">
        <v>145</v>
      </c>
    </row>
    <row r="1408" spans="1:14" x14ac:dyDescent="0.3">
      <c r="A1408" s="1" t="s">
        <v>162</v>
      </c>
      <c r="B1408" s="1" t="s">
        <v>50</v>
      </c>
      <c r="C1408">
        <v>201612</v>
      </c>
      <c r="D1408" s="1" t="s">
        <v>13</v>
      </c>
      <c r="E1408">
        <v>13</v>
      </c>
      <c r="F1408">
        <v>780</v>
      </c>
      <c r="G1408">
        <v>735</v>
      </c>
      <c r="H1408">
        <v>0.13</v>
      </c>
      <c r="I1408" s="1" t="s">
        <v>139</v>
      </c>
      <c r="J1408" s="1" t="s">
        <v>139</v>
      </c>
      <c r="K1408">
        <v>1.18</v>
      </c>
      <c r="L1408" s="1" t="s">
        <v>140</v>
      </c>
      <c r="M1408" s="1" t="s">
        <v>141</v>
      </c>
      <c r="N1408" s="1" t="s">
        <v>142</v>
      </c>
    </row>
    <row r="1409" spans="1:14" x14ac:dyDescent="0.3">
      <c r="A1409" s="1" t="s">
        <v>162</v>
      </c>
      <c r="B1409" s="1" t="s">
        <v>48</v>
      </c>
      <c r="C1409">
        <v>201507</v>
      </c>
      <c r="D1409" s="1" t="s">
        <v>14</v>
      </c>
      <c r="E1409">
        <v>19</v>
      </c>
      <c r="F1409">
        <v>760</v>
      </c>
      <c r="G1409">
        <v>388</v>
      </c>
      <c r="H1409">
        <v>0.13750000000000001</v>
      </c>
      <c r="I1409" s="1" t="s">
        <v>139</v>
      </c>
      <c r="J1409" s="1" t="s">
        <v>146</v>
      </c>
      <c r="K1409">
        <v>0.88949999999999996</v>
      </c>
      <c r="L1409" s="1" t="s">
        <v>143</v>
      </c>
      <c r="M1409" s="1" t="s">
        <v>144</v>
      </c>
      <c r="N1409" s="1" t="s">
        <v>145</v>
      </c>
    </row>
    <row r="1410" spans="1:14" x14ac:dyDescent="0.3">
      <c r="A1410" s="1" t="s">
        <v>162</v>
      </c>
      <c r="B1410" s="1" t="s">
        <v>49</v>
      </c>
      <c r="C1410">
        <v>201512</v>
      </c>
      <c r="D1410" s="1" t="s">
        <v>13</v>
      </c>
      <c r="E1410">
        <v>15</v>
      </c>
      <c r="F1410">
        <v>750</v>
      </c>
      <c r="G1410">
        <v>875</v>
      </c>
      <c r="H1410">
        <v>0.121429</v>
      </c>
      <c r="I1410" s="1" t="s">
        <v>139</v>
      </c>
      <c r="J1410" s="1" t="s">
        <v>139</v>
      </c>
      <c r="K1410">
        <v>1.0456000000000001</v>
      </c>
      <c r="L1410" s="1" t="s">
        <v>140</v>
      </c>
      <c r="M1410" s="1" t="s">
        <v>141</v>
      </c>
      <c r="N1410" s="1" t="s">
        <v>142</v>
      </c>
    </row>
    <row r="1411" spans="1:14" x14ac:dyDescent="0.3">
      <c r="A1411" s="1" t="s">
        <v>162</v>
      </c>
      <c r="B1411" s="1" t="s">
        <v>50</v>
      </c>
      <c r="C1411">
        <v>201709</v>
      </c>
      <c r="D1411" s="1" t="s">
        <v>14</v>
      </c>
      <c r="E1411">
        <v>12</v>
      </c>
      <c r="F1411">
        <v>720</v>
      </c>
      <c r="G1411">
        <v>588</v>
      </c>
      <c r="H1411">
        <v>0.15</v>
      </c>
      <c r="I1411" s="1" t="s">
        <v>139</v>
      </c>
      <c r="J1411" s="1" t="s">
        <v>139</v>
      </c>
      <c r="K1411">
        <v>1.18</v>
      </c>
      <c r="L1411" s="1" t="s">
        <v>140</v>
      </c>
      <c r="M1411" s="1" t="s">
        <v>141</v>
      </c>
      <c r="N1411" s="1" t="s">
        <v>142</v>
      </c>
    </row>
    <row r="1412" spans="1:14" x14ac:dyDescent="0.3">
      <c r="A1412" s="1" t="s">
        <v>162</v>
      </c>
      <c r="B1412" s="1" t="s">
        <v>24</v>
      </c>
      <c r="C1412">
        <v>201706</v>
      </c>
      <c r="D1412" s="1" t="s">
        <v>11</v>
      </c>
      <c r="E1412">
        <v>9</v>
      </c>
      <c r="F1412">
        <v>720</v>
      </c>
      <c r="G1412">
        <v>402</v>
      </c>
      <c r="H1412">
        <v>0.14000000000000001</v>
      </c>
      <c r="I1412" s="1" t="s">
        <v>139</v>
      </c>
      <c r="J1412" s="1" t="s">
        <v>139</v>
      </c>
      <c r="K1412">
        <v>0.378</v>
      </c>
      <c r="L1412" s="1" t="s">
        <v>151</v>
      </c>
      <c r="M1412" s="1" t="s">
        <v>163</v>
      </c>
      <c r="N1412" s="1" t="s">
        <v>164</v>
      </c>
    </row>
    <row r="1413" spans="1:14" x14ac:dyDescent="0.3">
      <c r="A1413" s="1" t="s">
        <v>162</v>
      </c>
      <c r="B1413" s="1" t="s">
        <v>48</v>
      </c>
      <c r="C1413">
        <v>201612</v>
      </c>
      <c r="D1413" s="1" t="s">
        <v>13</v>
      </c>
      <c r="E1413">
        <v>18</v>
      </c>
      <c r="F1413">
        <v>720</v>
      </c>
      <c r="G1413">
        <v>388</v>
      </c>
      <c r="H1413">
        <v>0.14000000000000001</v>
      </c>
      <c r="I1413" s="1" t="s">
        <v>139</v>
      </c>
      <c r="J1413" s="1" t="s">
        <v>146</v>
      </c>
      <c r="K1413">
        <v>0.88949999999999996</v>
      </c>
      <c r="L1413" s="1" t="s">
        <v>143</v>
      </c>
      <c r="M1413" s="1" t="s">
        <v>144</v>
      </c>
      <c r="N1413" s="1" t="s">
        <v>145</v>
      </c>
    </row>
    <row r="1414" spans="1:14" x14ac:dyDescent="0.3">
      <c r="A1414" s="1" t="s">
        <v>162</v>
      </c>
      <c r="B1414" s="1" t="s">
        <v>50</v>
      </c>
      <c r="C1414">
        <v>201508</v>
      </c>
      <c r="D1414" s="1" t="s">
        <v>14</v>
      </c>
      <c r="E1414">
        <v>12</v>
      </c>
      <c r="F1414">
        <v>720</v>
      </c>
      <c r="G1414">
        <v>735</v>
      </c>
      <c r="H1414">
        <v>7.3999999999999996E-2</v>
      </c>
      <c r="I1414" s="1" t="s">
        <v>139</v>
      </c>
      <c r="J1414" s="1" t="s">
        <v>139</v>
      </c>
      <c r="K1414">
        <v>1.18</v>
      </c>
      <c r="L1414" s="1" t="s">
        <v>140</v>
      </c>
      <c r="M1414" s="1" t="s">
        <v>141</v>
      </c>
      <c r="N1414" s="1" t="s">
        <v>142</v>
      </c>
    </row>
    <row r="1415" spans="1:14" x14ac:dyDescent="0.3">
      <c r="A1415" s="1" t="s">
        <v>162</v>
      </c>
      <c r="B1415" s="1" t="s">
        <v>47</v>
      </c>
      <c r="C1415">
        <v>201512</v>
      </c>
      <c r="D1415" s="1" t="s">
        <v>13</v>
      </c>
      <c r="E1415">
        <v>7</v>
      </c>
      <c r="F1415">
        <v>700</v>
      </c>
      <c r="G1415">
        <v>490</v>
      </c>
      <c r="H1415">
        <v>2.5000000000000001E-2</v>
      </c>
      <c r="I1415" s="1" t="s">
        <v>139</v>
      </c>
      <c r="J1415" s="1" t="s">
        <v>139</v>
      </c>
      <c r="K1415">
        <v>1.2612000000000001</v>
      </c>
      <c r="L1415" s="1" t="s">
        <v>140</v>
      </c>
      <c r="M1415" s="1" t="s">
        <v>141</v>
      </c>
      <c r="N1415" s="1" t="s">
        <v>142</v>
      </c>
    </row>
    <row r="1416" spans="1:14" x14ac:dyDescent="0.3">
      <c r="A1416" s="1" t="s">
        <v>162</v>
      </c>
      <c r="B1416" s="1" t="s">
        <v>88</v>
      </c>
      <c r="C1416">
        <v>201705</v>
      </c>
      <c r="D1416" s="1" t="s">
        <v>11</v>
      </c>
      <c r="E1416">
        <v>7</v>
      </c>
      <c r="F1416">
        <v>700</v>
      </c>
      <c r="G1416">
        <v>234</v>
      </c>
      <c r="H1416">
        <v>0.105</v>
      </c>
      <c r="I1416" s="1" t="s">
        <v>139</v>
      </c>
      <c r="J1416" s="1" t="s">
        <v>146</v>
      </c>
      <c r="K1416">
        <v>0.67749999999999999</v>
      </c>
      <c r="L1416" s="1" t="s">
        <v>143</v>
      </c>
      <c r="M1416" s="1" t="s">
        <v>144</v>
      </c>
      <c r="N1416" s="1" t="s">
        <v>145</v>
      </c>
    </row>
    <row r="1417" spans="1:14" x14ac:dyDescent="0.3">
      <c r="A1417" s="1" t="s">
        <v>162</v>
      </c>
      <c r="B1417" s="1" t="s">
        <v>41</v>
      </c>
      <c r="C1417">
        <v>201501</v>
      </c>
      <c r="D1417" s="1" t="s">
        <v>8</v>
      </c>
      <c r="E1417">
        <v>23</v>
      </c>
      <c r="F1417">
        <v>690</v>
      </c>
      <c r="G1417">
        <v>385</v>
      </c>
      <c r="H1417">
        <v>9.7142999999999993E-2</v>
      </c>
      <c r="I1417" s="1" t="s">
        <v>139</v>
      </c>
      <c r="J1417" s="1" t="s">
        <v>146</v>
      </c>
      <c r="K1417">
        <v>1.3878999999999999</v>
      </c>
      <c r="L1417" s="1" t="s">
        <v>140</v>
      </c>
      <c r="M1417" s="1" t="s">
        <v>141</v>
      </c>
      <c r="N1417" s="1" t="s">
        <v>142</v>
      </c>
    </row>
    <row r="1418" spans="1:14" x14ac:dyDescent="0.3">
      <c r="A1418" s="1" t="s">
        <v>162</v>
      </c>
      <c r="B1418" s="1" t="s">
        <v>50</v>
      </c>
      <c r="C1418">
        <v>201609</v>
      </c>
      <c r="D1418" s="1" t="s">
        <v>14</v>
      </c>
      <c r="E1418">
        <v>11</v>
      </c>
      <c r="F1418">
        <v>660</v>
      </c>
      <c r="G1418">
        <v>441</v>
      </c>
      <c r="H1418">
        <v>0.13333300000000001</v>
      </c>
      <c r="I1418" s="1" t="s">
        <v>139</v>
      </c>
      <c r="J1418" s="1" t="s">
        <v>139</v>
      </c>
      <c r="K1418">
        <v>1.18</v>
      </c>
      <c r="L1418" s="1" t="s">
        <v>140</v>
      </c>
      <c r="M1418" s="1" t="s">
        <v>141</v>
      </c>
      <c r="N1418" s="1" t="s">
        <v>142</v>
      </c>
    </row>
    <row r="1419" spans="1:14" x14ac:dyDescent="0.3">
      <c r="A1419" s="1" t="s">
        <v>162</v>
      </c>
      <c r="B1419" s="1" t="s">
        <v>50</v>
      </c>
      <c r="C1419">
        <v>201510</v>
      </c>
      <c r="D1419" s="1" t="s">
        <v>13</v>
      </c>
      <c r="E1419">
        <v>11</v>
      </c>
      <c r="F1419">
        <v>660</v>
      </c>
      <c r="G1419">
        <v>588</v>
      </c>
      <c r="H1419">
        <v>0.155</v>
      </c>
      <c r="I1419" s="1" t="s">
        <v>139</v>
      </c>
      <c r="J1419" s="1" t="s">
        <v>139</v>
      </c>
      <c r="K1419">
        <v>1.18</v>
      </c>
      <c r="L1419" s="1" t="s">
        <v>140</v>
      </c>
      <c r="M1419" s="1" t="s">
        <v>141</v>
      </c>
      <c r="N1419" s="1" t="s">
        <v>142</v>
      </c>
    </row>
    <row r="1420" spans="1:14" x14ac:dyDescent="0.3">
      <c r="A1420" s="1" t="s">
        <v>162</v>
      </c>
      <c r="B1420" s="1" t="s">
        <v>52</v>
      </c>
      <c r="C1420">
        <v>201507</v>
      </c>
      <c r="D1420" s="1" t="s">
        <v>14</v>
      </c>
      <c r="E1420">
        <v>5</v>
      </c>
      <c r="F1420">
        <v>650</v>
      </c>
      <c r="G1420">
        <v>325</v>
      </c>
      <c r="H1420">
        <v>0.1</v>
      </c>
      <c r="I1420" s="1" t="s">
        <v>139</v>
      </c>
      <c r="J1420" s="1" t="s">
        <v>146</v>
      </c>
      <c r="K1420">
        <v>0.97050000000000003</v>
      </c>
      <c r="L1420" s="1" t="s">
        <v>143</v>
      </c>
      <c r="M1420" s="1" t="s">
        <v>144</v>
      </c>
      <c r="N1420" s="1" t="s">
        <v>145</v>
      </c>
    </row>
    <row r="1421" spans="1:14" x14ac:dyDescent="0.3">
      <c r="A1421" s="1" t="s">
        <v>162</v>
      </c>
      <c r="B1421" s="1" t="s">
        <v>17</v>
      </c>
      <c r="C1421">
        <v>201509</v>
      </c>
      <c r="D1421" s="1" t="s">
        <v>14</v>
      </c>
      <c r="E1421">
        <v>13</v>
      </c>
      <c r="F1421">
        <v>650</v>
      </c>
      <c r="G1421">
        <v>750</v>
      </c>
      <c r="H1421">
        <v>8.6666999999999994E-2</v>
      </c>
      <c r="I1421" s="1" t="s">
        <v>139</v>
      </c>
      <c r="J1421" s="1" t="s">
        <v>139</v>
      </c>
      <c r="K1421">
        <v>1.1140000000000001</v>
      </c>
      <c r="L1421" s="1" t="s">
        <v>140</v>
      </c>
      <c r="M1421" s="1" t="s">
        <v>141</v>
      </c>
      <c r="N1421" s="1" t="s">
        <v>142</v>
      </c>
    </row>
    <row r="1422" spans="1:14" x14ac:dyDescent="0.3">
      <c r="A1422" s="1" t="s">
        <v>162</v>
      </c>
      <c r="B1422" s="1" t="s">
        <v>48</v>
      </c>
      <c r="C1422">
        <v>201509</v>
      </c>
      <c r="D1422" s="1" t="s">
        <v>14</v>
      </c>
      <c r="E1422">
        <v>16</v>
      </c>
      <c r="F1422">
        <v>640</v>
      </c>
      <c r="G1422">
        <v>388</v>
      </c>
      <c r="H1422">
        <v>9.2499999999999999E-2</v>
      </c>
      <c r="I1422" s="1" t="s">
        <v>139</v>
      </c>
      <c r="J1422" s="1" t="s">
        <v>146</v>
      </c>
      <c r="K1422">
        <v>0.88949999999999996</v>
      </c>
      <c r="L1422" s="1" t="s">
        <v>143</v>
      </c>
      <c r="M1422" s="1" t="s">
        <v>144</v>
      </c>
      <c r="N1422" s="1" t="s">
        <v>145</v>
      </c>
    </row>
    <row r="1423" spans="1:14" x14ac:dyDescent="0.3">
      <c r="A1423" s="1" t="s">
        <v>162</v>
      </c>
      <c r="B1423" s="1" t="s">
        <v>24</v>
      </c>
      <c r="C1423">
        <v>201705</v>
      </c>
      <c r="D1423" s="1" t="s">
        <v>11</v>
      </c>
      <c r="E1423">
        <v>8</v>
      </c>
      <c r="F1423">
        <v>640</v>
      </c>
      <c r="G1423">
        <v>402</v>
      </c>
      <c r="H1423">
        <v>8.6666999999999994E-2</v>
      </c>
      <c r="I1423" s="1" t="s">
        <v>139</v>
      </c>
      <c r="J1423" s="1" t="s">
        <v>139</v>
      </c>
      <c r="K1423">
        <v>0.378</v>
      </c>
      <c r="L1423" s="1" t="s">
        <v>151</v>
      </c>
      <c r="M1423" s="1" t="s">
        <v>163</v>
      </c>
      <c r="N1423" s="1" t="s">
        <v>164</v>
      </c>
    </row>
    <row r="1424" spans="1:14" x14ac:dyDescent="0.3">
      <c r="A1424" s="1" t="s">
        <v>162</v>
      </c>
      <c r="B1424" s="1" t="s">
        <v>48</v>
      </c>
      <c r="C1424">
        <v>201512</v>
      </c>
      <c r="D1424" s="1" t="s">
        <v>13</v>
      </c>
      <c r="E1424">
        <v>16</v>
      </c>
      <c r="F1424">
        <v>640</v>
      </c>
      <c r="G1424">
        <v>485</v>
      </c>
      <c r="H1424">
        <v>0.114</v>
      </c>
      <c r="I1424" s="1" t="s">
        <v>139</v>
      </c>
      <c r="J1424" s="1" t="s">
        <v>139</v>
      </c>
      <c r="K1424">
        <v>0.88949999999999996</v>
      </c>
      <c r="L1424" s="1" t="s">
        <v>143</v>
      </c>
      <c r="M1424" s="1" t="s">
        <v>144</v>
      </c>
      <c r="N1424" s="1" t="s">
        <v>145</v>
      </c>
    </row>
    <row r="1425" spans="1:14" x14ac:dyDescent="0.3">
      <c r="A1425" s="1" t="s">
        <v>162</v>
      </c>
      <c r="B1425" s="1" t="s">
        <v>99</v>
      </c>
      <c r="C1425">
        <v>201705</v>
      </c>
      <c r="D1425" s="1" t="s">
        <v>11</v>
      </c>
      <c r="E1425">
        <v>8</v>
      </c>
      <c r="F1425">
        <v>640</v>
      </c>
      <c r="G1425">
        <v>564</v>
      </c>
      <c r="H1425">
        <v>0.106667</v>
      </c>
      <c r="I1425" s="1" t="s">
        <v>139</v>
      </c>
      <c r="J1425" s="1" t="s">
        <v>139</v>
      </c>
      <c r="L1425" s="1" t="s">
        <v>140</v>
      </c>
      <c r="M1425" s="1" t="s">
        <v>141</v>
      </c>
      <c r="N1425" s="1" t="s">
        <v>142</v>
      </c>
    </row>
    <row r="1426" spans="1:14" x14ac:dyDescent="0.3">
      <c r="A1426" s="1" t="s">
        <v>162</v>
      </c>
      <c r="B1426" s="1" t="s">
        <v>37</v>
      </c>
      <c r="C1426">
        <v>201504</v>
      </c>
      <c r="D1426" s="1" t="s">
        <v>11</v>
      </c>
      <c r="E1426">
        <v>9</v>
      </c>
      <c r="F1426">
        <v>630</v>
      </c>
      <c r="G1426">
        <v>278</v>
      </c>
      <c r="H1426">
        <v>0.155</v>
      </c>
      <c r="I1426" s="1" t="s">
        <v>139</v>
      </c>
      <c r="J1426" s="1" t="s">
        <v>146</v>
      </c>
      <c r="K1426">
        <v>0.49859999999999999</v>
      </c>
      <c r="L1426" s="1" t="s">
        <v>151</v>
      </c>
      <c r="M1426" s="1" t="s">
        <v>163</v>
      </c>
      <c r="N1426" s="1" t="s">
        <v>164</v>
      </c>
    </row>
    <row r="1427" spans="1:14" x14ac:dyDescent="0.3">
      <c r="A1427" s="1" t="s">
        <v>162</v>
      </c>
      <c r="B1427" s="1" t="s">
        <v>37</v>
      </c>
      <c r="C1427">
        <v>201702</v>
      </c>
      <c r="D1427" s="1" t="s">
        <v>8</v>
      </c>
      <c r="E1427">
        <v>9</v>
      </c>
      <c r="F1427">
        <v>630</v>
      </c>
      <c r="G1427">
        <v>278</v>
      </c>
      <c r="H1427">
        <v>5.5E-2</v>
      </c>
      <c r="I1427" s="1" t="s">
        <v>139</v>
      </c>
      <c r="J1427" s="1" t="s">
        <v>146</v>
      </c>
      <c r="K1427">
        <v>0.49859999999999999</v>
      </c>
      <c r="L1427" s="1" t="s">
        <v>151</v>
      </c>
      <c r="M1427" s="1" t="s">
        <v>163</v>
      </c>
      <c r="N1427" s="1" t="s">
        <v>164</v>
      </c>
    </row>
    <row r="1428" spans="1:14" x14ac:dyDescent="0.3">
      <c r="A1428" s="1" t="s">
        <v>162</v>
      </c>
      <c r="B1428" s="1" t="s">
        <v>103</v>
      </c>
      <c r="C1428">
        <v>201705</v>
      </c>
      <c r="D1428" s="1" t="s">
        <v>11</v>
      </c>
      <c r="E1428">
        <v>3</v>
      </c>
      <c r="F1428">
        <v>630</v>
      </c>
      <c r="G1428">
        <v>291</v>
      </c>
      <c r="H1428">
        <v>7.3332999999999995E-2</v>
      </c>
      <c r="I1428" s="1" t="s">
        <v>139</v>
      </c>
      <c r="J1428" s="1" t="s">
        <v>146</v>
      </c>
      <c r="K1428">
        <v>0.70709999999999995</v>
      </c>
      <c r="L1428" s="1" t="s">
        <v>143</v>
      </c>
      <c r="M1428" s="1" t="s">
        <v>144</v>
      </c>
      <c r="N1428" s="1" t="s">
        <v>145</v>
      </c>
    </row>
    <row r="1429" spans="1:14" x14ac:dyDescent="0.3">
      <c r="A1429" s="1" t="s">
        <v>162</v>
      </c>
      <c r="B1429" s="1" t="s">
        <v>46</v>
      </c>
      <c r="C1429">
        <v>201705</v>
      </c>
      <c r="D1429" s="1" t="s">
        <v>11</v>
      </c>
      <c r="E1429">
        <v>5</v>
      </c>
      <c r="F1429">
        <v>625</v>
      </c>
      <c r="G1429">
        <v>285</v>
      </c>
      <c r="H1429">
        <v>0.13200000000000001</v>
      </c>
      <c r="I1429" s="1" t="s">
        <v>146</v>
      </c>
      <c r="J1429" s="1" t="s">
        <v>146</v>
      </c>
      <c r="K1429">
        <v>0.94279999999999997</v>
      </c>
      <c r="L1429" s="1" t="s">
        <v>143</v>
      </c>
      <c r="M1429" s="1" t="s">
        <v>149</v>
      </c>
      <c r="N1429" s="1" t="s">
        <v>150</v>
      </c>
    </row>
    <row r="1430" spans="1:14" x14ac:dyDescent="0.3">
      <c r="A1430" s="1" t="s">
        <v>162</v>
      </c>
      <c r="B1430" s="1" t="s">
        <v>22</v>
      </c>
      <c r="C1430">
        <v>201702</v>
      </c>
      <c r="D1430" s="1" t="s">
        <v>8</v>
      </c>
      <c r="E1430">
        <v>12</v>
      </c>
      <c r="F1430">
        <v>624</v>
      </c>
      <c r="G1430">
        <v>300</v>
      </c>
      <c r="H1430">
        <v>0.1</v>
      </c>
      <c r="I1430" s="1" t="s">
        <v>146</v>
      </c>
      <c r="J1430" s="1" t="s">
        <v>146</v>
      </c>
      <c r="K1430">
        <v>0.57599999999999996</v>
      </c>
      <c r="L1430" s="1" t="s">
        <v>143</v>
      </c>
      <c r="M1430" s="1" t="s">
        <v>149</v>
      </c>
      <c r="N1430" s="1" t="s">
        <v>150</v>
      </c>
    </row>
    <row r="1431" spans="1:14" x14ac:dyDescent="0.3">
      <c r="A1431" s="1" t="s">
        <v>162</v>
      </c>
      <c r="B1431" s="1" t="s">
        <v>16</v>
      </c>
      <c r="C1431">
        <v>201605</v>
      </c>
      <c r="D1431" s="1" t="s">
        <v>11</v>
      </c>
      <c r="E1431">
        <v>2</v>
      </c>
      <c r="F1431">
        <v>600</v>
      </c>
      <c r="G1431">
        <v>300</v>
      </c>
      <c r="H1431">
        <v>0.15</v>
      </c>
      <c r="I1431" s="1" t="s">
        <v>146</v>
      </c>
      <c r="J1431" s="1" t="s">
        <v>146</v>
      </c>
      <c r="K1431">
        <v>1.2071000000000001</v>
      </c>
      <c r="L1431" s="1" t="s">
        <v>140</v>
      </c>
      <c r="M1431" s="1" t="s">
        <v>147</v>
      </c>
      <c r="N1431" s="1" t="s">
        <v>148</v>
      </c>
    </row>
    <row r="1432" spans="1:14" x14ac:dyDescent="0.3">
      <c r="A1432" s="1" t="s">
        <v>162</v>
      </c>
      <c r="B1432" s="1" t="s">
        <v>16</v>
      </c>
      <c r="C1432">
        <v>201603</v>
      </c>
      <c r="D1432" s="1" t="s">
        <v>8</v>
      </c>
      <c r="E1432">
        <v>2</v>
      </c>
      <c r="F1432">
        <v>600</v>
      </c>
      <c r="G1432">
        <v>300</v>
      </c>
      <c r="H1432">
        <v>5.5E-2</v>
      </c>
      <c r="I1432" s="1" t="s">
        <v>146</v>
      </c>
      <c r="J1432" s="1" t="s">
        <v>146</v>
      </c>
      <c r="K1432">
        <v>1.2071000000000001</v>
      </c>
      <c r="L1432" s="1" t="s">
        <v>140</v>
      </c>
      <c r="M1432" s="1" t="s">
        <v>147</v>
      </c>
      <c r="N1432" s="1" t="s">
        <v>148</v>
      </c>
    </row>
    <row r="1433" spans="1:14" x14ac:dyDescent="0.3">
      <c r="A1433" s="1" t="s">
        <v>162</v>
      </c>
      <c r="B1433" s="1" t="s">
        <v>72</v>
      </c>
      <c r="C1433">
        <v>201705</v>
      </c>
      <c r="D1433" s="1" t="s">
        <v>11</v>
      </c>
      <c r="E1433">
        <v>6</v>
      </c>
      <c r="F1433">
        <v>600</v>
      </c>
      <c r="G1433">
        <v>242</v>
      </c>
      <c r="H1433">
        <v>0.155</v>
      </c>
      <c r="I1433" s="1" t="s">
        <v>146</v>
      </c>
      <c r="J1433" s="1" t="s">
        <v>146</v>
      </c>
      <c r="K1433">
        <v>0.56769999999999998</v>
      </c>
      <c r="L1433" s="1" t="s">
        <v>143</v>
      </c>
      <c r="M1433" s="1" t="s">
        <v>149</v>
      </c>
      <c r="N1433" s="1" t="s">
        <v>150</v>
      </c>
    </row>
    <row r="1434" spans="1:14" x14ac:dyDescent="0.3">
      <c r="A1434" s="1" t="s">
        <v>162</v>
      </c>
      <c r="B1434" s="1" t="s">
        <v>15</v>
      </c>
      <c r="C1434">
        <v>201507</v>
      </c>
      <c r="D1434" s="1" t="s">
        <v>14</v>
      </c>
      <c r="E1434">
        <v>3</v>
      </c>
      <c r="F1434">
        <v>600</v>
      </c>
      <c r="G1434">
        <v>300</v>
      </c>
      <c r="H1434">
        <v>6.6667000000000004E-2</v>
      </c>
      <c r="I1434" s="1" t="s">
        <v>146</v>
      </c>
      <c r="J1434" s="1" t="s">
        <v>146</v>
      </c>
      <c r="K1434">
        <v>1.2725</v>
      </c>
      <c r="L1434" s="1" t="s">
        <v>140</v>
      </c>
      <c r="M1434" s="1" t="s">
        <v>147</v>
      </c>
      <c r="N1434" s="1" t="s">
        <v>148</v>
      </c>
    </row>
    <row r="1435" spans="1:14" x14ac:dyDescent="0.3">
      <c r="A1435" s="1" t="s">
        <v>162</v>
      </c>
      <c r="B1435" s="1" t="s">
        <v>47</v>
      </c>
      <c r="C1435">
        <v>201511</v>
      </c>
      <c r="D1435" s="1" t="s">
        <v>13</v>
      </c>
      <c r="E1435">
        <v>6</v>
      </c>
      <c r="F1435">
        <v>600</v>
      </c>
      <c r="G1435">
        <v>490</v>
      </c>
      <c r="H1435">
        <v>7.0000000000000007E-2</v>
      </c>
      <c r="I1435" s="1" t="s">
        <v>146</v>
      </c>
      <c r="J1435" s="1" t="s">
        <v>139</v>
      </c>
      <c r="K1435">
        <v>1.2612000000000001</v>
      </c>
      <c r="L1435" s="1" t="s">
        <v>140</v>
      </c>
      <c r="M1435" s="1" t="s">
        <v>147</v>
      </c>
      <c r="N1435" s="1" t="s">
        <v>148</v>
      </c>
    </row>
    <row r="1436" spans="1:14" x14ac:dyDescent="0.3">
      <c r="A1436" s="1" t="s">
        <v>162</v>
      </c>
      <c r="B1436" s="1" t="s">
        <v>49</v>
      </c>
      <c r="C1436">
        <v>201612</v>
      </c>
      <c r="D1436" s="1" t="s">
        <v>13</v>
      </c>
      <c r="E1436">
        <v>12</v>
      </c>
      <c r="F1436">
        <v>600</v>
      </c>
      <c r="G1436">
        <v>625</v>
      </c>
      <c r="H1436">
        <v>7.3999999999999996E-2</v>
      </c>
      <c r="I1436" s="1" t="s">
        <v>146</v>
      </c>
      <c r="J1436" s="1" t="s">
        <v>139</v>
      </c>
      <c r="K1436">
        <v>1.0456000000000001</v>
      </c>
      <c r="L1436" s="1" t="s">
        <v>140</v>
      </c>
      <c r="M1436" s="1" t="s">
        <v>147</v>
      </c>
      <c r="N1436" s="1" t="s">
        <v>148</v>
      </c>
    </row>
    <row r="1437" spans="1:14" x14ac:dyDescent="0.3">
      <c r="A1437" s="1" t="s">
        <v>162</v>
      </c>
      <c r="B1437" s="1" t="s">
        <v>15</v>
      </c>
      <c r="C1437">
        <v>201510</v>
      </c>
      <c r="D1437" s="1" t="s">
        <v>13</v>
      </c>
      <c r="E1437">
        <v>3</v>
      </c>
      <c r="F1437">
        <v>600</v>
      </c>
      <c r="G1437">
        <v>300</v>
      </c>
      <c r="H1437">
        <v>5.3332999999999998E-2</v>
      </c>
      <c r="I1437" s="1" t="s">
        <v>146</v>
      </c>
      <c r="J1437" s="1" t="s">
        <v>146</v>
      </c>
      <c r="K1437">
        <v>1.2725</v>
      </c>
      <c r="L1437" s="1" t="s">
        <v>140</v>
      </c>
      <c r="M1437" s="1" t="s">
        <v>147</v>
      </c>
      <c r="N1437" s="1" t="s">
        <v>148</v>
      </c>
    </row>
    <row r="1438" spans="1:14" x14ac:dyDescent="0.3">
      <c r="A1438" s="1" t="s">
        <v>162</v>
      </c>
      <c r="B1438" s="1" t="s">
        <v>17</v>
      </c>
      <c r="C1438">
        <v>201508</v>
      </c>
      <c r="D1438" s="1" t="s">
        <v>14</v>
      </c>
      <c r="E1438">
        <v>12</v>
      </c>
      <c r="F1438">
        <v>600</v>
      </c>
      <c r="G1438">
        <v>625</v>
      </c>
      <c r="H1438">
        <v>0.104</v>
      </c>
      <c r="I1438" s="1" t="s">
        <v>146</v>
      </c>
      <c r="J1438" s="1" t="s">
        <v>139</v>
      </c>
      <c r="K1438">
        <v>1.1140000000000001</v>
      </c>
      <c r="L1438" s="1" t="s">
        <v>140</v>
      </c>
      <c r="M1438" s="1" t="s">
        <v>147</v>
      </c>
      <c r="N1438" s="1" t="s">
        <v>148</v>
      </c>
    </row>
    <row r="1439" spans="1:14" x14ac:dyDescent="0.3">
      <c r="A1439" s="1" t="s">
        <v>162</v>
      </c>
      <c r="B1439" s="1" t="s">
        <v>47</v>
      </c>
      <c r="C1439">
        <v>201507</v>
      </c>
      <c r="D1439" s="1" t="s">
        <v>14</v>
      </c>
      <c r="E1439">
        <v>6</v>
      </c>
      <c r="F1439">
        <v>600</v>
      </c>
      <c r="G1439">
        <v>735</v>
      </c>
      <c r="H1439">
        <v>0.106667</v>
      </c>
      <c r="I1439" s="1" t="s">
        <v>146</v>
      </c>
      <c r="J1439" s="1" t="s">
        <v>139</v>
      </c>
      <c r="K1439">
        <v>1.2612000000000001</v>
      </c>
      <c r="L1439" s="1" t="s">
        <v>140</v>
      </c>
      <c r="M1439" s="1" t="s">
        <v>147</v>
      </c>
      <c r="N1439" s="1" t="s">
        <v>148</v>
      </c>
    </row>
    <row r="1440" spans="1:14" x14ac:dyDescent="0.3">
      <c r="A1440" s="1" t="s">
        <v>162</v>
      </c>
      <c r="B1440" s="1" t="s">
        <v>15</v>
      </c>
      <c r="C1440">
        <v>201709</v>
      </c>
      <c r="D1440" s="1" t="s">
        <v>14</v>
      </c>
      <c r="E1440">
        <v>3</v>
      </c>
      <c r="F1440">
        <v>600</v>
      </c>
      <c r="G1440">
        <v>300</v>
      </c>
      <c r="H1440">
        <v>0.14333299999999999</v>
      </c>
      <c r="I1440" s="1" t="s">
        <v>146</v>
      </c>
      <c r="J1440" s="1" t="s">
        <v>146</v>
      </c>
      <c r="K1440">
        <v>1.2725</v>
      </c>
      <c r="L1440" s="1" t="s">
        <v>140</v>
      </c>
      <c r="M1440" s="1" t="s">
        <v>147</v>
      </c>
      <c r="N1440" s="1" t="s">
        <v>148</v>
      </c>
    </row>
    <row r="1441" spans="1:14" x14ac:dyDescent="0.3">
      <c r="A1441" s="1" t="s">
        <v>162</v>
      </c>
      <c r="B1441" s="1" t="s">
        <v>15</v>
      </c>
      <c r="C1441">
        <v>201606</v>
      </c>
      <c r="D1441" s="1" t="s">
        <v>11</v>
      </c>
      <c r="E1441">
        <v>3</v>
      </c>
      <c r="F1441">
        <v>600</v>
      </c>
      <c r="G1441">
        <v>300</v>
      </c>
      <c r="H1441">
        <v>0.113333</v>
      </c>
      <c r="I1441" s="1" t="s">
        <v>146</v>
      </c>
      <c r="J1441" s="1" t="s">
        <v>146</v>
      </c>
      <c r="K1441">
        <v>1.2725</v>
      </c>
      <c r="L1441" s="1" t="s">
        <v>140</v>
      </c>
      <c r="M1441" s="1" t="s">
        <v>147</v>
      </c>
      <c r="N1441" s="1" t="s">
        <v>148</v>
      </c>
    </row>
    <row r="1442" spans="1:14" x14ac:dyDescent="0.3">
      <c r="A1442" s="1" t="s">
        <v>162</v>
      </c>
      <c r="B1442" s="1" t="s">
        <v>49</v>
      </c>
      <c r="C1442">
        <v>201603</v>
      </c>
      <c r="D1442" s="1" t="s">
        <v>8</v>
      </c>
      <c r="E1442">
        <v>12</v>
      </c>
      <c r="F1442">
        <v>600</v>
      </c>
      <c r="G1442">
        <v>500</v>
      </c>
      <c r="H1442">
        <v>3.2500000000000001E-2</v>
      </c>
      <c r="I1442" s="1" t="s">
        <v>146</v>
      </c>
      <c r="J1442" s="1" t="s">
        <v>139</v>
      </c>
      <c r="K1442">
        <v>1.0456000000000001</v>
      </c>
      <c r="L1442" s="1" t="s">
        <v>140</v>
      </c>
      <c r="M1442" s="1" t="s">
        <v>147</v>
      </c>
      <c r="N1442" s="1" t="s">
        <v>148</v>
      </c>
    </row>
    <row r="1443" spans="1:14" x14ac:dyDescent="0.3">
      <c r="A1443" s="1" t="s">
        <v>162</v>
      </c>
      <c r="B1443" s="1" t="s">
        <v>45</v>
      </c>
      <c r="C1443">
        <v>201706</v>
      </c>
      <c r="D1443" s="1" t="s">
        <v>11</v>
      </c>
      <c r="E1443">
        <v>3</v>
      </c>
      <c r="F1443">
        <v>600</v>
      </c>
      <c r="G1443">
        <v>210</v>
      </c>
      <c r="H1443">
        <v>5.6667000000000002E-2</v>
      </c>
      <c r="I1443" s="1" t="s">
        <v>146</v>
      </c>
      <c r="J1443" s="1" t="s">
        <v>146</v>
      </c>
      <c r="K1443">
        <v>0.57279999999999998</v>
      </c>
      <c r="L1443" s="1" t="s">
        <v>143</v>
      </c>
      <c r="M1443" s="1" t="s">
        <v>149</v>
      </c>
      <c r="N1443" s="1" t="s">
        <v>150</v>
      </c>
    </row>
    <row r="1444" spans="1:14" x14ac:dyDescent="0.3">
      <c r="A1444" s="1" t="s">
        <v>162</v>
      </c>
      <c r="B1444" s="1" t="s">
        <v>39</v>
      </c>
      <c r="C1444">
        <v>201504</v>
      </c>
      <c r="D1444" s="1" t="s">
        <v>11</v>
      </c>
      <c r="E1444">
        <v>16</v>
      </c>
      <c r="F1444">
        <v>560</v>
      </c>
      <c r="G1444">
        <v>396</v>
      </c>
      <c r="H1444">
        <v>9.5000000000000001E-2</v>
      </c>
      <c r="I1444" s="1" t="s">
        <v>146</v>
      </c>
      <c r="J1444" s="1" t="s">
        <v>146</v>
      </c>
      <c r="K1444">
        <v>1.1156999999999999</v>
      </c>
      <c r="L1444" s="1" t="s">
        <v>140</v>
      </c>
      <c r="M1444" s="1" t="s">
        <v>147</v>
      </c>
      <c r="N1444" s="1" t="s">
        <v>148</v>
      </c>
    </row>
    <row r="1445" spans="1:14" x14ac:dyDescent="0.3">
      <c r="A1445" s="1" t="s">
        <v>162</v>
      </c>
      <c r="B1445" s="1" t="s">
        <v>48</v>
      </c>
      <c r="C1445">
        <v>201607</v>
      </c>
      <c r="D1445" s="1" t="s">
        <v>14</v>
      </c>
      <c r="E1445">
        <v>14</v>
      </c>
      <c r="F1445">
        <v>560</v>
      </c>
      <c r="G1445">
        <v>485</v>
      </c>
      <c r="H1445">
        <v>8.7999999999999995E-2</v>
      </c>
      <c r="I1445" s="1" t="s">
        <v>146</v>
      </c>
      <c r="J1445" s="1" t="s">
        <v>139</v>
      </c>
      <c r="K1445">
        <v>0.88949999999999996</v>
      </c>
      <c r="L1445" s="1" t="s">
        <v>143</v>
      </c>
      <c r="M1445" s="1" t="s">
        <v>149</v>
      </c>
      <c r="N1445" s="1" t="s">
        <v>150</v>
      </c>
    </row>
    <row r="1446" spans="1:14" x14ac:dyDescent="0.3">
      <c r="A1446" s="1" t="s">
        <v>162</v>
      </c>
      <c r="B1446" s="1" t="s">
        <v>17</v>
      </c>
      <c r="C1446">
        <v>201709</v>
      </c>
      <c r="D1446" s="1" t="s">
        <v>14</v>
      </c>
      <c r="E1446">
        <v>11</v>
      </c>
      <c r="F1446">
        <v>550</v>
      </c>
      <c r="G1446">
        <v>375</v>
      </c>
      <c r="H1446">
        <v>9.6667000000000003E-2</v>
      </c>
      <c r="I1446" s="1" t="s">
        <v>146</v>
      </c>
      <c r="J1446" s="1" t="s">
        <v>146</v>
      </c>
      <c r="K1446">
        <v>1.1140000000000001</v>
      </c>
      <c r="L1446" s="1" t="s">
        <v>140</v>
      </c>
      <c r="M1446" s="1" t="s">
        <v>147</v>
      </c>
      <c r="N1446" s="1" t="s">
        <v>148</v>
      </c>
    </row>
    <row r="1447" spans="1:14" x14ac:dyDescent="0.3">
      <c r="A1447" s="1" t="s">
        <v>162</v>
      </c>
      <c r="B1447" s="1" t="s">
        <v>34</v>
      </c>
      <c r="C1447">
        <v>201705</v>
      </c>
      <c r="D1447" s="1" t="s">
        <v>11</v>
      </c>
      <c r="E1447">
        <v>3</v>
      </c>
      <c r="F1447">
        <v>540</v>
      </c>
      <c r="G1447">
        <v>255</v>
      </c>
      <c r="H1447">
        <v>0.153333</v>
      </c>
      <c r="I1447" s="1" t="s">
        <v>146</v>
      </c>
      <c r="J1447" s="1" t="s">
        <v>146</v>
      </c>
      <c r="K1447">
        <v>0.2165</v>
      </c>
      <c r="L1447" s="1" t="s">
        <v>151</v>
      </c>
      <c r="M1447" s="1" t="s">
        <v>152</v>
      </c>
      <c r="N1447" s="1" t="s">
        <v>153</v>
      </c>
    </row>
    <row r="1448" spans="1:14" x14ac:dyDescent="0.3">
      <c r="A1448" s="1" t="s">
        <v>162</v>
      </c>
      <c r="B1448" s="1" t="s">
        <v>34</v>
      </c>
      <c r="C1448">
        <v>201706</v>
      </c>
      <c r="D1448" s="1" t="s">
        <v>11</v>
      </c>
      <c r="E1448">
        <v>3</v>
      </c>
      <c r="F1448">
        <v>540</v>
      </c>
      <c r="G1448">
        <v>255</v>
      </c>
      <c r="H1448">
        <v>7.0000000000000007E-2</v>
      </c>
      <c r="I1448" s="1" t="s">
        <v>146</v>
      </c>
      <c r="J1448" s="1" t="s">
        <v>146</v>
      </c>
      <c r="K1448">
        <v>0.2165</v>
      </c>
      <c r="L1448" s="1" t="s">
        <v>151</v>
      </c>
      <c r="M1448" s="1" t="s">
        <v>152</v>
      </c>
      <c r="N1448" s="1" t="s">
        <v>153</v>
      </c>
    </row>
    <row r="1449" spans="1:14" x14ac:dyDescent="0.3">
      <c r="A1449" s="1" t="s">
        <v>162</v>
      </c>
      <c r="B1449" s="1" t="s">
        <v>78</v>
      </c>
      <c r="C1449">
        <v>201505</v>
      </c>
      <c r="D1449" s="1" t="s">
        <v>11</v>
      </c>
      <c r="E1449">
        <v>9</v>
      </c>
      <c r="F1449">
        <v>540</v>
      </c>
      <c r="G1449">
        <v>540</v>
      </c>
      <c r="H1449">
        <v>0.105</v>
      </c>
      <c r="I1449" s="1" t="s">
        <v>146</v>
      </c>
      <c r="J1449" s="1" t="s">
        <v>139</v>
      </c>
      <c r="K1449">
        <v>0.29389999999999999</v>
      </c>
      <c r="L1449" s="1" t="s">
        <v>151</v>
      </c>
      <c r="M1449" s="1" t="s">
        <v>152</v>
      </c>
      <c r="N1449" s="1" t="s">
        <v>153</v>
      </c>
    </row>
    <row r="1450" spans="1:14" x14ac:dyDescent="0.3">
      <c r="A1450" s="1" t="s">
        <v>162</v>
      </c>
      <c r="B1450" s="1" t="s">
        <v>48</v>
      </c>
      <c r="C1450">
        <v>201609</v>
      </c>
      <c r="D1450" s="1" t="s">
        <v>14</v>
      </c>
      <c r="E1450">
        <v>13</v>
      </c>
      <c r="F1450">
        <v>520</v>
      </c>
      <c r="G1450">
        <v>485</v>
      </c>
      <c r="H1450">
        <v>0.104</v>
      </c>
      <c r="I1450" s="1" t="s">
        <v>146</v>
      </c>
      <c r="J1450" s="1" t="s">
        <v>139</v>
      </c>
      <c r="K1450">
        <v>0.88949999999999996</v>
      </c>
      <c r="L1450" s="1" t="s">
        <v>143</v>
      </c>
      <c r="M1450" s="1" t="s">
        <v>149</v>
      </c>
      <c r="N1450" s="1" t="s">
        <v>150</v>
      </c>
    </row>
    <row r="1451" spans="1:14" x14ac:dyDescent="0.3">
      <c r="A1451" s="1" t="s">
        <v>162</v>
      </c>
      <c r="B1451" s="1" t="s">
        <v>48</v>
      </c>
      <c r="C1451">
        <v>201602</v>
      </c>
      <c r="D1451" s="1" t="s">
        <v>8</v>
      </c>
      <c r="E1451">
        <v>13</v>
      </c>
      <c r="F1451">
        <v>520</v>
      </c>
      <c r="G1451">
        <v>291</v>
      </c>
      <c r="H1451">
        <v>6.6667000000000004E-2</v>
      </c>
      <c r="I1451" s="1" t="s">
        <v>146</v>
      </c>
      <c r="J1451" s="1" t="s">
        <v>146</v>
      </c>
      <c r="K1451">
        <v>0.88949999999999996</v>
      </c>
      <c r="L1451" s="1" t="s">
        <v>143</v>
      </c>
      <c r="M1451" s="1" t="s">
        <v>149</v>
      </c>
      <c r="N1451" s="1" t="s">
        <v>150</v>
      </c>
    </row>
    <row r="1452" spans="1:14" x14ac:dyDescent="0.3">
      <c r="A1452" s="1" t="s">
        <v>162</v>
      </c>
      <c r="B1452" s="1" t="s">
        <v>22</v>
      </c>
      <c r="C1452">
        <v>201502</v>
      </c>
      <c r="D1452" s="1" t="s">
        <v>8</v>
      </c>
      <c r="E1452">
        <v>10</v>
      </c>
      <c r="F1452">
        <v>520</v>
      </c>
      <c r="G1452">
        <v>200</v>
      </c>
      <c r="H1452">
        <v>0.15</v>
      </c>
      <c r="I1452" s="1" t="s">
        <v>146</v>
      </c>
      <c r="J1452" s="1" t="s">
        <v>146</v>
      </c>
      <c r="K1452">
        <v>0.57599999999999996</v>
      </c>
      <c r="L1452" s="1" t="s">
        <v>143</v>
      </c>
      <c r="M1452" s="1" t="s">
        <v>149</v>
      </c>
      <c r="N1452" s="1" t="s">
        <v>150</v>
      </c>
    </row>
    <row r="1453" spans="1:14" x14ac:dyDescent="0.3">
      <c r="A1453" s="1" t="s">
        <v>162</v>
      </c>
      <c r="B1453" s="1" t="s">
        <v>25</v>
      </c>
      <c r="C1453">
        <v>201705</v>
      </c>
      <c r="D1453" s="1" t="s">
        <v>11</v>
      </c>
      <c r="E1453">
        <v>3</v>
      </c>
      <c r="F1453">
        <v>510</v>
      </c>
      <c r="G1453">
        <v>246</v>
      </c>
      <c r="H1453">
        <v>0.13333300000000001</v>
      </c>
      <c r="I1453" s="1" t="s">
        <v>146</v>
      </c>
      <c r="J1453" s="1" t="s">
        <v>146</v>
      </c>
      <c r="K1453">
        <v>0.70709999999999995</v>
      </c>
      <c r="L1453" s="1" t="s">
        <v>143</v>
      </c>
      <c r="M1453" s="1" t="s">
        <v>149</v>
      </c>
      <c r="N1453" s="1" t="s">
        <v>150</v>
      </c>
    </row>
    <row r="1454" spans="1:14" x14ac:dyDescent="0.3">
      <c r="A1454" s="1" t="s">
        <v>162</v>
      </c>
      <c r="B1454" s="1" t="s">
        <v>57</v>
      </c>
      <c r="C1454">
        <v>201703</v>
      </c>
      <c r="D1454" s="1" t="s">
        <v>8</v>
      </c>
      <c r="E1454">
        <v>17</v>
      </c>
      <c r="F1454">
        <v>510</v>
      </c>
      <c r="G1454">
        <v>378</v>
      </c>
      <c r="H1454">
        <v>0.11</v>
      </c>
      <c r="I1454" s="1" t="s">
        <v>146</v>
      </c>
      <c r="J1454" s="1" t="s">
        <v>146</v>
      </c>
      <c r="K1454">
        <v>0.76849999999999996</v>
      </c>
      <c r="L1454" s="1" t="s">
        <v>143</v>
      </c>
      <c r="M1454" s="1" t="s">
        <v>149</v>
      </c>
      <c r="N1454" s="1" t="s">
        <v>150</v>
      </c>
    </row>
    <row r="1455" spans="1:14" x14ac:dyDescent="0.3">
      <c r="A1455" s="1" t="s">
        <v>162</v>
      </c>
      <c r="B1455" s="1" t="s">
        <v>94</v>
      </c>
      <c r="C1455">
        <v>201705</v>
      </c>
      <c r="D1455" s="1" t="s">
        <v>11</v>
      </c>
      <c r="E1455">
        <v>2</v>
      </c>
      <c r="F1455">
        <v>500</v>
      </c>
      <c r="G1455">
        <v>242</v>
      </c>
      <c r="H1455">
        <v>2.5000000000000001E-2</v>
      </c>
      <c r="I1455" s="1" t="s">
        <v>146</v>
      </c>
      <c r="J1455" s="1" t="s">
        <v>146</v>
      </c>
      <c r="K1455">
        <v>0.47139999999999999</v>
      </c>
      <c r="L1455" s="1" t="s">
        <v>151</v>
      </c>
      <c r="M1455" s="1" t="s">
        <v>152</v>
      </c>
      <c r="N1455" s="1" t="s">
        <v>153</v>
      </c>
    </row>
    <row r="1456" spans="1:14" x14ac:dyDescent="0.3">
      <c r="A1456" s="1" t="s">
        <v>162</v>
      </c>
      <c r="B1456" s="1" t="s">
        <v>47</v>
      </c>
      <c r="C1456">
        <v>201509</v>
      </c>
      <c r="D1456" s="1" t="s">
        <v>14</v>
      </c>
      <c r="E1456">
        <v>5</v>
      </c>
      <c r="F1456">
        <v>500</v>
      </c>
      <c r="G1456">
        <v>245</v>
      </c>
      <c r="H1456">
        <v>0.25</v>
      </c>
      <c r="I1456" s="1" t="s">
        <v>146</v>
      </c>
      <c r="J1456" s="1" t="s">
        <v>146</v>
      </c>
      <c r="K1456">
        <v>1.2612000000000001</v>
      </c>
      <c r="L1456" s="1" t="s">
        <v>140</v>
      </c>
      <c r="M1456" s="1" t="s">
        <v>147</v>
      </c>
      <c r="N1456" s="1" t="s">
        <v>148</v>
      </c>
    </row>
    <row r="1457" spans="1:14" x14ac:dyDescent="0.3">
      <c r="A1457" s="1" t="s">
        <v>162</v>
      </c>
      <c r="B1457" s="1" t="s">
        <v>77</v>
      </c>
      <c r="C1457">
        <v>201705</v>
      </c>
      <c r="D1457" s="1" t="s">
        <v>11</v>
      </c>
      <c r="E1457">
        <v>5</v>
      </c>
      <c r="F1457">
        <v>500</v>
      </c>
      <c r="G1457">
        <v>135</v>
      </c>
      <c r="H1457">
        <v>0.1</v>
      </c>
      <c r="I1457" s="1" t="s">
        <v>146</v>
      </c>
      <c r="J1457" s="1" t="s">
        <v>146</v>
      </c>
      <c r="K1457">
        <v>0.35360000000000003</v>
      </c>
      <c r="L1457" s="1" t="s">
        <v>151</v>
      </c>
      <c r="M1457" s="1" t="s">
        <v>152</v>
      </c>
      <c r="N1457" s="1" t="s">
        <v>153</v>
      </c>
    </row>
    <row r="1458" spans="1:14" x14ac:dyDescent="0.3">
      <c r="A1458" s="1" t="s">
        <v>162</v>
      </c>
      <c r="B1458" s="1" t="s">
        <v>47</v>
      </c>
      <c r="C1458">
        <v>201709</v>
      </c>
      <c r="D1458" s="1" t="s">
        <v>14</v>
      </c>
      <c r="E1458">
        <v>5</v>
      </c>
      <c r="F1458">
        <v>500</v>
      </c>
      <c r="G1458">
        <v>735</v>
      </c>
      <c r="H1458">
        <v>0.153333</v>
      </c>
      <c r="I1458" s="1" t="s">
        <v>146</v>
      </c>
      <c r="J1458" s="1" t="s">
        <v>139</v>
      </c>
      <c r="K1458">
        <v>1.2612000000000001</v>
      </c>
      <c r="L1458" s="1" t="s">
        <v>140</v>
      </c>
      <c r="M1458" s="1" t="s">
        <v>147</v>
      </c>
      <c r="N1458" s="1" t="s">
        <v>148</v>
      </c>
    </row>
    <row r="1459" spans="1:14" x14ac:dyDescent="0.3">
      <c r="A1459" s="1" t="s">
        <v>162</v>
      </c>
      <c r="B1459" s="1" t="s">
        <v>47</v>
      </c>
      <c r="C1459">
        <v>201608</v>
      </c>
      <c r="D1459" s="1" t="s">
        <v>14</v>
      </c>
      <c r="E1459">
        <v>5</v>
      </c>
      <c r="F1459">
        <v>500</v>
      </c>
      <c r="G1459">
        <v>490</v>
      </c>
      <c r="H1459">
        <v>0.155</v>
      </c>
      <c r="I1459" s="1" t="s">
        <v>146</v>
      </c>
      <c r="J1459" s="1" t="s">
        <v>139</v>
      </c>
      <c r="K1459">
        <v>1.2612000000000001</v>
      </c>
      <c r="L1459" s="1" t="s">
        <v>140</v>
      </c>
      <c r="M1459" s="1" t="s">
        <v>147</v>
      </c>
      <c r="N1459" s="1" t="s">
        <v>148</v>
      </c>
    </row>
    <row r="1460" spans="1:14" x14ac:dyDescent="0.3">
      <c r="A1460" s="1" t="s">
        <v>162</v>
      </c>
      <c r="B1460" s="1" t="s">
        <v>42</v>
      </c>
      <c r="C1460">
        <v>201501</v>
      </c>
      <c r="D1460" s="1" t="s">
        <v>8</v>
      </c>
      <c r="E1460">
        <v>11</v>
      </c>
      <c r="F1460">
        <v>495</v>
      </c>
      <c r="G1460">
        <v>424</v>
      </c>
      <c r="H1460">
        <v>6.25E-2</v>
      </c>
      <c r="I1460" s="1" t="s">
        <v>146</v>
      </c>
      <c r="J1460" s="1" t="s">
        <v>139</v>
      </c>
      <c r="K1460">
        <v>0.46189999999999998</v>
      </c>
      <c r="L1460" s="1" t="s">
        <v>151</v>
      </c>
      <c r="M1460" s="1" t="s">
        <v>152</v>
      </c>
      <c r="N1460" s="1" t="s">
        <v>153</v>
      </c>
    </row>
    <row r="1461" spans="1:14" x14ac:dyDescent="0.3">
      <c r="A1461" s="1" t="s">
        <v>162</v>
      </c>
      <c r="B1461" s="1" t="s">
        <v>37</v>
      </c>
      <c r="C1461">
        <v>201503</v>
      </c>
      <c r="D1461" s="1" t="s">
        <v>8</v>
      </c>
      <c r="E1461">
        <v>7</v>
      </c>
      <c r="F1461">
        <v>490</v>
      </c>
      <c r="G1461">
        <v>417</v>
      </c>
      <c r="H1461">
        <v>8.6666999999999994E-2</v>
      </c>
      <c r="I1461" s="1" t="s">
        <v>146</v>
      </c>
      <c r="J1461" s="1" t="s">
        <v>139</v>
      </c>
      <c r="K1461">
        <v>0.49859999999999999</v>
      </c>
      <c r="L1461" s="1" t="s">
        <v>151</v>
      </c>
      <c r="M1461" s="1" t="s">
        <v>152</v>
      </c>
      <c r="N1461" s="1" t="s">
        <v>153</v>
      </c>
    </row>
    <row r="1462" spans="1:14" x14ac:dyDescent="0.3">
      <c r="A1462" s="1" t="s">
        <v>162</v>
      </c>
      <c r="B1462" s="1" t="s">
        <v>37</v>
      </c>
      <c r="C1462">
        <v>201501</v>
      </c>
      <c r="D1462" s="1" t="s">
        <v>8</v>
      </c>
      <c r="E1462">
        <v>7</v>
      </c>
      <c r="F1462">
        <v>490</v>
      </c>
      <c r="G1462">
        <v>278</v>
      </c>
      <c r="H1462">
        <v>0.13500000000000001</v>
      </c>
      <c r="I1462" s="1" t="s">
        <v>146</v>
      </c>
      <c r="J1462" s="1" t="s">
        <v>146</v>
      </c>
      <c r="K1462">
        <v>0.49859999999999999</v>
      </c>
      <c r="L1462" s="1" t="s">
        <v>151</v>
      </c>
      <c r="M1462" s="1" t="s">
        <v>152</v>
      </c>
      <c r="N1462" s="1" t="s">
        <v>153</v>
      </c>
    </row>
    <row r="1463" spans="1:14" x14ac:dyDescent="0.3">
      <c r="A1463" s="1" t="s">
        <v>162</v>
      </c>
      <c r="B1463" s="1" t="s">
        <v>50</v>
      </c>
      <c r="C1463">
        <v>201610</v>
      </c>
      <c r="D1463" s="1" t="s">
        <v>13</v>
      </c>
      <c r="E1463">
        <v>8</v>
      </c>
      <c r="F1463">
        <v>480</v>
      </c>
      <c r="G1463">
        <v>294</v>
      </c>
      <c r="H1463">
        <v>0.22500000000000001</v>
      </c>
      <c r="I1463" s="1" t="s">
        <v>146</v>
      </c>
      <c r="J1463" s="1" t="s">
        <v>146</v>
      </c>
      <c r="K1463">
        <v>1.18</v>
      </c>
      <c r="L1463" s="1" t="s">
        <v>140</v>
      </c>
      <c r="M1463" s="1" t="s">
        <v>147</v>
      </c>
      <c r="N1463" s="1" t="s">
        <v>148</v>
      </c>
    </row>
    <row r="1464" spans="1:14" x14ac:dyDescent="0.3">
      <c r="A1464" s="1" t="s">
        <v>162</v>
      </c>
      <c r="B1464" s="1" t="s">
        <v>85</v>
      </c>
      <c r="C1464">
        <v>201705</v>
      </c>
      <c r="D1464" s="1" t="s">
        <v>11</v>
      </c>
      <c r="E1464">
        <v>3</v>
      </c>
      <c r="F1464">
        <v>480</v>
      </c>
      <c r="G1464">
        <v>222</v>
      </c>
      <c r="H1464">
        <v>0.113333</v>
      </c>
      <c r="I1464" s="1" t="s">
        <v>146</v>
      </c>
      <c r="J1464" s="1" t="s">
        <v>146</v>
      </c>
      <c r="K1464">
        <v>0.69279999999999997</v>
      </c>
      <c r="L1464" s="1" t="s">
        <v>143</v>
      </c>
      <c r="M1464" s="1" t="s">
        <v>149</v>
      </c>
      <c r="N1464" s="1" t="s">
        <v>150</v>
      </c>
    </row>
    <row r="1465" spans="1:14" x14ac:dyDescent="0.3">
      <c r="A1465" s="1" t="s">
        <v>162</v>
      </c>
      <c r="B1465" s="1" t="s">
        <v>20</v>
      </c>
      <c r="C1465">
        <v>201703</v>
      </c>
      <c r="D1465" s="1" t="s">
        <v>8</v>
      </c>
      <c r="E1465">
        <v>10</v>
      </c>
      <c r="F1465">
        <v>480</v>
      </c>
      <c r="G1465">
        <v>428</v>
      </c>
      <c r="H1465">
        <v>7.4999999999999997E-2</v>
      </c>
      <c r="I1465" s="1" t="s">
        <v>146</v>
      </c>
      <c r="J1465" s="1" t="s">
        <v>139</v>
      </c>
      <c r="K1465">
        <v>0.7016</v>
      </c>
      <c r="L1465" s="1" t="s">
        <v>143</v>
      </c>
      <c r="M1465" s="1" t="s">
        <v>149</v>
      </c>
      <c r="N1465" s="1" t="s">
        <v>150</v>
      </c>
    </row>
    <row r="1466" spans="1:14" x14ac:dyDescent="0.3">
      <c r="A1466" s="1" t="s">
        <v>162</v>
      </c>
      <c r="B1466" s="1" t="s">
        <v>73</v>
      </c>
      <c r="C1466">
        <v>201702</v>
      </c>
      <c r="D1466" s="1" t="s">
        <v>8</v>
      </c>
      <c r="E1466">
        <v>5</v>
      </c>
      <c r="F1466">
        <v>450</v>
      </c>
      <c r="G1466">
        <v>173</v>
      </c>
      <c r="H1466">
        <v>0.2</v>
      </c>
      <c r="I1466" s="1" t="s">
        <v>146</v>
      </c>
      <c r="J1466" s="1" t="s">
        <v>146</v>
      </c>
      <c r="K1466">
        <v>0.26650000000000001</v>
      </c>
      <c r="L1466" s="1" t="s">
        <v>151</v>
      </c>
      <c r="M1466" s="1" t="s">
        <v>152</v>
      </c>
      <c r="N1466" s="1" t="s">
        <v>153</v>
      </c>
    </row>
    <row r="1467" spans="1:14" x14ac:dyDescent="0.3">
      <c r="A1467" s="1" t="s">
        <v>162</v>
      </c>
      <c r="B1467" s="1" t="s">
        <v>81</v>
      </c>
      <c r="C1467">
        <v>201608</v>
      </c>
      <c r="D1467" s="1" t="s">
        <v>14</v>
      </c>
      <c r="E1467">
        <v>5</v>
      </c>
      <c r="F1467">
        <v>450</v>
      </c>
      <c r="G1467">
        <v>145</v>
      </c>
      <c r="H1467">
        <v>0.16</v>
      </c>
      <c r="I1467" s="1" t="s">
        <v>146</v>
      </c>
      <c r="J1467" s="1" t="s">
        <v>146</v>
      </c>
      <c r="K1467">
        <v>0.50919999999999999</v>
      </c>
      <c r="L1467" s="1" t="s">
        <v>143</v>
      </c>
      <c r="M1467" s="1" t="s">
        <v>149</v>
      </c>
      <c r="N1467" s="1" t="s">
        <v>150</v>
      </c>
    </row>
    <row r="1468" spans="1:14" x14ac:dyDescent="0.3">
      <c r="A1468" s="1" t="s">
        <v>162</v>
      </c>
      <c r="B1468" s="1" t="s">
        <v>105</v>
      </c>
      <c r="C1468">
        <v>201705</v>
      </c>
      <c r="D1468" s="1" t="s">
        <v>11</v>
      </c>
      <c r="E1468">
        <v>3</v>
      </c>
      <c r="F1468">
        <v>450</v>
      </c>
      <c r="G1468">
        <v>180</v>
      </c>
      <c r="H1468">
        <v>7.6666999999999999E-2</v>
      </c>
      <c r="I1468" s="1" t="s">
        <v>146</v>
      </c>
      <c r="J1468" s="1" t="s">
        <v>146</v>
      </c>
      <c r="K1468">
        <v>0.70709999999999995</v>
      </c>
      <c r="L1468" s="1" t="s">
        <v>143</v>
      </c>
      <c r="M1468" s="1" t="s">
        <v>149</v>
      </c>
      <c r="N1468" s="1" t="s">
        <v>150</v>
      </c>
    </row>
    <row r="1469" spans="1:14" x14ac:dyDescent="0.3">
      <c r="A1469" s="1" t="s">
        <v>162</v>
      </c>
      <c r="B1469" s="1" t="s">
        <v>81</v>
      </c>
      <c r="C1469">
        <v>201706</v>
      </c>
      <c r="D1469" s="1" t="s">
        <v>11</v>
      </c>
      <c r="E1469">
        <v>5</v>
      </c>
      <c r="F1469">
        <v>450</v>
      </c>
      <c r="G1469">
        <v>145</v>
      </c>
      <c r="H1469">
        <v>0.17</v>
      </c>
      <c r="I1469" s="1" t="s">
        <v>146</v>
      </c>
      <c r="J1469" s="1" t="s">
        <v>146</v>
      </c>
      <c r="K1469">
        <v>0.50919999999999999</v>
      </c>
      <c r="L1469" s="1" t="s">
        <v>143</v>
      </c>
      <c r="M1469" s="1" t="s">
        <v>149</v>
      </c>
      <c r="N1469" s="1" t="s">
        <v>150</v>
      </c>
    </row>
    <row r="1470" spans="1:14" x14ac:dyDescent="0.3">
      <c r="A1470" s="1" t="s">
        <v>162</v>
      </c>
      <c r="B1470" s="1" t="s">
        <v>73</v>
      </c>
      <c r="C1470">
        <v>201706</v>
      </c>
      <c r="D1470" s="1" t="s">
        <v>11</v>
      </c>
      <c r="E1470">
        <v>5</v>
      </c>
      <c r="F1470">
        <v>450</v>
      </c>
      <c r="G1470">
        <v>173</v>
      </c>
      <c r="H1470">
        <v>0.15</v>
      </c>
      <c r="I1470" s="1" t="s">
        <v>146</v>
      </c>
      <c r="J1470" s="1" t="s">
        <v>146</v>
      </c>
      <c r="K1470">
        <v>0.26650000000000001</v>
      </c>
      <c r="L1470" s="1" t="s">
        <v>151</v>
      </c>
      <c r="M1470" s="1" t="s">
        <v>152</v>
      </c>
      <c r="N1470" s="1" t="s">
        <v>153</v>
      </c>
    </row>
    <row r="1471" spans="1:14" x14ac:dyDescent="0.3">
      <c r="A1471" s="1" t="s">
        <v>162</v>
      </c>
      <c r="B1471" s="1" t="s">
        <v>89</v>
      </c>
      <c r="C1471">
        <v>201705</v>
      </c>
      <c r="D1471" s="1" t="s">
        <v>11</v>
      </c>
      <c r="E1471">
        <v>4</v>
      </c>
      <c r="F1471">
        <v>440</v>
      </c>
      <c r="G1471">
        <v>212</v>
      </c>
      <c r="H1471">
        <v>0.05</v>
      </c>
      <c r="I1471" s="1" t="s">
        <v>146</v>
      </c>
      <c r="J1471" s="1" t="s">
        <v>146</v>
      </c>
      <c r="K1471">
        <v>0.72440000000000004</v>
      </c>
      <c r="L1471" s="1" t="s">
        <v>143</v>
      </c>
      <c r="M1471" s="1" t="s">
        <v>149</v>
      </c>
      <c r="N1471" s="1" t="s">
        <v>150</v>
      </c>
    </row>
    <row r="1472" spans="1:14" x14ac:dyDescent="0.3">
      <c r="A1472" s="1" t="s">
        <v>162</v>
      </c>
      <c r="B1472" s="1" t="s">
        <v>27</v>
      </c>
      <c r="C1472">
        <v>201503</v>
      </c>
      <c r="D1472" s="1" t="s">
        <v>8</v>
      </c>
      <c r="E1472">
        <v>17</v>
      </c>
      <c r="F1472">
        <v>425</v>
      </c>
      <c r="G1472">
        <v>295</v>
      </c>
      <c r="H1472">
        <v>0.126</v>
      </c>
      <c r="I1472" s="1" t="s">
        <v>146</v>
      </c>
      <c r="J1472" s="1" t="s">
        <v>146</v>
      </c>
      <c r="K1472">
        <v>0.82150000000000001</v>
      </c>
      <c r="L1472" s="1" t="s">
        <v>143</v>
      </c>
      <c r="M1472" s="1" t="s">
        <v>149</v>
      </c>
      <c r="N1472" s="1" t="s">
        <v>150</v>
      </c>
    </row>
    <row r="1473" spans="1:14" x14ac:dyDescent="0.3">
      <c r="A1473" s="1" t="s">
        <v>162</v>
      </c>
      <c r="B1473" s="1" t="s">
        <v>78</v>
      </c>
      <c r="C1473">
        <v>201502</v>
      </c>
      <c r="D1473" s="1" t="s">
        <v>8</v>
      </c>
      <c r="E1473">
        <v>7</v>
      </c>
      <c r="F1473">
        <v>420</v>
      </c>
      <c r="G1473">
        <v>270</v>
      </c>
      <c r="H1473">
        <v>0.125</v>
      </c>
      <c r="I1473" s="1" t="s">
        <v>146</v>
      </c>
      <c r="J1473" s="1" t="s">
        <v>146</v>
      </c>
      <c r="K1473">
        <v>0.29389999999999999</v>
      </c>
      <c r="L1473" s="1" t="s">
        <v>151</v>
      </c>
      <c r="M1473" s="1" t="s">
        <v>152</v>
      </c>
      <c r="N1473" s="1" t="s">
        <v>153</v>
      </c>
    </row>
    <row r="1474" spans="1:14" x14ac:dyDescent="0.3">
      <c r="A1474" s="1" t="s">
        <v>162</v>
      </c>
      <c r="B1474" s="1" t="s">
        <v>39</v>
      </c>
      <c r="C1474">
        <v>201703</v>
      </c>
      <c r="D1474" s="1" t="s">
        <v>8</v>
      </c>
      <c r="E1474">
        <v>12</v>
      </c>
      <c r="F1474">
        <v>420</v>
      </c>
      <c r="G1474">
        <v>264</v>
      </c>
      <c r="H1474">
        <v>0.1</v>
      </c>
      <c r="I1474" s="1" t="s">
        <v>146</v>
      </c>
      <c r="J1474" s="1" t="s">
        <v>146</v>
      </c>
      <c r="K1474">
        <v>1.1156999999999999</v>
      </c>
      <c r="L1474" s="1" t="s">
        <v>140</v>
      </c>
      <c r="M1474" s="1" t="s">
        <v>147</v>
      </c>
      <c r="N1474" s="1" t="s">
        <v>148</v>
      </c>
    </row>
    <row r="1475" spans="1:14" x14ac:dyDescent="0.3">
      <c r="A1475" s="1" t="s">
        <v>162</v>
      </c>
      <c r="B1475" s="1" t="s">
        <v>37</v>
      </c>
      <c r="C1475">
        <v>201502</v>
      </c>
      <c r="D1475" s="1" t="s">
        <v>8</v>
      </c>
      <c r="E1475">
        <v>6</v>
      </c>
      <c r="F1475">
        <v>420</v>
      </c>
      <c r="G1475">
        <v>278</v>
      </c>
      <c r="H1475">
        <v>2.5000000000000001E-2</v>
      </c>
      <c r="I1475" s="1" t="s">
        <v>146</v>
      </c>
      <c r="J1475" s="1" t="s">
        <v>146</v>
      </c>
      <c r="K1475">
        <v>0.49859999999999999</v>
      </c>
      <c r="L1475" s="1" t="s">
        <v>151</v>
      </c>
      <c r="M1475" s="1" t="s">
        <v>152</v>
      </c>
      <c r="N1475" s="1" t="s">
        <v>153</v>
      </c>
    </row>
    <row r="1476" spans="1:14" x14ac:dyDescent="0.3">
      <c r="A1476" s="1" t="s">
        <v>162</v>
      </c>
      <c r="B1476" s="1" t="s">
        <v>55</v>
      </c>
      <c r="C1476">
        <v>201501</v>
      </c>
      <c r="D1476" s="1" t="s">
        <v>8</v>
      </c>
      <c r="E1476">
        <v>14</v>
      </c>
      <c r="F1476">
        <v>420</v>
      </c>
      <c r="G1476">
        <v>272</v>
      </c>
      <c r="H1476">
        <v>0.05</v>
      </c>
      <c r="I1476" s="1" t="s">
        <v>146</v>
      </c>
      <c r="J1476" s="1" t="s">
        <v>146</v>
      </c>
      <c r="K1476">
        <v>0.95520000000000005</v>
      </c>
      <c r="L1476" s="1" t="s">
        <v>143</v>
      </c>
      <c r="M1476" s="1" t="s">
        <v>149</v>
      </c>
      <c r="N1476" s="1" t="s">
        <v>150</v>
      </c>
    </row>
    <row r="1477" spans="1:14" x14ac:dyDescent="0.3">
      <c r="A1477" s="1" t="s">
        <v>162</v>
      </c>
      <c r="B1477" s="1" t="s">
        <v>22</v>
      </c>
      <c r="C1477">
        <v>201501</v>
      </c>
      <c r="D1477" s="1" t="s">
        <v>8</v>
      </c>
      <c r="E1477">
        <v>8</v>
      </c>
      <c r="F1477">
        <v>416</v>
      </c>
      <c r="G1477">
        <v>300</v>
      </c>
      <c r="H1477">
        <v>0.10333299999999999</v>
      </c>
      <c r="I1477" s="1" t="s">
        <v>146</v>
      </c>
      <c r="J1477" s="1" t="s">
        <v>146</v>
      </c>
      <c r="K1477">
        <v>0.57599999999999996</v>
      </c>
      <c r="L1477" s="1" t="s">
        <v>143</v>
      </c>
      <c r="M1477" s="1" t="s">
        <v>149</v>
      </c>
      <c r="N1477" s="1" t="s">
        <v>150</v>
      </c>
    </row>
    <row r="1478" spans="1:14" x14ac:dyDescent="0.3">
      <c r="A1478" s="1" t="s">
        <v>162</v>
      </c>
      <c r="B1478" s="1" t="s">
        <v>19</v>
      </c>
      <c r="C1478">
        <v>201701</v>
      </c>
      <c r="D1478" s="1" t="s">
        <v>8</v>
      </c>
      <c r="E1478">
        <v>8</v>
      </c>
      <c r="F1478">
        <v>416</v>
      </c>
      <c r="G1478">
        <v>366</v>
      </c>
      <c r="H1478">
        <v>0.113333</v>
      </c>
      <c r="I1478" s="1" t="s">
        <v>146</v>
      </c>
      <c r="J1478" s="1" t="s">
        <v>146</v>
      </c>
      <c r="K1478">
        <v>0.79369999999999996</v>
      </c>
      <c r="L1478" s="1" t="s">
        <v>143</v>
      </c>
      <c r="M1478" s="1" t="s">
        <v>149</v>
      </c>
      <c r="N1478" s="1" t="s">
        <v>150</v>
      </c>
    </row>
    <row r="1479" spans="1:14" x14ac:dyDescent="0.3">
      <c r="A1479" s="1" t="s">
        <v>162</v>
      </c>
      <c r="B1479" s="1" t="s">
        <v>90</v>
      </c>
      <c r="C1479">
        <v>201705</v>
      </c>
      <c r="D1479" s="1" t="s">
        <v>11</v>
      </c>
      <c r="E1479">
        <v>3</v>
      </c>
      <c r="F1479">
        <v>405</v>
      </c>
      <c r="G1479">
        <v>177</v>
      </c>
      <c r="H1479">
        <v>0.10333299999999999</v>
      </c>
      <c r="I1479" s="1" t="s">
        <v>146</v>
      </c>
      <c r="J1479" s="1" t="s">
        <v>146</v>
      </c>
      <c r="L1479" s="1" t="s">
        <v>140</v>
      </c>
      <c r="M1479" s="1" t="s">
        <v>147</v>
      </c>
      <c r="N1479" s="1" t="s">
        <v>148</v>
      </c>
    </row>
    <row r="1480" spans="1:14" x14ac:dyDescent="0.3">
      <c r="A1480" s="1" t="s">
        <v>162</v>
      </c>
      <c r="B1480" s="1" t="s">
        <v>35</v>
      </c>
      <c r="C1480">
        <v>201705</v>
      </c>
      <c r="D1480" s="1" t="s">
        <v>11</v>
      </c>
      <c r="E1480">
        <v>2</v>
      </c>
      <c r="F1480">
        <v>400</v>
      </c>
      <c r="G1480">
        <v>126</v>
      </c>
      <c r="H1480">
        <v>0.1</v>
      </c>
      <c r="I1480" s="1" t="s">
        <v>146</v>
      </c>
      <c r="J1480" s="1" t="s">
        <v>146</v>
      </c>
      <c r="K1480">
        <v>0.47139999999999999</v>
      </c>
      <c r="L1480" s="1" t="s">
        <v>151</v>
      </c>
      <c r="M1480" s="1" t="s">
        <v>152</v>
      </c>
      <c r="N1480" s="1" t="s">
        <v>153</v>
      </c>
    </row>
    <row r="1481" spans="1:14" x14ac:dyDescent="0.3">
      <c r="A1481" s="1" t="s">
        <v>162</v>
      </c>
      <c r="B1481" s="1" t="s">
        <v>15</v>
      </c>
      <c r="C1481">
        <v>201610</v>
      </c>
      <c r="D1481" s="1" t="s">
        <v>13</v>
      </c>
      <c r="E1481">
        <v>2</v>
      </c>
      <c r="F1481">
        <v>400</v>
      </c>
      <c r="G1481">
        <v>200</v>
      </c>
      <c r="H1481">
        <v>0.105</v>
      </c>
      <c r="I1481" s="1" t="s">
        <v>146</v>
      </c>
      <c r="J1481" s="1" t="s">
        <v>146</v>
      </c>
      <c r="K1481">
        <v>1.2725</v>
      </c>
      <c r="L1481" s="1" t="s">
        <v>140</v>
      </c>
      <c r="M1481" s="1" t="s">
        <v>147</v>
      </c>
      <c r="N1481" s="1" t="s">
        <v>148</v>
      </c>
    </row>
    <row r="1482" spans="1:14" x14ac:dyDescent="0.3">
      <c r="A1482" s="1" t="s">
        <v>162</v>
      </c>
      <c r="B1482" s="1" t="s">
        <v>15</v>
      </c>
      <c r="C1482">
        <v>201611</v>
      </c>
      <c r="D1482" s="1" t="s">
        <v>13</v>
      </c>
      <c r="E1482">
        <v>2</v>
      </c>
      <c r="F1482">
        <v>400</v>
      </c>
      <c r="G1482">
        <v>200</v>
      </c>
      <c r="H1482">
        <v>0.19</v>
      </c>
      <c r="I1482" s="1" t="s">
        <v>146</v>
      </c>
      <c r="J1482" s="1" t="s">
        <v>146</v>
      </c>
      <c r="K1482">
        <v>1.2725</v>
      </c>
      <c r="L1482" s="1" t="s">
        <v>140</v>
      </c>
      <c r="M1482" s="1" t="s">
        <v>147</v>
      </c>
      <c r="N1482" s="1" t="s">
        <v>148</v>
      </c>
    </row>
    <row r="1483" spans="1:14" x14ac:dyDescent="0.3">
      <c r="A1483" s="1" t="s">
        <v>162</v>
      </c>
      <c r="B1483" s="1" t="s">
        <v>15</v>
      </c>
      <c r="C1483">
        <v>201612</v>
      </c>
      <c r="D1483" s="1" t="s">
        <v>13</v>
      </c>
      <c r="E1483">
        <v>2</v>
      </c>
      <c r="F1483">
        <v>400</v>
      </c>
      <c r="G1483">
        <v>200</v>
      </c>
      <c r="H1483">
        <v>9.5000000000000001E-2</v>
      </c>
      <c r="I1483" s="1" t="s">
        <v>146</v>
      </c>
      <c r="J1483" s="1" t="s">
        <v>146</v>
      </c>
      <c r="K1483">
        <v>1.2725</v>
      </c>
      <c r="L1483" s="1" t="s">
        <v>140</v>
      </c>
      <c r="M1483" s="1" t="s">
        <v>147</v>
      </c>
      <c r="N1483" s="1" t="s">
        <v>148</v>
      </c>
    </row>
    <row r="1484" spans="1:14" x14ac:dyDescent="0.3">
      <c r="A1484" s="1" t="s">
        <v>162</v>
      </c>
      <c r="B1484" s="1" t="s">
        <v>84</v>
      </c>
      <c r="C1484">
        <v>201706</v>
      </c>
      <c r="D1484" s="1" t="s">
        <v>11</v>
      </c>
      <c r="E1484">
        <v>5</v>
      </c>
      <c r="F1484">
        <v>400</v>
      </c>
      <c r="G1484">
        <v>160</v>
      </c>
      <c r="H1484">
        <v>0.04</v>
      </c>
      <c r="I1484" s="1" t="s">
        <v>146</v>
      </c>
      <c r="J1484" s="1" t="s">
        <v>146</v>
      </c>
      <c r="K1484">
        <v>0.90859999999999996</v>
      </c>
      <c r="L1484" s="1" t="s">
        <v>143</v>
      </c>
      <c r="M1484" s="1" t="s">
        <v>149</v>
      </c>
      <c r="N1484" s="1" t="s">
        <v>150</v>
      </c>
    </row>
    <row r="1485" spans="1:14" x14ac:dyDescent="0.3">
      <c r="A1485" s="1" t="s">
        <v>162</v>
      </c>
      <c r="B1485" s="1" t="s">
        <v>15</v>
      </c>
      <c r="C1485">
        <v>201608</v>
      </c>
      <c r="D1485" s="1" t="s">
        <v>14</v>
      </c>
      <c r="E1485">
        <v>2</v>
      </c>
      <c r="F1485">
        <v>400</v>
      </c>
      <c r="G1485">
        <v>200</v>
      </c>
      <c r="H1485">
        <v>0.05</v>
      </c>
      <c r="I1485" s="1" t="s">
        <v>146</v>
      </c>
      <c r="J1485" s="1" t="s">
        <v>146</v>
      </c>
      <c r="K1485">
        <v>1.2725</v>
      </c>
      <c r="L1485" s="1" t="s">
        <v>140</v>
      </c>
      <c r="M1485" s="1" t="s">
        <v>147</v>
      </c>
      <c r="N1485" s="1" t="s">
        <v>148</v>
      </c>
    </row>
    <row r="1486" spans="1:14" x14ac:dyDescent="0.3">
      <c r="A1486" s="1" t="s">
        <v>162</v>
      </c>
      <c r="B1486" s="1" t="s">
        <v>15</v>
      </c>
      <c r="C1486">
        <v>201512</v>
      </c>
      <c r="D1486" s="1" t="s">
        <v>13</v>
      </c>
      <c r="E1486">
        <v>2</v>
      </c>
      <c r="F1486">
        <v>400</v>
      </c>
      <c r="G1486">
        <v>200</v>
      </c>
      <c r="H1486">
        <v>0.17499999999999999</v>
      </c>
      <c r="I1486" s="1" t="s">
        <v>146</v>
      </c>
      <c r="J1486" s="1" t="s">
        <v>146</v>
      </c>
      <c r="K1486">
        <v>1.2725</v>
      </c>
      <c r="L1486" s="1" t="s">
        <v>140</v>
      </c>
      <c r="M1486" s="1" t="s">
        <v>147</v>
      </c>
      <c r="N1486" s="1" t="s">
        <v>148</v>
      </c>
    </row>
    <row r="1487" spans="1:14" x14ac:dyDescent="0.3">
      <c r="A1487" s="1" t="s">
        <v>162</v>
      </c>
      <c r="B1487" s="1" t="s">
        <v>15</v>
      </c>
      <c r="C1487">
        <v>201609</v>
      </c>
      <c r="D1487" s="1" t="s">
        <v>14</v>
      </c>
      <c r="E1487">
        <v>2</v>
      </c>
      <c r="F1487">
        <v>400</v>
      </c>
      <c r="G1487">
        <v>200</v>
      </c>
      <c r="H1487">
        <v>8.5000000000000006E-2</v>
      </c>
      <c r="I1487" s="1" t="s">
        <v>146</v>
      </c>
      <c r="J1487" s="1" t="s">
        <v>146</v>
      </c>
      <c r="K1487">
        <v>1.2725</v>
      </c>
      <c r="L1487" s="1" t="s">
        <v>140</v>
      </c>
      <c r="M1487" s="1" t="s">
        <v>147</v>
      </c>
      <c r="N1487" s="1" t="s">
        <v>148</v>
      </c>
    </row>
    <row r="1488" spans="1:14" x14ac:dyDescent="0.3">
      <c r="A1488" s="1" t="s">
        <v>162</v>
      </c>
      <c r="B1488" s="1" t="s">
        <v>17</v>
      </c>
      <c r="C1488">
        <v>201612</v>
      </c>
      <c r="D1488" s="1" t="s">
        <v>13</v>
      </c>
      <c r="E1488">
        <v>8</v>
      </c>
      <c r="F1488">
        <v>400</v>
      </c>
      <c r="G1488">
        <v>375</v>
      </c>
      <c r="H1488">
        <v>0.19666700000000001</v>
      </c>
      <c r="I1488" s="1" t="s">
        <v>146</v>
      </c>
      <c r="J1488" s="1" t="s">
        <v>146</v>
      </c>
      <c r="K1488">
        <v>1.1140000000000001</v>
      </c>
      <c r="L1488" s="1" t="s">
        <v>140</v>
      </c>
      <c r="M1488" s="1" t="s">
        <v>147</v>
      </c>
      <c r="N1488" s="1" t="s">
        <v>148</v>
      </c>
    </row>
    <row r="1489" spans="1:14" x14ac:dyDescent="0.3">
      <c r="A1489" s="1" t="s">
        <v>162</v>
      </c>
      <c r="B1489" s="1" t="s">
        <v>71</v>
      </c>
      <c r="C1489">
        <v>201504</v>
      </c>
      <c r="D1489" s="1" t="s">
        <v>11</v>
      </c>
      <c r="E1489">
        <v>6</v>
      </c>
      <c r="F1489">
        <v>390</v>
      </c>
      <c r="G1489">
        <v>286</v>
      </c>
      <c r="H1489">
        <v>0.19</v>
      </c>
      <c r="I1489" s="1" t="s">
        <v>146</v>
      </c>
      <c r="J1489" s="1" t="s">
        <v>146</v>
      </c>
      <c r="K1489">
        <v>0.6784</v>
      </c>
      <c r="L1489" s="1" t="s">
        <v>143</v>
      </c>
      <c r="M1489" s="1" t="s">
        <v>149</v>
      </c>
      <c r="N1489" s="1" t="s">
        <v>150</v>
      </c>
    </row>
    <row r="1490" spans="1:14" x14ac:dyDescent="0.3">
      <c r="A1490" s="1" t="s">
        <v>162</v>
      </c>
      <c r="B1490" s="1" t="s">
        <v>60</v>
      </c>
      <c r="C1490">
        <v>201703</v>
      </c>
      <c r="D1490" s="1" t="s">
        <v>8</v>
      </c>
      <c r="E1490">
        <v>7</v>
      </c>
      <c r="F1490">
        <v>385</v>
      </c>
      <c r="G1490">
        <v>198</v>
      </c>
      <c r="H1490">
        <v>0.04</v>
      </c>
      <c r="I1490" s="1" t="s">
        <v>146</v>
      </c>
      <c r="J1490" s="1" t="s">
        <v>146</v>
      </c>
      <c r="K1490">
        <v>0.3997</v>
      </c>
      <c r="L1490" s="1" t="s">
        <v>151</v>
      </c>
      <c r="M1490" s="1" t="s">
        <v>152</v>
      </c>
      <c r="N1490" s="1" t="s">
        <v>153</v>
      </c>
    </row>
    <row r="1491" spans="1:14" x14ac:dyDescent="0.3">
      <c r="A1491" s="1" t="s">
        <v>162</v>
      </c>
      <c r="B1491" s="1" t="s">
        <v>74</v>
      </c>
      <c r="C1491">
        <v>201501</v>
      </c>
      <c r="D1491" s="1" t="s">
        <v>8</v>
      </c>
      <c r="E1491">
        <v>12</v>
      </c>
      <c r="F1491">
        <v>384</v>
      </c>
      <c r="G1491">
        <v>365</v>
      </c>
      <c r="H1491">
        <v>0.158</v>
      </c>
      <c r="I1491" s="1" t="s">
        <v>146</v>
      </c>
      <c r="J1491" s="1" t="s">
        <v>146</v>
      </c>
      <c r="K1491">
        <v>0.69720000000000004</v>
      </c>
      <c r="L1491" s="1" t="s">
        <v>143</v>
      </c>
      <c r="M1491" s="1" t="s">
        <v>149</v>
      </c>
      <c r="N1491" s="1" t="s">
        <v>150</v>
      </c>
    </row>
    <row r="1492" spans="1:14" x14ac:dyDescent="0.3">
      <c r="A1492" s="1" t="s">
        <v>162</v>
      </c>
      <c r="B1492" s="1" t="s">
        <v>75</v>
      </c>
      <c r="C1492">
        <v>201703</v>
      </c>
      <c r="D1492" s="1" t="s">
        <v>8</v>
      </c>
      <c r="E1492">
        <v>8</v>
      </c>
      <c r="F1492">
        <v>384</v>
      </c>
      <c r="G1492">
        <v>208</v>
      </c>
      <c r="H1492">
        <v>7.4999999999999997E-2</v>
      </c>
      <c r="I1492" s="1" t="s">
        <v>146</v>
      </c>
      <c r="J1492" s="1" t="s">
        <v>146</v>
      </c>
      <c r="K1492">
        <v>0.75290000000000001</v>
      </c>
      <c r="L1492" s="1" t="s">
        <v>143</v>
      </c>
      <c r="M1492" s="1" t="s">
        <v>149</v>
      </c>
      <c r="N1492" s="1" t="s">
        <v>150</v>
      </c>
    </row>
    <row r="1493" spans="1:14" x14ac:dyDescent="0.3">
      <c r="A1493" s="1" t="s">
        <v>162</v>
      </c>
      <c r="B1493" s="1" t="s">
        <v>75</v>
      </c>
      <c r="C1493">
        <v>201506</v>
      </c>
      <c r="D1493" s="1" t="s">
        <v>11</v>
      </c>
      <c r="E1493">
        <v>8</v>
      </c>
      <c r="F1493">
        <v>384</v>
      </c>
      <c r="G1493">
        <v>208</v>
      </c>
      <c r="H1493">
        <v>0.16</v>
      </c>
      <c r="I1493" s="1" t="s">
        <v>146</v>
      </c>
      <c r="J1493" s="1" t="s">
        <v>146</v>
      </c>
      <c r="K1493">
        <v>0.75290000000000001</v>
      </c>
      <c r="L1493" s="1" t="s">
        <v>143</v>
      </c>
      <c r="M1493" s="1" t="s">
        <v>149</v>
      </c>
      <c r="N1493" s="1" t="s">
        <v>150</v>
      </c>
    </row>
    <row r="1494" spans="1:14" x14ac:dyDescent="0.3">
      <c r="A1494" s="1" t="s">
        <v>162</v>
      </c>
      <c r="B1494" s="1" t="s">
        <v>21</v>
      </c>
      <c r="C1494">
        <v>201502</v>
      </c>
      <c r="D1494" s="1" t="s">
        <v>8</v>
      </c>
      <c r="E1494">
        <v>15</v>
      </c>
      <c r="F1494">
        <v>375</v>
      </c>
      <c r="G1494">
        <v>228</v>
      </c>
      <c r="H1494">
        <v>0.19750000000000001</v>
      </c>
      <c r="I1494" s="1" t="s">
        <v>146</v>
      </c>
      <c r="J1494" s="1" t="s">
        <v>146</v>
      </c>
      <c r="K1494">
        <v>0.76980000000000004</v>
      </c>
      <c r="L1494" s="1" t="s">
        <v>143</v>
      </c>
      <c r="M1494" s="1" t="s">
        <v>149</v>
      </c>
      <c r="N1494" s="1" t="s">
        <v>150</v>
      </c>
    </row>
    <row r="1495" spans="1:14" x14ac:dyDescent="0.3">
      <c r="A1495" s="1" t="s">
        <v>162</v>
      </c>
      <c r="B1495" s="1" t="s">
        <v>43</v>
      </c>
      <c r="C1495">
        <v>201505</v>
      </c>
      <c r="D1495" s="1" t="s">
        <v>11</v>
      </c>
      <c r="E1495">
        <v>13</v>
      </c>
      <c r="F1495">
        <v>364</v>
      </c>
      <c r="G1495">
        <v>360</v>
      </c>
      <c r="H1495">
        <v>0.108333</v>
      </c>
      <c r="I1495" s="1" t="s">
        <v>146</v>
      </c>
      <c r="J1495" s="1" t="s">
        <v>146</v>
      </c>
      <c r="K1495">
        <v>0.61040000000000005</v>
      </c>
      <c r="L1495" s="1" t="s">
        <v>143</v>
      </c>
      <c r="M1495" s="1" t="s">
        <v>149</v>
      </c>
      <c r="N1495" s="1" t="s">
        <v>150</v>
      </c>
    </row>
    <row r="1496" spans="1:14" x14ac:dyDescent="0.3">
      <c r="A1496" s="1" t="s">
        <v>162</v>
      </c>
      <c r="B1496" s="1" t="s">
        <v>34</v>
      </c>
      <c r="C1496">
        <v>201704</v>
      </c>
      <c r="D1496" s="1" t="s">
        <v>11</v>
      </c>
      <c r="E1496">
        <v>2</v>
      </c>
      <c r="F1496">
        <v>360</v>
      </c>
      <c r="G1496">
        <v>170</v>
      </c>
      <c r="H1496">
        <v>0.08</v>
      </c>
      <c r="I1496" s="1" t="s">
        <v>146</v>
      </c>
      <c r="J1496" s="1" t="s">
        <v>146</v>
      </c>
      <c r="K1496">
        <v>0.2165</v>
      </c>
      <c r="L1496" s="1" t="s">
        <v>151</v>
      </c>
      <c r="M1496" s="1" t="s">
        <v>152</v>
      </c>
      <c r="N1496" s="1" t="s">
        <v>153</v>
      </c>
    </row>
    <row r="1497" spans="1:14" x14ac:dyDescent="0.3">
      <c r="A1497" s="1" t="s">
        <v>162</v>
      </c>
      <c r="B1497" s="1" t="s">
        <v>78</v>
      </c>
      <c r="C1497">
        <v>201704</v>
      </c>
      <c r="D1497" s="1" t="s">
        <v>11</v>
      </c>
      <c r="E1497">
        <v>6</v>
      </c>
      <c r="F1497">
        <v>360</v>
      </c>
      <c r="G1497">
        <v>540</v>
      </c>
      <c r="H1497">
        <v>6.25E-2</v>
      </c>
      <c r="I1497" s="1" t="s">
        <v>146</v>
      </c>
      <c r="J1497" s="1" t="s">
        <v>139</v>
      </c>
      <c r="K1497">
        <v>0.29389999999999999</v>
      </c>
      <c r="L1497" s="1" t="s">
        <v>151</v>
      </c>
      <c r="M1497" s="1" t="s">
        <v>152</v>
      </c>
      <c r="N1497" s="1" t="s">
        <v>153</v>
      </c>
    </row>
    <row r="1498" spans="1:14" x14ac:dyDescent="0.3">
      <c r="A1498" s="1" t="s">
        <v>162</v>
      </c>
      <c r="B1498" s="1" t="s">
        <v>78</v>
      </c>
      <c r="C1498">
        <v>201701</v>
      </c>
      <c r="D1498" s="1" t="s">
        <v>8</v>
      </c>
      <c r="E1498">
        <v>6</v>
      </c>
      <c r="F1498">
        <v>360</v>
      </c>
      <c r="G1498">
        <v>270</v>
      </c>
      <c r="H1498">
        <v>0.105</v>
      </c>
      <c r="I1498" s="1" t="s">
        <v>146</v>
      </c>
      <c r="J1498" s="1" t="s">
        <v>146</v>
      </c>
      <c r="K1498">
        <v>0.29389999999999999</v>
      </c>
      <c r="L1498" s="1" t="s">
        <v>151</v>
      </c>
      <c r="M1498" s="1" t="s">
        <v>152</v>
      </c>
      <c r="N1498" s="1" t="s">
        <v>153</v>
      </c>
    </row>
    <row r="1499" spans="1:14" x14ac:dyDescent="0.3">
      <c r="A1499" s="1" t="s">
        <v>162</v>
      </c>
      <c r="B1499" s="1" t="s">
        <v>78</v>
      </c>
      <c r="C1499">
        <v>201703</v>
      </c>
      <c r="D1499" s="1" t="s">
        <v>8</v>
      </c>
      <c r="E1499">
        <v>6</v>
      </c>
      <c r="F1499">
        <v>360</v>
      </c>
      <c r="G1499">
        <v>270</v>
      </c>
      <c r="H1499">
        <v>0.13500000000000001</v>
      </c>
      <c r="I1499" s="1" t="s">
        <v>146</v>
      </c>
      <c r="J1499" s="1" t="s">
        <v>146</v>
      </c>
      <c r="K1499">
        <v>0.29389999999999999</v>
      </c>
      <c r="L1499" s="1" t="s">
        <v>151</v>
      </c>
      <c r="M1499" s="1" t="s">
        <v>152</v>
      </c>
      <c r="N1499" s="1" t="s">
        <v>153</v>
      </c>
    </row>
    <row r="1500" spans="1:14" x14ac:dyDescent="0.3">
      <c r="A1500" s="1" t="s">
        <v>162</v>
      </c>
      <c r="B1500" s="1" t="s">
        <v>37</v>
      </c>
      <c r="C1500">
        <v>201508</v>
      </c>
      <c r="D1500" s="1" t="s">
        <v>14</v>
      </c>
      <c r="E1500">
        <v>5</v>
      </c>
      <c r="F1500">
        <v>350</v>
      </c>
      <c r="G1500">
        <v>139</v>
      </c>
      <c r="H1500">
        <v>0.01</v>
      </c>
      <c r="I1500" s="1" t="s">
        <v>146</v>
      </c>
      <c r="J1500" s="1" t="s">
        <v>146</v>
      </c>
      <c r="K1500">
        <v>0.49859999999999999</v>
      </c>
      <c r="L1500" s="1" t="s">
        <v>151</v>
      </c>
      <c r="M1500" s="1" t="s">
        <v>152</v>
      </c>
      <c r="N1500" s="1" t="s">
        <v>153</v>
      </c>
    </row>
    <row r="1501" spans="1:14" x14ac:dyDescent="0.3">
      <c r="A1501" s="1" t="s">
        <v>162</v>
      </c>
      <c r="B1501" s="1" t="s">
        <v>37</v>
      </c>
      <c r="C1501">
        <v>201603</v>
      </c>
      <c r="D1501" s="1" t="s">
        <v>8</v>
      </c>
      <c r="E1501">
        <v>5</v>
      </c>
      <c r="F1501">
        <v>350</v>
      </c>
      <c r="G1501">
        <v>139</v>
      </c>
      <c r="H1501">
        <v>0.01</v>
      </c>
      <c r="I1501" s="1" t="s">
        <v>146</v>
      </c>
      <c r="J1501" s="1" t="s">
        <v>146</v>
      </c>
      <c r="K1501">
        <v>0.49859999999999999</v>
      </c>
      <c r="L1501" s="1" t="s">
        <v>151</v>
      </c>
      <c r="M1501" s="1" t="s">
        <v>152</v>
      </c>
      <c r="N1501" s="1" t="s">
        <v>153</v>
      </c>
    </row>
    <row r="1502" spans="1:14" x14ac:dyDescent="0.3">
      <c r="A1502" s="1" t="s">
        <v>162</v>
      </c>
      <c r="B1502" s="1" t="s">
        <v>20</v>
      </c>
      <c r="C1502">
        <v>201503</v>
      </c>
      <c r="D1502" s="1" t="s">
        <v>8</v>
      </c>
      <c r="E1502">
        <v>7</v>
      </c>
      <c r="F1502">
        <v>336</v>
      </c>
      <c r="G1502">
        <v>214</v>
      </c>
      <c r="H1502">
        <v>0.155</v>
      </c>
      <c r="I1502" s="1" t="s">
        <v>146</v>
      </c>
      <c r="J1502" s="1" t="s">
        <v>146</v>
      </c>
      <c r="K1502">
        <v>0.7016</v>
      </c>
      <c r="L1502" s="1" t="s">
        <v>143</v>
      </c>
      <c r="M1502" s="1" t="s">
        <v>149</v>
      </c>
      <c r="N1502" s="1" t="s">
        <v>150</v>
      </c>
    </row>
    <row r="1503" spans="1:14" x14ac:dyDescent="0.3">
      <c r="A1503" s="1" t="s">
        <v>162</v>
      </c>
      <c r="B1503" s="1" t="s">
        <v>20</v>
      </c>
      <c r="C1503">
        <v>201505</v>
      </c>
      <c r="D1503" s="1" t="s">
        <v>11</v>
      </c>
      <c r="E1503">
        <v>7</v>
      </c>
      <c r="F1503">
        <v>336</v>
      </c>
      <c r="G1503">
        <v>214</v>
      </c>
      <c r="H1503">
        <v>0.01</v>
      </c>
      <c r="I1503" s="1" t="s">
        <v>146</v>
      </c>
      <c r="J1503" s="1" t="s">
        <v>146</v>
      </c>
      <c r="K1503">
        <v>0.7016</v>
      </c>
      <c r="L1503" s="1" t="s">
        <v>143</v>
      </c>
      <c r="M1503" s="1" t="s">
        <v>149</v>
      </c>
      <c r="N1503" s="1" t="s">
        <v>150</v>
      </c>
    </row>
    <row r="1504" spans="1:14" x14ac:dyDescent="0.3">
      <c r="A1504" s="1" t="s">
        <v>162</v>
      </c>
      <c r="B1504" s="1" t="s">
        <v>60</v>
      </c>
      <c r="C1504">
        <v>201702</v>
      </c>
      <c r="D1504" s="1" t="s">
        <v>8</v>
      </c>
      <c r="E1504">
        <v>6</v>
      </c>
      <c r="F1504">
        <v>330</v>
      </c>
      <c r="G1504">
        <v>198</v>
      </c>
      <c r="H1504">
        <v>0.11</v>
      </c>
      <c r="I1504" s="1" t="s">
        <v>146</v>
      </c>
      <c r="J1504" s="1" t="s">
        <v>146</v>
      </c>
      <c r="K1504">
        <v>0.3997</v>
      </c>
      <c r="L1504" s="1" t="s">
        <v>151</v>
      </c>
      <c r="M1504" s="1" t="s">
        <v>152</v>
      </c>
      <c r="N1504" s="1" t="s">
        <v>153</v>
      </c>
    </row>
    <row r="1505" spans="1:14" x14ac:dyDescent="0.3">
      <c r="A1505" s="1" t="s">
        <v>162</v>
      </c>
      <c r="B1505" s="1" t="s">
        <v>23</v>
      </c>
      <c r="C1505">
        <v>201704</v>
      </c>
      <c r="D1505" s="1" t="s">
        <v>11</v>
      </c>
      <c r="E1505">
        <v>3</v>
      </c>
      <c r="F1505">
        <v>330</v>
      </c>
      <c r="G1505">
        <v>162</v>
      </c>
      <c r="H1505">
        <v>0.06</v>
      </c>
      <c r="I1505" s="1" t="s">
        <v>146</v>
      </c>
      <c r="J1505" s="1" t="s">
        <v>146</v>
      </c>
      <c r="K1505">
        <v>0.5</v>
      </c>
      <c r="L1505" s="1" t="s">
        <v>151</v>
      </c>
      <c r="M1505" s="1" t="s">
        <v>152</v>
      </c>
      <c r="N1505" s="1" t="s">
        <v>153</v>
      </c>
    </row>
    <row r="1506" spans="1:14" x14ac:dyDescent="0.3">
      <c r="A1506" s="1" t="s">
        <v>162</v>
      </c>
      <c r="B1506" s="1" t="s">
        <v>64</v>
      </c>
      <c r="C1506">
        <v>201504</v>
      </c>
      <c r="D1506" s="1" t="s">
        <v>11</v>
      </c>
      <c r="E1506">
        <v>13</v>
      </c>
      <c r="F1506">
        <v>325</v>
      </c>
      <c r="G1506">
        <v>220</v>
      </c>
      <c r="H1506">
        <v>0.13750000000000001</v>
      </c>
      <c r="I1506" s="1" t="s">
        <v>146</v>
      </c>
      <c r="J1506" s="1" t="s">
        <v>146</v>
      </c>
      <c r="K1506">
        <v>0.90329999999999999</v>
      </c>
      <c r="L1506" s="1" t="s">
        <v>143</v>
      </c>
      <c r="M1506" s="1" t="s">
        <v>149</v>
      </c>
      <c r="N1506" s="1" t="s">
        <v>150</v>
      </c>
    </row>
    <row r="1507" spans="1:14" x14ac:dyDescent="0.3">
      <c r="A1507" s="1" t="s">
        <v>162</v>
      </c>
      <c r="B1507" s="1" t="s">
        <v>71</v>
      </c>
      <c r="C1507">
        <v>201501</v>
      </c>
      <c r="D1507" s="1" t="s">
        <v>8</v>
      </c>
      <c r="E1507">
        <v>5</v>
      </c>
      <c r="F1507">
        <v>325</v>
      </c>
      <c r="G1507">
        <v>286</v>
      </c>
      <c r="H1507">
        <v>0.04</v>
      </c>
      <c r="I1507" s="1" t="s">
        <v>146</v>
      </c>
      <c r="J1507" s="1" t="s">
        <v>146</v>
      </c>
      <c r="K1507">
        <v>0.6784</v>
      </c>
      <c r="L1507" s="1" t="s">
        <v>143</v>
      </c>
      <c r="M1507" s="1" t="s">
        <v>149</v>
      </c>
      <c r="N1507" s="1" t="s">
        <v>150</v>
      </c>
    </row>
    <row r="1508" spans="1:14" x14ac:dyDescent="0.3">
      <c r="A1508" s="1" t="s">
        <v>162</v>
      </c>
      <c r="B1508" s="1" t="s">
        <v>27</v>
      </c>
      <c r="C1508">
        <v>201501</v>
      </c>
      <c r="D1508" s="1" t="s">
        <v>8</v>
      </c>
      <c r="E1508">
        <v>13</v>
      </c>
      <c r="F1508">
        <v>325</v>
      </c>
      <c r="G1508">
        <v>236</v>
      </c>
      <c r="H1508">
        <v>9.2499999999999999E-2</v>
      </c>
      <c r="I1508" s="1" t="s">
        <v>146</v>
      </c>
      <c r="J1508" s="1" t="s">
        <v>146</v>
      </c>
      <c r="K1508">
        <v>0.82150000000000001</v>
      </c>
      <c r="L1508" s="1" t="s">
        <v>143</v>
      </c>
      <c r="M1508" s="1" t="s">
        <v>149</v>
      </c>
      <c r="N1508" s="1" t="s">
        <v>150</v>
      </c>
    </row>
    <row r="1509" spans="1:14" x14ac:dyDescent="0.3">
      <c r="A1509" s="1" t="s">
        <v>162</v>
      </c>
      <c r="B1509" s="1" t="s">
        <v>71</v>
      </c>
      <c r="C1509">
        <v>201611</v>
      </c>
      <c r="D1509" s="1" t="s">
        <v>13</v>
      </c>
      <c r="E1509">
        <v>5</v>
      </c>
      <c r="F1509">
        <v>325</v>
      </c>
      <c r="G1509">
        <v>143</v>
      </c>
      <c r="H1509">
        <v>0.12</v>
      </c>
      <c r="I1509" s="1" t="s">
        <v>146</v>
      </c>
      <c r="J1509" s="1" t="s">
        <v>146</v>
      </c>
      <c r="K1509">
        <v>0.6784</v>
      </c>
      <c r="L1509" s="1" t="s">
        <v>143</v>
      </c>
      <c r="M1509" s="1" t="s">
        <v>149</v>
      </c>
      <c r="N1509" s="1" t="s">
        <v>150</v>
      </c>
    </row>
    <row r="1510" spans="1:14" x14ac:dyDescent="0.3">
      <c r="A1510" s="1" t="s">
        <v>162</v>
      </c>
      <c r="B1510" s="1" t="s">
        <v>71</v>
      </c>
      <c r="C1510">
        <v>201506</v>
      </c>
      <c r="D1510" s="1" t="s">
        <v>11</v>
      </c>
      <c r="E1510">
        <v>5</v>
      </c>
      <c r="F1510">
        <v>325</v>
      </c>
      <c r="G1510">
        <v>143</v>
      </c>
      <c r="H1510">
        <v>0.13</v>
      </c>
      <c r="I1510" s="1" t="s">
        <v>146</v>
      </c>
      <c r="J1510" s="1" t="s">
        <v>146</v>
      </c>
      <c r="K1510">
        <v>0.6784</v>
      </c>
      <c r="L1510" s="1" t="s">
        <v>143</v>
      </c>
      <c r="M1510" s="1" t="s">
        <v>149</v>
      </c>
      <c r="N1510" s="1" t="s">
        <v>150</v>
      </c>
    </row>
    <row r="1511" spans="1:14" x14ac:dyDescent="0.3">
      <c r="A1511" s="1" t="s">
        <v>162</v>
      </c>
      <c r="B1511" s="1" t="s">
        <v>71</v>
      </c>
      <c r="C1511">
        <v>201609</v>
      </c>
      <c r="D1511" s="1" t="s">
        <v>14</v>
      </c>
      <c r="E1511">
        <v>5</v>
      </c>
      <c r="F1511">
        <v>325</v>
      </c>
      <c r="G1511">
        <v>143</v>
      </c>
      <c r="H1511">
        <v>0.13</v>
      </c>
      <c r="I1511" s="1" t="s">
        <v>146</v>
      </c>
      <c r="J1511" s="1" t="s">
        <v>146</v>
      </c>
      <c r="K1511">
        <v>0.6784</v>
      </c>
      <c r="L1511" s="1" t="s">
        <v>143</v>
      </c>
      <c r="M1511" s="1" t="s">
        <v>149</v>
      </c>
      <c r="N1511" s="1" t="s">
        <v>150</v>
      </c>
    </row>
    <row r="1512" spans="1:14" x14ac:dyDescent="0.3">
      <c r="A1512" s="1" t="s">
        <v>162</v>
      </c>
      <c r="B1512" s="1" t="s">
        <v>33</v>
      </c>
      <c r="C1512">
        <v>201705</v>
      </c>
      <c r="D1512" s="1" t="s">
        <v>11</v>
      </c>
      <c r="E1512">
        <v>3</v>
      </c>
      <c r="F1512">
        <v>324</v>
      </c>
      <c r="G1512">
        <v>144</v>
      </c>
      <c r="H1512">
        <v>0.2</v>
      </c>
      <c r="I1512" s="1" t="s">
        <v>146</v>
      </c>
      <c r="J1512" s="1" t="s">
        <v>146</v>
      </c>
      <c r="K1512">
        <v>0.40820000000000001</v>
      </c>
      <c r="L1512" s="1" t="s">
        <v>151</v>
      </c>
      <c r="M1512" s="1" t="s">
        <v>152</v>
      </c>
      <c r="N1512" s="1" t="s">
        <v>153</v>
      </c>
    </row>
    <row r="1513" spans="1:14" x14ac:dyDescent="0.3">
      <c r="A1513" s="1" t="s">
        <v>162</v>
      </c>
      <c r="B1513" s="1" t="s">
        <v>54</v>
      </c>
      <c r="C1513">
        <v>201701</v>
      </c>
      <c r="D1513" s="1" t="s">
        <v>8</v>
      </c>
      <c r="E1513">
        <v>8</v>
      </c>
      <c r="F1513">
        <v>320</v>
      </c>
      <c r="G1513">
        <v>174</v>
      </c>
      <c r="H1513">
        <v>0.13</v>
      </c>
      <c r="I1513" s="1" t="s">
        <v>146</v>
      </c>
      <c r="J1513" s="1" t="s">
        <v>146</v>
      </c>
      <c r="K1513">
        <v>0.54859999999999998</v>
      </c>
      <c r="L1513" s="1" t="s">
        <v>143</v>
      </c>
      <c r="M1513" s="1" t="s">
        <v>149</v>
      </c>
      <c r="N1513" s="1" t="s">
        <v>150</v>
      </c>
    </row>
    <row r="1514" spans="1:14" x14ac:dyDescent="0.3">
      <c r="A1514" s="1" t="s">
        <v>162</v>
      </c>
      <c r="B1514" s="1" t="s">
        <v>87</v>
      </c>
      <c r="C1514">
        <v>201705</v>
      </c>
      <c r="D1514" s="1" t="s">
        <v>11</v>
      </c>
      <c r="E1514">
        <v>4</v>
      </c>
      <c r="F1514">
        <v>320</v>
      </c>
      <c r="G1514">
        <v>158</v>
      </c>
      <c r="H1514">
        <v>0.01</v>
      </c>
      <c r="I1514" s="1" t="s">
        <v>146</v>
      </c>
      <c r="J1514" s="1" t="s">
        <v>146</v>
      </c>
      <c r="L1514" s="1" t="s">
        <v>140</v>
      </c>
      <c r="M1514" s="1" t="s">
        <v>147</v>
      </c>
      <c r="N1514" s="1" t="s">
        <v>148</v>
      </c>
    </row>
    <row r="1515" spans="1:14" x14ac:dyDescent="0.3">
      <c r="A1515" s="1" t="s">
        <v>162</v>
      </c>
      <c r="B1515" s="1" t="s">
        <v>54</v>
      </c>
      <c r="C1515">
        <v>201505</v>
      </c>
      <c r="D1515" s="1" t="s">
        <v>11</v>
      </c>
      <c r="E1515">
        <v>8</v>
      </c>
      <c r="F1515">
        <v>320</v>
      </c>
      <c r="G1515">
        <v>174</v>
      </c>
      <c r="H1515">
        <v>0.09</v>
      </c>
      <c r="I1515" s="1" t="s">
        <v>146</v>
      </c>
      <c r="J1515" s="1" t="s">
        <v>146</v>
      </c>
      <c r="K1515">
        <v>0.54859999999999998</v>
      </c>
      <c r="L1515" s="1" t="s">
        <v>143</v>
      </c>
      <c r="M1515" s="1" t="s">
        <v>149</v>
      </c>
      <c r="N1515" s="1" t="s">
        <v>150</v>
      </c>
    </row>
    <row r="1516" spans="1:14" x14ac:dyDescent="0.3">
      <c r="A1516" s="1" t="s">
        <v>162</v>
      </c>
      <c r="B1516" s="1" t="s">
        <v>24</v>
      </c>
      <c r="C1516">
        <v>201707</v>
      </c>
      <c r="D1516" s="1" t="s">
        <v>14</v>
      </c>
      <c r="E1516">
        <v>4</v>
      </c>
      <c r="F1516">
        <v>320</v>
      </c>
      <c r="G1516">
        <v>134</v>
      </c>
      <c r="H1516">
        <v>0.04</v>
      </c>
      <c r="I1516" s="1" t="s">
        <v>146</v>
      </c>
      <c r="J1516" s="1" t="s">
        <v>146</v>
      </c>
      <c r="K1516">
        <v>0.378</v>
      </c>
      <c r="L1516" s="1" t="s">
        <v>151</v>
      </c>
      <c r="M1516" s="1" t="s">
        <v>152</v>
      </c>
      <c r="N1516" s="1" t="s">
        <v>153</v>
      </c>
    </row>
    <row r="1517" spans="1:14" x14ac:dyDescent="0.3">
      <c r="A1517" s="1" t="s">
        <v>162</v>
      </c>
      <c r="B1517" s="1" t="s">
        <v>54</v>
      </c>
      <c r="C1517">
        <v>201703</v>
      </c>
      <c r="D1517" s="1" t="s">
        <v>8</v>
      </c>
      <c r="E1517">
        <v>8</v>
      </c>
      <c r="F1517">
        <v>320</v>
      </c>
      <c r="G1517">
        <v>174</v>
      </c>
      <c r="H1517">
        <v>0.125</v>
      </c>
      <c r="I1517" s="1" t="s">
        <v>146</v>
      </c>
      <c r="J1517" s="1" t="s">
        <v>146</v>
      </c>
      <c r="K1517">
        <v>0.54859999999999998</v>
      </c>
      <c r="L1517" s="1" t="s">
        <v>143</v>
      </c>
      <c r="M1517" s="1" t="s">
        <v>149</v>
      </c>
      <c r="N1517" s="1" t="s">
        <v>150</v>
      </c>
    </row>
    <row r="1518" spans="1:14" x14ac:dyDescent="0.3">
      <c r="A1518" s="1" t="s">
        <v>162</v>
      </c>
      <c r="B1518" s="1" t="s">
        <v>31</v>
      </c>
      <c r="C1518">
        <v>201501</v>
      </c>
      <c r="D1518" s="1" t="s">
        <v>8</v>
      </c>
      <c r="E1518">
        <v>14</v>
      </c>
      <c r="F1518">
        <v>308</v>
      </c>
      <c r="G1518">
        <v>172</v>
      </c>
      <c r="H1518">
        <v>0.17</v>
      </c>
      <c r="I1518" s="1" t="s">
        <v>146</v>
      </c>
      <c r="J1518" s="1" t="s">
        <v>146</v>
      </c>
      <c r="K1518">
        <v>0.75719999999999998</v>
      </c>
      <c r="L1518" s="1" t="s">
        <v>143</v>
      </c>
      <c r="M1518" s="1" t="s">
        <v>149</v>
      </c>
      <c r="N1518" s="1" t="s">
        <v>150</v>
      </c>
    </row>
    <row r="1519" spans="1:14" x14ac:dyDescent="0.3">
      <c r="A1519" s="1" t="s">
        <v>162</v>
      </c>
      <c r="B1519" s="1" t="s">
        <v>76</v>
      </c>
      <c r="C1519">
        <v>201704</v>
      </c>
      <c r="D1519" s="1" t="s">
        <v>11</v>
      </c>
      <c r="E1519">
        <v>3</v>
      </c>
      <c r="F1519">
        <v>300</v>
      </c>
      <c r="G1519">
        <v>235</v>
      </c>
      <c r="H1519">
        <v>0.13</v>
      </c>
      <c r="I1519" s="1" t="s">
        <v>146</v>
      </c>
      <c r="J1519" s="1" t="s">
        <v>146</v>
      </c>
      <c r="K1519">
        <v>0.88829999999999998</v>
      </c>
      <c r="L1519" s="1" t="s">
        <v>143</v>
      </c>
      <c r="M1519" s="1" t="s">
        <v>149</v>
      </c>
      <c r="N1519" s="1" t="s">
        <v>150</v>
      </c>
    </row>
    <row r="1520" spans="1:14" x14ac:dyDescent="0.3">
      <c r="A1520" s="1" t="s">
        <v>162</v>
      </c>
      <c r="B1520" s="1" t="s">
        <v>88</v>
      </c>
      <c r="C1520">
        <v>201702</v>
      </c>
      <c r="D1520" s="1" t="s">
        <v>8</v>
      </c>
      <c r="E1520">
        <v>3</v>
      </c>
      <c r="F1520">
        <v>300</v>
      </c>
      <c r="G1520">
        <v>117</v>
      </c>
      <c r="H1520">
        <v>0.15</v>
      </c>
      <c r="I1520" s="1" t="s">
        <v>146</v>
      </c>
      <c r="J1520" s="1" t="s">
        <v>146</v>
      </c>
      <c r="K1520">
        <v>0.67749999999999999</v>
      </c>
      <c r="L1520" s="1" t="s">
        <v>143</v>
      </c>
      <c r="M1520" s="1" t="s">
        <v>149</v>
      </c>
      <c r="N1520" s="1" t="s">
        <v>150</v>
      </c>
    </row>
    <row r="1521" spans="1:14" x14ac:dyDescent="0.3">
      <c r="A1521" s="1" t="s">
        <v>162</v>
      </c>
      <c r="B1521" s="1" t="s">
        <v>77</v>
      </c>
      <c r="C1521">
        <v>201706</v>
      </c>
      <c r="D1521" s="1" t="s">
        <v>11</v>
      </c>
      <c r="E1521">
        <v>3</v>
      </c>
      <c r="F1521">
        <v>300</v>
      </c>
      <c r="G1521">
        <v>270</v>
      </c>
      <c r="H1521">
        <v>0.13500000000000001</v>
      </c>
      <c r="I1521" s="1" t="s">
        <v>146</v>
      </c>
      <c r="J1521" s="1" t="s">
        <v>146</v>
      </c>
      <c r="K1521">
        <v>0.35360000000000003</v>
      </c>
      <c r="L1521" s="1" t="s">
        <v>151</v>
      </c>
      <c r="M1521" s="1" t="s">
        <v>152</v>
      </c>
      <c r="N1521" s="1" t="s">
        <v>153</v>
      </c>
    </row>
    <row r="1522" spans="1:14" x14ac:dyDescent="0.3">
      <c r="A1522" s="1" t="s">
        <v>162</v>
      </c>
      <c r="B1522" s="1" t="s">
        <v>40</v>
      </c>
      <c r="C1522">
        <v>201701</v>
      </c>
      <c r="D1522" s="1" t="s">
        <v>8</v>
      </c>
      <c r="E1522">
        <v>12</v>
      </c>
      <c r="F1522">
        <v>300</v>
      </c>
      <c r="G1522">
        <v>177</v>
      </c>
      <c r="H1522">
        <v>0.1</v>
      </c>
      <c r="I1522" s="1" t="s">
        <v>146</v>
      </c>
      <c r="J1522" s="1" t="s">
        <v>146</v>
      </c>
      <c r="K1522">
        <v>0.63900000000000001</v>
      </c>
      <c r="L1522" s="1" t="s">
        <v>143</v>
      </c>
      <c r="M1522" s="1" t="s">
        <v>149</v>
      </c>
      <c r="N1522" s="1" t="s">
        <v>150</v>
      </c>
    </row>
    <row r="1523" spans="1:14" x14ac:dyDescent="0.3">
      <c r="A1523" s="1" t="s">
        <v>162</v>
      </c>
      <c r="B1523" s="1" t="s">
        <v>79</v>
      </c>
      <c r="C1523">
        <v>201704</v>
      </c>
      <c r="D1523" s="1" t="s">
        <v>11</v>
      </c>
      <c r="E1523">
        <v>3</v>
      </c>
      <c r="F1523">
        <v>300</v>
      </c>
      <c r="G1523">
        <v>186</v>
      </c>
      <c r="H1523">
        <v>7.0000000000000007E-2</v>
      </c>
      <c r="I1523" s="1" t="s">
        <v>146</v>
      </c>
      <c r="J1523" s="1" t="s">
        <v>146</v>
      </c>
      <c r="K1523">
        <v>0</v>
      </c>
      <c r="L1523" s="1" t="s">
        <v>151</v>
      </c>
      <c r="M1523" s="1" t="s">
        <v>152</v>
      </c>
      <c r="N1523" s="1" t="s">
        <v>153</v>
      </c>
    </row>
    <row r="1524" spans="1:14" x14ac:dyDescent="0.3">
      <c r="A1524" s="1" t="s">
        <v>162</v>
      </c>
      <c r="B1524" s="1" t="s">
        <v>16</v>
      </c>
      <c r="C1524">
        <v>201612</v>
      </c>
      <c r="D1524" s="1" t="s">
        <v>13</v>
      </c>
      <c r="E1524">
        <v>1</v>
      </c>
      <c r="F1524">
        <v>300</v>
      </c>
      <c r="G1524">
        <v>150</v>
      </c>
      <c r="H1524">
        <v>0.2</v>
      </c>
      <c r="I1524" s="1" t="s">
        <v>146</v>
      </c>
      <c r="J1524" s="1" t="s">
        <v>146</v>
      </c>
      <c r="K1524">
        <v>1.2071000000000001</v>
      </c>
      <c r="L1524" s="1" t="s">
        <v>140</v>
      </c>
      <c r="M1524" s="1" t="s">
        <v>147</v>
      </c>
      <c r="N1524" s="1" t="s">
        <v>148</v>
      </c>
    </row>
    <row r="1525" spans="1:14" x14ac:dyDescent="0.3">
      <c r="A1525" s="1" t="s">
        <v>162</v>
      </c>
      <c r="B1525" s="1" t="s">
        <v>16</v>
      </c>
      <c r="C1525">
        <v>201707</v>
      </c>
      <c r="D1525" s="1" t="s">
        <v>14</v>
      </c>
      <c r="E1525">
        <v>1</v>
      </c>
      <c r="F1525">
        <v>300</v>
      </c>
      <c r="G1525">
        <v>150</v>
      </c>
      <c r="H1525">
        <v>0.02</v>
      </c>
      <c r="I1525" s="1" t="s">
        <v>146</v>
      </c>
      <c r="J1525" s="1" t="s">
        <v>146</v>
      </c>
      <c r="K1525">
        <v>1.2071000000000001</v>
      </c>
      <c r="L1525" s="1" t="s">
        <v>140</v>
      </c>
      <c r="M1525" s="1" t="s">
        <v>147</v>
      </c>
      <c r="N1525" s="1" t="s">
        <v>148</v>
      </c>
    </row>
    <row r="1526" spans="1:14" x14ac:dyDescent="0.3">
      <c r="A1526" s="1" t="s">
        <v>162</v>
      </c>
      <c r="B1526" s="1" t="s">
        <v>41</v>
      </c>
      <c r="C1526">
        <v>201704</v>
      </c>
      <c r="D1526" s="1" t="s">
        <v>11</v>
      </c>
      <c r="E1526">
        <v>10</v>
      </c>
      <c r="F1526">
        <v>300</v>
      </c>
      <c r="G1526">
        <v>165</v>
      </c>
      <c r="H1526">
        <v>0.106667</v>
      </c>
      <c r="I1526" s="1" t="s">
        <v>146</v>
      </c>
      <c r="J1526" s="1" t="s">
        <v>146</v>
      </c>
      <c r="K1526">
        <v>1.3878999999999999</v>
      </c>
      <c r="L1526" s="1" t="s">
        <v>140</v>
      </c>
      <c r="M1526" s="1" t="s">
        <v>147</v>
      </c>
      <c r="N1526" s="1" t="s">
        <v>148</v>
      </c>
    </row>
    <row r="1527" spans="1:14" x14ac:dyDescent="0.3">
      <c r="A1527" s="1" t="s">
        <v>162</v>
      </c>
      <c r="B1527" s="1" t="s">
        <v>47</v>
      </c>
      <c r="C1527">
        <v>201601</v>
      </c>
      <c r="D1527" s="1" t="s">
        <v>8</v>
      </c>
      <c r="E1527">
        <v>3</v>
      </c>
      <c r="F1527">
        <v>300</v>
      </c>
      <c r="G1527">
        <v>735</v>
      </c>
      <c r="H1527">
        <v>0.106667</v>
      </c>
      <c r="I1527" s="1" t="s">
        <v>146</v>
      </c>
      <c r="J1527" s="1" t="s">
        <v>139</v>
      </c>
      <c r="K1527">
        <v>1.2612000000000001</v>
      </c>
      <c r="L1527" s="1" t="s">
        <v>140</v>
      </c>
      <c r="M1527" s="1" t="s">
        <v>147</v>
      </c>
      <c r="N1527" s="1" t="s">
        <v>148</v>
      </c>
    </row>
    <row r="1528" spans="1:14" x14ac:dyDescent="0.3">
      <c r="A1528" s="1" t="s">
        <v>162</v>
      </c>
      <c r="B1528" s="1" t="s">
        <v>78</v>
      </c>
      <c r="C1528">
        <v>201503</v>
      </c>
      <c r="D1528" s="1" t="s">
        <v>8</v>
      </c>
      <c r="E1528">
        <v>5</v>
      </c>
      <c r="F1528">
        <v>300</v>
      </c>
      <c r="G1528">
        <v>135</v>
      </c>
      <c r="H1528">
        <v>0.1</v>
      </c>
      <c r="I1528" s="1" t="s">
        <v>146</v>
      </c>
      <c r="J1528" s="1" t="s">
        <v>146</v>
      </c>
      <c r="K1528">
        <v>0.29389999999999999</v>
      </c>
      <c r="L1528" s="1" t="s">
        <v>151</v>
      </c>
      <c r="M1528" s="1" t="s">
        <v>152</v>
      </c>
      <c r="N1528" s="1" t="s">
        <v>153</v>
      </c>
    </row>
    <row r="1529" spans="1:14" x14ac:dyDescent="0.3">
      <c r="A1529" s="1" t="s">
        <v>162</v>
      </c>
      <c r="B1529" s="1" t="s">
        <v>47</v>
      </c>
      <c r="C1529">
        <v>201508</v>
      </c>
      <c r="D1529" s="1" t="s">
        <v>14</v>
      </c>
      <c r="E1529">
        <v>3</v>
      </c>
      <c r="F1529">
        <v>300</v>
      </c>
      <c r="G1529">
        <v>245</v>
      </c>
      <c r="H1529">
        <v>0.13</v>
      </c>
      <c r="I1529" s="1" t="s">
        <v>146</v>
      </c>
      <c r="J1529" s="1" t="s">
        <v>146</v>
      </c>
      <c r="K1529">
        <v>1.2612000000000001</v>
      </c>
      <c r="L1529" s="1" t="s">
        <v>140</v>
      </c>
      <c r="M1529" s="1" t="s">
        <v>147</v>
      </c>
      <c r="N1529" s="1" t="s">
        <v>148</v>
      </c>
    </row>
    <row r="1530" spans="1:14" x14ac:dyDescent="0.3">
      <c r="A1530" s="1" t="s">
        <v>162</v>
      </c>
      <c r="B1530" s="1" t="s">
        <v>16</v>
      </c>
      <c r="C1530">
        <v>201608</v>
      </c>
      <c r="D1530" s="1" t="s">
        <v>14</v>
      </c>
      <c r="E1530">
        <v>1</v>
      </c>
      <c r="F1530">
        <v>300</v>
      </c>
      <c r="G1530">
        <v>150</v>
      </c>
      <c r="H1530">
        <v>0.15</v>
      </c>
      <c r="I1530" s="1" t="s">
        <v>146</v>
      </c>
      <c r="J1530" s="1" t="s">
        <v>146</v>
      </c>
      <c r="K1530">
        <v>1.2071000000000001</v>
      </c>
      <c r="L1530" s="1" t="s">
        <v>140</v>
      </c>
      <c r="M1530" s="1" t="s">
        <v>147</v>
      </c>
      <c r="N1530" s="1" t="s">
        <v>148</v>
      </c>
    </row>
    <row r="1531" spans="1:14" x14ac:dyDescent="0.3">
      <c r="A1531" s="1" t="s">
        <v>162</v>
      </c>
      <c r="B1531" s="1" t="s">
        <v>17</v>
      </c>
      <c r="C1531">
        <v>201609</v>
      </c>
      <c r="D1531" s="1" t="s">
        <v>14</v>
      </c>
      <c r="E1531">
        <v>6</v>
      </c>
      <c r="F1531">
        <v>300</v>
      </c>
      <c r="G1531">
        <v>375</v>
      </c>
      <c r="H1531">
        <v>0.10333299999999999</v>
      </c>
      <c r="I1531" s="1" t="s">
        <v>146</v>
      </c>
      <c r="J1531" s="1" t="s">
        <v>146</v>
      </c>
      <c r="K1531">
        <v>1.1140000000000001</v>
      </c>
      <c r="L1531" s="1" t="s">
        <v>140</v>
      </c>
      <c r="M1531" s="1" t="s">
        <v>147</v>
      </c>
      <c r="N1531" s="1" t="s">
        <v>148</v>
      </c>
    </row>
    <row r="1532" spans="1:14" x14ac:dyDescent="0.3">
      <c r="A1532" s="1" t="s">
        <v>162</v>
      </c>
      <c r="B1532" s="1" t="s">
        <v>79</v>
      </c>
      <c r="C1532">
        <v>201705</v>
      </c>
      <c r="D1532" s="1" t="s">
        <v>11</v>
      </c>
      <c r="E1532">
        <v>3</v>
      </c>
      <c r="F1532">
        <v>300</v>
      </c>
      <c r="G1532">
        <v>372</v>
      </c>
      <c r="H1532">
        <v>5.5E-2</v>
      </c>
      <c r="I1532" s="1" t="s">
        <v>146</v>
      </c>
      <c r="J1532" s="1" t="s">
        <v>146</v>
      </c>
      <c r="K1532">
        <v>0</v>
      </c>
      <c r="L1532" s="1" t="s">
        <v>151</v>
      </c>
      <c r="M1532" s="1" t="s">
        <v>152</v>
      </c>
      <c r="N1532" s="1" t="s">
        <v>153</v>
      </c>
    </row>
    <row r="1533" spans="1:14" x14ac:dyDescent="0.3">
      <c r="A1533" s="1" t="s">
        <v>162</v>
      </c>
      <c r="B1533" s="1" t="s">
        <v>78</v>
      </c>
      <c r="C1533">
        <v>201702</v>
      </c>
      <c r="D1533" s="1" t="s">
        <v>8</v>
      </c>
      <c r="E1533">
        <v>5</v>
      </c>
      <c r="F1533">
        <v>300</v>
      </c>
      <c r="G1533">
        <v>270</v>
      </c>
      <c r="H1533">
        <v>0.11</v>
      </c>
      <c r="I1533" s="1" t="s">
        <v>146</v>
      </c>
      <c r="J1533" s="1" t="s">
        <v>146</v>
      </c>
      <c r="K1533">
        <v>0.29389999999999999</v>
      </c>
      <c r="L1533" s="1" t="s">
        <v>151</v>
      </c>
      <c r="M1533" s="1" t="s">
        <v>152</v>
      </c>
      <c r="N1533" s="1" t="s">
        <v>153</v>
      </c>
    </row>
    <row r="1534" spans="1:14" x14ac:dyDescent="0.3">
      <c r="A1534" s="1" t="s">
        <v>162</v>
      </c>
      <c r="B1534" s="1" t="s">
        <v>72</v>
      </c>
      <c r="C1534">
        <v>201604</v>
      </c>
      <c r="D1534" s="1" t="s">
        <v>11</v>
      </c>
      <c r="E1534">
        <v>3</v>
      </c>
      <c r="F1534">
        <v>300</v>
      </c>
      <c r="G1534">
        <v>121</v>
      </c>
      <c r="H1534">
        <v>0.2</v>
      </c>
      <c r="I1534" s="1" t="s">
        <v>146</v>
      </c>
      <c r="J1534" s="1" t="s">
        <v>146</v>
      </c>
      <c r="K1534">
        <v>0.56769999999999998</v>
      </c>
      <c r="L1534" s="1" t="s">
        <v>143</v>
      </c>
      <c r="M1534" s="1" t="s">
        <v>149</v>
      </c>
      <c r="N1534" s="1" t="s">
        <v>150</v>
      </c>
    </row>
    <row r="1535" spans="1:14" x14ac:dyDescent="0.3">
      <c r="A1535" s="1" t="s">
        <v>162</v>
      </c>
      <c r="B1535" s="1" t="s">
        <v>58</v>
      </c>
      <c r="C1535">
        <v>201505</v>
      </c>
      <c r="D1535" s="1" t="s">
        <v>11</v>
      </c>
      <c r="E1535">
        <v>12</v>
      </c>
      <c r="F1535">
        <v>300</v>
      </c>
      <c r="G1535">
        <v>290</v>
      </c>
      <c r="H1535">
        <v>8.7999999999999995E-2</v>
      </c>
      <c r="I1535" s="1" t="s">
        <v>146</v>
      </c>
      <c r="J1535" s="1" t="s">
        <v>146</v>
      </c>
      <c r="K1535">
        <v>0.64600000000000002</v>
      </c>
      <c r="L1535" s="1" t="s">
        <v>143</v>
      </c>
      <c r="M1535" s="1" t="s">
        <v>149</v>
      </c>
      <c r="N1535" s="1" t="s">
        <v>150</v>
      </c>
    </row>
    <row r="1536" spans="1:14" x14ac:dyDescent="0.3">
      <c r="A1536" s="1" t="s">
        <v>162</v>
      </c>
      <c r="B1536" s="1" t="s">
        <v>62</v>
      </c>
      <c r="C1536">
        <v>201705</v>
      </c>
      <c r="D1536" s="1" t="s">
        <v>11</v>
      </c>
      <c r="E1536">
        <v>3</v>
      </c>
      <c r="F1536">
        <v>285</v>
      </c>
      <c r="G1536">
        <v>214</v>
      </c>
      <c r="H1536">
        <v>0.02</v>
      </c>
      <c r="I1536" s="1" t="s">
        <v>146</v>
      </c>
      <c r="J1536" s="1" t="s">
        <v>146</v>
      </c>
      <c r="K1536">
        <v>0.76149999999999995</v>
      </c>
      <c r="L1536" s="1" t="s">
        <v>143</v>
      </c>
      <c r="M1536" s="1" t="s">
        <v>149</v>
      </c>
      <c r="N1536" s="1" t="s">
        <v>150</v>
      </c>
    </row>
    <row r="1537" spans="1:14" x14ac:dyDescent="0.3">
      <c r="A1537" s="1" t="s">
        <v>162</v>
      </c>
      <c r="B1537" s="1" t="s">
        <v>54</v>
      </c>
      <c r="C1537">
        <v>201704</v>
      </c>
      <c r="D1537" s="1" t="s">
        <v>11</v>
      </c>
      <c r="E1537">
        <v>7</v>
      </c>
      <c r="F1537">
        <v>280</v>
      </c>
      <c r="G1537">
        <v>174</v>
      </c>
      <c r="H1537">
        <v>3.5000000000000003E-2</v>
      </c>
      <c r="I1537" s="1" t="s">
        <v>146</v>
      </c>
      <c r="J1537" s="1" t="s">
        <v>146</v>
      </c>
      <c r="K1537">
        <v>0.54859999999999998</v>
      </c>
      <c r="L1537" s="1" t="s">
        <v>143</v>
      </c>
      <c r="M1537" s="1" t="s">
        <v>149</v>
      </c>
      <c r="N1537" s="1" t="s">
        <v>150</v>
      </c>
    </row>
    <row r="1538" spans="1:14" x14ac:dyDescent="0.3">
      <c r="A1538" s="1" t="s">
        <v>162</v>
      </c>
      <c r="B1538" s="1" t="s">
        <v>37</v>
      </c>
      <c r="C1538">
        <v>201706</v>
      </c>
      <c r="D1538" s="1" t="s">
        <v>11</v>
      </c>
      <c r="E1538">
        <v>4</v>
      </c>
      <c r="F1538">
        <v>280</v>
      </c>
      <c r="G1538">
        <v>139</v>
      </c>
      <c r="H1538">
        <v>0.03</v>
      </c>
      <c r="I1538" s="1" t="s">
        <v>146</v>
      </c>
      <c r="J1538" s="1" t="s">
        <v>146</v>
      </c>
      <c r="K1538">
        <v>0.49859999999999999</v>
      </c>
      <c r="L1538" s="1" t="s">
        <v>151</v>
      </c>
      <c r="M1538" s="1" t="s">
        <v>152</v>
      </c>
      <c r="N1538" s="1" t="s">
        <v>153</v>
      </c>
    </row>
    <row r="1539" spans="1:14" x14ac:dyDescent="0.3">
      <c r="A1539" s="1" t="s">
        <v>162</v>
      </c>
      <c r="B1539" s="1" t="s">
        <v>48</v>
      </c>
      <c r="C1539">
        <v>201510</v>
      </c>
      <c r="D1539" s="1" t="s">
        <v>13</v>
      </c>
      <c r="E1539">
        <v>7</v>
      </c>
      <c r="F1539">
        <v>280</v>
      </c>
      <c r="G1539">
        <v>194</v>
      </c>
      <c r="H1539">
        <v>7.0000000000000007E-2</v>
      </c>
      <c r="I1539" s="1" t="s">
        <v>146</v>
      </c>
      <c r="J1539" s="1" t="s">
        <v>146</v>
      </c>
      <c r="K1539">
        <v>0.88949999999999996</v>
      </c>
      <c r="L1539" s="1" t="s">
        <v>143</v>
      </c>
      <c r="M1539" s="1" t="s">
        <v>149</v>
      </c>
      <c r="N1539" s="1" t="s">
        <v>150</v>
      </c>
    </row>
    <row r="1540" spans="1:14" x14ac:dyDescent="0.3">
      <c r="A1540" s="1" t="s">
        <v>162</v>
      </c>
      <c r="B1540" s="1" t="s">
        <v>21</v>
      </c>
      <c r="C1540">
        <v>201704</v>
      </c>
      <c r="D1540" s="1" t="s">
        <v>11</v>
      </c>
      <c r="E1540">
        <v>11</v>
      </c>
      <c r="F1540">
        <v>275</v>
      </c>
      <c r="G1540">
        <v>171</v>
      </c>
      <c r="H1540">
        <v>0.14333299999999999</v>
      </c>
      <c r="I1540" s="1" t="s">
        <v>146</v>
      </c>
      <c r="J1540" s="1" t="s">
        <v>146</v>
      </c>
      <c r="K1540">
        <v>0.76980000000000004</v>
      </c>
      <c r="L1540" s="1" t="s">
        <v>143</v>
      </c>
      <c r="M1540" s="1" t="s">
        <v>149</v>
      </c>
      <c r="N1540" s="1" t="s">
        <v>150</v>
      </c>
    </row>
    <row r="1541" spans="1:14" x14ac:dyDescent="0.3">
      <c r="A1541" s="1" t="s">
        <v>162</v>
      </c>
      <c r="B1541" s="1" t="s">
        <v>60</v>
      </c>
      <c r="C1541">
        <v>201511</v>
      </c>
      <c r="D1541" s="1" t="s">
        <v>13</v>
      </c>
      <c r="E1541">
        <v>5</v>
      </c>
      <c r="F1541">
        <v>275</v>
      </c>
      <c r="G1541">
        <v>99</v>
      </c>
      <c r="H1541">
        <v>0.03</v>
      </c>
      <c r="I1541" s="1" t="s">
        <v>146</v>
      </c>
      <c r="J1541" s="1" t="s">
        <v>146</v>
      </c>
      <c r="K1541">
        <v>0.3997</v>
      </c>
      <c r="L1541" s="1" t="s">
        <v>151</v>
      </c>
      <c r="M1541" s="1" t="s">
        <v>152</v>
      </c>
      <c r="N1541" s="1" t="s">
        <v>153</v>
      </c>
    </row>
    <row r="1542" spans="1:14" x14ac:dyDescent="0.3">
      <c r="A1542" s="1" t="s">
        <v>162</v>
      </c>
      <c r="B1542" s="1" t="s">
        <v>60</v>
      </c>
      <c r="C1542">
        <v>201506</v>
      </c>
      <c r="D1542" s="1" t="s">
        <v>11</v>
      </c>
      <c r="E1542">
        <v>5</v>
      </c>
      <c r="F1542">
        <v>275</v>
      </c>
      <c r="G1542">
        <v>99</v>
      </c>
      <c r="H1542">
        <v>0.16</v>
      </c>
      <c r="I1542" s="1" t="s">
        <v>146</v>
      </c>
      <c r="J1542" s="1" t="s">
        <v>146</v>
      </c>
      <c r="K1542">
        <v>0.3997</v>
      </c>
      <c r="L1542" s="1" t="s">
        <v>151</v>
      </c>
      <c r="M1542" s="1" t="s">
        <v>152</v>
      </c>
      <c r="N1542" s="1" t="s">
        <v>153</v>
      </c>
    </row>
    <row r="1543" spans="1:14" x14ac:dyDescent="0.3">
      <c r="A1543" s="1" t="s">
        <v>162</v>
      </c>
      <c r="B1543" s="1" t="s">
        <v>81</v>
      </c>
      <c r="C1543">
        <v>201705</v>
      </c>
      <c r="D1543" s="1" t="s">
        <v>11</v>
      </c>
      <c r="E1543">
        <v>3</v>
      </c>
      <c r="F1543">
        <v>270</v>
      </c>
      <c r="G1543">
        <v>145</v>
      </c>
      <c r="H1543">
        <v>0.18</v>
      </c>
      <c r="I1543" s="1" t="s">
        <v>146</v>
      </c>
      <c r="J1543" s="1" t="s">
        <v>146</v>
      </c>
      <c r="K1543">
        <v>0.50919999999999999</v>
      </c>
      <c r="L1543" s="1" t="s">
        <v>143</v>
      </c>
      <c r="M1543" s="1" t="s">
        <v>149</v>
      </c>
      <c r="N1543" s="1" t="s">
        <v>150</v>
      </c>
    </row>
    <row r="1544" spans="1:14" x14ac:dyDescent="0.3">
      <c r="A1544" s="1" t="s">
        <v>162</v>
      </c>
      <c r="B1544" s="1" t="s">
        <v>61</v>
      </c>
      <c r="C1544">
        <v>201502</v>
      </c>
      <c r="D1544" s="1" t="s">
        <v>8</v>
      </c>
      <c r="E1544">
        <v>6</v>
      </c>
      <c r="F1544">
        <v>270</v>
      </c>
      <c r="G1544">
        <v>162</v>
      </c>
      <c r="H1544">
        <v>0.05</v>
      </c>
      <c r="I1544" s="1" t="s">
        <v>146</v>
      </c>
      <c r="J1544" s="1" t="s">
        <v>146</v>
      </c>
      <c r="K1544">
        <v>0.55779999999999996</v>
      </c>
      <c r="L1544" s="1" t="s">
        <v>143</v>
      </c>
      <c r="M1544" s="1" t="s">
        <v>149</v>
      </c>
      <c r="N1544" s="1" t="s">
        <v>150</v>
      </c>
    </row>
    <row r="1545" spans="1:14" x14ac:dyDescent="0.3">
      <c r="A1545" s="1" t="s">
        <v>162</v>
      </c>
      <c r="B1545" s="1" t="s">
        <v>73</v>
      </c>
      <c r="C1545">
        <v>201705</v>
      </c>
      <c r="D1545" s="1" t="s">
        <v>11</v>
      </c>
      <c r="E1545">
        <v>3</v>
      </c>
      <c r="F1545">
        <v>270</v>
      </c>
      <c r="G1545">
        <v>173</v>
      </c>
      <c r="H1545">
        <v>0.17</v>
      </c>
      <c r="I1545" s="1" t="s">
        <v>146</v>
      </c>
      <c r="J1545" s="1" t="s">
        <v>146</v>
      </c>
      <c r="K1545">
        <v>0.26650000000000001</v>
      </c>
      <c r="L1545" s="1" t="s">
        <v>151</v>
      </c>
      <c r="M1545" s="1" t="s">
        <v>152</v>
      </c>
      <c r="N1545" s="1" t="s">
        <v>153</v>
      </c>
    </row>
    <row r="1546" spans="1:14" x14ac:dyDescent="0.3">
      <c r="A1546" s="1" t="s">
        <v>162</v>
      </c>
      <c r="B1546" s="1" t="s">
        <v>42</v>
      </c>
      <c r="C1546">
        <v>201703</v>
      </c>
      <c r="D1546" s="1" t="s">
        <v>8</v>
      </c>
      <c r="E1546">
        <v>6</v>
      </c>
      <c r="F1546">
        <v>270</v>
      </c>
      <c r="G1546">
        <v>212</v>
      </c>
      <c r="H1546">
        <v>2.5000000000000001E-2</v>
      </c>
      <c r="I1546" s="1" t="s">
        <v>146</v>
      </c>
      <c r="J1546" s="1" t="s">
        <v>146</v>
      </c>
      <c r="K1546">
        <v>0.46189999999999998</v>
      </c>
      <c r="L1546" s="1" t="s">
        <v>151</v>
      </c>
      <c r="M1546" s="1" t="s">
        <v>152</v>
      </c>
      <c r="N1546" s="1" t="s">
        <v>153</v>
      </c>
    </row>
    <row r="1547" spans="1:14" x14ac:dyDescent="0.3">
      <c r="A1547" s="1" t="s">
        <v>162</v>
      </c>
      <c r="B1547" s="1" t="s">
        <v>81</v>
      </c>
      <c r="C1547">
        <v>201709</v>
      </c>
      <c r="D1547" s="1" t="s">
        <v>14</v>
      </c>
      <c r="E1547">
        <v>3</v>
      </c>
      <c r="F1547">
        <v>270</v>
      </c>
      <c r="G1547">
        <v>145</v>
      </c>
      <c r="H1547">
        <v>0.2</v>
      </c>
      <c r="I1547" s="1" t="s">
        <v>146</v>
      </c>
      <c r="J1547" s="1" t="s">
        <v>146</v>
      </c>
      <c r="K1547">
        <v>0.50919999999999999</v>
      </c>
      <c r="L1547" s="1" t="s">
        <v>143</v>
      </c>
      <c r="M1547" s="1" t="s">
        <v>149</v>
      </c>
      <c r="N1547" s="1" t="s">
        <v>150</v>
      </c>
    </row>
    <row r="1548" spans="1:14" x14ac:dyDescent="0.3">
      <c r="A1548" s="1" t="s">
        <v>162</v>
      </c>
      <c r="B1548" s="1" t="s">
        <v>44</v>
      </c>
      <c r="C1548">
        <v>201704</v>
      </c>
      <c r="D1548" s="1" t="s">
        <v>11</v>
      </c>
      <c r="E1548">
        <v>9</v>
      </c>
      <c r="F1548">
        <v>270</v>
      </c>
      <c r="G1548">
        <v>142</v>
      </c>
      <c r="H1548">
        <v>0.06</v>
      </c>
      <c r="I1548" s="1" t="s">
        <v>146</v>
      </c>
      <c r="J1548" s="1" t="s">
        <v>146</v>
      </c>
      <c r="K1548">
        <v>0.50860000000000005</v>
      </c>
      <c r="L1548" s="1" t="s">
        <v>143</v>
      </c>
      <c r="M1548" s="1" t="s">
        <v>149</v>
      </c>
      <c r="N1548" s="1" t="s">
        <v>150</v>
      </c>
    </row>
    <row r="1549" spans="1:14" x14ac:dyDescent="0.3">
      <c r="A1549" s="1" t="s">
        <v>162</v>
      </c>
      <c r="B1549" s="1" t="s">
        <v>69</v>
      </c>
      <c r="C1549">
        <v>201702</v>
      </c>
      <c r="D1549" s="1" t="s">
        <v>8</v>
      </c>
      <c r="E1549">
        <v>13</v>
      </c>
      <c r="F1549">
        <v>260</v>
      </c>
      <c r="G1549">
        <v>188</v>
      </c>
      <c r="H1549">
        <v>0.16</v>
      </c>
      <c r="I1549" s="1" t="s">
        <v>146</v>
      </c>
      <c r="J1549" s="1" t="s">
        <v>146</v>
      </c>
      <c r="K1549">
        <v>0.5806</v>
      </c>
      <c r="L1549" s="1" t="s">
        <v>143</v>
      </c>
      <c r="M1549" s="1" t="s">
        <v>149</v>
      </c>
      <c r="N1549" s="1" t="s">
        <v>150</v>
      </c>
    </row>
    <row r="1550" spans="1:14" x14ac:dyDescent="0.3">
      <c r="A1550" s="1" t="s">
        <v>162</v>
      </c>
      <c r="B1550" s="1" t="s">
        <v>71</v>
      </c>
      <c r="C1550">
        <v>201701</v>
      </c>
      <c r="D1550" s="1" t="s">
        <v>8</v>
      </c>
      <c r="E1550">
        <v>4</v>
      </c>
      <c r="F1550">
        <v>260</v>
      </c>
      <c r="G1550">
        <v>143</v>
      </c>
      <c r="H1550">
        <v>0.1</v>
      </c>
      <c r="I1550" s="1" t="s">
        <v>146</v>
      </c>
      <c r="J1550" s="1" t="s">
        <v>146</v>
      </c>
      <c r="K1550">
        <v>0.6784</v>
      </c>
      <c r="L1550" s="1" t="s">
        <v>143</v>
      </c>
      <c r="M1550" s="1" t="s">
        <v>149</v>
      </c>
      <c r="N1550" s="1" t="s">
        <v>150</v>
      </c>
    </row>
    <row r="1551" spans="1:14" x14ac:dyDescent="0.3">
      <c r="A1551" s="1" t="s">
        <v>162</v>
      </c>
      <c r="B1551" s="1" t="s">
        <v>19</v>
      </c>
      <c r="C1551">
        <v>201511</v>
      </c>
      <c r="D1551" s="1" t="s">
        <v>13</v>
      </c>
      <c r="E1551">
        <v>5</v>
      </c>
      <c r="F1551">
        <v>260</v>
      </c>
      <c r="G1551">
        <v>122</v>
      </c>
      <c r="H1551">
        <v>0.09</v>
      </c>
      <c r="I1551" s="1" t="s">
        <v>146</v>
      </c>
      <c r="J1551" s="1" t="s">
        <v>146</v>
      </c>
      <c r="K1551">
        <v>0.79369999999999996</v>
      </c>
      <c r="L1551" s="1" t="s">
        <v>143</v>
      </c>
      <c r="M1551" s="1" t="s">
        <v>149</v>
      </c>
      <c r="N1551" s="1" t="s">
        <v>150</v>
      </c>
    </row>
    <row r="1552" spans="1:14" x14ac:dyDescent="0.3">
      <c r="A1552" s="1" t="s">
        <v>162</v>
      </c>
      <c r="B1552" s="1" t="s">
        <v>91</v>
      </c>
      <c r="C1552">
        <v>201706</v>
      </c>
      <c r="D1552" s="1" t="s">
        <v>11</v>
      </c>
      <c r="E1552">
        <v>2</v>
      </c>
      <c r="F1552">
        <v>260</v>
      </c>
      <c r="G1552">
        <v>126</v>
      </c>
      <c r="H1552">
        <v>0.11</v>
      </c>
      <c r="I1552" s="1" t="s">
        <v>146</v>
      </c>
      <c r="J1552" s="1" t="s">
        <v>146</v>
      </c>
      <c r="K1552">
        <v>0.47139999999999999</v>
      </c>
      <c r="L1552" s="1" t="s">
        <v>151</v>
      </c>
      <c r="M1552" s="1" t="s">
        <v>152</v>
      </c>
      <c r="N1552" s="1" t="s">
        <v>153</v>
      </c>
    </row>
    <row r="1553" spans="1:14" x14ac:dyDescent="0.3">
      <c r="A1553" s="1" t="s">
        <v>162</v>
      </c>
      <c r="B1553" s="1" t="s">
        <v>71</v>
      </c>
      <c r="C1553">
        <v>201702</v>
      </c>
      <c r="D1553" s="1" t="s">
        <v>8</v>
      </c>
      <c r="E1553">
        <v>4</v>
      </c>
      <c r="F1553">
        <v>260</v>
      </c>
      <c r="G1553">
        <v>143</v>
      </c>
      <c r="H1553">
        <v>7.0000000000000007E-2</v>
      </c>
      <c r="I1553" s="1" t="s">
        <v>146</v>
      </c>
      <c r="J1553" s="1" t="s">
        <v>146</v>
      </c>
      <c r="K1553">
        <v>0.6784</v>
      </c>
      <c r="L1553" s="1" t="s">
        <v>143</v>
      </c>
      <c r="M1553" s="1" t="s">
        <v>149</v>
      </c>
      <c r="N1553" s="1" t="s">
        <v>150</v>
      </c>
    </row>
    <row r="1554" spans="1:14" x14ac:dyDescent="0.3">
      <c r="A1554" s="1" t="s">
        <v>162</v>
      </c>
      <c r="B1554" s="1" t="s">
        <v>59</v>
      </c>
      <c r="C1554">
        <v>201602</v>
      </c>
      <c r="D1554" s="1" t="s">
        <v>8</v>
      </c>
      <c r="E1554">
        <v>8</v>
      </c>
      <c r="F1554">
        <v>256</v>
      </c>
      <c r="G1554">
        <v>150</v>
      </c>
      <c r="H1554">
        <v>5.5E-2</v>
      </c>
      <c r="I1554" s="1" t="s">
        <v>146</v>
      </c>
      <c r="J1554" s="1" t="s">
        <v>146</v>
      </c>
      <c r="K1554">
        <v>0.49180000000000001</v>
      </c>
      <c r="L1554" s="1" t="s">
        <v>151</v>
      </c>
      <c r="M1554" s="1" t="s">
        <v>152</v>
      </c>
      <c r="N1554" s="1" t="s">
        <v>153</v>
      </c>
    </row>
    <row r="1555" spans="1:14" x14ac:dyDescent="0.3">
      <c r="A1555" s="1" t="s">
        <v>162</v>
      </c>
      <c r="B1555" s="1" t="s">
        <v>63</v>
      </c>
      <c r="C1555">
        <v>201501</v>
      </c>
      <c r="D1555" s="1" t="s">
        <v>8</v>
      </c>
      <c r="E1555">
        <v>14</v>
      </c>
      <c r="F1555">
        <v>252</v>
      </c>
      <c r="G1555">
        <v>252</v>
      </c>
      <c r="H1555">
        <v>6.8333000000000005E-2</v>
      </c>
      <c r="I1555" s="1" t="s">
        <v>146</v>
      </c>
      <c r="J1555" s="1" t="s">
        <v>146</v>
      </c>
      <c r="K1555">
        <v>0.57920000000000005</v>
      </c>
      <c r="L1555" s="1" t="s">
        <v>143</v>
      </c>
      <c r="M1555" s="1" t="s">
        <v>149</v>
      </c>
      <c r="N1555" s="1" t="s">
        <v>150</v>
      </c>
    </row>
    <row r="1556" spans="1:14" x14ac:dyDescent="0.3">
      <c r="A1556" s="1" t="s">
        <v>162</v>
      </c>
      <c r="B1556" s="1" t="s">
        <v>66</v>
      </c>
      <c r="C1556">
        <v>201504</v>
      </c>
      <c r="D1556" s="1" t="s">
        <v>11</v>
      </c>
      <c r="E1556">
        <v>10</v>
      </c>
      <c r="F1556">
        <v>250</v>
      </c>
      <c r="G1556">
        <v>110</v>
      </c>
      <c r="H1556">
        <v>0.105</v>
      </c>
      <c r="I1556" s="1" t="s">
        <v>146</v>
      </c>
      <c r="J1556" s="1" t="s">
        <v>146</v>
      </c>
      <c r="K1556">
        <v>0.64319999999999999</v>
      </c>
      <c r="L1556" s="1" t="s">
        <v>143</v>
      </c>
      <c r="M1556" s="1" t="s">
        <v>149</v>
      </c>
      <c r="N1556" s="1" t="s">
        <v>150</v>
      </c>
    </row>
    <row r="1557" spans="1:14" x14ac:dyDescent="0.3">
      <c r="A1557" s="1" t="s">
        <v>162</v>
      </c>
      <c r="B1557" s="1" t="s">
        <v>21</v>
      </c>
      <c r="C1557">
        <v>201703</v>
      </c>
      <c r="D1557" s="1" t="s">
        <v>8</v>
      </c>
      <c r="E1557">
        <v>10</v>
      </c>
      <c r="F1557">
        <v>250</v>
      </c>
      <c r="G1557">
        <v>171</v>
      </c>
      <c r="H1557">
        <v>8.3333000000000004E-2</v>
      </c>
      <c r="I1557" s="1" t="s">
        <v>146</v>
      </c>
      <c r="J1557" s="1" t="s">
        <v>146</v>
      </c>
      <c r="K1557">
        <v>0.76980000000000004</v>
      </c>
      <c r="L1557" s="1" t="s">
        <v>143</v>
      </c>
      <c r="M1557" s="1" t="s">
        <v>149</v>
      </c>
      <c r="N1557" s="1" t="s">
        <v>150</v>
      </c>
    </row>
    <row r="1558" spans="1:14" x14ac:dyDescent="0.3">
      <c r="A1558" s="1" t="s">
        <v>162</v>
      </c>
      <c r="B1558" s="1" t="s">
        <v>17</v>
      </c>
      <c r="C1558">
        <v>201610</v>
      </c>
      <c r="D1558" s="1" t="s">
        <v>13</v>
      </c>
      <c r="E1558">
        <v>5</v>
      </c>
      <c r="F1558">
        <v>250</v>
      </c>
      <c r="G1558">
        <v>250</v>
      </c>
      <c r="H1558">
        <v>0.08</v>
      </c>
      <c r="I1558" s="1" t="s">
        <v>146</v>
      </c>
      <c r="J1558" s="1" t="s">
        <v>146</v>
      </c>
      <c r="K1558">
        <v>1.1140000000000001</v>
      </c>
      <c r="L1558" s="1" t="s">
        <v>140</v>
      </c>
      <c r="M1558" s="1" t="s">
        <v>147</v>
      </c>
      <c r="N1558" s="1" t="s">
        <v>148</v>
      </c>
    </row>
    <row r="1559" spans="1:14" x14ac:dyDescent="0.3">
      <c r="A1559" s="1" t="s">
        <v>162</v>
      </c>
      <c r="B1559" s="1" t="s">
        <v>56</v>
      </c>
      <c r="C1559">
        <v>201503</v>
      </c>
      <c r="D1559" s="1" t="s">
        <v>8</v>
      </c>
      <c r="E1559">
        <v>10</v>
      </c>
      <c r="F1559">
        <v>250</v>
      </c>
      <c r="G1559">
        <v>144</v>
      </c>
      <c r="H1559">
        <v>2.6667E-2</v>
      </c>
      <c r="I1559" s="1" t="s">
        <v>146</v>
      </c>
      <c r="J1559" s="1" t="s">
        <v>146</v>
      </c>
      <c r="K1559">
        <v>0.59430000000000005</v>
      </c>
      <c r="L1559" s="1" t="s">
        <v>143</v>
      </c>
      <c r="M1559" s="1" t="s">
        <v>149</v>
      </c>
      <c r="N1559" s="1" t="s">
        <v>150</v>
      </c>
    </row>
    <row r="1560" spans="1:14" x14ac:dyDescent="0.3">
      <c r="A1560" s="1" t="s">
        <v>162</v>
      </c>
      <c r="B1560" s="1" t="s">
        <v>94</v>
      </c>
      <c r="C1560">
        <v>201610</v>
      </c>
      <c r="D1560" s="1" t="s">
        <v>13</v>
      </c>
      <c r="E1560">
        <v>1</v>
      </c>
      <c r="F1560">
        <v>250</v>
      </c>
      <c r="G1560">
        <v>121</v>
      </c>
      <c r="H1560">
        <v>0.18</v>
      </c>
      <c r="I1560" s="1" t="s">
        <v>146</v>
      </c>
      <c r="J1560" s="1" t="s">
        <v>146</v>
      </c>
      <c r="K1560">
        <v>0.47139999999999999</v>
      </c>
      <c r="L1560" s="1" t="s">
        <v>151</v>
      </c>
      <c r="M1560" s="1" t="s">
        <v>152</v>
      </c>
      <c r="N1560" s="1" t="s">
        <v>153</v>
      </c>
    </row>
    <row r="1561" spans="1:14" x14ac:dyDescent="0.3">
      <c r="A1561" s="1" t="s">
        <v>162</v>
      </c>
      <c r="B1561" s="1" t="s">
        <v>92</v>
      </c>
      <c r="C1561">
        <v>201703</v>
      </c>
      <c r="D1561" s="1" t="s">
        <v>8</v>
      </c>
      <c r="E1561">
        <v>1</v>
      </c>
      <c r="F1561">
        <v>250</v>
      </c>
      <c r="G1561">
        <v>112</v>
      </c>
      <c r="H1561">
        <v>0.18</v>
      </c>
      <c r="I1561" s="1" t="s">
        <v>146</v>
      </c>
      <c r="J1561" s="1" t="s">
        <v>146</v>
      </c>
      <c r="K1561">
        <v>0</v>
      </c>
      <c r="L1561" s="1" t="s">
        <v>151</v>
      </c>
      <c r="M1561" s="1" t="s">
        <v>152</v>
      </c>
      <c r="N1561" s="1" t="s">
        <v>153</v>
      </c>
    </row>
    <row r="1562" spans="1:14" x14ac:dyDescent="0.3">
      <c r="A1562" s="1" t="s">
        <v>162</v>
      </c>
      <c r="B1562" s="1" t="s">
        <v>92</v>
      </c>
      <c r="C1562">
        <v>201704</v>
      </c>
      <c r="D1562" s="1" t="s">
        <v>11</v>
      </c>
      <c r="E1562">
        <v>1</v>
      </c>
      <c r="F1562">
        <v>250</v>
      </c>
      <c r="G1562">
        <v>112</v>
      </c>
      <c r="H1562">
        <v>0.03</v>
      </c>
      <c r="I1562" s="1" t="s">
        <v>146</v>
      </c>
      <c r="J1562" s="1" t="s">
        <v>146</v>
      </c>
      <c r="K1562">
        <v>0</v>
      </c>
      <c r="L1562" s="1" t="s">
        <v>151</v>
      </c>
      <c r="M1562" s="1" t="s">
        <v>152</v>
      </c>
      <c r="N1562" s="1" t="s">
        <v>153</v>
      </c>
    </row>
    <row r="1563" spans="1:14" x14ac:dyDescent="0.3">
      <c r="A1563" s="1" t="s">
        <v>162</v>
      </c>
      <c r="B1563" s="1" t="s">
        <v>92</v>
      </c>
      <c r="C1563">
        <v>201505</v>
      </c>
      <c r="D1563" s="1" t="s">
        <v>11</v>
      </c>
      <c r="E1563">
        <v>1</v>
      </c>
      <c r="F1563">
        <v>250</v>
      </c>
      <c r="G1563">
        <v>112</v>
      </c>
      <c r="H1563">
        <v>0.05</v>
      </c>
      <c r="I1563" s="1" t="s">
        <v>146</v>
      </c>
      <c r="J1563" s="1" t="s">
        <v>146</v>
      </c>
      <c r="K1563">
        <v>0</v>
      </c>
      <c r="L1563" s="1" t="s">
        <v>151</v>
      </c>
      <c r="M1563" s="1" t="s">
        <v>152</v>
      </c>
      <c r="N1563" s="1" t="s">
        <v>153</v>
      </c>
    </row>
    <row r="1564" spans="1:14" x14ac:dyDescent="0.3">
      <c r="A1564" s="1" t="s">
        <v>162</v>
      </c>
      <c r="B1564" s="1" t="s">
        <v>92</v>
      </c>
      <c r="C1564">
        <v>201705</v>
      </c>
      <c r="D1564" s="1" t="s">
        <v>11</v>
      </c>
      <c r="E1564">
        <v>1</v>
      </c>
      <c r="F1564">
        <v>250</v>
      </c>
      <c r="G1564">
        <v>112</v>
      </c>
      <c r="H1564">
        <v>0.13</v>
      </c>
      <c r="I1564" s="1" t="s">
        <v>146</v>
      </c>
      <c r="J1564" s="1" t="s">
        <v>146</v>
      </c>
      <c r="K1564">
        <v>0</v>
      </c>
      <c r="L1564" s="1" t="s">
        <v>151</v>
      </c>
      <c r="M1564" s="1" t="s">
        <v>152</v>
      </c>
      <c r="N1564" s="1" t="s">
        <v>153</v>
      </c>
    </row>
    <row r="1565" spans="1:14" x14ac:dyDescent="0.3">
      <c r="A1565" s="1" t="s">
        <v>162</v>
      </c>
      <c r="B1565" s="1" t="s">
        <v>18</v>
      </c>
      <c r="C1565">
        <v>201504</v>
      </c>
      <c r="D1565" s="1" t="s">
        <v>11</v>
      </c>
      <c r="E1565">
        <v>10</v>
      </c>
      <c r="F1565">
        <v>250</v>
      </c>
      <c r="G1565">
        <v>232</v>
      </c>
      <c r="H1565">
        <v>0.115</v>
      </c>
      <c r="I1565" s="1" t="s">
        <v>146</v>
      </c>
      <c r="J1565" s="1" t="s">
        <v>146</v>
      </c>
      <c r="K1565">
        <v>0.73950000000000005</v>
      </c>
      <c r="L1565" s="1" t="s">
        <v>143</v>
      </c>
      <c r="M1565" s="1" t="s">
        <v>149</v>
      </c>
      <c r="N1565" s="1" t="s">
        <v>150</v>
      </c>
    </row>
    <row r="1566" spans="1:14" x14ac:dyDescent="0.3">
      <c r="A1566" s="1" t="s">
        <v>162</v>
      </c>
      <c r="B1566" s="1" t="s">
        <v>67</v>
      </c>
      <c r="C1566">
        <v>201502</v>
      </c>
      <c r="D1566" s="1" t="s">
        <v>8</v>
      </c>
      <c r="E1566">
        <v>12</v>
      </c>
      <c r="F1566">
        <v>240</v>
      </c>
      <c r="G1566">
        <v>132</v>
      </c>
      <c r="H1566">
        <v>0.13333300000000001</v>
      </c>
      <c r="I1566" s="1" t="s">
        <v>146</v>
      </c>
      <c r="J1566" s="1" t="s">
        <v>146</v>
      </c>
      <c r="K1566">
        <v>0.47239999999999999</v>
      </c>
      <c r="L1566" s="1" t="s">
        <v>151</v>
      </c>
      <c r="M1566" s="1" t="s">
        <v>152</v>
      </c>
      <c r="N1566" s="1" t="s">
        <v>153</v>
      </c>
    </row>
    <row r="1567" spans="1:14" x14ac:dyDescent="0.3">
      <c r="A1567" s="1" t="s">
        <v>162</v>
      </c>
      <c r="B1567" s="1" t="s">
        <v>20</v>
      </c>
      <c r="C1567">
        <v>201501</v>
      </c>
      <c r="D1567" s="1" t="s">
        <v>8</v>
      </c>
      <c r="E1567">
        <v>5</v>
      </c>
      <c r="F1567">
        <v>240</v>
      </c>
      <c r="G1567">
        <v>107</v>
      </c>
      <c r="H1567">
        <v>0.04</v>
      </c>
      <c r="I1567" s="1" t="s">
        <v>146</v>
      </c>
      <c r="J1567" s="1" t="s">
        <v>146</v>
      </c>
      <c r="K1567">
        <v>0.7016</v>
      </c>
      <c r="L1567" s="1" t="s">
        <v>143</v>
      </c>
      <c r="M1567" s="1" t="s">
        <v>149</v>
      </c>
      <c r="N1567" s="1" t="s">
        <v>150</v>
      </c>
    </row>
    <row r="1568" spans="1:14" x14ac:dyDescent="0.3">
      <c r="A1568" s="1" t="s">
        <v>162</v>
      </c>
      <c r="B1568" s="1" t="s">
        <v>48</v>
      </c>
      <c r="C1568">
        <v>201611</v>
      </c>
      <c r="D1568" s="1" t="s">
        <v>13</v>
      </c>
      <c r="E1568">
        <v>6</v>
      </c>
      <c r="F1568">
        <v>240</v>
      </c>
      <c r="G1568">
        <v>194</v>
      </c>
      <c r="H1568">
        <v>3.5000000000000003E-2</v>
      </c>
      <c r="I1568" s="1" t="s">
        <v>146</v>
      </c>
      <c r="J1568" s="1" t="s">
        <v>146</v>
      </c>
      <c r="K1568">
        <v>0.88949999999999996</v>
      </c>
      <c r="L1568" s="1" t="s">
        <v>143</v>
      </c>
      <c r="M1568" s="1" t="s">
        <v>149</v>
      </c>
      <c r="N1568" s="1" t="s">
        <v>150</v>
      </c>
    </row>
    <row r="1569" spans="1:14" x14ac:dyDescent="0.3">
      <c r="A1569" s="1" t="s">
        <v>162</v>
      </c>
      <c r="B1569" s="1" t="s">
        <v>54</v>
      </c>
      <c r="C1569">
        <v>201504</v>
      </c>
      <c r="D1569" s="1" t="s">
        <v>11</v>
      </c>
      <c r="E1569">
        <v>6</v>
      </c>
      <c r="F1569">
        <v>240</v>
      </c>
      <c r="G1569">
        <v>174</v>
      </c>
      <c r="H1569">
        <v>0.115</v>
      </c>
      <c r="I1569" s="1" t="s">
        <v>146</v>
      </c>
      <c r="J1569" s="1" t="s">
        <v>146</v>
      </c>
      <c r="K1569">
        <v>0.54859999999999998</v>
      </c>
      <c r="L1569" s="1" t="s">
        <v>143</v>
      </c>
      <c r="M1569" s="1" t="s">
        <v>149</v>
      </c>
      <c r="N1569" s="1" t="s">
        <v>150</v>
      </c>
    </row>
    <row r="1570" spans="1:14" x14ac:dyDescent="0.3">
      <c r="A1570" s="1" t="s">
        <v>162</v>
      </c>
      <c r="B1570" s="1" t="s">
        <v>84</v>
      </c>
      <c r="C1570">
        <v>201509</v>
      </c>
      <c r="D1570" s="1" t="s">
        <v>14</v>
      </c>
      <c r="E1570">
        <v>3</v>
      </c>
      <c r="F1570">
        <v>240</v>
      </c>
      <c r="G1570">
        <v>160</v>
      </c>
      <c r="H1570">
        <v>0.03</v>
      </c>
      <c r="I1570" s="1" t="s">
        <v>146</v>
      </c>
      <c r="J1570" s="1" t="s">
        <v>146</v>
      </c>
      <c r="K1570">
        <v>0.90859999999999996</v>
      </c>
      <c r="L1570" s="1" t="s">
        <v>143</v>
      </c>
      <c r="M1570" s="1" t="s">
        <v>149</v>
      </c>
      <c r="N1570" s="1" t="s">
        <v>150</v>
      </c>
    </row>
    <row r="1571" spans="1:14" x14ac:dyDescent="0.3">
      <c r="A1571" s="1" t="s">
        <v>162</v>
      </c>
      <c r="B1571" s="1" t="s">
        <v>41</v>
      </c>
      <c r="C1571">
        <v>201504</v>
      </c>
      <c r="D1571" s="1" t="s">
        <v>11</v>
      </c>
      <c r="E1571">
        <v>8</v>
      </c>
      <c r="F1571">
        <v>240</v>
      </c>
      <c r="G1571">
        <v>110</v>
      </c>
      <c r="H1571">
        <v>0.125</v>
      </c>
      <c r="I1571" s="1" t="s">
        <v>146</v>
      </c>
      <c r="J1571" s="1" t="s">
        <v>146</v>
      </c>
      <c r="K1571">
        <v>1.3878999999999999</v>
      </c>
      <c r="L1571" s="1" t="s">
        <v>140</v>
      </c>
      <c r="M1571" s="1" t="s">
        <v>147</v>
      </c>
      <c r="N1571" s="1" t="s">
        <v>148</v>
      </c>
    </row>
    <row r="1572" spans="1:14" x14ac:dyDescent="0.3">
      <c r="A1572" s="1" t="s">
        <v>162</v>
      </c>
      <c r="B1572" s="1" t="s">
        <v>18</v>
      </c>
      <c r="C1572">
        <v>201502</v>
      </c>
      <c r="D1572" s="1" t="s">
        <v>8</v>
      </c>
      <c r="E1572">
        <v>9</v>
      </c>
      <c r="F1572">
        <v>225</v>
      </c>
      <c r="G1572">
        <v>232</v>
      </c>
      <c r="H1572">
        <v>4.7500000000000001E-2</v>
      </c>
      <c r="I1572" s="1" t="s">
        <v>146</v>
      </c>
      <c r="J1572" s="1" t="s">
        <v>146</v>
      </c>
      <c r="K1572">
        <v>0.73950000000000005</v>
      </c>
      <c r="L1572" s="1" t="s">
        <v>143</v>
      </c>
      <c r="M1572" s="1" t="s">
        <v>149</v>
      </c>
      <c r="N1572" s="1" t="s">
        <v>150</v>
      </c>
    </row>
    <row r="1573" spans="1:14" x14ac:dyDescent="0.3">
      <c r="A1573" s="1" t="s">
        <v>162</v>
      </c>
      <c r="B1573" s="1" t="s">
        <v>40</v>
      </c>
      <c r="C1573">
        <v>201703</v>
      </c>
      <c r="D1573" s="1" t="s">
        <v>8</v>
      </c>
      <c r="E1573">
        <v>9</v>
      </c>
      <c r="F1573">
        <v>225</v>
      </c>
      <c r="G1573">
        <v>118</v>
      </c>
      <c r="H1573">
        <v>0.14499999999999999</v>
      </c>
      <c r="I1573" s="1" t="s">
        <v>146</v>
      </c>
      <c r="J1573" s="1" t="s">
        <v>146</v>
      </c>
      <c r="K1573">
        <v>0.63900000000000001</v>
      </c>
      <c r="L1573" s="1" t="s">
        <v>143</v>
      </c>
      <c r="M1573" s="1" t="s">
        <v>149</v>
      </c>
      <c r="N1573" s="1" t="s">
        <v>150</v>
      </c>
    </row>
    <row r="1574" spans="1:14" x14ac:dyDescent="0.3">
      <c r="A1574" s="1" t="s">
        <v>162</v>
      </c>
      <c r="B1574" s="1" t="s">
        <v>42</v>
      </c>
      <c r="C1574">
        <v>201704</v>
      </c>
      <c r="D1574" s="1" t="s">
        <v>11</v>
      </c>
      <c r="E1574">
        <v>5</v>
      </c>
      <c r="F1574">
        <v>225</v>
      </c>
      <c r="G1574">
        <v>212</v>
      </c>
      <c r="H1574">
        <v>0.17499999999999999</v>
      </c>
      <c r="I1574" s="1" t="s">
        <v>146</v>
      </c>
      <c r="J1574" s="1" t="s">
        <v>146</v>
      </c>
      <c r="K1574">
        <v>0.46189999999999998</v>
      </c>
      <c r="L1574" s="1" t="s">
        <v>151</v>
      </c>
      <c r="M1574" s="1" t="s">
        <v>152</v>
      </c>
      <c r="N1574" s="1" t="s">
        <v>153</v>
      </c>
    </row>
    <row r="1575" spans="1:14" x14ac:dyDescent="0.3">
      <c r="A1575" s="1" t="s">
        <v>162</v>
      </c>
      <c r="B1575" s="1" t="s">
        <v>42</v>
      </c>
      <c r="C1575">
        <v>201505</v>
      </c>
      <c r="D1575" s="1" t="s">
        <v>11</v>
      </c>
      <c r="E1575">
        <v>5</v>
      </c>
      <c r="F1575">
        <v>225</v>
      </c>
      <c r="G1575">
        <v>212</v>
      </c>
      <c r="H1575">
        <v>7.0000000000000007E-2</v>
      </c>
      <c r="I1575" s="1" t="s">
        <v>146</v>
      </c>
      <c r="J1575" s="1" t="s">
        <v>146</v>
      </c>
      <c r="K1575">
        <v>0.46189999999999998</v>
      </c>
      <c r="L1575" s="1" t="s">
        <v>151</v>
      </c>
      <c r="M1575" s="1" t="s">
        <v>152</v>
      </c>
      <c r="N1575" s="1" t="s">
        <v>153</v>
      </c>
    </row>
    <row r="1576" spans="1:14" x14ac:dyDescent="0.3">
      <c r="A1576" s="1" t="s">
        <v>162</v>
      </c>
      <c r="B1576" s="1" t="s">
        <v>61</v>
      </c>
      <c r="C1576">
        <v>201508</v>
      </c>
      <c r="D1576" s="1" t="s">
        <v>14</v>
      </c>
      <c r="E1576">
        <v>5</v>
      </c>
      <c r="F1576">
        <v>225</v>
      </c>
      <c r="G1576">
        <v>81</v>
      </c>
      <c r="H1576">
        <v>0.25</v>
      </c>
      <c r="I1576" s="1" t="s">
        <v>146</v>
      </c>
      <c r="J1576" s="1" t="s">
        <v>154</v>
      </c>
      <c r="K1576">
        <v>0.55779999999999996</v>
      </c>
      <c r="L1576" s="1" t="s">
        <v>143</v>
      </c>
      <c r="M1576" s="1" t="s">
        <v>149</v>
      </c>
      <c r="N1576" s="1" t="s">
        <v>150</v>
      </c>
    </row>
    <row r="1577" spans="1:14" x14ac:dyDescent="0.3">
      <c r="A1577" s="1" t="s">
        <v>162</v>
      </c>
      <c r="B1577" s="1" t="s">
        <v>42</v>
      </c>
      <c r="C1577">
        <v>201508</v>
      </c>
      <c r="D1577" s="1" t="s">
        <v>14</v>
      </c>
      <c r="E1577">
        <v>5</v>
      </c>
      <c r="F1577">
        <v>225</v>
      </c>
      <c r="G1577">
        <v>106</v>
      </c>
      <c r="H1577">
        <v>0.04</v>
      </c>
      <c r="I1577" s="1" t="s">
        <v>146</v>
      </c>
      <c r="J1577" s="1" t="s">
        <v>146</v>
      </c>
      <c r="K1577">
        <v>0.46189999999999998</v>
      </c>
      <c r="L1577" s="1" t="s">
        <v>151</v>
      </c>
      <c r="M1577" s="1" t="s">
        <v>152</v>
      </c>
      <c r="N1577" s="1" t="s">
        <v>153</v>
      </c>
    </row>
    <row r="1578" spans="1:14" x14ac:dyDescent="0.3">
      <c r="A1578" s="1" t="s">
        <v>162</v>
      </c>
      <c r="B1578" s="1" t="s">
        <v>66</v>
      </c>
      <c r="C1578">
        <v>201505</v>
      </c>
      <c r="D1578" s="1" t="s">
        <v>11</v>
      </c>
      <c r="E1578">
        <v>9</v>
      </c>
      <c r="F1578">
        <v>225</v>
      </c>
      <c r="G1578">
        <v>110</v>
      </c>
      <c r="H1578">
        <v>2.5000000000000001E-2</v>
      </c>
      <c r="I1578" s="1" t="s">
        <v>146</v>
      </c>
      <c r="J1578" s="1" t="s">
        <v>146</v>
      </c>
      <c r="K1578">
        <v>0.64319999999999999</v>
      </c>
      <c r="L1578" s="1" t="s">
        <v>143</v>
      </c>
      <c r="M1578" s="1" t="s">
        <v>149</v>
      </c>
      <c r="N1578" s="1" t="s">
        <v>150</v>
      </c>
    </row>
    <row r="1579" spans="1:14" x14ac:dyDescent="0.3">
      <c r="A1579" s="1" t="s">
        <v>162</v>
      </c>
      <c r="B1579" s="1" t="s">
        <v>58</v>
      </c>
      <c r="C1579">
        <v>201702</v>
      </c>
      <c r="D1579" s="1" t="s">
        <v>8</v>
      </c>
      <c r="E1579">
        <v>9</v>
      </c>
      <c r="F1579">
        <v>225</v>
      </c>
      <c r="G1579">
        <v>116</v>
      </c>
      <c r="H1579">
        <v>0.12</v>
      </c>
      <c r="I1579" s="1" t="s">
        <v>146</v>
      </c>
      <c r="J1579" s="1" t="s">
        <v>146</v>
      </c>
      <c r="K1579">
        <v>0.64600000000000002</v>
      </c>
      <c r="L1579" s="1" t="s">
        <v>143</v>
      </c>
      <c r="M1579" s="1" t="s">
        <v>149</v>
      </c>
      <c r="N1579" s="1" t="s">
        <v>150</v>
      </c>
    </row>
    <row r="1580" spans="1:14" x14ac:dyDescent="0.3">
      <c r="A1580" s="1" t="s">
        <v>162</v>
      </c>
      <c r="B1580" s="1" t="s">
        <v>61</v>
      </c>
      <c r="C1580">
        <v>201703</v>
      </c>
      <c r="D1580" s="1" t="s">
        <v>8</v>
      </c>
      <c r="E1580">
        <v>5</v>
      </c>
      <c r="F1580">
        <v>225</v>
      </c>
      <c r="G1580">
        <v>81</v>
      </c>
      <c r="H1580">
        <v>0.15</v>
      </c>
      <c r="I1580" s="1" t="s">
        <v>146</v>
      </c>
      <c r="J1580" s="1" t="s">
        <v>154</v>
      </c>
      <c r="K1580">
        <v>0.55779999999999996</v>
      </c>
      <c r="L1580" s="1" t="s">
        <v>143</v>
      </c>
      <c r="M1580" s="1" t="s">
        <v>149</v>
      </c>
      <c r="N1580" s="1" t="s">
        <v>150</v>
      </c>
    </row>
    <row r="1581" spans="1:14" x14ac:dyDescent="0.3">
      <c r="A1581" s="1" t="s">
        <v>162</v>
      </c>
      <c r="B1581" s="1" t="s">
        <v>74</v>
      </c>
      <c r="C1581">
        <v>201504</v>
      </c>
      <c r="D1581" s="1" t="s">
        <v>11</v>
      </c>
      <c r="E1581">
        <v>7</v>
      </c>
      <c r="F1581">
        <v>224</v>
      </c>
      <c r="G1581">
        <v>146</v>
      </c>
      <c r="H1581">
        <v>0.115</v>
      </c>
      <c r="I1581" s="1" t="s">
        <v>146</v>
      </c>
      <c r="J1581" s="1" t="s">
        <v>146</v>
      </c>
      <c r="K1581">
        <v>0.69720000000000004</v>
      </c>
      <c r="L1581" s="1" t="s">
        <v>143</v>
      </c>
      <c r="M1581" s="1" t="s">
        <v>149</v>
      </c>
      <c r="N1581" s="1" t="s">
        <v>150</v>
      </c>
    </row>
    <row r="1582" spans="1:14" x14ac:dyDescent="0.3">
      <c r="A1582" s="1" t="s">
        <v>162</v>
      </c>
      <c r="B1582" s="1" t="s">
        <v>38</v>
      </c>
      <c r="C1582">
        <v>201507</v>
      </c>
      <c r="D1582" s="1" t="s">
        <v>14</v>
      </c>
      <c r="E1582">
        <v>7</v>
      </c>
      <c r="F1582">
        <v>224</v>
      </c>
      <c r="G1582">
        <v>140</v>
      </c>
      <c r="H1582">
        <v>0.14499999999999999</v>
      </c>
      <c r="I1582" s="1" t="s">
        <v>146</v>
      </c>
      <c r="J1582" s="1" t="s">
        <v>146</v>
      </c>
      <c r="K1582">
        <v>0.5413</v>
      </c>
      <c r="L1582" s="1" t="s">
        <v>143</v>
      </c>
      <c r="M1582" s="1" t="s">
        <v>149</v>
      </c>
      <c r="N1582" s="1" t="s">
        <v>150</v>
      </c>
    </row>
    <row r="1583" spans="1:14" x14ac:dyDescent="0.3">
      <c r="A1583" s="1" t="s">
        <v>162</v>
      </c>
      <c r="B1583" s="1" t="s">
        <v>43</v>
      </c>
      <c r="C1583">
        <v>201503</v>
      </c>
      <c r="D1583" s="1" t="s">
        <v>8</v>
      </c>
      <c r="E1583">
        <v>8</v>
      </c>
      <c r="F1583">
        <v>224</v>
      </c>
      <c r="G1583">
        <v>120</v>
      </c>
      <c r="H1583">
        <v>7.0000000000000007E-2</v>
      </c>
      <c r="I1583" s="1" t="s">
        <v>146</v>
      </c>
      <c r="J1583" s="1" t="s">
        <v>146</v>
      </c>
      <c r="K1583">
        <v>0.61040000000000005</v>
      </c>
      <c r="L1583" s="1" t="s">
        <v>143</v>
      </c>
      <c r="M1583" s="1" t="s">
        <v>149</v>
      </c>
      <c r="N1583" s="1" t="s">
        <v>150</v>
      </c>
    </row>
    <row r="1584" spans="1:14" x14ac:dyDescent="0.3">
      <c r="A1584" s="1" t="s">
        <v>162</v>
      </c>
      <c r="B1584" s="1" t="s">
        <v>59</v>
      </c>
      <c r="C1584">
        <v>201511</v>
      </c>
      <c r="D1584" s="1" t="s">
        <v>13</v>
      </c>
      <c r="E1584">
        <v>7</v>
      </c>
      <c r="F1584">
        <v>224</v>
      </c>
      <c r="G1584">
        <v>150</v>
      </c>
      <c r="H1584">
        <v>7.4999999999999997E-2</v>
      </c>
      <c r="I1584" s="1" t="s">
        <v>146</v>
      </c>
      <c r="J1584" s="1" t="s">
        <v>146</v>
      </c>
      <c r="K1584">
        <v>0.49180000000000001</v>
      </c>
      <c r="L1584" s="1" t="s">
        <v>151</v>
      </c>
      <c r="M1584" s="1" t="s">
        <v>152</v>
      </c>
      <c r="N1584" s="1" t="s">
        <v>153</v>
      </c>
    </row>
    <row r="1585" spans="1:14" x14ac:dyDescent="0.3">
      <c r="A1585" s="1" t="s">
        <v>162</v>
      </c>
      <c r="B1585" s="1" t="s">
        <v>69</v>
      </c>
      <c r="C1585">
        <v>201704</v>
      </c>
      <c r="D1585" s="1" t="s">
        <v>11</v>
      </c>
      <c r="E1585">
        <v>11</v>
      </c>
      <c r="F1585">
        <v>220</v>
      </c>
      <c r="G1585">
        <v>235</v>
      </c>
      <c r="H1585">
        <v>0.11</v>
      </c>
      <c r="I1585" s="1" t="s">
        <v>146</v>
      </c>
      <c r="J1585" s="1" t="s">
        <v>146</v>
      </c>
      <c r="K1585">
        <v>0.5806</v>
      </c>
      <c r="L1585" s="1" t="s">
        <v>143</v>
      </c>
      <c r="M1585" s="1" t="s">
        <v>149</v>
      </c>
      <c r="N1585" s="1" t="s">
        <v>150</v>
      </c>
    </row>
    <row r="1586" spans="1:14" x14ac:dyDescent="0.3">
      <c r="A1586" s="1" t="s">
        <v>162</v>
      </c>
      <c r="B1586" s="1" t="s">
        <v>89</v>
      </c>
      <c r="C1586">
        <v>201706</v>
      </c>
      <c r="D1586" s="1" t="s">
        <v>11</v>
      </c>
      <c r="E1586">
        <v>2</v>
      </c>
      <c r="F1586">
        <v>220</v>
      </c>
      <c r="G1586">
        <v>106</v>
      </c>
      <c r="H1586">
        <v>6.5000000000000002E-2</v>
      </c>
      <c r="I1586" s="1" t="s">
        <v>146</v>
      </c>
      <c r="J1586" s="1" t="s">
        <v>146</v>
      </c>
      <c r="K1586">
        <v>0.72440000000000004</v>
      </c>
      <c r="L1586" s="1" t="s">
        <v>143</v>
      </c>
      <c r="M1586" s="1" t="s">
        <v>149</v>
      </c>
      <c r="N1586" s="1" t="s">
        <v>150</v>
      </c>
    </row>
    <row r="1587" spans="1:14" x14ac:dyDescent="0.3">
      <c r="A1587" s="1" t="s">
        <v>162</v>
      </c>
      <c r="B1587" s="1" t="s">
        <v>23</v>
      </c>
      <c r="C1587">
        <v>201706</v>
      </c>
      <c r="D1587" s="1" t="s">
        <v>11</v>
      </c>
      <c r="E1587">
        <v>2</v>
      </c>
      <c r="F1587">
        <v>220</v>
      </c>
      <c r="G1587">
        <v>108</v>
      </c>
      <c r="H1587">
        <v>3.5000000000000003E-2</v>
      </c>
      <c r="I1587" s="1" t="s">
        <v>146</v>
      </c>
      <c r="J1587" s="1" t="s">
        <v>146</v>
      </c>
      <c r="K1587">
        <v>0.5</v>
      </c>
      <c r="L1587" s="1" t="s">
        <v>151</v>
      </c>
      <c r="M1587" s="1" t="s">
        <v>152</v>
      </c>
      <c r="N1587" s="1" t="s">
        <v>153</v>
      </c>
    </row>
    <row r="1588" spans="1:14" x14ac:dyDescent="0.3">
      <c r="A1588" s="1" t="s">
        <v>162</v>
      </c>
      <c r="B1588" s="1" t="s">
        <v>60</v>
      </c>
      <c r="C1588">
        <v>201504</v>
      </c>
      <c r="D1588" s="1" t="s">
        <v>11</v>
      </c>
      <c r="E1588">
        <v>4</v>
      </c>
      <c r="F1588">
        <v>220</v>
      </c>
      <c r="G1588">
        <v>99</v>
      </c>
      <c r="H1588">
        <v>0.04</v>
      </c>
      <c r="I1588" s="1" t="s">
        <v>146</v>
      </c>
      <c r="J1588" s="1" t="s">
        <v>146</v>
      </c>
      <c r="K1588">
        <v>0.3997</v>
      </c>
      <c r="L1588" s="1" t="s">
        <v>151</v>
      </c>
      <c r="M1588" s="1" t="s">
        <v>152</v>
      </c>
      <c r="N1588" s="1" t="s">
        <v>153</v>
      </c>
    </row>
    <row r="1589" spans="1:14" x14ac:dyDescent="0.3">
      <c r="A1589" s="1" t="s">
        <v>162</v>
      </c>
      <c r="B1589" s="1" t="s">
        <v>60</v>
      </c>
      <c r="C1589">
        <v>201501</v>
      </c>
      <c r="D1589" s="1" t="s">
        <v>8</v>
      </c>
      <c r="E1589">
        <v>4</v>
      </c>
      <c r="F1589">
        <v>220</v>
      </c>
      <c r="G1589">
        <v>99</v>
      </c>
      <c r="H1589">
        <v>0.1</v>
      </c>
      <c r="I1589" s="1" t="s">
        <v>146</v>
      </c>
      <c r="J1589" s="1" t="s">
        <v>146</v>
      </c>
      <c r="K1589">
        <v>0.3997</v>
      </c>
      <c r="L1589" s="1" t="s">
        <v>151</v>
      </c>
      <c r="M1589" s="1" t="s">
        <v>152</v>
      </c>
      <c r="N1589" s="1" t="s">
        <v>153</v>
      </c>
    </row>
    <row r="1590" spans="1:14" x14ac:dyDescent="0.3">
      <c r="A1590" s="1" t="s">
        <v>162</v>
      </c>
      <c r="B1590" s="1" t="s">
        <v>31</v>
      </c>
      <c r="C1590">
        <v>201504</v>
      </c>
      <c r="D1590" s="1" t="s">
        <v>11</v>
      </c>
      <c r="E1590">
        <v>10</v>
      </c>
      <c r="F1590">
        <v>220</v>
      </c>
      <c r="G1590">
        <v>86</v>
      </c>
      <c r="H1590">
        <v>0.11</v>
      </c>
      <c r="I1590" s="1" t="s">
        <v>146</v>
      </c>
      <c r="J1590" s="1" t="s">
        <v>154</v>
      </c>
      <c r="K1590">
        <v>0.75719999999999998</v>
      </c>
      <c r="L1590" s="1" t="s">
        <v>143</v>
      </c>
      <c r="M1590" s="1" t="s">
        <v>149</v>
      </c>
      <c r="N1590" s="1" t="s">
        <v>150</v>
      </c>
    </row>
    <row r="1591" spans="1:14" x14ac:dyDescent="0.3">
      <c r="A1591" s="1" t="s">
        <v>162</v>
      </c>
      <c r="B1591" s="1" t="s">
        <v>65</v>
      </c>
      <c r="C1591">
        <v>201702</v>
      </c>
      <c r="D1591" s="1" t="s">
        <v>8</v>
      </c>
      <c r="E1591">
        <v>11</v>
      </c>
      <c r="F1591">
        <v>220</v>
      </c>
      <c r="G1591">
        <v>141</v>
      </c>
      <c r="H1591">
        <v>0.17666699999999999</v>
      </c>
      <c r="I1591" s="1" t="s">
        <v>146</v>
      </c>
      <c r="J1591" s="1" t="s">
        <v>146</v>
      </c>
      <c r="K1591">
        <v>0.80179999999999996</v>
      </c>
      <c r="L1591" s="1" t="s">
        <v>143</v>
      </c>
      <c r="M1591" s="1" t="s">
        <v>149</v>
      </c>
      <c r="N1591" s="1" t="s">
        <v>150</v>
      </c>
    </row>
    <row r="1592" spans="1:14" x14ac:dyDescent="0.3">
      <c r="A1592" s="1" t="s">
        <v>162</v>
      </c>
      <c r="B1592" s="1" t="s">
        <v>60</v>
      </c>
      <c r="C1592">
        <v>201503</v>
      </c>
      <c r="D1592" s="1" t="s">
        <v>8</v>
      </c>
      <c r="E1592">
        <v>4</v>
      </c>
      <c r="F1592">
        <v>220</v>
      </c>
      <c r="G1592">
        <v>99</v>
      </c>
      <c r="H1592">
        <v>7.0000000000000007E-2</v>
      </c>
      <c r="I1592" s="1" t="s">
        <v>146</v>
      </c>
      <c r="J1592" s="1" t="s">
        <v>146</v>
      </c>
      <c r="K1592">
        <v>0.3997</v>
      </c>
      <c r="L1592" s="1" t="s">
        <v>151</v>
      </c>
      <c r="M1592" s="1" t="s">
        <v>152</v>
      </c>
      <c r="N1592" s="1" t="s">
        <v>153</v>
      </c>
    </row>
    <row r="1593" spans="1:14" x14ac:dyDescent="0.3">
      <c r="A1593" s="1" t="s">
        <v>162</v>
      </c>
      <c r="B1593" s="1" t="s">
        <v>33</v>
      </c>
      <c r="C1593">
        <v>201706</v>
      </c>
      <c r="D1593" s="1" t="s">
        <v>11</v>
      </c>
      <c r="E1593">
        <v>2</v>
      </c>
      <c r="F1593">
        <v>216</v>
      </c>
      <c r="G1593">
        <v>96</v>
      </c>
      <c r="H1593">
        <v>0.02</v>
      </c>
      <c r="I1593" s="1" t="s">
        <v>146</v>
      </c>
      <c r="J1593" s="1" t="s">
        <v>146</v>
      </c>
      <c r="K1593">
        <v>0.40820000000000001</v>
      </c>
      <c r="L1593" s="1" t="s">
        <v>151</v>
      </c>
      <c r="M1593" s="1" t="s">
        <v>152</v>
      </c>
      <c r="N1593" s="1" t="s">
        <v>153</v>
      </c>
    </row>
    <row r="1594" spans="1:14" x14ac:dyDescent="0.3">
      <c r="A1594" s="1" t="s">
        <v>162</v>
      </c>
      <c r="B1594" s="1" t="s">
        <v>33</v>
      </c>
      <c r="C1594">
        <v>201707</v>
      </c>
      <c r="D1594" s="1" t="s">
        <v>14</v>
      </c>
      <c r="E1594">
        <v>2</v>
      </c>
      <c r="F1594">
        <v>216</v>
      </c>
      <c r="G1594">
        <v>96</v>
      </c>
      <c r="H1594">
        <v>0.22500000000000001</v>
      </c>
      <c r="I1594" s="1" t="s">
        <v>146</v>
      </c>
      <c r="J1594" s="1" t="s">
        <v>146</v>
      </c>
      <c r="K1594">
        <v>0.40820000000000001</v>
      </c>
      <c r="L1594" s="1" t="s">
        <v>151</v>
      </c>
      <c r="M1594" s="1" t="s">
        <v>152</v>
      </c>
      <c r="N1594" s="1" t="s">
        <v>153</v>
      </c>
    </row>
    <row r="1595" spans="1:14" x14ac:dyDescent="0.3">
      <c r="A1595" s="1" t="s">
        <v>162</v>
      </c>
      <c r="B1595" s="1" t="s">
        <v>37</v>
      </c>
      <c r="C1595">
        <v>201708</v>
      </c>
      <c r="D1595" s="1" t="s">
        <v>14</v>
      </c>
      <c r="E1595">
        <v>3</v>
      </c>
      <c r="F1595">
        <v>210</v>
      </c>
      <c r="G1595">
        <v>139</v>
      </c>
      <c r="H1595">
        <v>0.03</v>
      </c>
      <c r="I1595" s="1" t="s">
        <v>146</v>
      </c>
      <c r="J1595" s="1" t="s">
        <v>146</v>
      </c>
      <c r="K1595">
        <v>0.49859999999999999</v>
      </c>
      <c r="L1595" s="1" t="s">
        <v>151</v>
      </c>
      <c r="M1595" s="1" t="s">
        <v>152</v>
      </c>
      <c r="N1595" s="1" t="s">
        <v>153</v>
      </c>
    </row>
    <row r="1596" spans="1:14" x14ac:dyDescent="0.3">
      <c r="A1596" s="1" t="s">
        <v>162</v>
      </c>
      <c r="B1596" s="1" t="s">
        <v>57</v>
      </c>
      <c r="C1596">
        <v>201502</v>
      </c>
      <c r="D1596" s="1" t="s">
        <v>8</v>
      </c>
      <c r="E1596">
        <v>7</v>
      </c>
      <c r="F1596">
        <v>210</v>
      </c>
      <c r="G1596">
        <v>189</v>
      </c>
      <c r="H1596">
        <v>0.11</v>
      </c>
      <c r="I1596" s="1" t="s">
        <v>146</v>
      </c>
      <c r="J1596" s="1" t="s">
        <v>146</v>
      </c>
      <c r="K1596">
        <v>0.76849999999999996</v>
      </c>
      <c r="L1596" s="1" t="s">
        <v>143</v>
      </c>
      <c r="M1596" s="1" t="s">
        <v>149</v>
      </c>
      <c r="N1596" s="1" t="s">
        <v>150</v>
      </c>
    </row>
    <row r="1597" spans="1:14" x14ac:dyDescent="0.3">
      <c r="A1597" s="1" t="s">
        <v>162</v>
      </c>
      <c r="B1597" s="1" t="s">
        <v>57</v>
      </c>
      <c r="C1597">
        <v>201704</v>
      </c>
      <c r="D1597" s="1" t="s">
        <v>11</v>
      </c>
      <c r="E1597">
        <v>7</v>
      </c>
      <c r="F1597">
        <v>210</v>
      </c>
      <c r="G1597">
        <v>126</v>
      </c>
      <c r="H1597">
        <v>8.5000000000000006E-2</v>
      </c>
      <c r="I1597" s="1" t="s">
        <v>146</v>
      </c>
      <c r="J1597" s="1" t="s">
        <v>146</v>
      </c>
      <c r="K1597">
        <v>0.76849999999999996</v>
      </c>
      <c r="L1597" s="1" t="s">
        <v>143</v>
      </c>
      <c r="M1597" s="1" t="s">
        <v>149</v>
      </c>
      <c r="N1597" s="1" t="s">
        <v>150</v>
      </c>
    </row>
    <row r="1598" spans="1:14" x14ac:dyDescent="0.3">
      <c r="A1598" s="1" t="s">
        <v>162</v>
      </c>
      <c r="B1598" s="1" t="s">
        <v>44</v>
      </c>
      <c r="C1598">
        <v>201702</v>
      </c>
      <c r="D1598" s="1" t="s">
        <v>8</v>
      </c>
      <c r="E1598">
        <v>7</v>
      </c>
      <c r="F1598">
        <v>210</v>
      </c>
      <c r="G1598">
        <v>213</v>
      </c>
      <c r="H1598">
        <v>5.3332999999999998E-2</v>
      </c>
      <c r="I1598" s="1" t="s">
        <v>146</v>
      </c>
      <c r="J1598" s="1" t="s">
        <v>146</v>
      </c>
      <c r="K1598">
        <v>0.50860000000000005</v>
      </c>
      <c r="L1598" s="1" t="s">
        <v>143</v>
      </c>
      <c r="M1598" s="1" t="s">
        <v>149</v>
      </c>
      <c r="N1598" s="1" t="s">
        <v>150</v>
      </c>
    </row>
    <row r="1599" spans="1:14" x14ac:dyDescent="0.3">
      <c r="A1599" s="1" t="s">
        <v>162</v>
      </c>
      <c r="B1599" s="1" t="s">
        <v>103</v>
      </c>
      <c r="C1599">
        <v>201502</v>
      </c>
      <c r="D1599" s="1" t="s">
        <v>8</v>
      </c>
      <c r="E1599">
        <v>1</v>
      </c>
      <c r="F1599">
        <v>210</v>
      </c>
      <c r="G1599">
        <v>97</v>
      </c>
      <c r="H1599">
        <v>0.15</v>
      </c>
      <c r="I1599" s="1" t="s">
        <v>146</v>
      </c>
      <c r="J1599" s="1" t="s">
        <v>146</v>
      </c>
      <c r="K1599">
        <v>0.70709999999999995</v>
      </c>
      <c r="L1599" s="1" t="s">
        <v>143</v>
      </c>
      <c r="M1599" s="1" t="s">
        <v>149</v>
      </c>
      <c r="N1599" s="1" t="s">
        <v>150</v>
      </c>
    </row>
    <row r="1600" spans="1:14" x14ac:dyDescent="0.3">
      <c r="A1600" s="1" t="s">
        <v>162</v>
      </c>
      <c r="B1600" s="1" t="s">
        <v>22</v>
      </c>
      <c r="C1600">
        <v>201505</v>
      </c>
      <c r="D1600" s="1" t="s">
        <v>11</v>
      </c>
      <c r="E1600">
        <v>4</v>
      </c>
      <c r="F1600">
        <v>208</v>
      </c>
      <c r="G1600">
        <v>100</v>
      </c>
      <c r="H1600">
        <v>0.03</v>
      </c>
      <c r="I1600" s="1" t="s">
        <v>146</v>
      </c>
      <c r="J1600" s="1" t="s">
        <v>146</v>
      </c>
      <c r="K1600">
        <v>0.57599999999999996</v>
      </c>
      <c r="L1600" s="1" t="s">
        <v>143</v>
      </c>
      <c r="M1600" s="1" t="s">
        <v>149</v>
      </c>
      <c r="N1600" s="1" t="s">
        <v>150</v>
      </c>
    </row>
    <row r="1601" spans="1:14" x14ac:dyDescent="0.3">
      <c r="A1601" s="1" t="s">
        <v>162</v>
      </c>
      <c r="B1601" s="1" t="s">
        <v>19</v>
      </c>
      <c r="C1601">
        <v>201501</v>
      </c>
      <c r="D1601" s="1" t="s">
        <v>8</v>
      </c>
      <c r="E1601">
        <v>4</v>
      </c>
      <c r="F1601">
        <v>208</v>
      </c>
      <c r="G1601">
        <v>244</v>
      </c>
      <c r="H1601">
        <v>0.155</v>
      </c>
      <c r="I1601" s="1" t="s">
        <v>146</v>
      </c>
      <c r="J1601" s="1" t="s">
        <v>146</v>
      </c>
      <c r="K1601">
        <v>0.79369999999999996</v>
      </c>
      <c r="L1601" s="1" t="s">
        <v>143</v>
      </c>
      <c r="M1601" s="1" t="s">
        <v>149</v>
      </c>
      <c r="N1601" s="1" t="s">
        <v>150</v>
      </c>
    </row>
    <row r="1602" spans="1:14" x14ac:dyDescent="0.3">
      <c r="A1602" s="1" t="s">
        <v>162</v>
      </c>
      <c r="B1602" s="1" t="s">
        <v>88</v>
      </c>
      <c r="C1602">
        <v>201703</v>
      </c>
      <c r="D1602" s="1" t="s">
        <v>8</v>
      </c>
      <c r="E1602">
        <v>2</v>
      </c>
      <c r="F1602">
        <v>200</v>
      </c>
      <c r="G1602">
        <v>117</v>
      </c>
      <c r="H1602">
        <v>0.2</v>
      </c>
      <c r="I1602" s="1" t="s">
        <v>146</v>
      </c>
      <c r="J1602" s="1" t="s">
        <v>146</v>
      </c>
      <c r="K1602">
        <v>0.67749999999999999</v>
      </c>
      <c r="L1602" s="1" t="s">
        <v>143</v>
      </c>
      <c r="M1602" s="1" t="s">
        <v>149</v>
      </c>
      <c r="N1602" s="1" t="s">
        <v>150</v>
      </c>
    </row>
    <row r="1603" spans="1:14" x14ac:dyDescent="0.3">
      <c r="A1603" s="1" t="s">
        <v>162</v>
      </c>
      <c r="B1603" s="1" t="s">
        <v>15</v>
      </c>
      <c r="C1603">
        <v>201601</v>
      </c>
      <c r="D1603" s="1" t="s">
        <v>8</v>
      </c>
      <c r="E1603">
        <v>1</v>
      </c>
      <c r="F1603">
        <v>200</v>
      </c>
      <c r="G1603">
        <v>100</v>
      </c>
      <c r="H1603">
        <v>0.1</v>
      </c>
      <c r="I1603" s="1" t="s">
        <v>146</v>
      </c>
      <c r="J1603" s="1" t="s">
        <v>146</v>
      </c>
      <c r="K1603">
        <v>1.2725</v>
      </c>
      <c r="L1603" s="1" t="s">
        <v>140</v>
      </c>
      <c r="M1603" s="1" t="s">
        <v>147</v>
      </c>
      <c r="N1603" s="1" t="s">
        <v>148</v>
      </c>
    </row>
    <row r="1604" spans="1:14" x14ac:dyDescent="0.3">
      <c r="A1604" s="1" t="s">
        <v>162</v>
      </c>
      <c r="B1604" s="1" t="s">
        <v>15</v>
      </c>
      <c r="C1604">
        <v>201604</v>
      </c>
      <c r="D1604" s="1" t="s">
        <v>11</v>
      </c>
      <c r="E1604">
        <v>1</v>
      </c>
      <c r="F1604">
        <v>200</v>
      </c>
      <c r="G1604">
        <v>100</v>
      </c>
      <c r="H1604">
        <v>0.13</v>
      </c>
      <c r="I1604" s="1" t="s">
        <v>146</v>
      </c>
      <c r="J1604" s="1" t="s">
        <v>146</v>
      </c>
      <c r="K1604">
        <v>1.2725</v>
      </c>
      <c r="L1604" s="1" t="s">
        <v>140</v>
      </c>
      <c r="M1604" s="1" t="s">
        <v>147</v>
      </c>
      <c r="N1604" s="1" t="s">
        <v>148</v>
      </c>
    </row>
    <row r="1605" spans="1:14" x14ac:dyDescent="0.3">
      <c r="A1605" s="1" t="s">
        <v>162</v>
      </c>
      <c r="B1605" s="1" t="s">
        <v>53</v>
      </c>
      <c r="C1605">
        <v>201503</v>
      </c>
      <c r="D1605" s="1" t="s">
        <v>8</v>
      </c>
      <c r="E1605">
        <v>5</v>
      </c>
      <c r="F1605">
        <v>200</v>
      </c>
      <c r="G1605">
        <v>94</v>
      </c>
      <c r="H1605">
        <v>0.25</v>
      </c>
      <c r="I1605" s="1" t="s">
        <v>146</v>
      </c>
      <c r="J1605" s="1" t="s">
        <v>154</v>
      </c>
      <c r="K1605">
        <v>0.43030000000000002</v>
      </c>
      <c r="L1605" s="1" t="s">
        <v>151</v>
      </c>
      <c r="M1605" s="1" t="s">
        <v>152</v>
      </c>
      <c r="N1605" s="1" t="s">
        <v>153</v>
      </c>
    </row>
    <row r="1606" spans="1:14" x14ac:dyDescent="0.3">
      <c r="A1606" s="1" t="s">
        <v>162</v>
      </c>
      <c r="B1606" s="1" t="s">
        <v>88</v>
      </c>
      <c r="C1606">
        <v>201706</v>
      </c>
      <c r="D1606" s="1" t="s">
        <v>11</v>
      </c>
      <c r="E1606">
        <v>2</v>
      </c>
      <c r="F1606">
        <v>200</v>
      </c>
      <c r="G1606">
        <v>117</v>
      </c>
      <c r="H1606">
        <v>0</v>
      </c>
      <c r="I1606" s="1" t="s">
        <v>146</v>
      </c>
      <c r="J1606" s="1" t="s">
        <v>146</v>
      </c>
      <c r="K1606">
        <v>0.67749999999999999</v>
      </c>
      <c r="L1606" s="1" t="s">
        <v>143</v>
      </c>
      <c r="M1606" s="1" t="s">
        <v>149</v>
      </c>
      <c r="N1606" s="1" t="s">
        <v>150</v>
      </c>
    </row>
    <row r="1607" spans="1:14" x14ac:dyDescent="0.3">
      <c r="A1607" s="1" t="s">
        <v>162</v>
      </c>
      <c r="B1607" s="1" t="s">
        <v>45</v>
      </c>
      <c r="C1607">
        <v>201703</v>
      </c>
      <c r="D1607" s="1" t="s">
        <v>8</v>
      </c>
      <c r="E1607">
        <v>1</v>
      </c>
      <c r="F1607">
        <v>200</v>
      </c>
      <c r="G1607">
        <v>70</v>
      </c>
      <c r="H1607">
        <v>0.1</v>
      </c>
      <c r="I1607" s="1" t="s">
        <v>146</v>
      </c>
      <c r="J1607" s="1" t="s">
        <v>154</v>
      </c>
      <c r="K1607">
        <v>0.57279999999999998</v>
      </c>
      <c r="L1607" s="1" t="s">
        <v>143</v>
      </c>
      <c r="M1607" s="1" t="s">
        <v>149</v>
      </c>
      <c r="N1607" s="1" t="s">
        <v>150</v>
      </c>
    </row>
    <row r="1608" spans="1:14" x14ac:dyDescent="0.3">
      <c r="A1608" s="1" t="s">
        <v>162</v>
      </c>
      <c r="B1608" s="1" t="s">
        <v>76</v>
      </c>
      <c r="C1608">
        <v>201705</v>
      </c>
      <c r="D1608" s="1" t="s">
        <v>11</v>
      </c>
      <c r="E1608">
        <v>2</v>
      </c>
      <c r="F1608">
        <v>200</v>
      </c>
      <c r="G1608">
        <v>235</v>
      </c>
      <c r="H1608">
        <v>0.02</v>
      </c>
      <c r="I1608" s="1" t="s">
        <v>146</v>
      </c>
      <c r="J1608" s="1" t="s">
        <v>146</v>
      </c>
      <c r="K1608">
        <v>0.88829999999999998</v>
      </c>
      <c r="L1608" s="1" t="s">
        <v>143</v>
      </c>
      <c r="M1608" s="1" t="s">
        <v>149</v>
      </c>
      <c r="N1608" s="1" t="s">
        <v>150</v>
      </c>
    </row>
    <row r="1609" spans="1:14" x14ac:dyDescent="0.3">
      <c r="A1609" s="1" t="s">
        <v>162</v>
      </c>
      <c r="B1609" s="1" t="s">
        <v>35</v>
      </c>
      <c r="C1609">
        <v>201706</v>
      </c>
      <c r="D1609" s="1" t="s">
        <v>11</v>
      </c>
      <c r="E1609">
        <v>1</v>
      </c>
      <c r="F1609">
        <v>200</v>
      </c>
      <c r="G1609">
        <v>63</v>
      </c>
      <c r="H1609">
        <v>0.17</v>
      </c>
      <c r="I1609" s="1" t="s">
        <v>146</v>
      </c>
      <c r="J1609" s="1" t="s">
        <v>154</v>
      </c>
      <c r="K1609">
        <v>0.47139999999999999</v>
      </c>
      <c r="L1609" s="1" t="s">
        <v>151</v>
      </c>
      <c r="M1609" s="1" t="s">
        <v>152</v>
      </c>
      <c r="N1609" s="1" t="s">
        <v>153</v>
      </c>
    </row>
    <row r="1610" spans="1:14" x14ac:dyDescent="0.3">
      <c r="A1610" s="1" t="s">
        <v>162</v>
      </c>
      <c r="B1610" s="1" t="s">
        <v>40</v>
      </c>
      <c r="C1610">
        <v>201507</v>
      </c>
      <c r="D1610" s="1" t="s">
        <v>14</v>
      </c>
      <c r="E1610">
        <v>8</v>
      </c>
      <c r="F1610">
        <v>200</v>
      </c>
      <c r="G1610">
        <v>118</v>
      </c>
      <c r="H1610">
        <v>0.16</v>
      </c>
      <c r="I1610" s="1" t="s">
        <v>146</v>
      </c>
      <c r="J1610" s="1" t="s">
        <v>146</v>
      </c>
      <c r="K1610">
        <v>0.63900000000000001</v>
      </c>
      <c r="L1610" s="1" t="s">
        <v>143</v>
      </c>
      <c r="M1610" s="1" t="s">
        <v>149</v>
      </c>
      <c r="N1610" s="1" t="s">
        <v>150</v>
      </c>
    </row>
    <row r="1611" spans="1:14" x14ac:dyDescent="0.3">
      <c r="A1611" s="1" t="s">
        <v>162</v>
      </c>
      <c r="B1611" s="1" t="s">
        <v>15</v>
      </c>
      <c r="C1611">
        <v>201607</v>
      </c>
      <c r="D1611" s="1" t="s">
        <v>14</v>
      </c>
      <c r="E1611">
        <v>1</v>
      </c>
      <c r="F1611">
        <v>200</v>
      </c>
      <c r="G1611">
        <v>100</v>
      </c>
      <c r="H1611">
        <v>0.04</v>
      </c>
      <c r="I1611" s="1" t="s">
        <v>146</v>
      </c>
      <c r="J1611" s="1" t="s">
        <v>146</v>
      </c>
      <c r="K1611">
        <v>1.2725</v>
      </c>
      <c r="L1611" s="1" t="s">
        <v>140</v>
      </c>
      <c r="M1611" s="1" t="s">
        <v>147</v>
      </c>
      <c r="N1611" s="1" t="s">
        <v>148</v>
      </c>
    </row>
    <row r="1612" spans="1:14" x14ac:dyDescent="0.3">
      <c r="A1612" s="1" t="s">
        <v>162</v>
      </c>
      <c r="B1612" s="1" t="s">
        <v>47</v>
      </c>
      <c r="C1612">
        <v>201603</v>
      </c>
      <c r="D1612" s="1" t="s">
        <v>8</v>
      </c>
      <c r="E1612">
        <v>2</v>
      </c>
      <c r="F1612">
        <v>200</v>
      </c>
      <c r="G1612">
        <v>490</v>
      </c>
      <c r="H1612">
        <v>0.03</v>
      </c>
      <c r="I1612" s="1" t="s">
        <v>146</v>
      </c>
      <c r="J1612" s="1" t="s">
        <v>139</v>
      </c>
      <c r="K1612">
        <v>1.2612000000000001</v>
      </c>
      <c r="L1612" s="1" t="s">
        <v>140</v>
      </c>
      <c r="M1612" s="1" t="s">
        <v>147</v>
      </c>
      <c r="N1612" s="1" t="s">
        <v>148</v>
      </c>
    </row>
    <row r="1613" spans="1:14" x14ac:dyDescent="0.3">
      <c r="A1613" s="1" t="s">
        <v>162</v>
      </c>
      <c r="B1613" s="1" t="s">
        <v>100</v>
      </c>
      <c r="C1613">
        <v>201705</v>
      </c>
      <c r="D1613" s="1" t="s">
        <v>11</v>
      </c>
      <c r="E1613">
        <v>2</v>
      </c>
      <c r="F1613">
        <v>200</v>
      </c>
      <c r="G1613">
        <v>178</v>
      </c>
      <c r="H1613">
        <v>0.09</v>
      </c>
      <c r="I1613" s="1" t="s">
        <v>146</v>
      </c>
      <c r="J1613" s="1" t="s">
        <v>146</v>
      </c>
      <c r="K1613">
        <v>0.84850000000000003</v>
      </c>
      <c r="L1613" s="1" t="s">
        <v>143</v>
      </c>
      <c r="M1613" s="1" t="s">
        <v>149</v>
      </c>
      <c r="N1613" s="1" t="s">
        <v>150</v>
      </c>
    </row>
    <row r="1614" spans="1:14" x14ac:dyDescent="0.3">
      <c r="A1614" s="1" t="s">
        <v>162</v>
      </c>
      <c r="B1614" s="1" t="s">
        <v>48</v>
      </c>
      <c r="C1614">
        <v>201709</v>
      </c>
      <c r="D1614" s="1" t="s">
        <v>14</v>
      </c>
      <c r="E1614">
        <v>5</v>
      </c>
      <c r="F1614">
        <v>200</v>
      </c>
      <c r="G1614">
        <v>194</v>
      </c>
      <c r="H1614">
        <v>3.5000000000000003E-2</v>
      </c>
      <c r="I1614" s="1" t="s">
        <v>146</v>
      </c>
      <c r="J1614" s="1" t="s">
        <v>146</v>
      </c>
      <c r="K1614">
        <v>0.88949999999999996</v>
      </c>
      <c r="L1614" s="1" t="s">
        <v>143</v>
      </c>
      <c r="M1614" s="1" t="s">
        <v>149</v>
      </c>
      <c r="N1614" s="1" t="s">
        <v>150</v>
      </c>
    </row>
    <row r="1615" spans="1:14" x14ac:dyDescent="0.3">
      <c r="A1615" s="1" t="s">
        <v>162</v>
      </c>
      <c r="B1615" s="1" t="s">
        <v>88</v>
      </c>
      <c r="C1615">
        <v>201612</v>
      </c>
      <c r="D1615" s="1" t="s">
        <v>13</v>
      </c>
      <c r="E1615">
        <v>2</v>
      </c>
      <c r="F1615">
        <v>200</v>
      </c>
      <c r="G1615">
        <v>117</v>
      </c>
      <c r="H1615">
        <v>0.25</v>
      </c>
      <c r="I1615" s="1" t="s">
        <v>146</v>
      </c>
      <c r="J1615" s="1" t="s">
        <v>146</v>
      </c>
      <c r="K1615">
        <v>0.67749999999999999</v>
      </c>
      <c r="L1615" s="1" t="s">
        <v>143</v>
      </c>
      <c r="M1615" s="1" t="s">
        <v>149</v>
      </c>
      <c r="N1615" s="1" t="s">
        <v>150</v>
      </c>
    </row>
    <row r="1616" spans="1:14" x14ac:dyDescent="0.3">
      <c r="A1616" s="1" t="s">
        <v>162</v>
      </c>
      <c r="B1616" s="1" t="s">
        <v>72</v>
      </c>
      <c r="C1616">
        <v>201706</v>
      </c>
      <c r="D1616" s="1" t="s">
        <v>11</v>
      </c>
      <c r="E1616">
        <v>2</v>
      </c>
      <c r="F1616">
        <v>200</v>
      </c>
      <c r="G1616">
        <v>121</v>
      </c>
      <c r="H1616">
        <v>0.25</v>
      </c>
      <c r="I1616" s="1" t="s">
        <v>146</v>
      </c>
      <c r="J1616" s="1" t="s">
        <v>146</v>
      </c>
      <c r="K1616">
        <v>0.56769999999999998</v>
      </c>
      <c r="L1616" s="1" t="s">
        <v>143</v>
      </c>
      <c r="M1616" s="1" t="s">
        <v>149</v>
      </c>
      <c r="N1616" s="1" t="s">
        <v>150</v>
      </c>
    </row>
    <row r="1617" spans="1:14" x14ac:dyDescent="0.3">
      <c r="A1617" s="1" t="s">
        <v>162</v>
      </c>
      <c r="B1617" s="1" t="s">
        <v>104</v>
      </c>
      <c r="C1617">
        <v>201701</v>
      </c>
      <c r="D1617" s="1" t="s">
        <v>8</v>
      </c>
      <c r="E1617">
        <v>1</v>
      </c>
      <c r="F1617">
        <v>199</v>
      </c>
      <c r="G1617">
        <v>96</v>
      </c>
      <c r="H1617">
        <v>0.1</v>
      </c>
      <c r="I1617" s="1" t="s">
        <v>146</v>
      </c>
      <c r="J1617" s="1" t="s">
        <v>154</v>
      </c>
      <c r="L1617" s="1" t="s">
        <v>140</v>
      </c>
      <c r="M1617" s="1" t="s">
        <v>147</v>
      </c>
      <c r="N1617" s="1" t="s">
        <v>148</v>
      </c>
    </row>
    <row r="1618" spans="1:14" x14ac:dyDescent="0.3">
      <c r="A1618" s="1" t="s">
        <v>162</v>
      </c>
      <c r="B1618" s="1" t="s">
        <v>108</v>
      </c>
      <c r="C1618">
        <v>201705</v>
      </c>
      <c r="D1618" s="1" t="s">
        <v>11</v>
      </c>
      <c r="E1618">
        <v>2</v>
      </c>
      <c r="F1618">
        <v>198</v>
      </c>
      <c r="G1618">
        <v>176</v>
      </c>
      <c r="H1618">
        <v>0.17</v>
      </c>
      <c r="I1618" s="1" t="s">
        <v>146</v>
      </c>
      <c r="J1618" s="1" t="s">
        <v>146</v>
      </c>
      <c r="L1618" s="1" t="s">
        <v>140</v>
      </c>
      <c r="M1618" s="1" t="s">
        <v>147</v>
      </c>
      <c r="N1618" s="1" t="s">
        <v>148</v>
      </c>
    </row>
    <row r="1619" spans="1:14" x14ac:dyDescent="0.3">
      <c r="A1619" s="1" t="s">
        <v>162</v>
      </c>
      <c r="B1619" s="1" t="s">
        <v>75</v>
      </c>
      <c r="C1619">
        <v>201701</v>
      </c>
      <c r="D1619" s="1" t="s">
        <v>8</v>
      </c>
      <c r="E1619">
        <v>4</v>
      </c>
      <c r="F1619">
        <v>192</v>
      </c>
      <c r="G1619">
        <v>104</v>
      </c>
      <c r="H1619">
        <v>0.09</v>
      </c>
      <c r="I1619" s="1" t="s">
        <v>146</v>
      </c>
      <c r="J1619" s="1" t="s">
        <v>146</v>
      </c>
      <c r="K1619">
        <v>0.75290000000000001</v>
      </c>
      <c r="L1619" s="1" t="s">
        <v>143</v>
      </c>
      <c r="M1619" s="1" t="s">
        <v>149</v>
      </c>
      <c r="N1619" s="1" t="s">
        <v>150</v>
      </c>
    </row>
    <row r="1620" spans="1:14" x14ac:dyDescent="0.3">
      <c r="A1620" s="1" t="s">
        <v>162</v>
      </c>
      <c r="B1620" s="1" t="s">
        <v>20</v>
      </c>
      <c r="C1620">
        <v>201608</v>
      </c>
      <c r="D1620" s="1" t="s">
        <v>14</v>
      </c>
      <c r="E1620">
        <v>4</v>
      </c>
      <c r="F1620">
        <v>192</v>
      </c>
      <c r="G1620">
        <v>107</v>
      </c>
      <c r="H1620">
        <v>0.03</v>
      </c>
      <c r="I1620" s="1" t="s">
        <v>146</v>
      </c>
      <c r="J1620" s="1" t="s">
        <v>146</v>
      </c>
      <c r="K1620">
        <v>0.7016</v>
      </c>
      <c r="L1620" s="1" t="s">
        <v>143</v>
      </c>
      <c r="M1620" s="1" t="s">
        <v>149</v>
      </c>
      <c r="N1620" s="1" t="s">
        <v>150</v>
      </c>
    </row>
    <row r="1621" spans="1:14" x14ac:dyDescent="0.3">
      <c r="A1621" s="1" t="s">
        <v>162</v>
      </c>
      <c r="B1621" s="1" t="s">
        <v>20</v>
      </c>
      <c r="C1621">
        <v>201510</v>
      </c>
      <c r="D1621" s="1" t="s">
        <v>13</v>
      </c>
      <c r="E1621">
        <v>4</v>
      </c>
      <c r="F1621">
        <v>192</v>
      </c>
      <c r="G1621">
        <v>107</v>
      </c>
      <c r="H1621">
        <v>0.03</v>
      </c>
      <c r="I1621" s="1" t="s">
        <v>146</v>
      </c>
      <c r="J1621" s="1" t="s">
        <v>146</v>
      </c>
      <c r="K1621">
        <v>0.7016</v>
      </c>
      <c r="L1621" s="1" t="s">
        <v>143</v>
      </c>
      <c r="M1621" s="1" t="s">
        <v>149</v>
      </c>
      <c r="N1621" s="1" t="s">
        <v>150</v>
      </c>
    </row>
    <row r="1622" spans="1:14" x14ac:dyDescent="0.3">
      <c r="A1622" s="1" t="s">
        <v>162</v>
      </c>
      <c r="B1622" s="1" t="s">
        <v>75</v>
      </c>
      <c r="C1622">
        <v>201507</v>
      </c>
      <c r="D1622" s="1" t="s">
        <v>14</v>
      </c>
      <c r="E1622">
        <v>4</v>
      </c>
      <c r="F1622">
        <v>192</v>
      </c>
      <c r="G1622">
        <v>104</v>
      </c>
      <c r="H1622">
        <v>0.03</v>
      </c>
      <c r="I1622" s="1" t="s">
        <v>146</v>
      </c>
      <c r="J1622" s="1" t="s">
        <v>146</v>
      </c>
      <c r="K1622">
        <v>0.75290000000000001</v>
      </c>
      <c r="L1622" s="1" t="s">
        <v>143</v>
      </c>
      <c r="M1622" s="1" t="s">
        <v>149</v>
      </c>
      <c r="N1622" s="1" t="s">
        <v>150</v>
      </c>
    </row>
    <row r="1623" spans="1:14" x14ac:dyDescent="0.3">
      <c r="A1623" s="1" t="s">
        <v>162</v>
      </c>
      <c r="B1623" s="1" t="s">
        <v>95</v>
      </c>
      <c r="C1623">
        <v>201701</v>
      </c>
      <c r="D1623" s="1" t="s">
        <v>8</v>
      </c>
      <c r="E1623">
        <v>6</v>
      </c>
      <c r="F1623">
        <v>192</v>
      </c>
      <c r="G1623">
        <v>120</v>
      </c>
      <c r="H1623">
        <v>9.5000000000000001E-2</v>
      </c>
      <c r="I1623" s="1" t="s">
        <v>146</v>
      </c>
      <c r="J1623" s="1" t="s">
        <v>146</v>
      </c>
      <c r="K1623">
        <v>0.42730000000000001</v>
      </c>
      <c r="L1623" s="1" t="s">
        <v>151</v>
      </c>
      <c r="M1623" s="1" t="s">
        <v>152</v>
      </c>
      <c r="N1623" s="1" t="s">
        <v>153</v>
      </c>
    </row>
    <row r="1624" spans="1:14" x14ac:dyDescent="0.3">
      <c r="A1624" s="1" t="s">
        <v>162</v>
      </c>
      <c r="B1624" s="1" t="s">
        <v>38</v>
      </c>
      <c r="C1624">
        <v>201503</v>
      </c>
      <c r="D1624" s="1" t="s">
        <v>8</v>
      </c>
      <c r="E1624">
        <v>6</v>
      </c>
      <c r="F1624">
        <v>192</v>
      </c>
      <c r="G1624">
        <v>140</v>
      </c>
      <c r="H1624">
        <v>7.0000000000000007E-2</v>
      </c>
      <c r="I1624" s="1" t="s">
        <v>146</v>
      </c>
      <c r="J1624" s="1" t="s">
        <v>146</v>
      </c>
      <c r="K1624">
        <v>0.5413</v>
      </c>
      <c r="L1624" s="1" t="s">
        <v>143</v>
      </c>
      <c r="M1624" s="1" t="s">
        <v>149</v>
      </c>
      <c r="N1624" s="1" t="s">
        <v>150</v>
      </c>
    </row>
    <row r="1625" spans="1:14" x14ac:dyDescent="0.3">
      <c r="A1625" s="1" t="s">
        <v>162</v>
      </c>
      <c r="B1625" s="1" t="s">
        <v>95</v>
      </c>
      <c r="C1625">
        <v>201704</v>
      </c>
      <c r="D1625" s="1" t="s">
        <v>11</v>
      </c>
      <c r="E1625">
        <v>6</v>
      </c>
      <c r="F1625">
        <v>192</v>
      </c>
      <c r="G1625">
        <v>120</v>
      </c>
      <c r="H1625">
        <v>0.13</v>
      </c>
      <c r="I1625" s="1" t="s">
        <v>146</v>
      </c>
      <c r="J1625" s="1" t="s">
        <v>146</v>
      </c>
      <c r="K1625">
        <v>0.42730000000000001</v>
      </c>
      <c r="L1625" s="1" t="s">
        <v>151</v>
      </c>
      <c r="M1625" s="1" t="s">
        <v>152</v>
      </c>
      <c r="N1625" s="1" t="s">
        <v>153</v>
      </c>
    </row>
    <row r="1626" spans="1:14" x14ac:dyDescent="0.3">
      <c r="A1626" s="1" t="s">
        <v>162</v>
      </c>
      <c r="B1626" s="1" t="s">
        <v>20</v>
      </c>
      <c r="C1626">
        <v>201611</v>
      </c>
      <c r="D1626" s="1" t="s">
        <v>13</v>
      </c>
      <c r="E1626">
        <v>4</v>
      </c>
      <c r="F1626">
        <v>192</v>
      </c>
      <c r="G1626">
        <v>107</v>
      </c>
      <c r="H1626">
        <v>0.12</v>
      </c>
      <c r="I1626" s="1" t="s">
        <v>146</v>
      </c>
      <c r="J1626" s="1" t="s">
        <v>146</v>
      </c>
      <c r="K1626">
        <v>0.7016</v>
      </c>
      <c r="L1626" s="1" t="s">
        <v>143</v>
      </c>
      <c r="M1626" s="1" t="s">
        <v>149</v>
      </c>
      <c r="N1626" s="1" t="s">
        <v>150</v>
      </c>
    </row>
    <row r="1627" spans="1:14" x14ac:dyDescent="0.3">
      <c r="A1627" s="1" t="s">
        <v>162</v>
      </c>
      <c r="B1627" s="1" t="s">
        <v>80</v>
      </c>
      <c r="C1627">
        <v>201707</v>
      </c>
      <c r="D1627" s="1" t="s">
        <v>14</v>
      </c>
      <c r="E1627">
        <v>1</v>
      </c>
      <c r="F1627">
        <v>189</v>
      </c>
      <c r="G1627">
        <v>85</v>
      </c>
      <c r="H1627">
        <v>0.18</v>
      </c>
      <c r="I1627" s="1" t="s">
        <v>146</v>
      </c>
      <c r="J1627" s="1" t="s">
        <v>154</v>
      </c>
      <c r="K1627">
        <v>0</v>
      </c>
      <c r="L1627" s="1" t="s">
        <v>151</v>
      </c>
      <c r="M1627" s="1" t="s">
        <v>152</v>
      </c>
      <c r="N1627" s="1" t="s">
        <v>153</v>
      </c>
    </row>
    <row r="1628" spans="1:14" x14ac:dyDescent="0.3">
      <c r="A1628" s="1" t="s">
        <v>162</v>
      </c>
      <c r="B1628" s="1" t="s">
        <v>80</v>
      </c>
      <c r="C1628">
        <v>201705</v>
      </c>
      <c r="D1628" s="1" t="s">
        <v>11</v>
      </c>
      <c r="E1628">
        <v>1</v>
      </c>
      <c r="F1628">
        <v>189</v>
      </c>
      <c r="G1628">
        <v>85</v>
      </c>
      <c r="H1628">
        <v>7.0000000000000007E-2</v>
      </c>
      <c r="I1628" s="1" t="s">
        <v>146</v>
      </c>
      <c r="J1628" s="1" t="s">
        <v>154</v>
      </c>
      <c r="K1628">
        <v>0</v>
      </c>
      <c r="L1628" s="1" t="s">
        <v>151</v>
      </c>
      <c r="M1628" s="1" t="s">
        <v>152</v>
      </c>
      <c r="N1628" s="1" t="s">
        <v>153</v>
      </c>
    </row>
    <row r="1629" spans="1:14" x14ac:dyDescent="0.3">
      <c r="A1629" s="1" t="s">
        <v>162</v>
      </c>
      <c r="B1629" s="1" t="s">
        <v>80</v>
      </c>
      <c r="C1629">
        <v>201706</v>
      </c>
      <c r="D1629" s="1" t="s">
        <v>11</v>
      </c>
      <c r="E1629">
        <v>1</v>
      </c>
      <c r="F1629">
        <v>189</v>
      </c>
      <c r="G1629">
        <v>85</v>
      </c>
      <c r="H1629">
        <v>0.01</v>
      </c>
      <c r="I1629" s="1" t="s">
        <v>146</v>
      </c>
      <c r="J1629" s="1" t="s">
        <v>154</v>
      </c>
      <c r="K1629">
        <v>0</v>
      </c>
      <c r="L1629" s="1" t="s">
        <v>151</v>
      </c>
      <c r="M1629" s="1" t="s">
        <v>152</v>
      </c>
      <c r="N1629" s="1" t="s">
        <v>153</v>
      </c>
    </row>
    <row r="1630" spans="1:14" x14ac:dyDescent="0.3">
      <c r="A1630" s="1" t="s">
        <v>162</v>
      </c>
      <c r="B1630" s="1" t="s">
        <v>80</v>
      </c>
      <c r="C1630">
        <v>201704</v>
      </c>
      <c r="D1630" s="1" t="s">
        <v>11</v>
      </c>
      <c r="E1630">
        <v>1</v>
      </c>
      <c r="F1630">
        <v>189</v>
      </c>
      <c r="G1630">
        <v>85</v>
      </c>
      <c r="H1630">
        <v>0.17</v>
      </c>
      <c r="I1630" s="1" t="s">
        <v>146</v>
      </c>
      <c r="J1630" s="1" t="s">
        <v>154</v>
      </c>
      <c r="K1630">
        <v>0</v>
      </c>
      <c r="L1630" s="1" t="s">
        <v>151</v>
      </c>
      <c r="M1630" s="1" t="s">
        <v>152</v>
      </c>
      <c r="N1630" s="1" t="s">
        <v>153</v>
      </c>
    </row>
    <row r="1631" spans="1:14" x14ac:dyDescent="0.3">
      <c r="A1631" s="1" t="s">
        <v>162</v>
      </c>
      <c r="B1631" s="1" t="s">
        <v>78</v>
      </c>
      <c r="C1631">
        <v>201504</v>
      </c>
      <c r="D1631" s="1" t="s">
        <v>11</v>
      </c>
      <c r="E1631">
        <v>3</v>
      </c>
      <c r="F1631">
        <v>180</v>
      </c>
      <c r="G1631">
        <v>135</v>
      </c>
      <c r="H1631">
        <v>0.15</v>
      </c>
      <c r="I1631" s="1" t="s">
        <v>146</v>
      </c>
      <c r="J1631" s="1" t="s">
        <v>146</v>
      </c>
      <c r="K1631">
        <v>0.29389999999999999</v>
      </c>
      <c r="L1631" s="1" t="s">
        <v>151</v>
      </c>
      <c r="M1631" s="1" t="s">
        <v>152</v>
      </c>
      <c r="N1631" s="1" t="s">
        <v>153</v>
      </c>
    </row>
    <row r="1632" spans="1:14" x14ac:dyDescent="0.3">
      <c r="A1632" s="1" t="s">
        <v>162</v>
      </c>
      <c r="B1632" s="1" t="s">
        <v>61</v>
      </c>
      <c r="C1632">
        <v>201503</v>
      </c>
      <c r="D1632" s="1" t="s">
        <v>8</v>
      </c>
      <c r="E1632">
        <v>4</v>
      </c>
      <c r="F1632">
        <v>180</v>
      </c>
      <c r="G1632">
        <v>162</v>
      </c>
      <c r="H1632">
        <v>0.02</v>
      </c>
      <c r="I1632" s="1" t="s">
        <v>146</v>
      </c>
      <c r="J1632" s="1" t="s">
        <v>146</v>
      </c>
      <c r="K1632">
        <v>0.55779999999999996</v>
      </c>
      <c r="L1632" s="1" t="s">
        <v>143</v>
      </c>
      <c r="M1632" s="1" t="s">
        <v>149</v>
      </c>
      <c r="N1632" s="1" t="s">
        <v>150</v>
      </c>
    </row>
    <row r="1633" spans="1:14" x14ac:dyDescent="0.3">
      <c r="A1633" s="1" t="s">
        <v>162</v>
      </c>
      <c r="B1633" s="1" t="s">
        <v>57</v>
      </c>
      <c r="C1633">
        <v>201504</v>
      </c>
      <c r="D1633" s="1" t="s">
        <v>11</v>
      </c>
      <c r="E1633">
        <v>6</v>
      </c>
      <c r="F1633">
        <v>180</v>
      </c>
      <c r="G1633">
        <v>126</v>
      </c>
      <c r="H1633">
        <v>0.13</v>
      </c>
      <c r="I1633" s="1" t="s">
        <v>146</v>
      </c>
      <c r="J1633" s="1" t="s">
        <v>146</v>
      </c>
      <c r="K1633">
        <v>0.76849999999999996</v>
      </c>
      <c r="L1633" s="1" t="s">
        <v>143</v>
      </c>
      <c r="M1633" s="1" t="s">
        <v>149</v>
      </c>
      <c r="N1633" s="1" t="s">
        <v>150</v>
      </c>
    </row>
    <row r="1634" spans="1:14" x14ac:dyDescent="0.3">
      <c r="A1634" s="1" t="s">
        <v>162</v>
      </c>
      <c r="B1634" s="1" t="s">
        <v>81</v>
      </c>
      <c r="C1634">
        <v>201601</v>
      </c>
      <c r="D1634" s="1" t="s">
        <v>8</v>
      </c>
      <c r="E1634">
        <v>2</v>
      </c>
      <c r="F1634">
        <v>180</v>
      </c>
      <c r="G1634">
        <v>145</v>
      </c>
      <c r="H1634">
        <v>0.16</v>
      </c>
      <c r="I1634" s="1" t="s">
        <v>146</v>
      </c>
      <c r="J1634" s="1" t="s">
        <v>146</v>
      </c>
      <c r="K1634">
        <v>0.50919999999999999</v>
      </c>
      <c r="L1634" s="1" t="s">
        <v>143</v>
      </c>
      <c r="M1634" s="1" t="s">
        <v>149</v>
      </c>
      <c r="N1634" s="1" t="s">
        <v>150</v>
      </c>
    </row>
    <row r="1635" spans="1:14" x14ac:dyDescent="0.3">
      <c r="A1635" s="1" t="s">
        <v>162</v>
      </c>
      <c r="B1635" s="1" t="s">
        <v>67</v>
      </c>
      <c r="C1635">
        <v>201505</v>
      </c>
      <c r="D1635" s="1" t="s">
        <v>11</v>
      </c>
      <c r="E1635">
        <v>9</v>
      </c>
      <c r="F1635">
        <v>180</v>
      </c>
      <c r="G1635">
        <v>88</v>
      </c>
      <c r="H1635">
        <v>0.06</v>
      </c>
      <c r="I1635" s="1" t="s">
        <v>146</v>
      </c>
      <c r="J1635" s="1" t="s">
        <v>154</v>
      </c>
      <c r="K1635">
        <v>0.47239999999999999</v>
      </c>
      <c r="L1635" s="1" t="s">
        <v>151</v>
      </c>
      <c r="M1635" s="1" t="s">
        <v>152</v>
      </c>
      <c r="N1635" s="1" t="s">
        <v>153</v>
      </c>
    </row>
    <row r="1636" spans="1:14" x14ac:dyDescent="0.3">
      <c r="A1636" s="1" t="s">
        <v>162</v>
      </c>
      <c r="B1636" s="1" t="s">
        <v>42</v>
      </c>
      <c r="C1636">
        <v>201511</v>
      </c>
      <c r="D1636" s="1" t="s">
        <v>13</v>
      </c>
      <c r="E1636">
        <v>4</v>
      </c>
      <c r="F1636">
        <v>180</v>
      </c>
      <c r="G1636">
        <v>106</v>
      </c>
      <c r="H1636">
        <v>7.0000000000000007E-2</v>
      </c>
      <c r="I1636" s="1" t="s">
        <v>146</v>
      </c>
      <c r="J1636" s="1" t="s">
        <v>146</v>
      </c>
      <c r="K1636">
        <v>0.46189999999999998</v>
      </c>
      <c r="L1636" s="1" t="s">
        <v>151</v>
      </c>
      <c r="M1636" s="1" t="s">
        <v>152</v>
      </c>
      <c r="N1636" s="1" t="s">
        <v>153</v>
      </c>
    </row>
    <row r="1637" spans="1:14" x14ac:dyDescent="0.3">
      <c r="A1637" s="1" t="s">
        <v>162</v>
      </c>
      <c r="B1637" s="1" t="s">
        <v>44</v>
      </c>
      <c r="C1637">
        <v>201501</v>
      </c>
      <c r="D1637" s="1" t="s">
        <v>8</v>
      </c>
      <c r="E1637">
        <v>6</v>
      </c>
      <c r="F1637">
        <v>180</v>
      </c>
      <c r="G1637">
        <v>142</v>
      </c>
      <c r="H1637">
        <v>0.03</v>
      </c>
      <c r="I1637" s="1" t="s">
        <v>146</v>
      </c>
      <c r="J1637" s="1" t="s">
        <v>146</v>
      </c>
      <c r="K1637">
        <v>0.50860000000000005</v>
      </c>
      <c r="L1637" s="1" t="s">
        <v>143</v>
      </c>
      <c r="M1637" s="1" t="s">
        <v>149</v>
      </c>
      <c r="N1637" s="1" t="s">
        <v>150</v>
      </c>
    </row>
    <row r="1638" spans="1:14" x14ac:dyDescent="0.3">
      <c r="A1638" s="1" t="s">
        <v>162</v>
      </c>
      <c r="B1638" s="1" t="s">
        <v>42</v>
      </c>
      <c r="C1638">
        <v>201701</v>
      </c>
      <c r="D1638" s="1" t="s">
        <v>8</v>
      </c>
      <c r="E1638">
        <v>4</v>
      </c>
      <c r="F1638">
        <v>180</v>
      </c>
      <c r="G1638">
        <v>106</v>
      </c>
      <c r="H1638">
        <v>0.09</v>
      </c>
      <c r="I1638" s="1" t="s">
        <v>146</v>
      </c>
      <c r="J1638" s="1" t="s">
        <v>146</v>
      </c>
      <c r="K1638">
        <v>0.46189999999999998</v>
      </c>
      <c r="L1638" s="1" t="s">
        <v>151</v>
      </c>
      <c r="M1638" s="1" t="s">
        <v>152</v>
      </c>
      <c r="N1638" s="1" t="s">
        <v>153</v>
      </c>
    </row>
    <row r="1639" spans="1:14" x14ac:dyDescent="0.3">
      <c r="A1639" s="1" t="s">
        <v>162</v>
      </c>
      <c r="B1639" s="1" t="s">
        <v>42</v>
      </c>
      <c r="C1639">
        <v>201503</v>
      </c>
      <c r="D1639" s="1" t="s">
        <v>8</v>
      </c>
      <c r="E1639">
        <v>4</v>
      </c>
      <c r="F1639">
        <v>180</v>
      </c>
      <c r="G1639">
        <v>106</v>
      </c>
      <c r="H1639">
        <v>0.05</v>
      </c>
      <c r="I1639" s="1" t="s">
        <v>146</v>
      </c>
      <c r="J1639" s="1" t="s">
        <v>146</v>
      </c>
      <c r="K1639">
        <v>0.46189999999999998</v>
      </c>
      <c r="L1639" s="1" t="s">
        <v>151</v>
      </c>
      <c r="M1639" s="1" t="s">
        <v>152</v>
      </c>
      <c r="N1639" s="1" t="s">
        <v>153</v>
      </c>
    </row>
    <row r="1640" spans="1:14" x14ac:dyDescent="0.3">
      <c r="A1640" s="1" t="s">
        <v>162</v>
      </c>
      <c r="B1640" s="1" t="s">
        <v>81</v>
      </c>
      <c r="C1640">
        <v>201707</v>
      </c>
      <c r="D1640" s="1" t="s">
        <v>14</v>
      </c>
      <c r="E1640">
        <v>2</v>
      </c>
      <c r="F1640">
        <v>180</v>
      </c>
      <c r="G1640">
        <v>145</v>
      </c>
      <c r="H1640">
        <v>0.15</v>
      </c>
      <c r="I1640" s="1" t="s">
        <v>146</v>
      </c>
      <c r="J1640" s="1" t="s">
        <v>146</v>
      </c>
      <c r="K1640">
        <v>0.50919999999999999</v>
      </c>
      <c r="L1640" s="1" t="s">
        <v>143</v>
      </c>
      <c r="M1640" s="1" t="s">
        <v>149</v>
      </c>
      <c r="N1640" s="1" t="s">
        <v>150</v>
      </c>
    </row>
    <row r="1641" spans="1:14" x14ac:dyDescent="0.3">
      <c r="A1641" s="1" t="s">
        <v>162</v>
      </c>
      <c r="B1641" s="1" t="s">
        <v>31</v>
      </c>
      <c r="C1641">
        <v>201503</v>
      </c>
      <c r="D1641" s="1" t="s">
        <v>8</v>
      </c>
      <c r="E1641">
        <v>8</v>
      </c>
      <c r="F1641">
        <v>176</v>
      </c>
      <c r="G1641">
        <v>129</v>
      </c>
      <c r="H1641">
        <v>9.3332999999999999E-2</v>
      </c>
      <c r="I1641" s="1" t="s">
        <v>146</v>
      </c>
      <c r="J1641" s="1" t="s">
        <v>146</v>
      </c>
      <c r="K1641">
        <v>0.75719999999999998</v>
      </c>
      <c r="L1641" s="1" t="s">
        <v>143</v>
      </c>
      <c r="M1641" s="1" t="s">
        <v>149</v>
      </c>
      <c r="N1641" s="1" t="s">
        <v>150</v>
      </c>
    </row>
    <row r="1642" spans="1:14" x14ac:dyDescent="0.3">
      <c r="A1642" s="1" t="s">
        <v>162</v>
      </c>
      <c r="B1642" s="1" t="s">
        <v>70</v>
      </c>
      <c r="C1642">
        <v>201501</v>
      </c>
      <c r="D1642" s="1" t="s">
        <v>8</v>
      </c>
      <c r="E1642">
        <v>11</v>
      </c>
      <c r="F1642">
        <v>176</v>
      </c>
      <c r="G1642">
        <v>93</v>
      </c>
      <c r="H1642">
        <v>5.6667000000000002E-2</v>
      </c>
      <c r="I1642" s="1" t="s">
        <v>146</v>
      </c>
      <c r="J1642" s="1" t="s">
        <v>154</v>
      </c>
      <c r="K1642">
        <v>0.72589999999999999</v>
      </c>
      <c r="L1642" s="1" t="s">
        <v>143</v>
      </c>
      <c r="M1642" s="1" t="s">
        <v>149</v>
      </c>
      <c r="N1642" s="1" t="s">
        <v>150</v>
      </c>
    </row>
    <row r="1643" spans="1:14" x14ac:dyDescent="0.3">
      <c r="A1643" s="1" t="s">
        <v>162</v>
      </c>
      <c r="B1643" s="1" t="s">
        <v>39</v>
      </c>
      <c r="C1643">
        <v>201501</v>
      </c>
      <c r="D1643" s="1" t="s">
        <v>8</v>
      </c>
      <c r="E1643">
        <v>5</v>
      </c>
      <c r="F1643">
        <v>175</v>
      </c>
      <c r="G1643">
        <v>132</v>
      </c>
      <c r="H1643">
        <v>0.12</v>
      </c>
      <c r="I1643" s="1" t="s">
        <v>146</v>
      </c>
      <c r="J1643" s="1" t="s">
        <v>146</v>
      </c>
      <c r="K1643">
        <v>1.1156999999999999</v>
      </c>
      <c r="L1643" s="1" t="s">
        <v>140</v>
      </c>
      <c r="M1643" s="1" t="s">
        <v>147</v>
      </c>
      <c r="N1643" s="1" t="s">
        <v>148</v>
      </c>
    </row>
    <row r="1644" spans="1:14" x14ac:dyDescent="0.3">
      <c r="A1644" s="1" t="s">
        <v>162</v>
      </c>
      <c r="B1644" s="1" t="s">
        <v>56</v>
      </c>
      <c r="C1644">
        <v>201504</v>
      </c>
      <c r="D1644" s="1" t="s">
        <v>11</v>
      </c>
      <c r="E1644">
        <v>7</v>
      </c>
      <c r="F1644">
        <v>175</v>
      </c>
      <c r="G1644">
        <v>144</v>
      </c>
      <c r="H1644">
        <v>7.6666999999999999E-2</v>
      </c>
      <c r="I1644" s="1" t="s">
        <v>146</v>
      </c>
      <c r="J1644" s="1" t="s">
        <v>146</v>
      </c>
      <c r="K1644">
        <v>0.59430000000000005</v>
      </c>
      <c r="L1644" s="1" t="s">
        <v>143</v>
      </c>
      <c r="M1644" s="1" t="s">
        <v>149</v>
      </c>
      <c r="N1644" s="1" t="s">
        <v>150</v>
      </c>
    </row>
    <row r="1645" spans="1:14" x14ac:dyDescent="0.3">
      <c r="A1645" s="1" t="s">
        <v>162</v>
      </c>
      <c r="B1645" s="1" t="s">
        <v>25</v>
      </c>
      <c r="C1645">
        <v>201704</v>
      </c>
      <c r="D1645" s="1" t="s">
        <v>11</v>
      </c>
      <c r="E1645">
        <v>1</v>
      </c>
      <c r="F1645">
        <v>170</v>
      </c>
      <c r="G1645">
        <v>82</v>
      </c>
      <c r="H1645">
        <v>0.06</v>
      </c>
      <c r="I1645" s="1" t="s">
        <v>146</v>
      </c>
      <c r="J1645" s="1" t="s">
        <v>154</v>
      </c>
      <c r="K1645">
        <v>0.70709999999999995</v>
      </c>
      <c r="L1645" s="1" t="s">
        <v>143</v>
      </c>
      <c r="M1645" s="1" t="s">
        <v>149</v>
      </c>
      <c r="N1645" s="1" t="s">
        <v>150</v>
      </c>
    </row>
    <row r="1646" spans="1:14" x14ac:dyDescent="0.3">
      <c r="A1646" s="1" t="s">
        <v>162</v>
      </c>
      <c r="B1646" s="1" t="s">
        <v>60</v>
      </c>
      <c r="C1646">
        <v>201608</v>
      </c>
      <c r="D1646" s="1" t="s">
        <v>14</v>
      </c>
      <c r="E1646">
        <v>3</v>
      </c>
      <c r="F1646">
        <v>165</v>
      </c>
      <c r="G1646">
        <v>198</v>
      </c>
      <c r="H1646">
        <v>0.12</v>
      </c>
      <c r="I1646" s="1" t="s">
        <v>146</v>
      </c>
      <c r="J1646" s="1" t="s">
        <v>146</v>
      </c>
      <c r="K1646">
        <v>0.3997</v>
      </c>
      <c r="L1646" s="1" t="s">
        <v>151</v>
      </c>
      <c r="M1646" s="1" t="s">
        <v>152</v>
      </c>
      <c r="N1646" s="1" t="s">
        <v>153</v>
      </c>
    </row>
    <row r="1647" spans="1:14" x14ac:dyDescent="0.3">
      <c r="A1647" s="1" t="s">
        <v>162</v>
      </c>
      <c r="B1647" s="1" t="s">
        <v>68</v>
      </c>
      <c r="C1647">
        <v>201504</v>
      </c>
      <c r="D1647" s="1" t="s">
        <v>11</v>
      </c>
      <c r="E1647">
        <v>11</v>
      </c>
      <c r="F1647">
        <v>165</v>
      </c>
      <c r="G1647">
        <v>216</v>
      </c>
      <c r="H1647">
        <v>0.14166699999999999</v>
      </c>
      <c r="I1647" s="1" t="s">
        <v>146</v>
      </c>
      <c r="J1647" s="1" t="s">
        <v>146</v>
      </c>
      <c r="K1647">
        <v>0.7651</v>
      </c>
      <c r="L1647" s="1" t="s">
        <v>143</v>
      </c>
      <c r="M1647" s="1" t="s">
        <v>149</v>
      </c>
      <c r="N1647" s="1" t="s">
        <v>150</v>
      </c>
    </row>
    <row r="1648" spans="1:14" x14ac:dyDescent="0.3">
      <c r="A1648" s="1" t="s">
        <v>162</v>
      </c>
      <c r="B1648" s="1" t="s">
        <v>85</v>
      </c>
      <c r="C1648">
        <v>201706</v>
      </c>
      <c r="D1648" s="1" t="s">
        <v>11</v>
      </c>
      <c r="E1648">
        <v>1</v>
      </c>
      <c r="F1648">
        <v>160</v>
      </c>
      <c r="G1648">
        <v>74</v>
      </c>
      <c r="H1648">
        <v>7.0000000000000007E-2</v>
      </c>
      <c r="I1648" s="1" t="s">
        <v>146</v>
      </c>
      <c r="J1648" s="1" t="s">
        <v>154</v>
      </c>
      <c r="K1648">
        <v>0.69279999999999997</v>
      </c>
      <c r="L1648" s="1" t="s">
        <v>143</v>
      </c>
      <c r="M1648" s="1" t="s">
        <v>149</v>
      </c>
      <c r="N1648" s="1" t="s">
        <v>150</v>
      </c>
    </row>
    <row r="1649" spans="1:14" x14ac:dyDescent="0.3">
      <c r="A1649" s="1" t="s">
        <v>162</v>
      </c>
      <c r="B1649" s="1" t="s">
        <v>95</v>
      </c>
      <c r="C1649">
        <v>201612</v>
      </c>
      <c r="D1649" s="1" t="s">
        <v>13</v>
      </c>
      <c r="E1649">
        <v>5</v>
      </c>
      <c r="F1649">
        <v>160</v>
      </c>
      <c r="G1649">
        <v>120</v>
      </c>
      <c r="H1649">
        <v>0.11</v>
      </c>
      <c r="I1649" s="1" t="s">
        <v>146</v>
      </c>
      <c r="J1649" s="1" t="s">
        <v>146</v>
      </c>
      <c r="K1649">
        <v>0.42730000000000001</v>
      </c>
      <c r="L1649" s="1" t="s">
        <v>151</v>
      </c>
      <c r="M1649" s="1" t="s">
        <v>152</v>
      </c>
      <c r="N1649" s="1" t="s">
        <v>153</v>
      </c>
    </row>
    <row r="1650" spans="1:14" x14ac:dyDescent="0.3">
      <c r="A1650" s="1" t="s">
        <v>162</v>
      </c>
      <c r="B1650" s="1" t="s">
        <v>28</v>
      </c>
      <c r="C1650">
        <v>201501</v>
      </c>
      <c r="D1650" s="1" t="s">
        <v>8</v>
      </c>
      <c r="E1650">
        <v>5</v>
      </c>
      <c r="F1650">
        <v>160</v>
      </c>
      <c r="G1650">
        <v>69</v>
      </c>
      <c r="H1650">
        <v>0.15</v>
      </c>
      <c r="I1650" s="1" t="s">
        <v>146</v>
      </c>
      <c r="J1650" s="1" t="s">
        <v>154</v>
      </c>
      <c r="K1650">
        <v>0.34989999999999999</v>
      </c>
      <c r="L1650" s="1" t="s">
        <v>151</v>
      </c>
      <c r="M1650" s="1" t="s">
        <v>152</v>
      </c>
      <c r="N1650" s="1" t="s">
        <v>153</v>
      </c>
    </row>
    <row r="1651" spans="1:14" x14ac:dyDescent="0.3">
      <c r="A1651" s="1" t="s">
        <v>162</v>
      </c>
      <c r="B1651" s="1" t="s">
        <v>95</v>
      </c>
      <c r="C1651">
        <v>201501</v>
      </c>
      <c r="D1651" s="1" t="s">
        <v>8</v>
      </c>
      <c r="E1651">
        <v>5</v>
      </c>
      <c r="F1651">
        <v>160</v>
      </c>
      <c r="G1651">
        <v>60</v>
      </c>
      <c r="H1651">
        <v>0.12</v>
      </c>
      <c r="I1651" s="1" t="s">
        <v>146</v>
      </c>
      <c r="J1651" s="1" t="s">
        <v>154</v>
      </c>
      <c r="K1651">
        <v>0.42730000000000001</v>
      </c>
      <c r="L1651" s="1" t="s">
        <v>151</v>
      </c>
      <c r="M1651" s="1" t="s">
        <v>152</v>
      </c>
      <c r="N1651" s="1" t="s">
        <v>153</v>
      </c>
    </row>
    <row r="1652" spans="1:14" x14ac:dyDescent="0.3">
      <c r="A1652" s="1" t="s">
        <v>162</v>
      </c>
      <c r="B1652" s="1" t="s">
        <v>59</v>
      </c>
      <c r="C1652">
        <v>201504</v>
      </c>
      <c r="D1652" s="1" t="s">
        <v>11</v>
      </c>
      <c r="E1652">
        <v>5</v>
      </c>
      <c r="F1652">
        <v>160</v>
      </c>
      <c r="G1652">
        <v>75</v>
      </c>
      <c r="H1652">
        <v>0.13</v>
      </c>
      <c r="I1652" s="1" t="s">
        <v>146</v>
      </c>
      <c r="J1652" s="1" t="s">
        <v>154</v>
      </c>
      <c r="K1652">
        <v>0.49180000000000001</v>
      </c>
      <c r="L1652" s="1" t="s">
        <v>151</v>
      </c>
      <c r="M1652" s="1" t="s">
        <v>152</v>
      </c>
      <c r="N1652" s="1" t="s">
        <v>153</v>
      </c>
    </row>
    <row r="1653" spans="1:14" x14ac:dyDescent="0.3">
      <c r="A1653" s="1" t="s">
        <v>162</v>
      </c>
      <c r="B1653" s="1" t="s">
        <v>74</v>
      </c>
      <c r="C1653">
        <v>201701</v>
      </c>
      <c r="D1653" s="1" t="s">
        <v>8</v>
      </c>
      <c r="E1653">
        <v>5</v>
      </c>
      <c r="F1653">
        <v>160</v>
      </c>
      <c r="G1653">
        <v>73</v>
      </c>
      <c r="H1653">
        <v>0.12</v>
      </c>
      <c r="I1653" s="1" t="s">
        <v>146</v>
      </c>
      <c r="J1653" s="1" t="s">
        <v>154</v>
      </c>
      <c r="K1653">
        <v>0.69720000000000004</v>
      </c>
      <c r="L1653" s="1" t="s">
        <v>143</v>
      </c>
      <c r="M1653" s="1" t="s">
        <v>149</v>
      </c>
      <c r="N1653" s="1" t="s">
        <v>150</v>
      </c>
    </row>
    <row r="1654" spans="1:14" x14ac:dyDescent="0.3">
      <c r="A1654" s="1" t="s">
        <v>162</v>
      </c>
      <c r="B1654" s="1" t="s">
        <v>53</v>
      </c>
      <c r="C1654">
        <v>201704</v>
      </c>
      <c r="D1654" s="1" t="s">
        <v>11</v>
      </c>
      <c r="E1654">
        <v>4</v>
      </c>
      <c r="F1654">
        <v>160</v>
      </c>
      <c r="G1654">
        <v>94</v>
      </c>
      <c r="H1654">
        <v>0.05</v>
      </c>
      <c r="I1654" s="1" t="s">
        <v>146</v>
      </c>
      <c r="J1654" s="1" t="s">
        <v>154</v>
      </c>
      <c r="K1654">
        <v>0.43030000000000002</v>
      </c>
      <c r="L1654" s="1" t="s">
        <v>151</v>
      </c>
      <c r="M1654" s="1" t="s">
        <v>152</v>
      </c>
      <c r="N1654" s="1" t="s">
        <v>153</v>
      </c>
    </row>
    <row r="1655" spans="1:14" x14ac:dyDescent="0.3">
      <c r="A1655" s="1" t="s">
        <v>162</v>
      </c>
      <c r="B1655" s="1" t="s">
        <v>38</v>
      </c>
      <c r="C1655">
        <v>201510</v>
      </c>
      <c r="D1655" s="1" t="s">
        <v>13</v>
      </c>
      <c r="E1655">
        <v>5</v>
      </c>
      <c r="F1655">
        <v>160</v>
      </c>
      <c r="G1655">
        <v>70</v>
      </c>
      <c r="H1655">
        <v>0.25</v>
      </c>
      <c r="I1655" s="1" t="s">
        <v>146</v>
      </c>
      <c r="J1655" s="1" t="s">
        <v>154</v>
      </c>
      <c r="K1655">
        <v>0.5413</v>
      </c>
      <c r="L1655" s="1" t="s">
        <v>143</v>
      </c>
      <c r="M1655" s="1" t="s">
        <v>149</v>
      </c>
      <c r="N1655" s="1" t="s">
        <v>150</v>
      </c>
    </row>
    <row r="1656" spans="1:14" x14ac:dyDescent="0.3">
      <c r="A1656" s="1" t="s">
        <v>162</v>
      </c>
      <c r="B1656" s="1" t="s">
        <v>67</v>
      </c>
      <c r="C1656">
        <v>201701</v>
      </c>
      <c r="D1656" s="1" t="s">
        <v>8</v>
      </c>
      <c r="E1656">
        <v>8</v>
      </c>
      <c r="F1656">
        <v>160</v>
      </c>
      <c r="G1656">
        <v>88</v>
      </c>
      <c r="H1656">
        <v>4.4999999999999998E-2</v>
      </c>
      <c r="I1656" s="1" t="s">
        <v>146</v>
      </c>
      <c r="J1656" s="1" t="s">
        <v>154</v>
      </c>
      <c r="K1656">
        <v>0.47239999999999999</v>
      </c>
      <c r="L1656" s="1" t="s">
        <v>151</v>
      </c>
      <c r="M1656" s="1" t="s">
        <v>152</v>
      </c>
      <c r="N1656" s="1" t="s">
        <v>153</v>
      </c>
    </row>
    <row r="1657" spans="1:14" x14ac:dyDescent="0.3">
      <c r="A1657" s="1" t="s">
        <v>162</v>
      </c>
      <c r="B1657" s="1" t="s">
        <v>85</v>
      </c>
      <c r="C1657">
        <v>201704</v>
      </c>
      <c r="D1657" s="1" t="s">
        <v>11</v>
      </c>
      <c r="E1657">
        <v>1</v>
      </c>
      <c r="F1657">
        <v>160</v>
      </c>
      <c r="G1657">
        <v>74</v>
      </c>
      <c r="H1657">
        <v>0.15</v>
      </c>
      <c r="I1657" s="1" t="s">
        <v>146</v>
      </c>
      <c r="J1657" s="1" t="s">
        <v>154</v>
      </c>
      <c r="K1657">
        <v>0.69279999999999997</v>
      </c>
      <c r="L1657" s="1" t="s">
        <v>143</v>
      </c>
      <c r="M1657" s="1" t="s">
        <v>149</v>
      </c>
      <c r="N1657" s="1" t="s">
        <v>150</v>
      </c>
    </row>
    <row r="1658" spans="1:14" x14ac:dyDescent="0.3">
      <c r="A1658" s="1" t="s">
        <v>162</v>
      </c>
      <c r="B1658" s="1" t="s">
        <v>95</v>
      </c>
      <c r="C1658">
        <v>201505</v>
      </c>
      <c r="D1658" s="1" t="s">
        <v>11</v>
      </c>
      <c r="E1658">
        <v>5</v>
      </c>
      <c r="F1658">
        <v>160</v>
      </c>
      <c r="G1658">
        <v>60</v>
      </c>
      <c r="H1658">
        <v>0.06</v>
      </c>
      <c r="I1658" s="1" t="s">
        <v>146</v>
      </c>
      <c r="J1658" s="1" t="s">
        <v>154</v>
      </c>
      <c r="K1658">
        <v>0.42730000000000001</v>
      </c>
      <c r="L1658" s="1" t="s">
        <v>151</v>
      </c>
      <c r="M1658" s="1" t="s">
        <v>152</v>
      </c>
      <c r="N1658" s="1" t="s">
        <v>153</v>
      </c>
    </row>
    <row r="1659" spans="1:14" x14ac:dyDescent="0.3">
      <c r="A1659" s="1" t="s">
        <v>162</v>
      </c>
      <c r="B1659" s="1" t="s">
        <v>59</v>
      </c>
      <c r="C1659">
        <v>201503</v>
      </c>
      <c r="D1659" s="1" t="s">
        <v>8</v>
      </c>
      <c r="E1659">
        <v>5</v>
      </c>
      <c r="F1659">
        <v>160</v>
      </c>
      <c r="G1659">
        <v>75</v>
      </c>
      <c r="H1659">
        <v>0.05</v>
      </c>
      <c r="I1659" s="1" t="s">
        <v>146</v>
      </c>
      <c r="J1659" s="1" t="s">
        <v>154</v>
      </c>
      <c r="K1659">
        <v>0.49180000000000001</v>
      </c>
      <c r="L1659" s="1" t="s">
        <v>151</v>
      </c>
      <c r="M1659" s="1" t="s">
        <v>152</v>
      </c>
      <c r="N1659" s="1" t="s">
        <v>153</v>
      </c>
    </row>
    <row r="1660" spans="1:14" x14ac:dyDescent="0.3">
      <c r="A1660" s="1" t="s">
        <v>162</v>
      </c>
      <c r="B1660" s="1" t="s">
        <v>53</v>
      </c>
      <c r="C1660">
        <v>201702</v>
      </c>
      <c r="D1660" s="1" t="s">
        <v>8</v>
      </c>
      <c r="E1660">
        <v>4</v>
      </c>
      <c r="F1660">
        <v>160</v>
      </c>
      <c r="G1660">
        <v>188</v>
      </c>
      <c r="H1660">
        <v>0.215</v>
      </c>
      <c r="I1660" s="1" t="s">
        <v>146</v>
      </c>
      <c r="J1660" s="1" t="s">
        <v>146</v>
      </c>
      <c r="K1660">
        <v>0.43030000000000002</v>
      </c>
      <c r="L1660" s="1" t="s">
        <v>151</v>
      </c>
      <c r="M1660" s="1" t="s">
        <v>152</v>
      </c>
      <c r="N1660" s="1" t="s">
        <v>153</v>
      </c>
    </row>
    <row r="1661" spans="1:14" x14ac:dyDescent="0.3">
      <c r="A1661" s="1" t="s">
        <v>162</v>
      </c>
      <c r="B1661" s="1" t="s">
        <v>19</v>
      </c>
      <c r="C1661">
        <v>201503</v>
      </c>
      <c r="D1661" s="1" t="s">
        <v>8</v>
      </c>
      <c r="E1661">
        <v>3</v>
      </c>
      <c r="F1661">
        <v>156</v>
      </c>
      <c r="G1661">
        <v>122</v>
      </c>
      <c r="H1661">
        <v>0.09</v>
      </c>
      <c r="I1661" s="1" t="s">
        <v>146</v>
      </c>
      <c r="J1661" s="1" t="s">
        <v>146</v>
      </c>
      <c r="K1661">
        <v>0.79369999999999996</v>
      </c>
      <c r="L1661" s="1" t="s">
        <v>143</v>
      </c>
      <c r="M1661" s="1" t="s">
        <v>149</v>
      </c>
      <c r="N1661" s="1" t="s">
        <v>150</v>
      </c>
    </row>
    <row r="1662" spans="1:14" x14ac:dyDescent="0.3">
      <c r="A1662" s="1" t="s">
        <v>162</v>
      </c>
      <c r="B1662" s="1" t="s">
        <v>19</v>
      </c>
      <c r="C1662">
        <v>201505</v>
      </c>
      <c r="D1662" s="1" t="s">
        <v>11</v>
      </c>
      <c r="E1662">
        <v>3</v>
      </c>
      <c r="F1662">
        <v>156</v>
      </c>
      <c r="G1662">
        <v>122</v>
      </c>
      <c r="H1662">
        <v>0.04</v>
      </c>
      <c r="I1662" s="1" t="s">
        <v>146</v>
      </c>
      <c r="J1662" s="1" t="s">
        <v>146</v>
      </c>
      <c r="K1662">
        <v>0.79369999999999996</v>
      </c>
      <c r="L1662" s="1" t="s">
        <v>143</v>
      </c>
      <c r="M1662" s="1" t="s">
        <v>149</v>
      </c>
      <c r="N1662" s="1" t="s">
        <v>150</v>
      </c>
    </row>
    <row r="1663" spans="1:14" x14ac:dyDescent="0.3">
      <c r="A1663" s="1" t="s">
        <v>162</v>
      </c>
      <c r="B1663" s="1" t="s">
        <v>82</v>
      </c>
      <c r="C1663">
        <v>201501</v>
      </c>
      <c r="D1663" s="1" t="s">
        <v>8</v>
      </c>
      <c r="E1663">
        <v>7</v>
      </c>
      <c r="F1663">
        <v>154</v>
      </c>
      <c r="G1663">
        <v>72</v>
      </c>
      <c r="H1663">
        <v>0</v>
      </c>
      <c r="I1663" s="1" t="s">
        <v>146</v>
      </c>
      <c r="J1663" s="1" t="s">
        <v>154</v>
      </c>
      <c r="K1663">
        <v>0.49309999999999998</v>
      </c>
      <c r="L1663" s="1" t="s">
        <v>151</v>
      </c>
      <c r="M1663" s="1" t="s">
        <v>152</v>
      </c>
      <c r="N1663" s="1" t="s">
        <v>153</v>
      </c>
    </row>
    <row r="1664" spans="1:14" x14ac:dyDescent="0.3">
      <c r="A1664" s="1" t="s">
        <v>162</v>
      </c>
      <c r="B1664" s="1" t="s">
        <v>27</v>
      </c>
      <c r="C1664">
        <v>201703</v>
      </c>
      <c r="D1664" s="1" t="s">
        <v>8</v>
      </c>
      <c r="E1664">
        <v>6</v>
      </c>
      <c r="F1664">
        <v>150</v>
      </c>
      <c r="G1664">
        <v>118</v>
      </c>
      <c r="H1664">
        <v>0.05</v>
      </c>
      <c r="I1664" s="1" t="s">
        <v>146</v>
      </c>
      <c r="J1664" s="1" t="s">
        <v>146</v>
      </c>
      <c r="K1664">
        <v>0.82150000000000001</v>
      </c>
      <c r="L1664" s="1" t="s">
        <v>143</v>
      </c>
      <c r="M1664" s="1" t="s">
        <v>149</v>
      </c>
      <c r="N1664" s="1" t="s">
        <v>150</v>
      </c>
    </row>
    <row r="1665" spans="1:14" x14ac:dyDescent="0.3">
      <c r="A1665" s="1" t="s">
        <v>162</v>
      </c>
      <c r="B1665" s="1" t="s">
        <v>27</v>
      </c>
      <c r="C1665">
        <v>201502</v>
      </c>
      <c r="D1665" s="1" t="s">
        <v>8</v>
      </c>
      <c r="E1665">
        <v>6</v>
      </c>
      <c r="F1665">
        <v>150</v>
      </c>
      <c r="G1665">
        <v>118</v>
      </c>
      <c r="H1665">
        <v>3.5000000000000003E-2</v>
      </c>
      <c r="I1665" s="1" t="s">
        <v>146</v>
      </c>
      <c r="J1665" s="1" t="s">
        <v>146</v>
      </c>
      <c r="K1665">
        <v>0.82150000000000001</v>
      </c>
      <c r="L1665" s="1" t="s">
        <v>143</v>
      </c>
      <c r="M1665" s="1" t="s">
        <v>149</v>
      </c>
      <c r="N1665" s="1" t="s">
        <v>150</v>
      </c>
    </row>
    <row r="1666" spans="1:14" x14ac:dyDescent="0.3">
      <c r="A1666" s="1" t="s">
        <v>162</v>
      </c>
      <c r="B1666" s="1" t="s">
        <v>21</v>
      </c>
      <c r="C1666">
        <v>201503</v>
      </c>
      <c r="D1666" s="1" t="s">
        <v>8</v>
      </c>
      <c r="E1666">
        <v>6</v>
      </c>
      <c r="F1666">
        <v>150</v>
      </c>
      <c r="G1666">
        <v>114</v>
      </c>
      <c r="H1666">
        <v>6.5000000000000002E-2</v>
      </c>
      <c r="I1666" s="1" t="s">
        <v>146</v>
      </c>
      <c r="J1666" s="1" t="s">
        <v>146</v>
      </c>
      <c r="K1666">
        <v>0.76980000000000004</v>
      </c>
      <c r="L1666" s="1" t="s">
        <v>143</v>
      </c>
      <c r="M1666" s="1" t="s">
        <v>149</v>
      </c>
      <c r="N1666" s="1" t="s">
        <v>150</v>
      </c>
    </row>
    <row r="1667" spans="1:14" x14ac:dyDescent="0.3">
      <c r="A1667" s="1" t="s">
        <v>162</v>
      </c>
      <c r="B1667" s="1" t="s">
        <v>18</v>
      </c>
      <c r="C1667">
        <v>201505</v>
      </c>
      <c r="D1667" s="1" t="s">
        <v>11</v>
      </c>
      <c r="E1667">
        <v>6</v>
      </c>
      <c r="F1667">
        <v>150</v>
      </c>
      <c r="G1667">
        <v>116</v>
      </c>
      <c r="H1667">
        <v>0.1</v>
      </c>
      <c r="I1667" s="1" t="s">
        <v>146</v>
      </c>
      <c r="J1667" s="1" t="s">
        <v>146</v>
      </c>
      <c r="K1667">
        <v>0.73950000000000005</v>
      </c>
      <c r="L1667" s="1" t="s">
        <v>143</v>
      </c>
      <c r="M1667" s="1" t="s">
        <v>149</v>
      </c>
      <c r="N1667" s="1" t="s">
        <v>150</v>
      </c>
    </row>
    <row r="1668" spans="1:14" x14ac:dyDescent="0.3">
      <c r="A1668" s="1" t="s">
        <v>162</v>
      </c>
      <c r="B1668" s="1" t="s">
        <v>105</v>
      </c>
      <c r="C1668">
        <v>201704</v>
      </c>
      <c r="D1668" s="1" t="s">
        <v>11</v>
      </c>
      <c r="E1668">
        <v>1</v>
      </c>
      <c r="F1668">
        <v>150</v>
      </c>
      <c r="G1668">
        <v>60</v>
      </c>
      <c r="H1668">
        <v>0.17</v>
      </c>
      <c r="I1668" s="1" t="s">
        <v>146</v>
      </c>
      <c r="J1668" s="1" t="s">
        <v>154</v>
      </c>
      <c r="K1668">
        <v>0.70709999999999995</v>
      </c>
      <c r="L1668" s="1" t="s">
        <v>143</v>
      </c>
      <c r="M1668" s="1" t="s">
        <v>149</v>
      </c>
      <c r="N1668" s="1" t="s">
        <v>150</v>
      </c>
    </row>
    <row r="1669" spans="1:14" x14ac:dyDescent="0.3">
      <c r="A1669" s="1" t="s">
        <v>162</v>
      </c>
      <c r="B1669" s="1" t="s">
        <v>29</v>
      </c>
      <c r="C1669">
        <v>201702</v>
      </c>
      <c r="D1669" s="1" t="s">
        <v>8</v>
      </c>
      <c r="E1669">
        <v>10</v>
      </c>
      <c r="F1669">
        <v>150</v>
      </c>
      <c r="G1669">
        <v>62</v>
      </c>
      <c r="H1669">
        <v>0.125</v>
      </c>
      <c r="I1669" s="1" t="s">
        <v>146</v>
      </c>
      <c r="J1669" s="1" t="s">
        <v>154</v>
      </c>
      <c r="K1669">
        <v>0.40410000000000001</v>
      </c>
      <c r="L1669" s="1" t="s">
        <v>151</v>
      </c>
      <c r="M1669" s="1" t="s">
        <v>152</v>
      </c>
      <c r="N1669" s="1" t="s">
        <v>153</v>
      </c>
    </row>
    <row r="1670" spans="1:14" x14ac:dyDescent="0.3">
      <c r="A1670" s="1" t="s">
        <v>162</v>
      </c>
      <c r="B1670" s="1" t="s">
        <v>44</v>
      </c>
      <c r="C1670">
        <v>201503</v>
      </c>
      <c r="D1670" s="1" t="s">
        <v>8</v>
      </c>
      <c r="E1670">
        <v>5</v>
      </c>
      <c r="F1670">
        <v>150</v>
      </c>
      <c r="G1670">
        <v>142</v>
      </c>
      <c r="H1670">
        <v>0.1</v>
      </c>
      <c r="I1670" s="1" t="s">
        <v>146</v>
      </c>
      <c r="J1670" s="1" t="s">
        <v>146</v>
      </c>
      <c r="K1670">
        <v>0.50860000000000005</v>
      </c>
      <c r="L1670" s="1" t="s">
        <v>143</v>
      </c>
      <c r="M1670" s="1" t="s">
        <v>149</v>
      </c>
      <c r="N1670" s="1" t="s">
        <v>150</v>
      </c>
    </row>
    <row r="1671" spans="1:14" x14ac:dyDescent="0.3">
      <c r="A1671" s="1" t="s">
        <v>162</v>
      </c>
      <c r="B1671" s="1" t="s">
        <v>55</v>
      </c>
      <c r="C1671">
        <v>201703</v>
      </c>
      <c r="D1671" s="1" t="s">
        <v>8</v>
      </c>
      <c r="E1671">
        <v>5</v>
      </c>
      <c r="F1671">
        <v>150</v>
      </c>
      <c r="G1671">
        <v>136</v>
      </c>
      <c r="H1671">
        <v>0.105</v>
      </c>
      <c r="I1671" s="1" t="s">
        <v>146</v>
      </c>
      <c r="J1671" s="1" t="s">
        <v>146</v>
      </c>
      <c r="K1671">
        <v>0.95520000000000005</v>
      </c>
      <c r="L1671" s="1" t="s">
        <v>143</v>
      </c>
      <c r="M1671" s="1" t="s">
        <v>149</v>
      </c>
      <c r="N1671" s="1" t="s">
        <v>150</v>
      </c>
    </row>
    <row r="1672" spans="1:14" x14ac:dyDescent="0.3">
      <c r="A1672" s="1" t="s">
        <v>162</v>
      </c>
      <c r="B1672" s="1" t="s">
        <v>26</v>
      </c>
      <c r="C1672">
        <v>201702</v>
      </c>
      <c r="D1672" s="1" t="s">
        <v>8</v>
      </c>
      <c r="E1672">
        <v>6</v>
      </c>
      <c r="F1672">
        <v>150</v>
      </c>
      <c r="G1672">
        <v>120</v>
      </c>
      <c r="H1672">
        <v>8.5000000000000006E-2</v>
      </c>
      <c r="I1672" s="1" t="s">
        <v>146</v>
      </c>
      <c r="J1672" s="1" t="s">
        <v>146</v>
      </c>
      <c r="K1672">
        <v>0.70689999999999997</v>
      </c>
      <c r="L1672" s="1" t="s">
        <v>143</v>
      </c>
      <c r="M1672" s="1" t="s">
        <v>149</v>
      </c>
      <c r="N1672" s="1" t="s">
        <v>150</v>
      </c>
    </row>
    <row r="1673" spans="1:14" x14ac:dyDescent="0.3">
      <c r="A1673" s="1" t="s">
        <v>162</v>
      </c>
      <c r="B1673" s="1" t="s">
        <v>40</v>
      </c>
      <c r="C1673">
        <v>201501</v>
      </c>
      <c r="D1673" s="1" t="s">
        <v>8</v>
      </c>
      <c r="E1673">
        <v>6</v>
      </c>
      <c r="F1673">
        <v>150</v>
      </c>
      <c r="G1673">
        <v>177</v>
      </c>
      <c r="H1673">
        <v>0.14000000000000001</v>
      </c>
      <c r="I1673" s="1" t="s">
        <v>146</v>
      </c>
      <c r="J1673" s="1" t="s">
        <v>146</v>
      </c>
      <c r="K1673">
        <v>0.63900000000000001</v>
      </c>
      <c r="L1673" s="1" t="s">
        <v>143</v>
      </c>
      <c r="M1673" s="1" t="s">
        <v>149</v>
      </c>
      <c r="N1673" s="1" t="s">
        <v>150</v>
      </c>
    </row>
    <row r="1674" spans="1:14" x14ac:dyDescent="0.3">
      <c r="A1674" s="1" t="s">
        <v>162</v>
      </c>
      <c r="B1674" s="1" t="s">
        <v>44</v>
      </c>
      <c r="C1674">
        <v>201703</v>
      </c>
      <c r="D1674" s="1" t="s">
        <v>8</v>
      </c>
      <c r="E1674">
        <v>5</v>
      </c>
      <c r="F1674">
        <v>150</v>
      </c>
      <c r="G1674">
        <v>71</v>
      </c>
      <c r="H1674">
        <v>0.2</v>
      </c>
      <c r="I1674" s="1" t="s">
        <v>146</v>
      </c>
      <c r="J1674" s="1" t="s">
        <v>154</v>
      </c>
      <c r="K1674">
        <v>0.50860000000000005</v>
      </c>
      <c r="L1674" s="1" t="s">
        <v>143</v>
      </c>
      <c r="M1674" s="1" t="s">
        <v>149</v>
      </c>
      <c r="N1674" s="1" t="s">
        <v>150</v>
      </c>
    </row>
    <row r="1675" spans="1:14" x14ac:dyDescent="0.3">
      <c r="A1675" s="1" t="s">
        <v>162</v>
      </c>
      <c r="B1675" s="1" t="s">
        <v>57</v>
      </c>
      <c r="C1675">
        <v>201702</v>
      </c>
      <c r="D1675" s="1" t="s">
        <v>8</v>
      </c>
      <c r="E1675">
        <v>5</v>
      </c>
      <c r="F1675">
        <v>150</v>
      </c>
      <c r="G1675">
        <v>63</v>
      </c>
      <c r="H1675">
        <v>0.05</v>
      </c>
      <c r="I1675" s="1" t="s">
        <v>146</v>
      </c>
      <c r="J1675" s="1" t="s">
        <v>154</v>
      </c>
      <c r="K1675">
        <v>0.76849999999999996</v>
      </c>
      <c r="L1675" s="1" t="s">
        <v>143</v>
      </c>
      <c r="M1675" s="1" t="s">
        <v>149</v>
      </c>
      <c r="N1675" s="1" t="s">
        <v>150</v>
      </c>
    </row>
    <row r="1676" spans="1:14" x14ac:dyDescent="0.3">
      <c r="A1676" s="1" t="s">
        <v>162</v>
      </c>
      <c r="B1676" s="1" t="s">
        <v>66</v>
      </c>
      <c r="C1676">
        <v>201605</v>
      </c>
      <c r="D1676" s="1" t="s">
        <v>11</v>
      </c>
      <c r="E1676">
        <v>6</v>
      </c>
      <c r="F1676">
        <v>150</v>
      </c>
      <c r="G1676">
        <v>110</v>
      </c>
      <c r="H1676">
        <v>0.14000000000000001</v>
      </c>
      <c r="I1676" s="1" t="s">
        <v>146</v>
      </c>
      <c r="J1676" s="1" t="s">
        <v>146</v>
      </c>
      <c r="K1676">
        <v>0.64319999999999999</v>
      </c>
      <c r="L1676" s="1" t="s">
        <v>143</v>
      </c>
      <c r="M1676" s="1" t="s">
        <v>149</v>
      </c>
      <c r="N1676" s="1" t="s">
        <v>150</v>
      </c>
    </row>
    <row r="1677" spans="1:14" x14ac:dyDescent="0.3">
      <c r="A1677" s="1" t="s">
        <v>162</v>
      </c>
      <c r="B1677" s="1" t="s">
        <v>20</v>
      </c>
      <c r="C1677">
        <v>201702</v>
      </c>
      <c r="D1677" s="1" t="s">
        <v>8</v>
      </c>
      <c r="E1677">
        <v>3</v>
      </c>
      <c r="F1677">
        <v>144</v>
      </c>
      <c r="G1677">
        <v>107</v>
      </c>
      <c r="H1677">
        <v>0</v>
      </c>
      <c r="I1677" s="1" t="s">
        <v>146</v>
      </c>
      <c r="J1677" s="1" t="s">
        <v>146</v>
      </c>
      <c r="K1677">
        <v>0.7016</v>
      </c>
      <c r="L1677" s="1" t="s">
        <v>143</v>
      </c>
      <c r="M1677" s="1" t="s">
        <v>149</v>
      </c>
      <c r="N1677" s="1" t="s">
        <v>150</v>
      </c>
    </row>
    <row r="1678" spans="1:14" x14ac:dyDescent="0.3">
      <c r="A1678" s="1" t="s">
        <v>162</v>
      </c>
      <c r="B1678" s="1" t="s">
        <v>75</v>
      </c>
      <c r="C1678">
        <v>201502</v>
      </c>
      <c r="D1678" s="1" t="s">
        <v>8</v>
      </c>
      <c r="E1678">
        <v>3</v>
      </c>
      <c r="F1678">
        <v>144</v>
      </c>
      <c r="G1678">
        <v>208</v>
      </c>
      <c r="H1678">
        <v>7.4999999999999997E-2</v>
      </c>
      <c r="I1678" s="1" t="s">
        <v>146</v>
      </c>
      <c r="J1678" s="1" t="s">
        <v>146</v>
      </c>
      <c r="K1678">
        <v>0.75290000000000001</v>
      </c>
      <c r="L1678" s="1" t="s">
        <v>143</v>
      </c>
      <c r="M1678" s="1" t="s">
        <v>149</v>
      </c>
      <c r="N1678" s="1" t="s">
        <v>150</v>
      </c>
    </row>
    <row r="1679" spans="1:14" x14ac:dyDescent="0.3">
      <c r="A1679" s="1" t="s">
        <v>162</v>
      </c>
      <c r="B1679" s="1" t="s">
        <v>75</v>
      </c>
      <c r="C1679">
        <v>201505</v>
      </c>
      <c r="D1679" s="1" t="s">
        <v>11</v>
      </c>
      <c r="E1679">
        <v>3</v>
      </c>
      <c r="F1679">
        <v>144</v>
      </c>
      <c r="G1679">
        <v>104</v>
      </c>
      <c r="H1679">
        <v>0.03</v>
      </c>
      <c r="I1679" s="1" t="s">
        <v>146</v>
      </c>
      <c r="J1679" s="1" t="s">
        <v>146</v>
      </c>
      <c r="K1679">
        <v>0.75290000000000001</v>
      </c>
      <c r="L1679" s="1" t="s">
        <v>143</v>
      </c>
      <c r="M1679" s="1" t="s">
        <v>149</v>
      </c>
      <c r="N1679" s="1" t="s">
        <v>150</v>
      </c>
    </row>
    <row r="1680" spans="1:14" x14ac:dyDescent="0.3">
      <c r="A1680" s="1" t="s">
        <v>162</v>
      </c>
      <c r="B1680" s="1" t="s">
        <v>69</v>
      </c>
      <c r="C1680">
        <v>201505</v>
      </c>
      <c r="D1680" s="1" t="s">
        <v>11</v>
      </c>
      <c r="E1680">
        <v>7</v>
      </c>
      <c r="F1680">
        <v>140</v>
      </c>
      <c r="G1680">
        <v>141</v>
      </c>
      <c r="H1680">
        <v>0.126667</v>
      </c>
      <c r="I1680" s="1" t="s">
        <v>146</v>
      </c>
      <c r="J1680" s="1" t="s">
        <v>146</v>
      </c>
      <c r="K1680">
        <v>0.5806</v>
      </c>
      <c r="L1680" s="1" t="s">
        <v>143</v>
      </c>
      <c r="M1680" s="1" t="s">
        <v>149</v>
      </c>
      <c r="N1680" s="1" t="s">
        <v>150</v>
      </c>
    </row>
    <row r="1681" spans="1:14" x14ac:dyDescent="0.3">
      <c r="A1681" s="1" t="s">
        <v>162</v>
      </c>
      <c r="B1681" s="1" t="s">
        <v>37</v>
      </c>
      <c r="C1681">
        <v>201701</v>
      </c>
      <c r="D1681" s="1" t="s">
        <v>8</v>
      </c>
      <c r="E1681">
        <v>2</v>
      </c>
      <c r="F1681">
        <v>140</v>
      </c>
      <c r="G1681">
        <v>139</v>
      </c>
      <c r="H1681">
        <v>0.04</v>
      </c>
      <c r="I1681" s="1" t="s">
        <v>146</v>
      </c>
      <c r="J1681" s="1" t="s">
        <v>146</v>
      </c>
      <c r="K1681">
        <v>0.49859999999999999</v>
      </c>
      <c r="L1681" s="1" t="s">
        <v>151</v>
      </c>
      <c r="M1681" s="1" t="s">
        <v>152</v>
      </c>
      <c r="N1681" s="1" t="s">
        <v>153</v>
      </c>
    </row>
    <row r="1682" spans="1:14" x14ac:dyDescent="0.3">
      <c r="A1682" s="1" t="s">
        <v>162</v>
      </c>
      <c r="B1682" s="1" t="s">
        <v>69</v>
      </c>
      <c r="C1682">
        <v>201604</v>
      </c>
      <c r="D1682" s="1" t="s">
        <v>11</v>
      </c>
      <c r="E1682">
        <v>7</v>
      </c>
      <c r="F1682">
        <v>140</v>
      </c>
      <c r="G1682">
        <v>141</v>
      </c>
      <c r="H1682">
        <v>0.2</v>
      </c>
      <c r="I1682" s="1" t="s">
        <v>146</v>
      </c>
      <c r="J1682" s="1" t="s">
        <v>146</v>
      </c>
      <c r="K1682">
        <v>0.5806</v>
      </c>
      <c r="L1682" s="1" t="s">
        <v>143</v>
      </c>
      <c r="M1682" s="1" t="s">
        <v>149</v>
      </c>
      <c r="N1682" s="1" t="s">
        <v>150</v>
      </c>
    </row>
    <row r="1683" spans="1:14" x14ac:dyDescent="0.3">
      <c r="A1683" s="1" t="s">
        <v>162</v>
      </c>
      <c r="B1683" s="1" t="s">
        <v>30</v>
      </c>
      <c r="C1683">
        <v>201504</v>
      </c>
      <c r="D1683" s="1" t="s">
        <v>11</v>
      </c>
      <c r="E1683">
        <v>14</v>
      </c>
      <c r="F1683">
        <v>140</v>
      </c>
      <c r="G1683">
        <v>48</v>
      </c>
      <c r="H1683">
        <v>7.3332999999999995E-2</v>
      </c>
      <c r="I1683" s="1" t="s">
        <v>146</v>
      </c>
      <c r="J1683" s="1" t="s">
        <v>154</v>
      </c>
      <c r="K1683">
        <v>0.79579999999999995</v>
      </c>
      <c r="L1683" s="1" t="s">
        <v>143</v>
      </c>
      <c r="M1683" s="1" t="s">
        <v>149</v>
      </c>
      <c r="N1683" s="1" t="s">
        <v>150</v>
      </c>
    </row>
    <row r="1684" spans="1:14" x14ac:dyDescent="0.3">
      <c r="A1684" s="1" t="s">
        <v>162</v>
      </c>
      <c r="B1684" s="1" t="s">
        <v>67</v>
      </c>
      <c r="C1684">
        <v>201503</v>
      </c>
      <c r="D1684" s="1" t="s">
        <v>8</v>
      </c>
      <c r="E1684">
        <v>7</v>
      </c>
      <c r="F1684">
        <v>140</v>
      </c>
      <c r="G1684">
        <v>132</v>
      </c>
      <c r="H1684">
        <v>0.11666700000000001</v>
      </c>
      <c r="I1684" s="1" t="s">
        <v>146</v>
      </c>
      <c r="J1684" s="1" t="s">
        <v>146</v>
      </c>
      <c r="K1684">
        <v>0.47239999999999999</v>
      </c>
      <c r="L1684" s="1" t="s">
        <v>151</v>
      </c>
      <c r="M1684" s="1" t="s">
        <v>152</v>
      </c>
      <c r="N1684" s="1" t="s">
        <v>153</v>
      </c>
    </row>
    <row r="1685" spans="1:14" x14ac:dyDescent="0.3">
      <c r="A1685" s="1" t="s">
        <v>162</v>
      </c>
      <c r="B1685" s="1" t="s">
        <v>69</v>
      </c>
      <c r="C1685">
        <v>201503</v>
      </c>
      <c r="D1685" s="1" t="s">
        <v>8</v>
      </c>
      <c r="E1685">
        <v>7</v>
      </c>
      <c r="F1685">
        <v>140</v>
      </c>
      <c r="G1685">
        <v>94</v>
      </c>
      <c r="H1685">
        <v>0.11</v>
      </c>
      <c r="I1685" s="1" t="s">
        <v>146</v>
      </c>
      <c r="J1685" s="1" t="s">
        <v>154</v>
      </c>
      <c r="K1685">
        <v>0.5806</v>
      </c>
      <c r="L1685" s="1" t="s">
        <v>143</v>
      </c>
      <c r="M1685" s="1" t="s">
        <v>149</v>
      </c>
      <c r="N1685" s="1" t="s">
        <v>150</v>
      </c>
    </row>
    <row r="1686" spans="1:14" x14ac:dyDescent="0.3">
      <c r="A1686" s="1" t="s">
        <v>162</v>
      </c>
      <c r="B1686" s="1" t="s">
        <v>83</v>
      </c>
      <c r="C1686">
        <v>201611</v>
      </c>
      <c r="D1686" s="1" t="s">
        <v>13</v>
      </c>
      <c r="E1686">
        <v>4</v>
      </c>
      <c r="F1686">
        <v>140</v>
      </c>
      <c r="G1686">
        <v>58</v>
      </c>
      <c r="H1686">
        <v>0.15</v>
      </c>
      <c r="I1686" s="1" t="s">
        <v>146</v>
      </c>
      <c r="J1686" s="1" t="s">
        <v>154</v>
      </c>
      <c r="K1686">
        <v>0.43730000000000002</v>
      </c>
      <c r="L1686" s="1" t="s">
        <v>151</v>
      </c>
      <c r="M1686" s="1" t="s">
        <v>152</v>
      </c>
      <c r="N1686" s="1" t="s">
        <v>153</v>
      </c>
    </row>
    <row r="1687" spans="1:14" x14ac:dyDescent="0.3">
      <c r="A1687" s="1" t="s">
        <v>162</v>
      </c>
      <c r="B1687" s="1" t="s">
        <v>43</v>
      </c>
      <c r="C1687">
        <v>201704</v>
      </c>
      <c r="D1687" s="1" t="s">
        <v>11</v>
      </c>
      <c r="E1687">
        <v>5</v>
      </c>
      <c r="F1687">
        <v>140</v>
      </c>
      <c r="G1687">
        <v>60</v>
      </c>
      <c r="H1687">
        <v>0.13</v>
      </c>
      <c r="I1687" s="1" t="s">
        <v>146</v>
      </c>
      <c r="J1687" s="1" t="s">
        <v>154</v>
      </c>
      <c r="K1687">
        <v>0.61040000000000005</v>
      </c>
      <c r="L1687" s="1" t="s">
        <v>143</v>
      </c>
      <c r="M1687" s="1" t="s">
        <v>149</v>
      </c>
      <c r="N1687" s="1" t="s">
        <v>150</v>
      </c>
    </row>
    <row r="1688" spans="1:14" x14ac:dyDescent="0.3">
      <c r="A1688" s="1" t="s">
        <v>162</v>
      </c>
      <c r="B1688" s="1" t="s">
        <v>42</v>
      </c>
      <c r="C1688">
        <v>201702</v>
      </c>
      <c r="D1688" s="1" t="s">
        <v>8</v>
      </c>
      <c r="E1688">
        <v>3</v>
      </c>
      <c r="F1688">
        <v>135</v>
      </c>
      <c r="G1688">
        <v>106</v>
      </c>
      <c r="H1688">
        <v>0.13</v>
      </c>
      <c r="I1688" s="1" t="s">
        <v>146</v>
      </c>
      <c r="J1688" s="1" t="s">
        <v>146</v>
      </c>
      <c r="K1688">
        <v>0.46189999999999998</v>
      </c>
      <c r="L1688" s="1" t="s">
        <v>151</v>
      </c>
      <c r="M1688" s="1" t="s">
        <v>152</v>
      </c>
      <c r="N1688" s="1" t="s">
        <v>153</v>
      </c>
    </row>
    <row r="1689" spans="1:14" x14ac:dyDescent="0.3">
      <c r="A1689" s="1" t="s">
        <v>162</v>
      </c>
      <c r="B1689" s="1" t="s">
        <v>42</v>
      </c>
      <c r="C1689">
        <v>201502</v>
      </c>
      <c r="D1689" s="1" t="s">
        <v>8</v>
      </c>
      <c r="E1689">
        <v>3</v>
      </c>
      <c r="F1689">
        <v>135</v>
      </c>
      <c r="G1689">
        <v>106</v>
      </c>
      <c r="H1689">
        <v>0.13</v>
      </c>
      <c r="I1689" s="1" t="s">
        <v>146</v>
      </c>
      <c r="J1689" s="1" t="s">
        <v>146</v>
      </c>
      <c r="K1689">
        <v>0.46189999999999998</v>
      </c>
      <c r="L1689" s="1" t="s">
        <v>151</v>
      </c>
      <c r="M1689" s="1" t="s">
        <v>152</v>
      </c>
      <c r="N1689" s="1" t="s">
        <v>153</v>
      </c>
    </row>
    <row r="1690" spans="1:14" x14ac:dyDescent="0.3">
      <c r="A1690" s="1" t="s">
        <v>162</v>
      </c>
      <c r="B1690" s="1" t="s">
        <v>31</v>
      </c>
      <c r="C1690">
        <v>201701</v>
      </c>
      <c r="D1690" s="1" t="s">
        <v>8</v>
      </c>
      <c r="E1690">
        <v>6</v>
      </c>
      <c r="F1690">
        <v>132</v>
      </c>
      <c r="G1690">
        <v>86</v>
      </c>
      <c r="H1690">
        <v>1.4999999999999999E-2</v>
      </c>
      <c r="I1690" s="1" t="s">
        <v>146</v>
      </c>
      <c r="J1690" s="1" t="s">
        <v>154</v>
      </c>
      <c r="K1690">
        <v>0.75719999999999998</v>
      </c>
      <c r="L1690" s="1" t="s">
        <v>143</v>
      </c>
      <c r="M1690" s="1" t="s">
        <v>149</v>
      </c>
      <c r="N1690" s="1" t="s">
        <v>150</v>
      </c>
    </row>
    <row r="1691" spans="1:14" x14ac:dyDescent="0.3">
      <c r="A1691" s="1" t="s">
        <v>162</v>
      </c>
      <c r="B1691" s="1" t="s">
        <v>82</v>
      </c>
      <c r="C1691">
        <v>201503</v>
      </c>
      <c r="D1691" s="1" t="s">
        <v>8</v>
      </c>
      <c r="E1691">
        <v>6</v>
      </c>
      <c r="F1691">
        <v>132</v>
      </c>
      <c r="G1691">
        <v>108</v>
      </c>
      <c r="H1691">
        <v>0.14333299999999999</v>
      </c>
      <c r="I1691" s="1" t="s">
        <v>146</v>
      </c>
      <c r="J1691" s="1" t="s">
        <v>146</v>
      </c>
      <c r="K1691">
        <v>0.49309999999999998</v>
      </c>
      <c r="L1691" s="1" t="s">
        <v>151</v>
      </c>
      <c r="M1691" s="1" t="s">
        <v>152</v>
      </c>
      <c r="N1691" s="1" t="s">
        <v>153</v>
      </c>
    </row>
    <row r="1692" spans="1:14" x14ac:dyDescent="0.3">
      <c r="A1692" s="1" t="s">
        <v>162</v>
      </c>
      <c r="B1692" s="1" t="s">
        <v>51</v>
      </c>
      <c r="C1692">
        <v>201704</v>
      </c>
      <c r="D1692" s="1" t="s">
        <v>11</v>
      </c>
      <c r="E1692">
        <v>1</v>
      </c>
      <c r="F1692">
        <v>130</v>
      </c>
      <c r="G1692">
        <v>60</v>
      </c>
      <c r="H1692">
        <v>0.1</v>
      </c>
      <c r="I1692" s="1" t="s">
        <v>146</v>
      </c>
      <c r="J1692" s="1" t="s">
        <v>154</v>
      </c>
      <c r="K1692">
        <v>0</v>
      </c>
      <c r="L1692" s="1" t="s">
        <v>151</v>
      </c>
      <c r="M1692" s="1" t="s">
        <v>152</v>
      </c>
      <c r="N1692" s="1" t="s">
        <v>153</v>
      </c>
    </row>
    <row r="1693" spans="1:14" x14ac:dyDescent="0.3">
      <c r="A1693" s="1" t="s">
        <v>162</v>
      </c>
      <c r="B1693" s="1" t="s">
        <v>51</v>
      </c>
      <c r="C1693">
        <v>201706</v>
      </c>
      <c r="D1693" s="1" t="s">
        <v>11</v>
      </c>
      <c r="E1693">
        <v>1</v>
      </c>
      <c r="F1693">
        <v>130</v>
      </c>
      <c r="G1693">
        <v>60</v>
      </c>
      <c r="H1693">
        <v>0</v>
      </c>
      <c r="I1693" s="1" t="s">
        <v>146</v>
      </c>
      <c r="J1693" s="1" t="s">
        <v>154</v>
      </c>
      <c r="K1693">
        <v>0</v>
      </c>
      <c r="L1693" s="1" t="s">
        <v>151</v>
      </c>
      <c r="M1693" s="1" t="s">
        <v>152</v>
      </c>
      <c r="N1693" s="1" t="s">
        <v>153</v>
      </c>
    </row>
    <row r="1694" spans="1:14" x14ac:dyDescent="0.3">
      <c r="A1694" s="1" t="s">
        <v>162</v>
      </c>
      <c r="B1694" s="1" t="s">
        <v>71</v>
      </c>
      <c r="C1694">
        <v>201703</v>
      </c>
      <c r="D1694" s="1" t="s">
        <v>8</v>
      </c>
      <c r="E1694">
        <v>2</v>
      </c>
      <c r="F1694">
        <v>130</v>
      </c>
      <c r="G1694">
        <v>143</v>
      </c>
      <c r="H1694">
        <v>0.25</v>
      </c>
      <c r="I1694" s="1" t="s">
        <v>146</v>
      </c>
      <c r="J1694" s="1" t="s">
        <v>146</v>
      </c>
      <c r="K1694">
        <v>0.6784</v>
      </c>
      <c r="L1694" s="1" t="s">
        <v>143</v>
      </c>
      <c r="M1694" s="1" t="s">
        <v>149</v>
      </c>
      <c r="N1694" s="1" t="s">
        <v>150</v>
      </c>
    </row>
    <row r="1695" spans="1:14" x14ac:dyDescent="0.3">
      <c r="A1695" s="1" t="s">
        <v>162</v>
      </c>
      <c r="B1695" s="1" t="s">
        <v>71</v>
      </c>
      <c r="C1695">
        <v>201503</v>
      </c>
      <c r="D1695" s="1" t="s">
        <v>8</v>
      </c>
      <c r="E1695">
        <v>2</v>
      </c>
      <c r="F1695">
        <v>130</v>
      </c>
      <c r="G1695">
        <v>143</v>
      </c>
      <c r="H1695">
        <v>0.13</v>
      </c>
      <c r="I1695" s="1" t="s">
        <v>146</v>
      </c>
      <c r="J1695" s="1" t="s">
        <v>146</v>
      </c>
      <c r="K1695">
        <v>0.6784</v>
      </c>
      <c r="L1695" s="1" t="s">
        <v>143</v>
      </c>
      <c r="M1695" s="1" t="s">
        <v>149</v>
      </c>
      <c r="N1695" s="1" t="s">
        <v>150</v>
      </c>
    </row>
    <row r="1696" spans="1:14" x14ac:dyDescent="0.3">
      <c r="A1696" s="1" t="s">
        <v>162</v>
      </c>
      <c r="B1696" s="1" t="s">
        <v>91</v>
      </c>
      <c r="C1696">
        <v>201704</v>
      </c>
      <c r="D1696" s="1" t="s">
        <v>11</v>
      </c>
      <c r="E1696">
        <v>1</v>
      </c>
      <c r="F1696">
        <v>130</v>
      </c>
      <c r="G1696">
        <v>63</v>
      </c>
      <c r="H1696">
        <v>0.03</v>
      </c>
      <c r="I1696" s="1" t="s">
        <v>146</v>
      </c>
      <c r="J1696" s="1" t="s">
        <v>154</v>
      </c>
      <c r="K1696">
        <v>0.47139999999999999</v>
      </c>
      <c r="L1696" s="1" t="s">
        <v>151</v>
      </c>
      <c r="M1696" s="1" t="s">
        <v>152</v>
      </c>
      <c r="N1696" s="1" t="s">
        <v>153</v>
      </c>
    </row>
    <row r="1697" spans="1:14" x14ac:dyDescent="0.3">
      <c r="A1697" s="1" t="s">
        <v>162</v>
      </c>
      <c r="B1697" s="1" t="s">
        <v>71</v>
      </c>
      <c r="C1697">
        <v>201505</v>
      </c>
      <c r="D1697" s="1" t="s">
        <v>11</v>
      </c>
      <c r="E1697">
        <v>2</v>
      </c>
      <c r="F1697">
        <v>130</v>
      </c>
      <c r="G1697">
        <v>143</v>
      </c>
      <c r="H1697">
        <v>7.0000000000000007E-2</v>
      </c>
      <c r="I1697" s="1" t="s">
        <v>154</v>
      </c>
      <c r="J1697" s="1" t="s">
        <v>146</v>
      </c>
      <c r="K1697">
        <v>0.6784</v>
      </c>
      <c r="L1697" s="1" t="s">
        <v>143</v>
      </c>
      <c r="M1697" s="1" t="s">
        <v>157</v>
      </c>
      <c r="N1697" s="1" t="s">
        <v>158</v>
      </c>
    </row>
    <row r="1698" spans="1:14" x14ac:dyDescent="0.3">
      <c r="A1698" s="1" t="s">
        <v>162</v>
      </c>
      <c r="B1698" s="1" t="s">
        <v>51</v>
      </c>
      <c r="C1698">
        <v>201705</v>
      </c>
      <c r="D1698" s="1" t="s">
        <v>11</v>
      </c>
      <c r="E1698">
        <v>1</v>
      </c>
      <c r="F1698">
        <v>130</v>
      </c>
      <c r="G1698">
        <v>60</v>
      </c>
      <c r="H1698">
        <v>0.17</v>
      </c>
      <c r="I1698" s="1" t="s">
        <v>154</v>
      </c>
      <c r="J1698" s="1" t="s">
        <v>154</v>
      </c>
      <c r="K1698">
        <v>0</v>
      </c>
      <c r="L1698" s="1" t="s">
        <v>151</v>
      </c>
      <c r="M1698" s="1" t="s">
        <v>159</v>
      </c>
      <c r="N1698" s="1" t="s">
        <v>160</v>
      </c>
    </row>
    <row r="1699" spans="1:14" x14ac:dyDescent="0.3">
      <c r="A1699" s="1" t="s">
        <v>162</v>
      </c>
      <c r="B1699" s="1" t="s">
        <v>51</v>
      </c>
      <c r="C1699">
        <v>201610</v>
      </c>
      <c r="D1699" s="1" t="s">
        <v>13</v>
      </c>
      <c r="E1699">
        <v>1</v>
      </c>
      <c r="F1699">
        <v>130</v>
      </c>
      <c r="G1699">
        <v>60</v>
      </c>
      <c r="H1699">
        <v>0.12</v>
      </c>
      <c r="I1699" s="1" t="s">
        <v>154</v>
      </c>
      <c r="J1699" s="1" t="s">
        <v>154</v>
      </c>
      <c r="K1699">
        <v>0</v>
      </c>
      <c r="L1699" s="1" t="s">
        <v>151</v>
      </c>
      <c r="M1699" s="1" t="s">
        <v>159</v>
      </c>
      <c r="N1699" s="1" t="s">
        <v>160</v>
      </c>
    </row>
    <row r="1700" spans="1:14" x14ac:dyDescent="0.3">
      <c r="A1700" s="1" t="s">
        <v>162</v>
      </c>
      <c r="B1700" s="1" t="s">
        <v>52</v>
      </c>
      <c r="C1700">
        <v>201710</v>
      </c>
      <c r="D1700" s="1" t="s">
        <v>13</v>
      </c>
      <c r="E1700">
        <v>1</v>
      </c>
      <c r="F1700">
        <v>130</v>
      </c>
      <c r="G1700">
        <v>65</v>
      </c>
      <c r="H1700">
        <v>0.25</v>
      </c>
      <c r="I1700" s="1" t="s">
        <v>154</v>
      </c>
      <c r="J1700" s="1" t="s">
        <v>154</v>
      </c>
      <c r="K1700">
        <v>0.97050000000000003</v>
      </c>
      <c r="L1700" s="1" t="s">
        <v>143</v>
      </c>
      <c r="M1700" s="1" t="s">
        <v>157</v>
      </c>
      <c r="N1700" s="1" t="s">
        <v>158</v>
      </c>
    </row>
    <row r="1701" spans="1:14" x14ac:dyDescent="0.3">
      <c r="A1701" s="1" t="s">
        <v>162</v>
      </c>
      <c r="B1701" s="1" t="s">
        <v>28</v>
      </c>
      <c r="C1701">
        <v>201701</v>
      </c>
      <c r="D1701" s="1" t="s">
        <v>8</v>
      </c>
      <c r="E1701">
        <v>4</v>
      </c>
      <c r="F1701">
        <v>128</v>
      </c>
      <c r="G1701">
        <v>69</v>
      </c>
      <c r="H1701">
        <v>0.17</v>
      </c>
      <c r="I1701" s="1" t="s">
        <v>154</v>
      </c>
      <c r="J1701" s="1" t="s">
        <v>154</v>
      </c>
      <c r="K1701">
        <v>0.34989999999999999</v>
      </c>
      <c r="L1701" s="1" t="s">
        <v>151</v>
      </c>
      <c r="M1701" s="1" t="s">
        <v>159</v>
      </c>
      <c r="N1701" s="1" t="s">
        <v>160</v>
      </c>
    </row>
    <row r="1702" spans="1:14" x14ac:dyDescent="0.3">
      <c r="A1702" s="1" t="s">
        <v>162</v>
      </c>
      <c r="B1702" s="1" t="s">
        <v>38</v>
      </c>
      <c r="C1702">
        <v>201502</v>
      </c>
      <c r="D1702" s="1" t="s">
        <v>8</v>
      </c>
      <c r="E1702">
        <v>4</v>
      </c>
      <c r="F1702">
        <v>128</v>
      </c>
      <c r="G1702">
        <v>210</v>
      </c>
      <c r="H1702">
        <v>0.09</v>
      </c>
      <c r="I1702" s="1" t="s">
        <v>154</v>
      </c>
      <c r="J1702" s="1" t="s">
        <v>146</v>
      </c>
      <c r="K1702">
        <v>0.5413</v>
      </c>
      <c r="L1702" s="1" t="s">
        <v>143</v>
      </c>
      <c r="M1702" s="1" t="s">
        <v>157</v>
      </c>
      <c r="N1702" s="1" t="s">
        <v>158</v>
      </c>
    </row>
    <row r="1703" spans="1:14" x14ac:dyDescent="0.3">
      <c r="A1703" s="1" t="s">
        <v>162</v>
      </c>
      <c r="B1703" s="1" t="s">
        <v>38</v>
      </c>
      <c r="C1703">
        <v>201511</v>
      </c>
      <c r="D1703" s="1" t="s">
        <v>13</v>
      </c>
      <c r="E1703">
        <v>4</v>
      </c>
      <c r="F1703">
        <v>128</v>
      </c>
      <c r="G1703">
        <v>70</v>
      </c>
      <c r="H1703">
        <v>0.06</v>
      </c>
      <c r="I1703" s="1" t="s">
        <v>154</v>
      </c>
      <c r="J1703" s="1" t="s">
        <v>154</v>
      </c>
      <c r="K1703">
        <v>0.5413</v>
      </c>
      <c r="L1703" s="1" t="s">
        <v>143</v>
      </c>
      <c r="M1703" s="1" t="s">
        <v>157</v>
      </c>
      <c r="N1703" s="1" t="s">
        <v>158</v>
      </c>
    </row>
    <row r="1704" spans="1:14" x14ac:dyDescent="0.3">
      <c r="A1704" s="1" t="s">
        <v>162</v>
      </c>
      <c r="B1704" s="1" t="s">
        <v>28</v>
      </c>
      <c r="C1704">
        <v>201702</v>
      </c>
      <c r="D1704" s="1" t="s">
        <v>8</v>
      </c>
      <c r="E1704">
        <v>4</v>
      </c>
      <c r="F1704">
        <v>128</v>
      </c>
      <c r="G1704">
        <v>138</v>
      </c>
      <c r="H1704">
        <v>0.1</v>
      </c>
      <c r="I1704" s="1" t="s">
        <v>154</v>
      </c>
      <c r="J1704" s="1" t="s">
        <v>146</v>
      </c>
      <c r="K1704">
        <v>0.34989999999999999</v>
      </c>
      <c r="L1704" s="1" t="s">
        <v>151</v>
      </c>
      <c r="M1704" s="1" t="s">
        <v>159</v>
      </c>
      <c r="N1704" s="1" t="s">
        <v>160</v>
      </c>
    </row>
    <row r="1705" spans="1:14" x14ac:dyDescent="0.3">
      <c r="A1705" s="1" t="s">
        <v>162</v>
      </c>
      <c r="B1705" s="1" t="s">
        <v>38</v>
      </c>
      <c r="C1705">
        <v>201610</v>
      </c>
      <c r="D1705" s="1" t="s">
        <v>13</v>
      </c>
      <c r="E1705">
        <v>4</v>
      </c>
      <c r="F1705">
        <v>128</v>
      </c>
      <c r="G1705">
        <v>70</v>
      </c>
      <c r="H1705">
        <v>0.03</v>
      </c>
      <c r="I1705" s="1" t="s">
        <v>154</v>
      </c>
      <c r="J1705" s="1" t="s">
        <v>154</v>
      </c>
      <c r="K1705">
        <v>0.5413</v>
      </c>
      <c r="L1705" s="1" t="s">
        <v>143</v>
      </c>
      <c r="M1705" s="1" t="s">
        <v>157</v>
      </c>
      <c r="N1705" s="1" t="s">
        <v>158</v>
      </c>
    </row>
    <row r="1706" spans="1:14" x14ac:dyDescent="0.3">
      <c r="A1706" s="1" t="s">
        <v>162</v>
      </c>
      <c r="B1706" s="1" t="s">
        <v>74</v>
      </c>
      <c r="C1706">
        <v>201610</v>
      </c>
      <c r="D1706" s="1" t="s">
        <v>13</v>
      </c>
      <c r="E1706">
        <v>4</v>
      </c>
      <c r="F1706">
        <v>128</v>
      </c>
      <c r="G1706">
        <v>73</v>
      </c>
      <c r="H1706">
        <v>0.2</v>
      </c>
      <c r="I1706" s="1" t="s">
        <v>154</v>
      </c>
      <c r="J1706" s="1" t="s">
        <v>154</v>
      </c>
      <c r="K1706">
        <v>0.69720000000000004</v>
      </c>
      <c r="L1706" s="1" t="s">
        <v>143</v>
      </c>
      <c r="M1706" s="1" t="s">
        <v>157</v>
      </c>
      <c r="N1706" s="1" t="s">
        <v>158</v>
      </c>
    </row>
    <row r="1707" spans="1:14" x14ac:dyDescent="0.3">
      <c r="A1707" s="1" t="s">
        <v>162</v>
      </c>
      <c r="B1707" s="1" t="s">
        <v>59</v>
      </c>
      <c r="C1707">
        <v>201501</v>
      </c>
      <c r="D1707" s="1" t="s">
        <v>8</v>
      </c>
      <c r="E1707">
        <v>4</v>
      </c>
      <c r="F1707">
        <v>128</v>
      </c>
      <c r="G1707">
        <v>75</v>
      </c>
      <c r="H1707">
        <v>0.2</v>
      </c>
      <c r="I1707" s="1" t="s">
        <v>154</v>
      </c>
      <c r="J1707" s="1" t="s">
        <v>154</v>
      </c>
      <c r="K1707">
        <v>0.49180000000000001</v>
      </c>
      <c r="L1707" s="1" t="s">
        <v>151</v>
      </c>
      <c r="M1707" s="1" t="s">
        <v>159</v>
      </c>
      <c r="N1707" s="1" t="s">
        <v>160</v>
      </c>
    </row>
    <row r="1708" spans="1:14" x14ac:dyDescent="0.3">
      <c r="A1708" s="1" t="s">
        <v>162</v>
      </c>
      <c r="B1708" s="1" t="s">
        <v>74</v>
      </c>
      <c r="C1708">
        <v>201702</v>
      </c>
      <c r="D1708" s="1" t="s">
        <v>8</v>
      </c>
      <c r="E1708">
        <v>4</v>
      </c>
      <c r="F1708">
        <v>128</v>
      </c>
      <c r="G1708">
        <v>73</v>
      </c>
      <c r="H1708">
        <v>0.09</v>
      </c>
      <c r="I1708" s="1" t="s">
        <v>154</v>
      </c>
      <c r="J1708" s="1" t="s">
        <v>154</v>
      </c>
      <c r="K1708">
        <v>0.69720000000000004</v>
      </c>
      <c r="L1708" s="1" t="s">
        <v>143</v>
      </c>
      <c r="M1708" s="1" t="s">
        <v>157</v>
      </c>
      <c r="N1708" s="1" t="s">
        <v>158</v>
      </c>
    </row>
    <row r="1709" spans="1:14" x14ac:dyDescent="0.3">
      <c r="A1709" s="1" t="s">
        <v>162</v>
      </c>
      <c r="B1709" s="1" t="s">
        <v>95</v>
      </c>
      <c r="C1709">
        <v>201503</v>
      </c>
      <c r="D1709" s="1" t="s">
        <v>8</v>
      </c>
      <c r="E1709">
        <v>4</v>
      </c>
      <c r="F1709">
        <v>128</v>
      </c>
      <c r="G1709">
        <v>60</v>
      </c>
      <c r="H1709">
        <v>0.12</v>
      </c>
      <c r="I1709" s="1" t="s">
        <v>154</v>
      </c>
      <c r="J1709" s="1" t="s">
        <v>154</v>
      </c>
      <c r="K1709">
        <v>0.42730000000000001</v>
      </c>
      <c r="L1709" s="1" t="s">
        <v>151</v>
      </c>
      <c r="M1709" s="1" t="s">
        <v>159</v>
      </c>
      <c r="N1709" s="1" t="s">
        <v>160</v>
      </c>
    </row>
    <row r="1710" spans="1:14" x14ac:dyDescent="0.3">
      <c r="A1710" s="1" t="s">
        <v>162</v>
      </c>
      <c r="B1710" s="1" t="s">
        <v>28</v>
      </c>
      <c r="C1710">
        <v>201504</v>
      </c>
      <c r="D1710" s="1" t="s">
        <v>11</v>
      </c>
      <c r="E1710">
        <v>4</v>
      </c>
      <c r="F1710">
        <v>128</v>
      </c>
      <c r="G1710">
        <v>69</v>
      </c>
      <c r="H1710">
        <v>0.25</v>
      </c>
      <c r="I1710" s="1" t="s">
        <v>154</v>
      </c>
      <c r="J1710" s="1" t="s">
        <v>154</v>
      </c>
      <c r="K1710">
        <v>0.34989999999999999</v>
      </c>
      <c r="L1710" s="1" t="s">
        <v>151</v>
      </c>
      <c r="M1710" s="1" t="s">
        <v>159</v>
      </c>
      <c r="N1710" s="1" t="s">
        <v>160</v>
      </c>
    </row>
    <row r="1711" spans="1:14" x14ac:dyDescent="0.3">
      <c r="A1711" s="1" t="s">
        <v>162</v>
      </c>
      <c r="B1711" s="1" t="s">
        <v>59</v>
      </c>
      <c r="C1711">
        <v>201508</v>
      </c>
      <c r="D1711" s="1" t="s">
        <v>14</v>
      </c>
      <c r="E1711">
        <v>4</v>
      </c>
      <c r="F1711">
        <v>128</v>
      </c>
      <c r="G1711">
        <v>75</v>
      </c>
      <c r="H1711">
        <v>0.18</v>
      </c>
      <c r="I1711" s="1" t="s">
        <v>154</v>
      </c>
      <c r="J1711" s="1" t="s">
        <v>154</v>
      </c>
      <c r="K1711">
        <v>0.49180000000000001</v>
      </c>
      <c r="L1711" s="1" t="s">
        <v>151</v>
      </c>
      <c r="M1711" s="1" t="s">
        <v>159</v>
      </c>
      <c r="N1711" s="1" t="s">
        <v>160</v>
      </c>
    </row>
    <row r="1712" spans="1:14" x14ac:dyDescent="0.3">
      <c r="A1712" s="1" t="s">
        <v>162</v>
      </c>
      <c r="B1712" s="1" t="s">
        <v>74</v>
      </c>
      <c r="C1712">
        <v>201703</v>
      </c>
      <c r="D1712" s="1" t="s">
        <v>8</v>
      </c>
      <c r="E1712">
        <v>4</v>
      </c>
      <c r="F1712">
        <v>128</v>
      </c>
      <c r="G1712">
        <v>146</v>
      </c>
      <c r="H1712">
        <v>3.5000000000000003E-2</v>
      </c>
      <c r="I1712" s="1" t="s">
        <v>154</v>
      </c>
      <c r="J1712" s="1" t="s">
        <v>146</v>
      </c>
      <c r="K1712">
        <v>0.69720000000000004</v>
      </c>
      <c r="L1712" s="1" t="s">
        <v>143</v>
      </c>
      <c r="M1712" s="1" t="s">
        <v>157</v>
      </c>
      <c r="N1712" s="1" t="s">
        <v>158</v>
      </c>
    </row>
    <row r="1713" spans="1:14" x14ac:dyDescent="0.3">
      <c r="A1713" s="1" t="s">
        <v>162</v>
      </c>
      <c r="B1713" s="1" t="s">
        <v>59</v>
      </c>
      <c r="C1713">
        <v>201708</v>
      </c>
      <c r="D1713" s="1" t="s">
        <v>14</v>
      </c>
      <c r="E1713">
        <v>4</v>
      </c>
      <c r="F1713">
        <v>128</v>
      </c>
      <c r="G1713">
        <v>75</v>
      </c>
      <c r="H1713">
        <v>0.01</v>
      </c>
      <c r="I1713" s="1" t="s">
        <v>154</v>
      </c>
      <c r="J1713" s="1" t="s">
        <v>154</v>
      </c>
      <c r="K1713">
        <v>0.49180000000000001</v>
      </c>
      <c r="L1713" s="1" t="s">
        <v>151</v>
      </c>
      <c r="M1713" s="1" t="s">
        <v>159</v>
      </c>
      <c r="N1713" s="1" t="s">
        <v>160</v>
      </c>
    </row>
    <row r="1714" spans="1:14" x14ac:dyDescent="0.3">
      <c r="A1714" s="1" t="s">
        <v>162</v>
      </c>
      <c r="B1714" s="1" t="s">
        <v>32</v>
      </c>
      <c r="C1714">
        <v>201509</v>
      </c>
      <c r="D1714" s="1" t="s">
        <v>14</v>
      </c>
      <c r="E1714">
        <v>8</v>
      </c>
      <c r="F1714">
        <v>128</v>
      </c>
      <c r="G1714">
        <v>84</v>
      </c>
      <c r="H1714">
        <v>6.6667000000000004E-2</v>
      </c>
      <c r="I1714" s="1" t="s">
        <v>154</v>
      </c>
      <c r="J1714" s="1" t="s">
        <v>154</v>
      </c>
      <c r="K1714">
        <v>0.5474</v>
      </c>
      <c r="L1714" s="1" t="s">
        <v>143</v>
      </c>
      <c r="M1714" s="1" t="s">
        <v>157</v>
      </c>
      <c r="N1714" s="1" t="s">
        <v>158</v>
      </c>
    </row>
    <row r="1715" spans="1:14" x14ac:dyDescent="0.3">
      <c r="A1715" s="1" t="s">
        <v>162</v>
      </c>
      <c r="B1715" s="1" t="s">
        <v>63</v>
      </c>
      <c r="C1715">
        <v>201505</v>
      </c>
      <c r="D1715" s="1" t="s">
        <v>11</v>
      </c>
      <c r="E1715">
        <v>7</v>
      </c>
      <c r="F1715">
        <v>126</v>
      </c>
      <c r="G1715">
        <v>84</v>
      </c>
      <c r="H1715">
        <v>0.11</v>
      </c>
      <c r="I1715" s="1" t="s">
        <v>154</v>
      </c>
      <c r="J1715" s="1" t="s">
        <v>154</v>
      </c>
      <c r="K1715">
        <v>0.57920000000000005</v>
      </c>
      <c r="L1715" s="1" t="s">
        <v>143</v>
      </c>
      <c r="M1715" s="1" t="s">
        <v>157</v>
      </c>
      <c r="N1715" s="1" t="s">
        <v>158</v>
      </c>
    </row>
    <row r="1716" spans="1:14" x14ac:dyDescent="0.3">
      <c r="A1716" s="1" t="s">
        <v>162</v>
      </c>
      <c r="B1716" s="1" t="s">
        <v>63</v>
      </c>
      <c r="C1716">
        <v>201701</v>
      </c>
      <c r="D1716" s="1" t="s">
        <v>8</v>
      </c>
      <c r="E1716">
        <v>7</v>
      </c>
      <c r="F1716">
        <v>126</v>
      </c>
      <c r="G1716">
        <v>126</v>
      </c>
      <c r="H1716">
        <v>9.3332999999999999E-2</v>
      </c>
      <c r="I1716" s="1" t="s">
        <v>154</v>
      </c>
      <c r="J1716" s="1" t="s">
        <v>146</v>
      </c>
      <c r="K1716">
        <v>0.57920000000000005</v>
      </c>
      <c r="L1716" s="1" t="s">
        <v>143</v>
      </c>
      <c r="M1716" s="1" t="s">
        <v>157</v>
      </c>
      <c r="N1716" s="1" t="s">
        <v>158</v>
      </c>
    </row>
    <row r="1717" spans="1:14" x14ac:dyDescent="0.3">
      <c r="A1717" s="1" t="s">
        <v>162</v>
      </c>
      <c r="B1717" s="1" t="s">
        <v>58</v>
      </c>
      <c r="C1717">
        <v>201502</v>
      </c>
      <c r="D1717" s="1" t="s">
        <v>8</v>
      </c>
      <c r="E1717">
        <v>5</v>
      </c>
      <c r="F1717">
        <v>125</v>
      </c>
      <c r="G1717">
        <v>58</v>
      </c>
      <c r="H1717">
        <v>0.04</v>
      </c>
      <c r="I1717" s="1" t="s">
        <v>154</v>
      </c>
      <c r="J1717" s="1" t="s">
        <v>154</v>
      </c>
      <c r="K1717">
        <v>0.64600000000000002</v>
      </c>
      <c r="L1717" s="1" t="s">
        <v>143</v>
      </c>
      <c r="M1717" s="1" t="s">
        <v>157</v>
      </c>
      <c r="N1717" s="1" t="s">
        <v>158</v>
      </c>
    </row>
    <row r="1718" spans="1:14" x14ac:dyDescent="0.3">
      <c r="A1718" s="1" t="s">
        <v>162</v>
      </c>
      <c r="B1718" s="1" t="s">
        <v>21</v>
      </c>
      <c r="C1718">
        <v>201506</v>
      </c>
      <c r="D1718" s="1" t="s">
        <v>11</v>
      </c>
      <c r="E1718">
        <v>5</v>
      </c>
      <c r="F1718">
        <v>125</v>
      </c>
      <c r="G1718">
        <v>57</v>
      </c>
      <c r="H1718">
        <v>7.0000000000000007E-2</v>
      </c>
      <c r="I1718" s="1" t="s">
        <v>154</v>
      </c>
      <c r="J1718" s="1" t="s">
        <v>154</v>
      </c>
      <c r="K1718">
        <v>0.76980000000000004</v>
      </c>
      <c r="L1718" s="1" t="s">
        <v>143</v>
      </c>
      <c r="M1718" s="1" t="s">
        <v>157</v>
      </c>
      <c r="N1718" s="1" t="s">
        <v>158</v>
      </c>
    </row>
    <row r="1719" spans="1:14" x14ac:dyDescent="0.3">
      <c r="A1719" s="1" t="s">
        <v>162</v>
      </c>
      <c r="B1719" s="1" t="s">
        <v>27</v>
      </c>
      <c r="C1719">
        <v>201505</v>
      </c>
      <c r="D1719" s="1" t="s">
        <v>11</v>
      </c>
      <c r="E1719">
        <v>5</v>
      </c>
      <c r="F1719">
        <v>125</v>
      </c>
      <c r="G1719">
        <v>59</v>
      </c>
      <c r="H1719">
        <v>0.06</v>
      </c>
      <c r="I1719" s="1" t="s">
        <v>154</v>
      </c>
      <c r="J1719" s="1" t="s">
        <v>154</v>
      </c>
      <c r="K1719">
        <v>0.82150000000000001</v>
      </c>
      <c r="L1719" s="1" t="s">
        <v>143</v>
      </c>
      <c r="M1719" s="1" t="s">
        <v>157</v>
      </c>
      <c r="N1719" s="1" t="s">
        <v>158</v>
      </c>
    </row>
    <row r="1720" spans="1:14" x14ac:dyDescent="0.3">
      <c r="A1720" s="1" t="s">
        <v>162</v>
      </c>
      <c r="B1720" s="1" t="s">
        <v>26</v>
      </c>
      <c r="C1720">
        <v>201507</v>
      </c>
      <c r="D1720" s="1" t="s">
        <v>14</v>
      </c>
      <c r="E1720">
        <v>5</v>
      </c>
      <c r="F1720">
        <v>125</v>
      </c>
      <c r="G1720">
        <v>60</v>
      </c>
      <c r="H1720">
        <v>0.15</v>
      </c>
      <c r="I1720" s="1" t="s">
        <v>154</v>
      </c>
      <c r="J1720" s="1" t="s">
        <v>154</v>
      </c>
      <c r="K1720">
        <v>0.70689999999999997</v>
      </c>
      <c r="L1720" s="1" t="s">
        <v>143</v>
      </c>
      <c r="M1720" s="1" t="s">
        <v>157</v>
      </c>
      <c r="N1720" s="1" t="s">
        <v>158</v>
      </c>
    </row>
    <row r="1721" spans="1:14" x14ac:dyDescent="0.3">
      <c r="A1721" s="1" t="s">
        <v>162</v>
      </c>
      <c r="B1721" s="1" t="s">
        <v>40</v>
      </c>
      <c r="C1721">
        <v>201612</v>
      </c>
      <c r="D1721" s="1" t="s">
        <v>13</v>
      </c>
      <c r="E1721">
        <v>5</v>
      </c>
      <c r="F1721">
        <v>125</v>
      </c>
      <c r="G1721">
        <v>59</v>
      </c>
      <c r="H1721">
        <v>0.05</v>
      </c>
      <c r="I1721" s="1" t="s">
        <v>154</v>
      </c>
      <c r="J1721" s="1" t="s">
        <v>154</v>
      </c>
      <c r="K1721">
        <v>0.63900000000000001</v>
      </c>
      <c r="L1721" s="1" t="s">
        <v>143</v>
      </c>
      <c r="M1721" s="1" t="s">
        <v>157</v>
      </c>
      <c r="N1721" s="1" t="s">
        <v>158</v>
      </c>
    </row>
    <row r="1722" spans="1:14" x14ac:dyDescent="0.3">
      <c r="A1722" s="1" t="s">
        <v>162</v>
      </c>
      <c r="B1722" s="1" t="s">
        <v>96</v>
      </c>
      <c r="C1722">
        <v>201507</v>
      </c>
      <c r="D1722" s="1" t="s">
        <v>14</v>
      </c>
      <c r="E1722">
        <v>5</v>
      </c>
      <c r="F1722">
        <v>125</v>
      </c>
      <c r="G1722">
        <v>55</v>
      </c>
      <c r="H1722">
        <v>0.09</v>
      </c>
      <c r="I1722" s="1" t="s">
        <v>154</v>
      </c>
      <c r="J1722" s="1" t="s">
        <v>154</v>
      </c>
      <c r="K1722">
        <v>0.54390000000000005</v>
      </c>
      <c r="L1722" s="1" t="s">
        <v>143</v>
      </c>
      <c r="M1722" s="1" t="s">
        <v>157</v>
      </c>
      <c r="N1722" s="1" t="s">
        <v>158</v>
      </c>
    </row>
    <row r="1723" spans="1:14" x14ac:dyDescent="0.3">
      <c r="A1723" s="1" t="s">
        <v>162</v>
      </c>
      <c r="B1723" s="1" t="s">
        <v>64</v>
      </c>
      <c r="C1723">
        <v>201704</v>
      </c>
      <c r="D1723" s="1" t="s">
        <v>11</v>
      </c>
      <c r="E1723">
        <v>5</v>
      </c>
      <c r="F1723">
        <v>125</v>
      </c>
      <c r="G1723">
        <v>55</v>
      </c>
      <c r="H1723">
        <v>0.16</v>
      </c>
      <c r="I1723" s="1" t="s">
        <v>154</v>
      </c>
      <c r="J1723" s="1" t="s">
        <v>154</v>
      </c>
      <c r="K1723">
        <v>0.90329999999999999</v>
      </c>
      <c r="L1723" s="1" t="s">
        <v>143</v>
      </c>
      <c r="M1723" s="1" t="s">
        <v>157</v>
      </c>
      <c r="N1723" s="1" t="s">
        <v>158</v>
      </c>
    </row>
    <row r="1724" spans="1:14" x14ac:dyDescent="0.3">
      <c r="A1724" s="1" t="s">
        <v>162</v>
      </c>
      <c r="B1724" s="1" t="s">
        <v>18</v>
      </c>
      <c r="C1724">
        <v>201508</v>
      </c>
      <c r="D1724" s="1" t="s">
        <v>14</v>
      </c>
      <c r="E1724">
        <v>5</v>
      </c>
      <c r="F1724">
        <v>125</v>
      </c>
      <c r="G1724">
        <v>58</v>
      </c>
      <c r="H1724">
        <v>0.25</v>
      </c>
      <c r="I1724" s="1" t="s">
        <v>154</v>
      </c>
      <c r="J1724" s="1" t="s">
        <v>154</v>
      </c>
      <c r="K1724">
        <v>0.73950000000000005</v>
      </c>
      <c r="L1724" s="1" t="s">
        <v>143</v>
      </c>
      <c r="M1724" s="1" t="s">
        <v>157</v>
      </c>
      <c r="N1724" s="1" t="s">
        <v>158</v>
      </c>
    </row>
    <row r="1725" spans="1:14" x14ac:dyDescent="0.3">
      <c r="A1725" s="1" t="s">
        <v>162</v>
      </c>
      <c r="B1725" s="1" t="s">
        <v>27</v>
      </c>
      <c r="C1725">
        <v>201504</v>
      </c>
      <c r="D1725" s="1" t="s">
        <v>11</v>
      </c>
      <c r="E1725">
        <v>5</v>
      </c>
      <c r="F1725">
        <v>125</v>
      </c>
      <c r="G1725">
        <v>59</v>
      </c>
      <c r="H1725">
        <v>0.16</v>
      </c>
      <c r="I1725" s="1" t="s">
        <v>154</v>
      </c>
      <c r="J1725" s="1" t="s">
        <v>154</v>
      </c>
      <c r="K1725">
        <v>0.82150000000000001</v>
      </c>
      <c r="L1725" s="1" t="s">
        <v>143</v>
      </c>
      <c r="M1725" s="1" t="s">
        <v>157</v>
      </c>
      <c r="N1725" s="1" t="s">
        <v>158</v>
      </c>
    </row>
    <row r="1726" spans="1:14" x14ac:dyDescent="0.3">
      <c r="A1726" s="1" t="s">
        <v>162</v>
      </c>
      <c r="B1726" s="1" t="s">
        <v>66</v>
      </c>
      <c r="C1726">
        <v>201503</v>
      </c>
      <c r="D1726" s="1" t="s">
        <v>8</v>
      </c>
      <c r="E1726">
        <v>5</v>
      </c>
      <c r="F1726">
        <v>125</v>
      </c>
      <c r="G1726">
        <v>165</v>
      </c>
      <c r="H1726">
        <v>0.13333300000000001</v>
      </c>
      <c r="I1726" s="1" t="s">
        <v>154</v>
      </c>
      <c r="J1726" s="1" t="s">
        <v>146</v>
      </c>
      <c r="K1726">
        <v>0.64319999999999999</v>
      </c>
      <c r="L1726" s="1" t="s">
        <v>143</v>
      </c>
      <c r="M1726" s="1" t="s">
        <v>157</v>
      </c>
      <c r="N1726" s="1" t="s">
        <v>158</v>
      </c>
    </row>
    <row r="1727" spans="1:14" x14ac:dyDescent="0.3">
      <c r="A1727" s="1" t="s">
        <v>162</v>
      </c>
      <c r="B1727" s="1" t="s">
        <v>56</v>
      </c>
      <c r="C1727">
        <v>201707</v>
      </c>
      <c r="D1727" s="1" t="s">
        <v>14</v>
      </c>
      <c r="E1727">
        <v>5</v>
      </c>
      <c r="F1727">
        <v>125</v>
      </c>
      <c r="G1727">
        <v>96</v>
      </c>
      <c r="H1727">
        <v>0.06</v>
      </c>
      <c r="I1727" s="1" t="s">
        <v>154</v>
      </c>
      <c r="J1727" s="1" t="s">
        <v>146</v>
      </c>
      <c r="K1727">
        <v>0.59430000000000005</v>
      </c>
      <c r="L1727" s="1" t="s">
        <v>143</v>
      </c>
      <c r="M1727" s="1" t="s">
        <v>157</v>
      </c>
      <c r="N1727" s="1" t="s">
        <v>158</v>
      </c>
    </row>
    <row r="1728" spans="1:14" x14ac:dyDescent="0.3">
      <c r="A1728" s="1" t="s">
        <v>162</v>
      </c>
      <c r="B1728" s="1" t="s">
        <v>96</v>
      </c>
      <c r="C1728">
        <v>201505</v>
      </c>
      <c r="D1728" s="1" t="s">
        <v>11</v>
      </c>
      <c r="E1728">
        <v>5</v>
      </c>
      <c r="F1728">
        <v>125</v>
      </c>
      <c r="G1728">
        <v>110</v>
      </c>
      <c r="H1728">
        <v>0.09</v>
      </c>
      <c r="I1728" s="1" t="s">
        <v>154</v>
      </c>
      <c r="J1728" s="1" t="s">
        <v>146</v>
      </c>
      <c r="K1728">
        <v>0.54390000000000005</v>
      </c>
      <c r="L1728" s="1" t="s">
        <v>143</v>
      </c>
      <c r="M1728" s="1" t="s">
        <v>157</v>
      </c>
      <c r="N1728" s="1" t="s">
        <v>158</v>
      </c>
    </row>
    <row r="1729" spans="1:14" x14ac:dyDescent="0.3">
      <c r="A1729" s="1" t="s">
        <v>162</v>
      </c>
      <c r="B1729" s="1" t="s">
        <v>46</v>
      </c>
      <c r="C1729">
        <v>201706</v>
      </c>
      <c r="D1729" s="1" t="s">
        <v>11</v>
      </c>
      <c r="E1729">
        <v>1</v>
      </c>
      <c r="F1729">
        <v>125</v>
      </c>
      <c r="G1729">
        <v>57</v>
      </c>
      <c r="H1729">
        <v>7.0000000000000007E-2</v>
      </c>
      <c r="I1729" s="1" t="s">
        <v>154</v>
      </c>
      <c r="J1729" s="1" t="s">
        <v>154</v>
      </c>
      <c r="K1729">
        <v>0.94279999999999997</v>
      </c>
      <c r="L1729" s="1" t="s">
        <v>143</v>
      </c>
      <c r="M1729" s="1" t="s">
        <v>157</v>
      </c>
      <c r="N1729" s="1" t="s">
        <v>158</v>
      </c>
    </row>
    <row r="1730" spans="1:14" x14ac:dyDescent="0.3">
      <c r="A1730" s="1" t="s">
        <v>162</v>
      </c>
      <c r="B1730" s="1" t="s">
        <v>64</v>
      </c>
      <c r="C1730">
        <v>201505</v>
      </c>
      <c r="D1730" s="1" t="s">
        <v>11</v>
      </c>
      <c r="E1730">
        <v>5</v>
      </c>
      <c r="F1730">
        <v>125</v>
      </c>
      <c r="G1730">
        <v>110</v>
      </c>
      <c r="H1730">
        <v>0.1</v>
      </c>
      <c r="I1730" s="1" t="s">
        <v>154</v>
      </c>
      <c r="J1730" s="1" t="s">
        <v>146</v>
      </c>
      <c r="K1730">
        <v>0.90329999999999999</v>
      </c>
      <c r="L1730" s="1" t="s">
        <v>143</v>
      </c>
      <c r="M1730" s="1" t="s">
        <v>157</v>
      </c>
      <c r="N1730" s="1" t="s">
        <v>158</v>
      </c>
    </row>
    <row r="1731" spans="1:14" x14ac:dyDescent="0.3">
      <c r="A1731" s="1" t="s">
        <v>162</v>
      </c>
      <c r="B1731" s="1" t="s">
        <v>36</v>
      </c>
      <c r="C1731">
        <v>201706</v>
      </c>
      <c r="D1731" s="1" t="s">
        <v>11</v>
      </c>
      <c r="E1731">
        <v>1</v>
      </c>
      <c r="F1731">
        <v>120</v>
      </c>
      <c r="G1731">
        <v>31</v>
      </c>
      <c r="H1731">
        <v>0</v>
      </c>
      <c r="I1731" s="1" t="s">
        <v>154</v>
      </c>
      <c r="J1731" s="1" t="s">
        <v>154</v>
      </c>
      <c r="K1731">
        <v>0</v>
      </c>
      <c r="L1731" s="1" t="s">
        <v>151</v>
      </c>
      <c r="M1731" s="1" t="s">
        <v>159</v>
      </c>
      <c r="N1731" s="1" t="s">
        <v>160</v>
      </c>
    </row>
    <row r="1732" spans="1:14" x14ac:dyDescent="0.3">
      <c r="A1732" s="1" t="s">
        <v>162</v>
      </c>
      <c r="B1732" s="1" t="s">
        <v>44</v>
      </c>
      <c r="C1732">
        <v>201612</v>
      </c>
      <c r="D1732" s="1" t="s">
        <v>13</v>
      </c>
      <c r="E1732">
        <v>4</v>
      </c>
      <c r="F1732">
        <v>120</v>
      </c>
      <c r="G1732">
        <v>71</v>
      </c>
      <c r="H1732">
        <v>0.09</v>
      </c>
      <c r="I1732" s="1" t="s">
        <v>154</v>
      </c>
      <c r="J1732" s="1" t="s">
        <v>154</v>
      </c>
      <c r="K1732">
        <v>0.50860000000000005</v>
      </c>
      <c r="L1732" s="1" t="s">
        <v>143</v>
      </c>
      <c r="M1732" s="1" t="s">
        <v>157</v>
      </c>
      <c r="N1732" s="1" t="s">
        <v>158</v>
      </c>
    </row>
    <row r="1733" spans="1:14" x14ac:dyDescent="0.3">
      <c r="A1733" s="1" t="s">
        <v>162</v>
      </c>
      <c r="B1733" s="1" t="s">
        <v>54</v>
      </c>
      <c r="C1733">
        <v>201503</v>
      </c>
      <c r="D1733" s="1" t="s">
        <v>8</v>
      </c>
      <c r="E1733">
        <v>3</v>
      </c>
      <c r="F1733">
        <v>120</v>
      </c>
      <c r="G1733">
        <v>87</v>
      </c>
      <c r="H1733">
        <v>0.1</v>
      </c>
      <c r="I1733" s="1" t="s">
        <v>154</v>
      </c>
      <c r="J1733" s="1" t="s">
        <v>154</v>
      </c>
      <c r="K1733">
        <v>0.54859999999999998</v>
      </c>
      <c r="L1733" s="1" t="s">
        <v>143</v>
      </c>
      <c r="M1733" s="1" t="s">
        <v>157</v>
      </c>
      <c r="N1733" s="1" t="s">
        <v>158</v>
      </c>
    </row>
    <row r="1734" spans="1:14" x14ac:dyDescent="0.3">
      <c r="A1734" s="1" t="s">
        <v>162</v>
      </c>
      <c r="B1734" s="1" t="s">
        <v>36</v>
      </c>
      <c r="C1734">
        <v>201705</v>
      </c>
      <c r="D1734" s="1" t="s">
        <v>11</v>
      </c>
      <c r="E1734">
        <v>1</v>
      </c>
      <c r="F1734">
        <v>120</v>
      </c>
      <c r="G1734">
        <v>31</v>
      </c>
      <c r="H1734">
        <v>0.09</v>
      </c>
      <c r="I1734" s="1" t="s">
        <v>154</v>
      </c>
      <c r="J1734" s="1" t="s">
        <v>154</v>
      </c>
      <c r="K1734">
        <v>0</v>
      </c>
      <c r="L1734" s="1" t="s">
        <v>151</v>
      </c>
      <c r="M1734" s="1" t="s">
        <v>159</v>
      </c>
      <c r="N1734" s="1" t="s">
        <v>160</v>
      </c>
    </row>
    <row r="1735" spans="1:14" x14ac:dyDescent="0.3">
      <c r="A1735" s="1" t="s">
        <v>162</v>
      </c>
      <c r="B1735" s="1" t="s">
        <v>44</v>
      </c>
      <c r="C1735">
        <v>201705</v>
      </c>
      <c r="D1735" s="1" t="s">
        <v>11</v>
      </c>
      <c r="E1735">
        <v>4</v>
      </c>
      <c r="F1735">
        <v>120</v>
      </c>
      <c r="G1735">
        <v>71</v>
      </c>
      <c r="H1735">
        <v>0.01</v>
      </c>
      <c r="I1735" s="1" t="s">
        <v>154</v>
      </c>
      <c r="J1735" s="1" t="s">
        <v>154</v>
      </c>
      <c r="K1735">
        <v>0.50860000000000005</v>
      </c>
      <c r="L1735" s="1" t="s">
        <v>143</v>
      </c>
      <c r="M1735" s="1" t="s">
        <v>157</v>
      </c>
      <c r="N1735" s="1" t="s">
        <v>158</v>
      </c>
    </row>
    <row r="1736" spans="1:14" x14ac:dyDescent="0.3">
      <c r="A1736" s="1" t="s">
        <v>162</v>
      </c>
      <c r="B1736" s="1" t="s">
        <v>57</v>
      </c>
      <c r="C1736">
        <v>201503</v>
      </c>
      <c r="D1736" s="1" t="s">
        <v>8</v>
      </c>
      <c r="E1736">
        <v>4</v>
      </c>
      <c r="F1736">
        <v>120</v>
      </c>
      <c r="G1736">
        <v>63</v>
      </c>
      <c r="H1736">
        <v>0.13</v>
      </c>
      <c r="I1736" s="1" t="s">
        <v>154</v>
      </c>
      <c r="J1736" s="1" t="s">
        <v>154</v>
      </c>
      <c r="K1736">
        <v>0.76849999999999996</v>
      </c>
      <c r="L1736" s="1" t="s">
        <v>143</v>
      </c>
      <c r="M1736" s="1" t="s">
        <v>157</v>
      </c>
      <c r="N1736" s="1" t="s">
        <v>158</v>
      </c>
    </row>
    <row r="1737" spans="1:14" x14ac:dyDescent="0.3">
      <c r="A1737" s="1" t="s">
        <v>162</v>
      </c>
      <c r="B1737" s="1" t="s">
        <v>55</v>
      </c>
      <c r="C1737">
        <v>201704</v>
      </c>
      <c r="D1737" s="1" t="s">
        <v>11</v>
      </c>
      <c r="E1737">
        <v>4</v>
      </c>
      <c r="F1737">
        <v>120</v>
      </c>
      <c r="G1737">
        <v>68</v>
      </c>
      <c r="H1737">
        <v>0.12</v>
      </c>
      <c r="I1737" s="1" t="s">
        <v>154</v>
      </c>
      <c r="J1737" s="1" t="s">
        <v>154</v>
      </c>
      <c r="K1737">
        <v>0.95520000000000005</v>
      </c>
      <c r="L1737" s="1" t="s">
        <v>143</v>
      </c>
      <c r="M1737" s="1" t="s">
        <v>157</v>
      </c>
      <c r="N1737" s="1" t="s">
        <v>158</v>
      </c>
    </row>
    <row r="1738" spans="1:14" x14ac:dyDescent="0.3">
      <c r="A1738" s="1" t="s">
        <v>162</v>
      </c>
      <c r="B1738" s="1" t="s">
        <v>43</v>
      </c>
      <c r="C1738">
        <v>201702</v>
      </c>
      <c r="D1738" s="1" t="s">
        <v>8</v>
      </c>
      <c r="E1738">
        <v>4</v>
      </c>
      <c r="F1738">
        <v>112</v>
      </c>
      <c r="G1738">
        <v>60</v>
      </c>
      <c r="H1738">
        <v>0.02</v>
      </c>
      <c r="I1738" s="1" t="s">
        <v>154</v>
      </c>
      <c r="J1738" s="1" t="s">
        <v>154</v>
      </c>
      <c r="K1738">
        <v>0.61040000000000005</v>
      </c>
      <c r="L1738" s="1" t="s">
        <v>143</v>
      </c>
      <c r="M1738" s="1" t="s">
        <v>157</v>
      </c>
      <c r="N1738" s="1" t="s">
        <v>158</v>
      </c>
    </row>
    <row r="1739" spans="1:14" x14ac:dyDescent="0.3">
      <c r="A1739" s="1" t="s">
        <v>162</v>
      </c>
      <c r="B1739" s="1" t="s">
        <v>70</v>
      </c>
      <c r="C1739">
        <v>201504</v>
      </c>
      <c r="D1739" s="1" t="s">
        <v>11</v>
      </c>
      <c r="E1739">
        <v>7</v>
      </c>
      <c r="F1739">
        <v>112</v>
      </c>
      <c r="G1739">
        <v>62</v>
      </c>
      <c r="H1739">
        <v>5.5E-2</v>
      </c>
      <c r="I1739" s="1" t="s">
        <v>154</v>
      </c>
      <c r="J1739" s="1" t="s">
        <v>154</v>
      </c>
      <c r="K1739">
        <v>0.72589999999999999</v>
      </c>
      <c r="L1739" s="1" t="s">
        <v>143</v>
      </c>
      <c r="M1739" s="1" t="s">
        <v>157</v>
      </c>
      <c r="N1739" s="1" t="s">
        <v>158</v>
      </c>
    </row>
    <row r="1740" spans="1:14" x14ac:dyDescent="0.3">
      <c r="A1740" s="1" t="s">
        <v>162</v>
      </c>
      <c r="B1740" s="1" t="s">
        <v>43</v>
      </c>
      <c r="C1740">
        <v>201502</v>
      </c>
      <c r="D1740" s="1" t="s">
        <v>8</v>
      </c>
      <c r="E1740">
        <v>4</v>
      </c>
      <c r="F1740">
        <v>112</v>
      </c>
      <c r="G1740">
        <v>60</v>
      </c>
      <c r="H1740">
        <v>0.09</v>
      </c>
      <c r="I1740" s="1" t="s">
        <v>154</v>
      </c>
      <c r="J1740" s="1" t="s">
        <v>154</v>
      </c>
      <c r="K1740">
        <v>0.61040000000000005</v>
      </c>
      <c r="L1740" s="1" t="s">
        <v>143</v>
      </c>
      <c r="M1740" s="1" t="s">
        <v>157</v>
      </c>
      <c r="N1740" s="1" t="s">
        <v>158</v>
      </c>
    </row>
    <row r="1741" spans="1:14" x14ac:dyDescent="0.3">
      <c r="A1741" s="1" t="s">
        <v>162</v>
      </c>
      <c r="B1741" s="1" t="s">
        <v>31</v>
      </c>
      <c r="C1741">
        <v>201505</v>
      </c>
      <c r="D1741" s="1" t="s">
        <v>11</v>
      </c>
      <c r="E1741">
        <v>5</v>
      </c>
      <c r="F1741">
        <v>110</v>
      </c>
      <c r="G1741">
        <v>43</v>
      </c>
      <c r="H1741">
        <v>7.0000000000000007E-2</v>
      </c>
      <c r="I1741" s="1" t="s">
        <v>154</v>
      </c>
      <c r="J1741" s="1" t="s">
        <v>154</v>
      </c>
      <c r="K1741">
        <v>0.75719999999999998</v>
      </c>
      <c r="L1741" s="1" t="s">
        <v>143</v>
      </c>
      <c r="M1741" s="1" t="s">
        <v>157</v>
      </c>
      <c r="N1741" s="1" t="s">
        <v>158</v>
      </c>
    </row>
    <row r="1742" spans="1:14" x14ac:dyDescent="0.3">
      <c r="A1742" s="1" t="s">
        <v>162</v>
      </c>
      <c r="B1742" s="1" t="s">
        <v>31</v>
      </c>
      <c r="C1742">
        <v>201607</v>
      </c>
      <c r="D1742" s="1" t="s">
        <v>14</v>
      </c>
      <c r="E1742">
        <v>5</v>
      </c>
      <c r="F1742">
        <v>110</v>
      </c>
      <c r="G1742">
        <v>43</v>
      </c>
      <c r="H1742">
        <v>0.1</v>
      </c>
      <c r="I1742" s="1" t="s">
        <v>154</v>
      </c>
      <c r="J1742" s="1" t="s">
        <v>154</v>
      </c>
      <c r="K1742">
        <v>0.75719999999999998</v>
      </c>
      <c r="L1742" s="1" t="s">
        <v>143</v>
      </c>
      <c r="M1742" s="1" t="s">
        <v>157</v>
      </c>
      <c r="N1742" s="1" t="s">
        <v>158</v>
      </c>
    </row>
    <row r="1743" spans="1:14" x14ac:dyDescent="0.3">
      <c r="A1743" s="1" t="s">
        <v>162</v>
      </c>
      <c r="B1743" s="1" t="s">
        <v>23</v>
      </c>
      <c r="C1743">
        <v>201501</v>
      </c>
      <c r="D1743" s="1" t="s">
        <v>8</v>
      </c>
      <c r="E1743">
        <v>1</v>
      </c>
      <c r="F1743">
        <v>110</v>
      </c>
      <c r="G1743">
        <v>54</v>
      </c>
      <c r="H1743">
        <v>0.12</v>
      </c>
      <c r="I1743" s="1" t="s">
        <v>154</v>
      </c>
      <c r="J1743" s="1" t="s">
        <v>154</v>
      </c>
      <c r="K1743">
        <v>0.5</v>
      </c>
      <c r="L1743" s="1" t="s">
        <v>151</v>
      </c>
      <c r="M1743" s="1" t="s">
        <v>159</v>
      </c>
      <c r="N1743" s="1" t="s">
        <v>160</v>
      </c>
    </row>
    <row r="1744" spans="1:14" x14ac:dyDescent="0.3">
      <c r="A1744" s="1" t="s">
        <v>162</v>
      </c>
      <c r="B1744" s="1" t="s">
        <v>89</v>
      </c>
      <c r="C1744">
        <v>201501</v>
      </c>
      <c r="D1744" s="1" t="s">
        <v>8</v>
      </c>
      <c r="E1744">
        <v>1</v>
      </c>
      <c r="F1744">
        <v>110</v>
      </c>
      <c r="G1744">
        <v>53</v>
      </c>
      <c r="H1744">
        <v>0.18</v>
      </c>
      <c r="I1744" s="1" t="s">
        <v>154</v>
      </c>
      <c r="J1744" s="1" t="s">
        <v>154</v>
      </c>
      <c r="K1744">
        <v>0.72440000000000004</v>
      </c>
      <c r="L1744" s="1" t="s">
        <v>143</v>
      </c>
      <c r="M1744" s="1" t="s">
        <v>157</v>
      </c>
      <c r="N1744" s="1" t="s">
        <v>158</v>
      </c>
    </row>
    <row r="1745" spans="1:14" x14ac:dyDescent="0.3">
      <c r="A1745" s="1" t="s">
        <v>162</v>
      </c>
      <c r="B1745" s="1" t="s">
        <v>89</v>
      </c>
      <c r="C1745">
        <v>201704</v>
      </c>
      <c r="D1745" s="1" t="s">
        <v>11</v>
      </c>
      <c r="E1745">
        <v>1</v>
      </c>
      <c r="F1745">
        <v>110</v>
      </c>
      <c r="G1745">
        <v>53</v>
      </c>
      <c r="H1745">
        <v>0.17</v>
      </c>
      <c r="I1745" s="1" t="s">
        <v>154</v>
      </c>
      <c r="J1745" s="1" t="s">
        <v>154</v>
      </c>
      <c r="K1745">
        <v>0.72440000000000004</v>
      </c>
      <c r="L1745" s="1" t="s">
        <v>143</v>
      </c>
      <c r="M1745" s="1" t="s">
        <v>157</v>
      </c>
      <c r="N1745" s="1" t="s">
        <v>158</v>
      </c>
    </row>
    <row r="1746" spans="1:14" x14ac:dyDescent="0.3">
      <c r="A1746" s="1" t="s">
        <v>162</v>
      </c>
      <c r="B1746" s="1" t="s">
        <v>31</v>
      </c>
      <c r="C1746">
        <v>201506</v>
      </c>
      <c r="D1746" s="1" t="s">
        <v>11</v>
      </c>
      <c r="E1746">
        <v>5</v>
      </c>
      <c r="F1746">
        <v>110</v>
      </c>
      <c r="G1746">
        <v>43</v>
      </c>
      <c r="H1746">
        <v>0.09</v>
      </c>
      <c r="I1746" s="1" t="s">
        <v>154</v>
      </c>
      <c r="J1746" s="1" t="s">
        <v>154</v>
      </c>
      <c r="K1746">
        <v>0.75719999999999998</v>
      </c>
      <c r="L1746" s="1" t="s">
        <v>143</v>
      </c>
      <c r="M1746" s="1" t="s">
        <v>157</v>
      </c>
      <c r="N1746" s="1" t="s">
        <v>158</v>
      </c>
    </row>
    <row r="1747" spans="1:14" x14ac:dyDescent="0.3">
      <c r="A1747" s="1" t="s">
        <v>162</v>
      </c>
      <c r="B1747" s="1" t="s">
        <v>30</v>
      </c>
      <c r="C1747">
        <v>201505</v>
      </c>
      <c r="D1747" s="1" t="s">
        <v>11</v>
      </c>
      <c r="E1747">
        <v>11</v>
      </c>
      <c r="F1747">
        <v>110</v>
      </c>
      <c r="G1747">
        <v>48</v>
      </c>
      <c r="H1747">
        <v>4.6667E-2</v>
      </c>
      <c r="I1747" s="1" t="s">
        <v>154</v>
      </c>
      <c r="J1747" s="1" t="s">
        <v>154</v>
      </c>
      <c r="K1747">
        <v>0.79579999999999995</v>
      </c>
      <c r="L1747" s="1" t="s">
        <v>143</v>
      </c>
      <c r="M1747" s="1" t="s">
        <v>157</v>
      </c>
      <c r="N1747" s="1" t="s">
        <v>158</v>
      </c>
    </row>
    <row r="1748" spans="1:14" x14ac:dyDescent="0.3">
      <c r="A1748" s="1" t="s">
        <v>162</v>
      </c>
      <c r="B1748" s="1" t="s">
        <v>82</v>
      </c>
      <c r="C1748">
        <v>201505</v>
      </c>
      <c r="D1748" s="1" t="s">
        <v>11</v>
      </c>
      <c r="E1748">
        <v>5</v>
      </c>
      <c r="F1748">
        <v>110</v>
      </c>
      <c r="G1748">
        <v>72</v>
      </c>
      <c r="H1748">
        <v>7.4999999999999997E-2</v>
      </c>
      <c r="I1748" s="1" t="s">
        <v>154</v>
      </c>
      <c r="J1748" s="1" t="s">
        <v>154</v>
      </c>
      <c r="K1748">
        <v>0.49309999999999998</v>
      </c>
      <c r="L1748" s="1" t="s">
        <v>151</v>
      </c>
      <c r="M1748" s="1" t="s">
        <v>159</v>
      </c>
      <c r="N1748" s="1" t="s">
        <v>160</v>
      </c>
    </row>
    <row r="1749" spans="1:14" x14ac:dyDescent="0.3">
      <c r="A1749" s="1" t="s">
        <v>162</v>
      </c>
      <c r="B1749" s="1" t="s">
        <v>89</v>
      </c>
      <c r="C1749">
        <v>201701</v>
      </c>
      <c r="D1749" s="1" t="s">
        <v>8</v>
      </c>
      <c r="E1749">
        <v>1</v>
      </c>
      <c r="F1749">
        <v>110</v>
      </c>
      <c r="G1749">
        <v>53</v>
      </c>
      <c r="H1749">
        <v>0.09</v>
      </c>
      <c r="I1749" s="1" t="s">
        <v>154</v>
      </c>
      <c r="J1749" s="1" t="s">
        <v>154</v>
      </c>
      <c r="K1749">
        <v>0.72440000000000004</v>
      </c>
      <c r="L1749" s="1" t="s">
        <v>143</v>
      </c>
      <c r="M1749" s="1" t="s">
        <v>157</v>
      </c>
      <c r="N1749" s="1" t="s">
        <v>158</v>
      </c>
    </row>
    <row r="1750" spans="1:14" x14ac:dyDescent="0.3">
      <c r="A1750" s="1" t="s">
        <v>162</v>
      </c>
      <c r="B1750" s="1" t="s">
        <v>63</v>
      </c>
      <c r="C1750">
        <v>201702</v>
      </c>
      <c r="D1750" s="1" t="s">
        <v>8</v>
      </c>
      <c r="E1750">
        <v>6</v>
      </c>
      <c r="F1750">
        <v>108</v>
      </c>
      <c r="G1750">
        <v>84</v>
      </c>
      <c r="H1750">
        <v>9.5000000000000001E-2</v>
      </c>
      <c r="I1750" s="1" t="s">
        <v>154</v>
      </c>
      <c r="J1750" s="1" t="s">
        <v>154</v>
      </c>
      <c r="K1750">
        <v>0.57920000000000005</v>
      </c>
      <c r="L1750" s="1" t="s">
        <v>143</v>
      </c>
      <c r="M1750" s="1" t="s">
        <v>157</v>
      </c>
      <c r="N1750" s="1" t="s">
        <v>158</v>
      </c>
    </row>
    <row r="1751" spans="1:14" x14ac:dyDescent="0.3">
      <c r="A1751" s="1" t="s">
        <v>162</v>
      </c>
      <c r="B1751" s="1" t="s">
        <v>33</v>
      </c>
      <c r="C1751">
        <v>201703</v>
      </c>
      <c r="D1751" s="1" t="s">
        <v>8</v>
      </c>
      <c r="E1751">
        <v>1</v>
      </c>
      <c r="F1751">
        <v>108</v>
      </c>
      <c r="G1751">
        <v>48</v>
      </c>
      <c r="H1751">
        <v>0</v>
      </c>
      <c r="I1751" s="1" t="s">
        <v>154</v>
      </c>
      <c r="J1751" s="1" t="s">
        <v>154</v>
      </c>
      <c r="K1751">
        <v>0.40820000000000001</v>
      </c>
      <c r="L1751" s="1" t="s">
        <v>151</v>
      </c>
      <c r="M1751" s="1" t="s">
        <v>159</v>
      </c>
      <c r="N1751" s="1" t="s">
        <v>160</v>
      </c>
    </row>
    <row r="1752" spans="1:14" x14ac:dyDescent="0.3">
      <c r="A1752" s="1" t="s">
        <v>162</v>
      </c>
      <c r="B1752" s="1" t="s">
        <v>83</v>
      </c>
      <c r="C1752">
        <v>201510</v>
      </c>
      <c r="D1752" s="1" t="s">
        <v>13</v>
      </c>
      <c r="E1752">
        <v>3</v>
      </c>
      <c r="F1752">
        <v>105</v>
      </c>
      <c r="G1752">
        <v>58</v>
      </c>
      <c r="H1752">
        <v>0.04</v>
      </c>
      <c r="I1752" s="1" t="s">
        <v>154</v>
      </c>
      <c r="J1752" s="1" t="s">
        <v>154</v>
      </c>
      <c r="K1752">
        <v>0.43730000000000002</v>
      </c>
      <c r="L1752" s="1" t="s">
        <v>151</v>
      </c>
      <c r="M1752" s="1" t="s">
        <v>159</v>
      </c>
      <c r="N1752" s="1" t="s">
        <v>160</v>
      </c>
    </row>
    <row r="1753" spans="1:14" x14ac:dyDescent="0.3">
      <c r="A1753" s="1" t="s">
        <v>162</v>
      </c>
      <c r="B1753" s="1" t="s">
        <v>68</v>
      </c>
      <c r="C1753">
        <v>201501</v>
      </c>
      <c r="D1753" s="1" t="s">
        <v>8</v>
      </c>
      <c r="E1753">
        <v>7</v>
      </c>
      <c r="F1753">
        <v>105</v>
      </c>
      <c r="G1753">
        <v>72</v>
      </c>
      <c r="H1753">
        <v>0.11</v>
      </c>
      <c r="I1753" s="1" t="s">
        <v>154</v>
      </c>
      <c r="J1753" s="1" t="s">
        <v>154</v>
      </c>
      <c r="K1753">
        <v>0.7651</v>
      </c>
      <c r="L1753" s="1" t="s">
        <v>143</v>
      </c>
      <c r="M1753" s="1" t="s">
        <v>157</v>
      </c>
      <c r="N1753" s="1" t="s">
        <v>158</v>
      </c>
    </row>
    <row r="1754" spans="1:14" x14ac:dyDescent="0.3">
      <c r="A1754" s="1" t="s">
        <v>162</v>
      </c>
      <c r="B1754" s="1" t="s">
        <v>83</v>
      </c>
      <c r="C1754">
        <v>201505</v>
      </c>
      <c r="D1754" s="1" t="s">
        <v>11</v>
      </c>
      <c r="E1754">
        <v>3</v>
      </c>
      <c r="F1754">
        <v>105</v>
      </c>
      <c r="G1754">
        <v>116</v>
      </c>
      <c r="H1754">
        <v>0.1</v>
      </c>
      <c r="I1754" s="1" t="s">
        <v>154</v>
      </c>
      <c r="J1754" s="1" t="s">
        <v>146</v>
      </c>
      <c r="K1754">
        <v>0.43730000000000002</v>
      </c>
      <c r="L1754" s="1" t="s">
        <v>151</v>
      </c>
      <c r="M1754" s="1" t="s">
        <v>159</v>
      </c>
      <c r="N1754" s="1" t="s">
        <v>160</v>
      </c>
    </row>
    <row r="1755" spans="1:14" x14ac:dyDescent="0.3">
      <c r="A1755" s="1" t="s">
        <v>162</v>
      </c>
      <c r="B1755" s="1" t="s">
        <v>22</v>
      </c>
      <c r="C1755">
        <v>201704</v>
      </c>
      <c r="D1755" s="1" t="s">
        <v>11</v>
      </c>
      <c r="E1755">
        <v>2</v>
      </c>
      <c r="F1755">
        <v>104</v>
      </c>
      <c r="G1755">
        <v>100</v>
      </c>
      <c r="H1755">
        <v>0.16</v>
      </c>
      <c r="I1755" s="1" t="s">
        <v>154</v>
      </c>
      <c r="J1755" s="1" t="s">
        <v>146</v>
      </c>
      <c r="K1755">
        <v>0.57599999999999996</v>
      </c>
      <c r="L1755" s="1" t="s">
        <v>143</v>
      </c>
      <c r="M1755" s="1" t="s">
        <v>157</v>
      </c>
      <c r="N1755" s="1" t="s">
        <v>158</v>
      </c>
    </row>
    <row r="1756" spans="1:14" x14ac:dyDescent="0.3">
      <c r="A1756" s="1" t="s">
        <v>162</v>
      </c>
      <c r="B1756" s="1" t="s">
        <v>19</v>
      </c>
      <c r="C1756">
        <v>201507</v>
      </c>
      <c r="D1756" s="1" t="s">
        <v>14</v>
      </c>
      <c r="E1756">
        <v>2</v>
      </c>
      <c r="F1756">
        <v>104</v>
      </c>
      <c r="G1756">
        <v>122</v>
      </c>
      <c r="H1756">
        <v>0.16</v>
      </c>
      <c r="I1756" s="1" t="s">
        <v>154</v>
      </c>
      <c r="J1756" s="1" t="s">
        <v>146</v>
      </c>
      <c r="K1756">
        <v>0.79369999999999996</v>
      </c>
      <c r="L1756" s="1" t="s">
        <v>143</v>
      </c>
      <c r="M1756" s="1" t="s">
        <v>157</v>
      </c>
      <c r="N1756" s="1" t="s">
        <v>158</v>
      </c>
    </row>
    <row r="1757" spans="1:14" x14ac:dyDescent="0.3">
      <c r="A1757" s="1" t="s">
        <v>162</v>
      </c>
      <c r="B1757" s="1" t="s">
        <v>66</v>
      </c>
      <c r="C1757">
        <v>201607</v>
      </c>
      <c r="D1757" s="1" t="s">
        <v>14</v>
      </c>
      <c r="E1757">
        <v>4</v>
      </c>
      <c r="F1757">
        <v>100</v>
      </c>
      <c r="G1757">
        <v>55</v>
      </c>
      <c r="H1757">
        <v>0.06</v>
      </c>
      <c r="I1757" s="1" t="s">
        <v>154</v>
      </c>
      <c r="J1757" s="1" t="s">
        <v>154</v>
      </c>
      <c r="K1757">
        <v>0.64319999999999999</v>
      </c>
      <c r="L1757" s="1" t="s">
        <v>143</v>
      </c>
      <c r="M1757" s="1" t="s">
        <v>157</v>
      </c>
      <c r="N1757" s="1" t="s">
        <v>158</v>
      </c>
    </row>
    <row r="1758" spans="1:14" x14ac:dyDescent="0.3">
      <c r="A1758" s="1" t="s">
        <v>162</v>
      </c>
      <c r="B1758" s="1" t="s">
        <v>76</v>
      </c>
      <c r="C1758">
        <v>201505</v>
      </c>
      <c r="D1758" s="1" t="s">
        <v>11</v>
      </c>
      <c r="E1758">
        <v>1</v>
      </c>
      <c r="F1758">
        <v>100</v>
      </c>
      <c r="G1758">
        <v>235</v>
      </c>
      <c r="H1758">
        <v>0.12</v>
      </c>
      <c r="I1758" s="1" t="s">
        <v>154</v>
      </c>
      <c r="J1758" s="1" t="s">
        <v>146</v>
      </c>
      <c r="K1758">
        <v>0.88829999999999998</v>
      </c>
      <c r="L1758" s="1" t="s">
        <v>143</v>
      </c>
      <c r="M1758" s="1" t="s">
        <v>157</v>
      </c>
      <c r="N1758" s="1" t="s">
        <v>158</v>
      </c>
    </row>
    <row r="1759" spans="1:14" x14ac:dyDescent="0.3">
      <c r="A1759" s="1" t="s">
        <v>162</v>
      </c>
      <c r="B1759" s="1" t="s">
        <v>64</v>
      </c>
      <c r="C1759">
        <v>201502</v>
      </c>
      <c r="D1759" s="1" t="s">
        <v>8</v>
      </c>
      <c r="E1759">
        <v>4</v>
      </c>
      <c r="F1759">
        <v>100</v>
      </c>
      <c r="G1759">
        <v>55</v>
      </c>
      <c r="H1759">
        <v>0.15</v>
      </c>
      <c r="I1759" s="1" t="s">
        <v>154</v>
      </c>
      <c r="J1759" s="1" t="s">
        <v>154</v>
      </c>
      <c r="K1759">
        <v>0.90329999999999999</v>
      </c>
      <c r="L1759" s="1" t="s">
        <v>143</v>
      </c>
      <c r="M1759" s="1" t="s">
        <v>157</v>
      </c>
      <c r="N1759" s="1" t="s">
        <v>158</v>
      </c>
    </row>
    <row r="1760" spans="1:14" x14ac:dyDescent="0.3">
      <c r="A1760" s="1" t="s">
        <v>162</v>
      </c>
      <c r="B1760" s="1" t="s">
        <v>58</v>
      </c>
      <c r="C1760">
        <v>201501</v>
      </c>
      <c r="D1760" s="1" t="s">
        <v>8</v>
      </c>
      <c r="E1760">
        <v>4</v>
      </c>
      <c r="F1760">
        <v>100</v>
      </c>
      <c r="G1760">
        <v>58</v>
      </c>
      <c r="H1760">
        <v>0</v>
      </c>
      <c r="I1760" s="1" t="s">
        <v>154</v>
      </c>
      <c r="J1760" s="1" t="s">
        <v>154</v>
      </c>
      <c r="K1760">
        <v>0.64600000000000002</v>
      </c>
      <c r="L1760" s="1" t="s">
        <v>143</v>
      </c>
      <c r="M1760" s="1" t="s">
        <v>157</v>
      </c>
      <c r="N1760" s="1" t="s">
        <v>158</v>
      </c>
    </row>
    <row r="1761" spans="1:14" x14ac:dyDescent="0.3">
      <c r="A1761" s="1" t="s">
        <v>162</v>
      </c>
      <c r="B1761" s="1" t="s">
        <v>47</v>
      </c>
      <c r="C1761">
        <v>201605</v>
      </c>
      <c r="D1761" s="1" t="s">
        <v>11</v>
      </c>
      <c r="E1761">
        <v>1</v>
      </c>
      <c r="F1761">
        <v>100</v>
      </c>
      <c r="G1761">
        <v>245</v>
      </c>
      <c r="H1761">
        <v>0.05</v>
      </c>
      <c r="I1761" s="1" t="s">
        <v>154</v>
      </c>
      <c r="J1761" s="1" t="s">
        <v>146</v>
      </c>
      <c r="K1761">
        <v>1.2612000000000001</v>
      </c>
      <c r="L1761" s="1" t="s">
        <v>140</v>
      </c>
      <c r="M1761" s="1" t="s">
        <v>155</v>
      </c>
      <c r="N1761" s="1" t="s">
        <v>156</v>
      </c>
    </row>
    <row r="1762" spans="1:14" x14ac:dyDescent="0.3">
      <c r="A1762" s="1" t="s">
        <v>162</v>
      </c>
      <c r="B1762" s="1" t="s">
        <v>64</v>
      </c>
      <c r="C1762">
        <v>201701</v>
      </c>
      <c r="D1762" s="1" t="s">
        <v>8</v>
      </c>
      <c r="E1762">
        <v>4</v>
      </c>
      <c r="F1762">
        <v>100</v>
      </c>
      <c r="G1762">
        <v>55</v>
      </c>
      <c r="H1762">
        <v>0.25</v>
      </c>
      <c r="I1762" s="1" t="s">
        <v>154</v>
      </c>
      <c r="J1762" s="1" t="s">
        <v>154</v>
      </c>
      <c r="K1762">
        <v>0.90329999999999999</v>
      </c>
      <c r="L1762" s="1" t="s">
        <v>143</v>
      </c>
      <c r="M1762" s="1" t="s">
        <v>157</v>
      </c>
      <c r="N1762" s="1" t="s">
        <v>158</v>
      </c>
    </row>
    <row r="1763" spans="1:14" x14ac:dyDescent="0.3">
      <c r="A1763" s="1" t="s">
        <v>162</v>
      </c>
      <c r="B1763" s="1" t="s">
        <v>27</v>
      </c>
      <c r="C1763">
        <v>201702</v>
      </c>
      <c r="D1763" s="1" t="s">
        <v>8</v>
      </c>
      <c r="E1763">
        <v>4</v>
      </c>
      <c r="F1763">
        <v>100</v>
      </c>
      <c r="G1763">
        <v>118</v>
      </c>
      <c r="H1763">
        <v>0</v>
      </c>
      <c r="I1763" s="1" t="s">
        <v>154</v>
      </c>
      <c r="J1763" s="1" t="s">
        <v>146</v>
      </c>
      <c r="K1763">
        <v>0.82150000000000001</v>
      </c>
      <c r="L1763" s="1" t="s">
        <v>143</v>
      </c>
      <c r="M1763" s="1" t="s">
        <v>157</v>
      </c>
      <c r="N1763" s="1" t="s">
        <v>158</v>
      </c>
    </row>
    <row r="1764" spans="1:14" x14ac:dyDescent="0.3">
      <c r="A1764" s="1" t="s">
        <v>162</v>
      </c>
      <c r="B1764" s="1" t="s">
        <v>40</v>
      </c>
      <c r="C1764">
        <v>201506</v>
      </c>
      <c r="D1764" s="1" t="s">
        <v>11</v>
      </c>
      <c r="E1764">
        <v>4</v>
      </c>
      <c r="F1764">
        <v>100</v>
      </c>
      <c r="G1764">
        <v>59</v>
      </c>
      <c r="H1764">
        <v>0.25</v>
      </c>
      <c r="I1764" s="1" t="s">
        <v>154</v>
      </c>
      <c r="J1764" s="1" t="s">
        <v>154</v>
      </c>
      <c r="K1764">
        <v>0.63900000000000001</v>
      </c>
      <c r="L1764" s="1" t="s">
        <v>143</v>
      </c>
      <c r="M1764" s="1" t="s">
        <v>157</v>
      </c>
      <c r="N1764" s="1" t="s">
        <v>158</v>
      </c>
    </row>
    <row r="1765" spans="1:14" x14ac:dyDescent="0.3">
      <c r="A1765" s="1" t="s">
        <v>162</v>
      </c>
      <c r="B1765" s="1" t="s">
        <v>21</v>
      </c>
      <c r="C1765">
        <v>201702</v>
      </c>
      <c r="D1765" s="1" t="s">
        <v>8</v>
      </c>
      <c r="E1765">
        <v>4</v>
      </c>
      <c r="F1765">
        <v>100</v>
      </c>
      <c r="G1765">
        <v>57</v>
      </c>
      <c r="H1765">
        <v>0.12</v>
      </c>
      <c r="I1765" s="1" t="s">
        <v>154</v>
      </c>
      <c r="J1765" s="1" t="s">
        <v>154</v>
      </c>
      <c r="K1765">
        <v>0.76980000000000004</v>
      </c>
      <c r="L1765" s="1" t="s">
        <v>143</v>
      </c>
      <c r="M1765" s="1" t="s">
        <v>157</v>
      </c>
      <c r="N1765" s="1" t="s">
        <v>158</v>
      </c>
    </row>
    <row r="1766" spans="1:14" x14ac:dyDescent="0.3">
      <c r="A1766" s="1" t="s">
        <v>162</v>
      </c>
      <c r="B1766" s="1" t="s">
        <v>18</v>
      </c>
      <c r="C1766">
        <v>201501</v>
      </c>
      <c r="D1766" s="1" t="s">
        <v>8</v>
      </c>
      <c r="E1766">
        <v>4</v>
      </c>
      <c r="F1766">
        <v>100</v>
      </c>
      <c r="G1766">
        <v>58</v>
      </c>
      <c r="H1766">
        <v>0.05</v>
      </c>
      <c r="I1766" s="1" t="s">
        <v>154</v>
      </c>
      <c r="J1766" s="1" t="s">
        <v>154</v>
      </c>
      <c r="K1766">
        <v>0.73950000000000005</v>
      </c>
      <c r="L1766" s="1" t="s">
        <v>143</v>
      </c>
      <c r="M1766" s="1" t="s">
        <v>157</v>
      </c>
      <c r="N1766" s="1" t="s">
        <v>158</v>
      </c>
    </row>
    <row r="1767" spans="1:14" x14ac:dyDescent="0.3">
      <c r="A1767" s="1" t="s">
        <v>162</v>
      </c>
      <c r="B1767" s="1" t="s">
        <v>47</v>
      </c>
      <c r="C1767">
        <v>201607</v>
      </c>
      <c r="D1767" s="1" t="s">
        <v>14</v>
      </c>
      <c r="E1767">
        <v>1</v>
      </c>
      <c r="F1767">
        <v>100</v>
      </c>
      <c r="G1767">
        <v>245</v>
      </c>
      <c r="H1767">
        <v>0.18</v>
      </c>
      <c r="I1767" s="1" t="s">
        <v>154</v>
      </c>
      <c r="J1767" s="1" t="s">
        <v>146</v>
      </c>
      <c r="K1767">
        <v>1.2612000000000001</v>
      </c>
      <c r="L1767" s="1" t="s">
        <v>140</v>
      </c>
      <c r="M1767" s="1" t="s">
        <v>155</v>
      </c>
      <c r="N1767" s="1" t="s">
        <v>156</v>
      </c>
    </row>
    <row r="1768" spans="1:14" x14ac:dyDescent="0.3">
      <c r="A1768" s="1" t="s">
        <v>162</v>
      </c>
      <c r="B1768" s="1" t="s">
        <v>67</v>
      </c>
      <c r="C1768">
        <v>201501</v>
      </c>
      <c r="D1768" s="1" t="s">
        <v>8</v>
      </c>
      <c r="E1768">
        <v>5</v>
      </c>
      <c r="F1768">
        <v>100</v>
      </c>
      <c r="G1768">
        <v>88</v>
      </c>
      <c r="H1768">
        <v>5.5E-2</v>
      </c>
      <c r="I1768" s="1" t="s">
        <v>154</v>
      </c>
      <c r="J1768" s="1" t="s">
        <v>154</v>
      </c>
      <c r="K1768">
        <v>0.47239999999999999</v>
      </c>
      <c r="L1768" s="1" t="s">
        <v>151</v>
      </c>
      <c r="M1768" s="1" t="s">
        <v>159</v>
      </c>
      <c r="N1768" s="1" t="s">
        <v>160</v>
      </c>
    </row>
    <row r="1769" spans="1:14" x14ac:dyDescent="0.3">
      <c r="A1769" s="1" t="s">
        <v>162</v>
      </c>
      <c r="B1769" s="1" t="s">
        <v>58</v>
      </c>
      <c r="C1769">
        <v>201703</v>
      </c>
      <c r="D1769" s="1" t="s">
        <v>8</v>
      </c>
      <c r="E1769">
        <v>4</v>
      </c>
      <c r="F1769">
        <v>100</v>
      </c>
      <c r="G1769">
        <v>58</v>
      </c>
      <c r="H1769">
        <v>0.02</v>
      </c>
      <c r="I1769" s="1" t="s">
        <v>154</v>
      </c>
      <c r="J1769" s="1" t="s">
        <v>154</v>
      </c>
      <c r="K1769">
        <v>0.64600000000000002</v>
      </c>
      <c r="L1769" s="1" t="s">
        <v>143</v>
      </c>
      <c r="M1769" s="1" t="s">
        <v>157</v>
      </c>
      <c r="N1769" s="1" t="s">
        <v>158</v>
      </c>
    </row>
    <row r="1770" spans="1:14" x14ac:dyDescent="0.3">
      <c r="A1770" s="1" t="s">
        <v>162</v>
      </c>
      <c r="B1770" s="1" t="s">
        <v>64</v>
      </c>
      <c r="C1770">
        <v>201603</v>
      </c>
      <c r="D1770" s="1" t="s">
        <v>8</v>
      </c>
      <c r="E1770">
        <v>4</v>
      </c>
      <c r="F1770">
        <v>100</v>
      </c>
      <c r="G1770">
        <v>55</v>
      </c>
      <c r="H1770">
        <v>7.0000000000000007E-2</v>
      </c>
      <c r="I1770" s="1" t="s">
        <v>154</v>
      </c>
      <c r="J1770" s="1" t="s">
        <v>154</v>
      </c>
      <c r="K1770">
        <v>0.90329999999999999</v>
      </c>
      <c r="L1770" s="1" t="s">
        <v>143</v>
      </c>
      <c r="M1770" s="1" t="s">
        <v>157</v>
      </c>
      <c r="N1770" s="1" t="s">
        <v>158</v>
      </c>
    </row>
    <row r="1771" spans="1:14" x14ac:dyDescent="0.3">
      <c r="A1771" s="1" t="s">
        <v>162</v>
      </c>
      <c r="B1771" s="1" t="s">
        <v>26</v>
      </c>
      <c r="C1771">
        <v>201503</v>
      </c>
      <c r="D1771" s="1" t="s">
        <v>8</v>
      </c>
      <c r="E1771">
        <v>4</v>
      </c>
      <c r="F1771">
        <v>100</v>
      </c>
      <c r="G1771">
        <v>60</v>
      </c>
      <c r="H1771">
        <v>0.13</v>
      </c>
      <c r="I1771" s="1" t="s">
        <v>154</v>
      </c>
      <c r="J1771" s="1" t="s">
        <v>154</v>
      </c>
      <c r="K1771">
        <v>0.70689999999999997</v>
      </c>
      <c r="L1771" s="1" t="s">
        <v>143</v>
      </c>
      <c r="M1771" s="1" t="s">
        <v>157</v>
      </c>
      <c r="N1771" s="1" t="s">
        <v>158</v>
      </c>
    </row>
    <row r="1772" spans="1:14" x14ac:dyDescent="0.3">
      <c r="A1772" s="1" t="s">
        <v>162</v>
      </c>
      <c r="B1772" s="1" t="s">
        <v>69</v>
      </c>
      <c r="C1772">
        <v>201501</v>
      </c>
      <c r="D1772" s="1" t="s">
        <v>8</v>
      </c>
      <c r="E1772">
        <v>5</v>
      </c>
      <c r="F1772">
        <v>100</v>
      </c>
      <c r="G1772">
        <v>94</v>
      </c>
      <c r="H1772">
        <v>0.11</v>
      </c>
      <c r="I1772" s="1" t="s">
        <v>154</v>
      </c>
      <c r="J1772" s="1" t="s">
        <v>154</v>
      </c>
      <c r="K1772">
        <v>0.5806</v>
      </c>
      <c r="L1772" s="1" t="s">
        <v>143</v>
      </c>
      <c r="M1772" s="1" t="s">
        <v>157</v>
      </c>
      <c r="N1772" s="1" t="s">
        <v>158</v>
      </c>
    </row>
    <row r="1773" spans="1:14" x14ac:dyDescent="0.3">
      <c r="A1773" s="1" t="s">
        <v>162</v>
      </c>
      <c r="B1773" s="1" t="s">
        <v>40</v>
      </c>
      <c r="C1773">
        <v>201704</v>
      </c>
      <c r="D1773" s="1" t="s">
        <v>11</v>
      </c>
      <c r="E1773">
        <v>4</v>
      </c>
      <c r="F1773">
        <v>100</v>
      </c>
      <c r="G1773">
        <v>177</v>
      </c>
      <c r="H1773">
        <v>8.6666999999999994E-2</v>
      </c>
      <c r="I1773" s="1" t="s">
        <v>154</v>
      </c>
      <c r="J1773" s="1" t="s">
        <v>146</v>
      </c>
      <c r="K1773">
        <v>0.63900000000000001</v>
      </c>
      <c r="L1773" s="1" t="s">
        <v>143</v>
      </c>
      <c r="M1773" s="1" t="s">
        <v>157</v>
      </c>
      <c r="N1773" s="1" t="s">
        <v>158</v>
      </c>
    </row>
    <row r="1774" spans="1:14" x14ac:dyDescent="0.3">
      <c r="A1774" s="1" t="s">
        <v>162</v>
      </c>
      <c r="B1774" s="1" t="s">
        <v>96</v>
      </c>
      <c r="C1774">
        <v>201502</v>
      </c>
      <c r="D1774" s="1" t="s">
        <v>8</v>
      </c>
      <c r="E1774">
        <v>4</v>
      </c>
      <c r="F1774">
        <v>100</v>
      </c>
      <c r="G1774">
        <v>110</v>
      </c>
      <c r="H1774">
        <v>0.13500000000000001</v>
      </c>
      <c r="I1774" s="1" t="s">
        <v>154</v>
      </c>
      <c r="J1774" s="1" t="s">
        <v>146</v>
      </c>
      <c r="K1774">
        <v>0.54390000000000005</v>
      </c>
      <c r="L1774" s="1" t="s">
        <v>143</v>
      </c>
      <c r="M1774" s="1" t="s">
        <v>157</v>
      </c>
      <c r="N1774" s="1" t="s">
        <v>158</v>
      </c>
    </row>
    <row r="1775" spans="1:14" x14ac:dyDescent="0.3">
      <c r="A1775" s="1" t="s">
        <v>162</v>
      </c>
      <c r="B1775" s="1" t="s">
        <v>65</v>
      </c>
      <c r="C1775">
        <v>201505</v>
      </c>
      <c r="D1775" s="1" t="s">
        <v>11</v>
      </c>
      <c r="E1775">
        <v>5</v>
      </c>
      <c r="F1775">
        <v>100</v>
      </c>
      <c r="G1775">
        <v>94</v>
      </c>
      <c r="H1775">
        <v>1.4999999999999999E-2</v>
      </c>
      <c r="I1775" s="1" t="s">
        <v>154</v>
      </c>
      <c r="J1775" s="1" t="s">
        <v>154</v>
      </c>
      <c r="K1775">
        <v>0.80179999999999996</v>
      </c>
      <c r="L1775" s="1" t="s">
        <v>143</v>
      </c>
      <c r="M1775" s="1" t="s">
        <v>157</v>
      </c>
      <c r="N1775" s="1" t="s">
        <v>158</v>
      </c>
    </row>
    <row r="1776" spans="1:14" x14ac:dyDescent="0.3">
      <c r="A1776" s="1" t="s">
        <v>162</v>
      </c>
      <c r="B1776" s="1" t="s">
        <v>38</v>
      </c>
      <c r="C1776">
        <v>201706</v>
      </c>
      <c r="D1776" s="1" t="s">
        <v>11</v>
      </c>
      <c r="E1776">
        <v>3</v>
      </c>
      <c r="F1776">
        <v>96</v>
      </c>
      <c r="G1776">
        <v>70</v>
      </c>
      <c r="H1776">
        <v>0.1</v>
      </c>
      <c r="I1776" s="1" t="s">
        <v>154</v>
      </c>
      <c r="J1776" s="1" t="s">
        <v>154</v>
      </c>
      <c r="K1776">
        <v>0.5413</v>
      </c>
      <c r="L1776" s="1" t="s">
        <v>143</v>
      </c>
      <c r="M1776" s="1" t="s">
        <v>157</v>
      </c>
      <c r="N1776" s="1" t="s">
        <v>158</v>
      </c>
    </row>
    <row r="1777" spans="1:14" x14ac:dyDescent="0.3">
      <c r="A1777" s="1" t="s">
        <v>162</v>
      </c>
      <c r="B1777" s="1" t="s">
        <v>20</v>
      </c>
      <c r="C1777">
        <v>201506</v>
      </c>
      <c r="D1777" s="1" t="s">
        <v>11</v>
      </c>
      <c r="E1777">
        <v>2</v>
      </c>
      <c r="F1777">
        <v>96</v>
      </c>
      <c r="G1777">
        <v>107</v>
      </c>
      <c r="H1777">
        <v>0.25</v>
      </c>
      <c r="I1777" s="1" t="s">
        <v>154</v>
      </c>
      <c r="J1777" s="1" t="s">
        <v>146</v>
      </c>
      <c r="K1777">
        <v>0.7016</v>
      </c>
      <c r="L1777" s="1" t="s">
        <v>143</v>
      </c>
      <c r="M1777" s="1" t="s">
        <v>157</v>
      </c>
      <c r="N1777" s="1" t="s">
        <v>158</v>
      </c>
    </row>
    <row r="1778" spans="1:14" x14ac:dyDescent="0.3">
      <c r="A1778" s="1" t="s">
        <v>162</v>
      </c>
      <c r="B1778" s="1" t="s">
        <v>75</v>
      </c>
      <c r="C1778">
        <v>201501</v>
      </c>
      <c r="D1778" s="1" t="s">
        <v>8</v>
      </c>
      <c r="E1778">
        <v>2</v>
      </c>
      <c r="F1778">
        <v>96</v>
      </c>
      <c r="G1778">
        <v>104</v>
      </c>
      <c r="H1778">
        <v>0.09</v>
      </c>
      <c r="I1778" s="1" t="s">
        <v>154</v>
      </c>
      <c r="J1778" s="1" t="s">
        <v>146</v>
      </c>
      <c r="K1778">
        <v>0.75290000000000001</v>
      </c>
      <c r="L1778" s="1" t="s">
        <v>143</v>
      </c>
      <c r="M1778" s="1" t="s">
        <v>157</v>
      </c>
      <c r="N1778" s="1" t="s">
        <v>158</v>
      </c>
    </row>
    <row r="1779" spans="1:14" x14ac:dyDescent="0.3">
      <c r="A1779" s="1" t="s">
        <v>162</v>
      </c>
      <c r="B1779" s="1" t="s">
        <v>32</v>
      </c>
      <c r="C1779">
        <v>201502</v>
      </c>
      <c r="D1779" s="1" t="s">
        <v>8</v>
      </c>
      <c r="E1779">
        <v>6</v>
      </c>
      <c r="F1779">
        <v>96</v>
      </c>
      <c r="G1779">
        <v>56</v>
      </c>
      <c r="H1779">
        <v>0.155</v>
      </c>
      <c r="I1779" s="1" t="s">
        <v>154</v>
      </c>
      <c r="J1779" s="1" t="s">
        <v>154</v>
      </c>
      <c r="K1779">
        <v>0.5474</v>
      </c>
      <c r="L1779" s="1" t="s">
        <v>143</v>
      </c>
      <c r="M1779" s="1" t="s">
        <v>157</v>
      </c>
      <c r="N1779" s="1" t="s">
        <v>158</v>
      </c>
    </row>
    <row r="1780" spans="1:14" x14ac:dyDescent="0.3">
      <c r="A1780" s="1" t="s">
        <v>162</v>
      </c>
      <c r="B1780" s="1" t="s">
        <v>95</v>
      </c>
      <c r="C1780">
        <v>201702</v>
      </c>
      <c r="D1780" s="1" t="s">
        <v>8</v>
      </c>
      <c r="E1780">
        <v>3</v>
      </c>
      <c r="F1780">
        <v>96</v>
      </c>
      <c r="G1780">
        <v>60</v>
      </c>
      <c r="H1780">
        <v>0.15</v>
      </c>
      <c r="I1780" s="1" t="s">
        <v>154</v>
      </c>
      <c r="J1780" s="1" t="s">
        <v>154</v>
      </c>
      <c r="K1780">
        <v>0.42730000000000001</v>
      </c>
      <c r="L1780" s="1" t="s">
        <v>151</v>
      </c>
      <c r="M1780" s="1" t="s">
        <v>159</v>
      </c>
      <c r="N1780" s="1" t="s">
        <v>160</v>
      </c>
    </row>
    <row r="1781" spans="1:14" x14ac:dyDescent="0.3">
      <c r="A1781" s="1" t="s">
        <v>162</v>
      </c>
      <c r="B1781" s="1" t="s">
        <v>20</v>
      </c>
      <c r="C1781">
        <v>201609</v>
      </c>
      <c r="D1781" s="1" t="s">
        <v>14</v>
      </c>
      <c r="E1781">
        <v>2</v>
      </c>
      <c r="F1781">
        <v>96</v>
      </c>
      <c r="G1781">
        <v>107</v>
      </c>
      <c r="H1781">
        <v>0.17</v>
      </c>
      <c r="I1781" s="1" t="s">
        <v>154</v>
      </c>
      <c r="J1781" s="1" t="s">
        <v>146</v>
      </c>
      <c r="K1781">
        <v>0.7016</v>
      </c>
      <c r="L1781" s="1" t="s">
        <v>143</v>
      </c>
      <c r="M1781" s="1" t="s">
        <v>157</v>
      </c>
      <c r="N1781" s="1" t="s">
        <v>158</v>
      </c>
    </row>
    <row r="1782" spans="1:14" x14ac:dyDescent="0.3">
      <c r="A1782" s="1" t="s">
        <v>162</v>
      </c>
      <c r="B1782" s="1" t="s">
        <v>95</v>
      </c>
      <c r="C1782">
        <v>201502</v>
      </c>
      <c r="D1782" s="1" t="s">
        <v>8</v>
      </c>
      <c r="E1782">
        <v>3</v>
      </c>
      <c r="F1782">
        <v>96</v>
      </c>
      <c r="G1782">
        <v>60</v>
      </c>
      <c r="H1782">
        <v>7.0000000000000007E-2</v>
      </c>
      <c r="I1782" s="1" t="s">
        <v>154</v>
      </c>
      <c r="J1782" s="1" t="s">
        <v>154</v>
      </c>
      <c r="K1782">
        <v>0.42730000000000001</v>
      </c>
      <c r="L1782" s="1" t="s">
        <v>151</v>
      </c>
      <c r="M1782" s="1" t="s">
        <v>159</v>
      </c>
      <c r="N1782" s="1" t="s">
        <v>160</v>
      </c>
    </row>
    <row r="1783" spans="1:14" x14ac:dyDescent="0.3">
      <c r="A1783" s="1" t="s">
        <v>162</v>
      </c>
      <c r="B1783" s="1" t="s">
        <v>61</v>
      </c>
      <c r="C1783">
        <v>201702</v>
      </c>
      <c r="D1783" s="1" t="s">
        <v>8</v>
      </c>
      <c r="E1783">
        <v>2</v>
      </c>
      <c r="F1783">
        <v>90</v>
      </c>
      <c r="G1783">
        <v>81</v>
      </c>
      <c r="H1783">
        <v>0</v>
      </c>
      <c r="I1783" s="1" t="s">
        <v>154</v>
      </c>
      <c r="J1783" s="1" t="s">
        <v>154</v>
      </c>
      <c r="K1783">
        <v>0.55779999999999996</v>
      </c>
      <c r="L1783" s="1" t="s">
        <v>143</v>
      </c>
      <c r="M1783" s="1" t="s">
        <v>157</v>
      </c>
      <c r="N1783" s="1" t="s">
        <v>158</v>
      </c>
    </row>
    <row r="1784" spans="1:14" x14ac:dyDescent="0.3">
      <c r="A1784" s="1" t="s">
        <v>162</v>
      </c>
      <c r="B1784" s="1" t="s">
        <v>44</v>
      </c>
      <c r="C1784">
        <v>201603</v>
      </c>
      <c r="D1784" s="1" t="s">
        <v>8</v>
      </c>
      <c r="E1784">
        <v>3</v>
      </c>
      <c r="F1784">
        <v>90</v>
      </c>
      <c r="G1784">
        <v>71</v>
      </c>
      <c r="H1784">
        <v>0.02</v>
      </c>
      <c r="I1784" s="1" t="s">
        <v>154</v>
      </c>
      <c r="J1784" s="1" t="s">
        <v>154</v>
      </c>
      <c r="K1784">
        <v>0.50860000000000005</v>
      </c>
      <c r="L1784" s="1" t="s">
        <v>143</v>
      </c>
      <c r="M1784" s="1" t="s">
        <v>157</v>
      </c>
      <c r="N1784" s="1" t="s">
        <v>158</v>
      </c>
    </row>
    <row r="1785" spans="1:14" x14ac:dyDescent="0.3">
      <c r="A1785" s="1" t="s">
        <v>162</v>
      </c>
      <c r="B1785" s="1" t="s">
        <v>55</v>
      </c>
      <c r="C1785">
        <v>201606</v>
      </c>
      <c r="D1785" s="1" t="s">
        <v>11</v>
      </c>
      <c r="E1785">
        <v>3</v>
      </c>
      <c r="F1785">
        <v>90</v>
      </c>
      <c r="G1785">
        <v>68</v>
      </c>
      <c r="H1785">
        <v>0.09</v>
      </c>
      <c r="I1785" s="1" t="s">
        <v>154</v>
      </c>
      <c r="J1785" s="1" t="s">
        <v>154</v>
      </c>
      <c r="K1785">
        <v>0.95520000000000005</v>
      </c>
      <c r="L1785" s="1" t="s">
        <v>143</v>
      </c>
      <c r="M1785" s="1" t="s">
        <v>157</v>
      </c>
      <c r="N1785" s="1" t="s">
        <v>158</v>
      </c>
    </row>
    <row r="1786" spans="1:14" x14ac:dyDescent="0.3">
      <c r="A1786" s="1" t="s">
        <v>162</v>
      </c>
      <c r="B1786" s="1" t="s">
        <v>63</v>
      </c>
      <c r="C1786">
        <v>201504</v>
      </c>
      <c r="D1786" s="1" t="s">
        <v>11</v>
      </c>
      <c r="E1786">
        <v>5</v>
      </c>
      <c r="F1786">
        <v>90</v>
      </c>
      <c r="G1786">
        <v>42</v>
      </c>
      <c r="H1786">
        <v>0.18</v>
      </c>
      <c r="I1786" s="1" t="s">
        <v>154</v>
      </c>
      <c r="J1786" s="1" t="s">
        <v>154</v>
      </c>
      <c r="K1786">
        <v>0.57920000000000005</v>
      </c>
      <c r="L1786" s="1" t="s">
        <v>143</v>
      </c>
      <c r="M1786" s="1" t="s">
        <v>157</v>
      </c>
      <c r="N1786" s="1" t="s">
        <v>158</v>
      </c>
    </row>
    <row r="1787" spans="1:14" x14ac:dyDescent="0.3">
      <c r="A1787" s="1" t="s">
        <v>162</v>
      </c>
      <c r="B1787" s="1" t="s">
        <v>61</v>
      </c>
      <c r="C1787">
        <v>201501</v>
      </c>
      <c r="D1787" s="1" t="s">
        <v>8</v>
      </c>
      <c r="E1787">
        <v>2</v>
      </c>
      <c r="F1787">
        <v>90</v>
      </c>
      <c r="G1787">
        <v>81</v>
      </c>
      <c r="H1787">
        <v>0.2</v>
      </c>
      <c r="I1787" s="1" t="s">
        <v>154</v>
      </c>
      <c r="J1787" s="1" t="s">
        <v>154</v>
      </c>
      <c r="K1787">
        <v>0.55779999999999996</v>
      </c>
      <c r="L1787" s="1" t="s">
        <v>143</v>
      </c>
      <c r="M1787" s="1" t="s">
        <v>157</v>
      </c>
      <c r="N1787" s="1" t="s">
        <v>158</v>
      </c>
    </row>
    <row r="1788" spans="1:14" x14ac:dyDescent="0.3">
      <c r="A1788" s="1" t="s">
        <v>162</v>
      </c>
      <c r="B1788" s="1" t="s">
        <v>57</v>
      </c>
      <c r="C1788">
        <v>201505</v>
      </c>
      <c r="D1788" s="1" t="s">
        <v>11</v>
      </c>
      <c r="E1788">
        <v>3</v>
      </c>
      <c r="F1788">
        <v>90</v>
      </c>
      <c r="G1788">
        <v>63</v>
      </c>
      <c r="H1788">
        <v>0.03</v>
      </c>
      <c r="I1788" s="1" t="s">
        <v>154</v>
      </c>
      <c r="J1788" s="1" t="s">
        <v>154</v>
      </c>
      <c r="K1788">
        <v>0.76849999999999996</v>
      </c>
      <c r="L1788" s="1" t="s">
        <v>143</v>
      </c>
      <c r="M1788" s="1" t="s">
        <v>157</v>
      </c>
      <c r="N1788" s="1" t="s">
        <v>158</v>
      </c>
    </row>
    <row r="1789" spans="1:14" x14ac:dyDescent="0.3">
      <c r="A1789" s="1" t="s">
        <v>162</v>
      </c>
      <c r="B1789" s="1" t="s">
        <v>55</v>
      </c>
      <c r="C1789">
        <v>201701</v>
      </c>
      <c r="D1789" s="1" t="s">
        <v>8</v>
      </c>
      <c r="E1789">
        <v>3</v>
      </c>
      <c r="F1789">
        <v>90</v>
      </c>
      <c r="G1789">
        <v>68</v>
      </c>
      <c r="H1789">
        <v>0.12</v>
      </c>
      <c r="I1789" s="1" t="s">
        <v>154</v>
      </c>
      <c r="J1789" s="1" t="s">
        <v>154</v>
      </c>
      <c r="K1789">
        <v>0.95520000000000005</v>
      </c>
      <c r="L1789" s="1" t="s">
        <v>143</v>
      </c>
      <c r="M1789" s="1" t="s">
        <v>157</v>
      </c>
      <c r="N1789" s="1" t="s">
        <v>158</v>
      </c>
    </row>
    <row r="1790" spans="1:14" x14ac:dyDescent="0.3">
      <c r="A1790" s="1" t="s">
        <v>162</v>
      </c>
      <c r="B1790" s="1" t="s">
        <v>63</v>
      </c>
      <c r="C1790">
        <v>201503</v>
      </c>
      <c r="D1790" s="1" t="s">
        <v>8</v>
      </c>
      <c r="E1790">
        <v>5</v>
      </c>
      <c r="F1790">
        <v>90</v>
      </c>
      <c r="G1790">
        <v>42</v>
      </c>
      <c r="H1790">
        <v>0.25</v>
      </c>
      <c r="I1790" s="1" t="s">
        <v>154</v>
      </c>
      <c r="J1790" s="1" t="s">
        <v>154</v>
      </c>
      <c r="K1790">
        <v>0.57920000000000005</v>
      </c>
      <c r="L1790" s="1" t="s">
        <v>143</v>
      </c>
      <c r="M1790" s="1" t="s">
        <v>157</v>
      </c>
      <c r="N1790" s="1" t="s">
        <v>158</v>
      </c>
    </row>
    <row r="1791" spans="1:14" x14ac:dyDescent="0.3">
      <c r="A1791" s="1" t="s">
        <v>162</v>
      </c>
      <c r="B1791" s="1" t="s">
        <v>29</v>
      </c>
      <c r="C1791">
        <v>201503</v>
      </c>
      <c r="D1791" s="1" t="s">
        <v>8</v>
      </c>
      <c r="E1791">
        <v>6</v>
      </c>
      <c r="F1791">
        <v>90</v>
      </c>
      <c r="G1791">
        <v>62</v>
      </c>
      <c r="H1791">
        <v>0.13500000000000001</v>
      </c>
      <c r="I1791" s="1" t="s">
        <v>154</v>
      </c>
      <c r="J1791" s="1" t="s">
        <v>154</v>
      </c>
      <c r="K1791">
        <v>0.40410000000000001</v>
      </c>
      <c r="L1791" s="1" t="s">
        <v>151</v>
      </c>
      <c r="M1791" s="1" t="s">
        <v>159</v>
      </c>
      <c r="N1791" s="1" t="s">
        <v>160</v>
      </c>
    </row>
    <row r="1792" spans="1:14" x14ac:dyDescent="0.3">
      <c r="A1792" s="1" t="s">
        <v>162</v>
      </c>
      <c r="B1792" s="1" t="s">
        <v>68</v>
      </c>
      <c r="C1792">
        <v>201702</v>
      </c>
      <c r="D1792" s="1" t="s">
        <v>8</v>
      </c>
      <c r="E1792">
        <v>6</v>
      </c>
      <c r="F1792">
        <v>90</v>
      </c>
      <c r="G1792">
        <v>108</v>
      </c>
      <c r="H1792">
        <v>0.10333299999999999</v>
      </c>
      <c r="I1792" s="1" t="s">
        <v>154</v>
      </c>
      <c r="J1792" s="1" t="s">
        <v>146</v>
      </c>
      <c r="K1792">
        <v>0.7651</v>
      </c>
      <c r="L1792" s="1" t="s">
        <v>143</v>
      </c>
      <c r="M1792" s="1" t="s">
        <v>157</v>
      </c>
      <c r="N1792" s="1" t="s">
        <v>158</v>
      </c>
    </row>
    <row r="1793" spans="1:14" x14ac:dyDescent="0.3">
      <c r="A1793" s="1" t="s">
        <v>162</v>
      </c>
      <c r="B1793" s="1" t="s">
        <v>81</v>
      </c>
      <c r="C1793">
        <v>201703</v>
      </c>
      <c r="D1793" s="1" t="s">
        <v>8</v>
      </c>
      <c r="E1793">
        <v>1</v>
      </c>
      <c r="F1793">
        <v>90</v>
      </c>
      <c r="G1793">
        <v>145</v>
      </c>
      <c r="H1793">
        <v>0.01</v>
      </c>
      <c r="I1793" s="1" t="s">
        <v>154</v>
      </c>
      <c r="J1793" s="1" t="s">
        <v>146</v>
      </c>
      <c r="K1793">
        <v>0.50919999999999999</v>
      </c>
      <c r="L1793" s="1" t="s">
        <v>143</v>
      </c>
      <c r="M1793" s="1" t="s">
        <v>157</v>
      </c>
      <c r="N1793" s="1" t="s">
        <v>158</v>
      </c>
    </row>
    <row r="1794" spans="1:14" x14ac:dyDescent="0.3">
      <c r="A1794" s="1" t="s">
        <v>162</v>
      </c>
      <c r="B1794" s="1" t="s">
        <v>61</v>
      </c>
      <c r="C1794">
        <v>201509</v>
      </c>
      <c r="D1794" s="1" t="s">
        <v>14</v>
      </c>
      <c r="E1794">
        <v>2</v>
      </c>
      <c r="F1794">
        <v>90</v>
      </c>
      <c r="G1794">
        <v>81</v>
      </c>
      <c r="H1794">
        <v>0.16</v>
      </c>
      <c r="I1794" s="1" t="s">
        <v>154</v>
      </c>
      <c r="J1794" s="1" t="s">
        <v>154</v>
      </c>
      <c r="K1794">
        <v>0.55779999999999996</v>
      </c>
      <c r="L1794" s="1" t="s">
        <v>143</v>
      </c>
      <c r="M1794" s="1" t="s">
        <v>157</v>
      </c>
      <c r="N1794" s="1" t="s">
        <v>158</v>
      </c>
    </row>
    <row r="1795" spans="1:14" x14ac:dyDescent="0.3">
      <c r="A1795" s="1" t="s">
        <v>162</v>
      </c>
      <c r="B1795" s="1" t="s">
        <v>61</v>
      </c>
      <c r="C1795">
        <v>201601</v>
      </c>
      <c r="D1795" s="1" t="s">
        <v>8</v>
      </c>
      <c r="E1795">
        <v>2</v>
      </c>
      <c r="F1795">
        <v>90</v>
      </c>
      <c r="G1795">
        <v>81</v>
      </c>
      <c r="H1795">
        <v>0.15</v>
      </c>
      <c r="I1795" s="1" t="s">
        <v>154</v>
      </c>
      <c r="J1795" s="1" t="s">
        <v>154</v>
      </c>
      <c r="K1795">
        <v>0.55779999999999996</v>
      </c>
      <c r="L1795" s="1" t="s">
        <v>143</v>
      </c>
      <c r="M1795" s="1" t="s">
        <v>157</v>
      </c>
      <c r="N1795" s="1" t="s">
        <v>158</v>
      </c>
    </row>
    <row r="1796" spans="1:14" x14ac:dyDescent="0.3">
      <c r="A1796" s="1" t="s">
        <v>162</v>
      </c>
      <c r="B1796" s="1" t="s">
        <v>44</v>
      </c>
      <c r="C1796">
        <v>201510</v>
      </c>
      <c r="D1796" s="1" t="s">
        <v>13</v>
      </c>
      <c r="E1796">
        <v>3</v>
      </c>
      <c r="F1796">
        <v>90</v>
      </c>
      <c r="G1796">
        <v>71</v>
      </c>
      <c r="H1796">
        <v>0.02</v>
      </c>
      <c r="I1796" s="1" t="s">
        <v>154</v>
      </c>
      <c r="J1796" s="1" t="s">
        <v>154</v>
      </c>
      <c r="K1796">
        <v>0.50860000000000005</v>
      </c>
      <c r="L1796" s="1" t="s">
        <v>143</v>
      </c>
      <c r="M1796" s="1" t="s">
        <v>157</v>
      </c>
      <c r="N1796" s="1" t="s">
        <v>158</v>
      </c>
    </row>
    <row r="1797" spans="1:14" x14ac:dyDescent="0.3">
      <c r="A1797" s="1" t="s">
        <v>162</v>
      </c>
      <c r="B1797" s="1" t="s">
        <v>44</v>
      </c>
      <c r="C1797">
        <v>201511</v>
      </c>
      <c r="D1797" s="1" t="s">
        <v>13</v>
      </c>
      <c r="E1797">
        <v>3</v>
      </c>
      <c r="F1797">
        <v>90</v>
      </c>
      <c r="G1797">
        <v>71</v>
      </c>
      <c r="H1797">
        <v>0.01</v>
      </c>
      <c r="I1797" s="1" t="s">
        <v>154</v>
      </c>
      <c r="J1797" s="1" t="s">
        <v>154</v>
      </c>
      <c r="K1797">
        <v>0.50860000000000005</v>
      </c>
      <c r="L1797" s="1" t="s">
        <v>143</v>
      </c>
      <c r="M1797" s="1" t="s">
        <v>157</v>
      </c>
      <c r="N1797" s="1" t="s">
        <v>158</v>
      </c>
    </row>
    <row r="1798" spans="1:14" x14ac:dyDescent="0.3">
      <c r="A1798" s="1" t="s">
        <v>162</v>
      </c>
      <c r="B1798" s="1" t="s">
        <v>44</v>
      </c>
      <c r="C1798">
        <v>201709</v>
      </c>
      <c r="D1798" s="1" t="s">
        <v>14</v>
      </c>
      <c r="E1798">
        <v>3</v>
      </c>
      <c r="F1798">
        <v>90</v>
      </c>
      <c r="G1798">
        <v>71</v>
      </c>
      <c r="H1798">
        <v>0.06</v>
      </c>
      <c r="I1798" s="1" t="s">
        <v>154</v>
      </c>
      <c r="J1798" s="1" t="s">
        <v>154</v>
      </c>
      <c r="K1798">
        <v>0.50860000000000005</v>
      </c>
      <c r="L1798" s="1" t="s">
        <v>143</v>
      </c>
      <c r="M1798" s="1" t="s">
        <v>157</v>
      </c>
      <c r="N1798" s="1" t="s">
        <v>158</v>
      </c>
    </row>
    <row r="1799" spans="1:14" x14ac:dyDescent="0.3">
      <c r="A1799" s="1" t="s">
        <v>162</v>
      </c>
      <c r="B1799" s="1" t="s">
        <v>41</v>
      </c>
      <c r="C1799">
        <v>201502</v>
      </c>
      <c r="D1799" s="1" t="s">
        <v>8</v>
      </c>
      <c r="E1799">
        <v>3</v>
      </c>
      <c r="F1799">
        <v>90</v>
      </c>
      <c r="G1799">
        <v>55</v>
      </c>
      <c r="H1799">
        <v>0.04</v>
      </c>
      <c r="I1799" s="1" t="s">
        <v>154</v>
      </c>
      <c r="J1799" s="1" t="s">
        <v>154</v>
      </c>
      <c r="K1799">
        <v>1.3878999999999999</v>
      </c>
      <c r="L1799" s="1" t="s">
        <v>140</v>
      </c>
      <c r="M1799" s="1" t="s">
        <v>155</v>
      </c>
      <c r="N1799" s="1" t="s">
        <v>156</v>
      </c>
    </row>
    <row r="1800" spans="1:14" x14ac:dyDescent="0.3">
      <c r="A1800" s="1" t="s">
        <v>162</v>
      </c>
      <c r="B1800" s="1" t="s">
        <v>61</v>
      </c>
      <c r="C1800">
        <v>201701</v>
      </c>
      <c r="D1800" s="1" t="s">
        <v>8</v>
      </c>
      <c r="E1800">
        <v>2</v>
      </c>
      <c r="F1800">
        <v>90</v>
      </c>
      <c r="G1800">
        <v>81</v>
      </c>
      <c r="H1800">
        <v>0.01</v>
      </c>
      <c r="I1800" s="1" t="s">
        <v>154</v>
      </c>
      <c r="J1800" s="1" t="s">
        <v>154</v>
      </c>
      <c r="K1800">
        <v>0.55779999999999996</v>
      </c>
      <c r="L1800" s="1" t="s">
        <v>143</v>
      </c>
      <c r="M1800" s="1" t="s">
        <v>157</v>
      </c>
      <c r="N1800" s="1" t="s">
        <v>158</v>
      </c>
    </row>
    <row r="1801" spans="1:14" x14ac:dyDescent="0.3">
      <c r="A1801" s="1" t="s">
        <v>162</v>
      </c>
      <c r="B1801" s="1" t="s">
        <v>55</v>
      </c>
      <c r="C1801">
        <v>201502</v>
      </c>
      <c r="D1801" s="1" t="s">
        <v>8</v>
      </c>
      <c r="E1801">
        <v>3</v>
      </c>
      <c r="F1801">
        <v>90</v>
      </c>
      <c r="G1801">
        <v>68</v>
      </c>
      <c r="H1801">
        <v>7.0000000000000007E-2</v>
      </c>
      <c r="I1801" s="1" t="s">
        <v>154</v>
      </c>
      <c r="J1801" s="1" t="s">
        <v>154</v>
      </c>
      <c r="K1801">
        <v>0.95520000000000005</v>
      </c>
      <c r="L1801" s="1" t="s">
        <v>143</v>
      </c>
      <c r="M1801" s="1" t="s">
        <v>157</v>
      </c>
      <c r="N1801" s="1" t="s">
        <v>158</v>
      </c>
    </row>
    <row r="1802" spans="1:14" x14ac:dyDescent="0.3">
      <c r="A1802" s="1" t="s">
        <v>162</v>
      </c>
      <c r="B1802" s="1" t="s">
        <v>68</v>
      </c>
      <c r="C1802">
        <v>201508</v>
      </c>
      <c r="D1802" s="1" t="s">
        <v>14</v>
      </c>
      <c r="E1802">
        <v>6</v>
      </c>
      <c r="F1802">
        <v>90</v>
      </c>
      <c r="G1802">
        <v>72</v>
      </c>
      <c r="H1802">
        <v>0.14499999999999999</v>
      </c>
      <c r="I1802" s="1" t="s">
        <v>154</v>
      </c>
      <c r="J1802" s="1" t="s">
        <v>154</v>
      </c>
      <c r="K1802">
        <v>0.7651</v>
      </c>
      <c r="L1802" s="1" t="s">
        <v>143</v>
      </c>
      <c r="M1802" s="1" t="s">
        <v>157</v>
      </c>
      <c r="N1802" s="1" t="s">
        <v>158</v>
      </c>
    </row>
    <row r="1803" spans="1:14" x14ac:dyDescent="0.3">
      <c r="A1803" s="1" t="s">
        <v>162</v>
      </c>
      <c r="B1803" s="1" t="s">
        <v>61</v>
      </c>
      <c r="C1803">
        <v>201511</v>
      </c>
      <c r="D1803" s="1" t="s">
        <v>13</v>
      </c>
      <c r="E1803">
        <v>2</v>
      </c>
      <c r="F1803">
        <v>90</v>
      </c>
      <c r="G1803">
        <v>81</v>
      </c>
      <c r="H1803">
        <v>0.18</v>
      </c>
      <c r="I1803" s="1" t="s">
        <v>154</v>
      </c>
      <c r="J1803" s="1" t="s">
        <v>154</v>
      </c>
      <c r="K1803">
        <v>0.55779999999999996</v>
      </c>
      <c r="L1803" s="1" t="s">
        <v>143</v>
      </c>
      <c r="M1803" s="1" t="s">
        <v>157</v>
      </c>
      <c r="N1803" s="1" t="s">
        <v>158</v>
      </c>
    </row>
    <row r="1804" spans="1:14" x14ac:dyDescent="0.3">
      <c r="A1804" s="1" t="s">
        <v>162</v>
      </c>
      <c r="B1804" s="1" t="s">
        <v>44</v>
      </c>
      <c r="C1804">
        <v>201504</v>
      </c>
      <c r="D1804" s="1" t="s">
        <v>11</v>
      </c>
      <c r="E1804">
        <v>3</v>
      </c>
      <c r="F1804">
        <v>90</v>
      </c>
      <c r="G1804">
        <v>71</v>
      </c>
      <c r="H1804">
        <v>0.02</v>
      </c>
      <c r="I1804" s="1" t="s">
        <v>154</v>
      </c>
      <c r="J1804" s="1" t="s">
        <v>154</v>
      </c>
      <c r="K1804">
        <v>0.50860000000000005</v>
      </c>
      <c r="L1804" s="1" t="s">
        <v>143</v>
      </c>
      <c r="M1804" s="1" t="s">
        <v>157</v>
      </c>
      <c r="N1804" s="1" t="s">
        <v>158</v>
      </c>
    </row>
    <row r="1805" spans="1:14" x14ac:dyDescent="0.3">
      <c r="A1805" s="1" t="s">
        <v>162</v>
      </c>
      <c r="B1805" s="1" t="s">
        <v>82</v>
      </c>
      <c r="C1805">
        <v>201608</v>
      </c>
      <c r="D1805" s="1" t="s">
        <v>14</v>
      </c>
      <c r="E1805">
        <v>4</v>
      </c>
      <c r="F1805">
        <v>88</v>
      </c>
      <c r="G1805">
        <v>36</v>
      </c>
      <c r="H1805">
        <v>0.2</v>
      </c>
      <c r="I1805" s="1" t="s">
        <v>154</v>
      </c>
      <c r="J1805" s="1" t="s">
        <v>154</v>
      </c>
      <c r="K1805">
        <v>0.49309999999999998</v>
      </c>
      <c r="L1805" s="1" t="s">
        <v>151</v>
      </c>
      <c r="M1805" s="1" t="s">
        <v>159</v>
      </c>
      <c r="N1805" s="1" t="s">
        <v>160</v>
      </c>
    </row>
    <row r="1806" spans="1:14" x14ac:dyDescent="0.3">
      <c r="A1806" s="1" t="s">
        <v>162</v>
      </c>
      <c r="B1806" s="1" t="s">
        <v>82</v>
      </c>
      <c r="C1806">
        <v>201502</v>
      </c>
      <c r="D1806" s="1" t="s">
        <v>8</v>
      </c>
      <c r="E1806">
        <v>4</v>
      </c>
      <c r="F1806">
        <v>88</v>
      </c>
      <c r="G1806">
        <v>36</v>
      </c>
      <c r="H1806">
        <v>0.16</v>
      </c>
      <c r="I1806" s="1" t="s">
        <v>154</v>
      </c>
      <c r="J1806" s="1" t="s">
        <v>154</v>
      </c>
      <c r="K1806">
        <v>0.49309999999999998</v>
      </c>
      <c r="L1806" s="1" t="s">
        <v>151</v>
      </c>
      <c r="M1806" s="1" t="s">
        <v>159</v>
      </c>
      <c r="N1806" s="1" t="s">
        <v>160</v>
      </c>
    </row>
    <row r="1807" spans="1:14" x14ac:dyDescent="0.3">
      <c r="A1807" s="1" t="s">
        <v>162</v>
      </c>
      <c r="B1807" s="1" t="s">
        <v>82</v>
      </c>
      <c r="C1807">
        <v>201612</v>
      </c>
      <c r="D1807" s="1" t="s">
        <v>13</v>
      </c>
      <c r="E1807">
        <v>4</v>
      </c>
      <c r="F1807">
        <v>88</v>
      </c>
      <c r="G1807">
        <v>72</v>
      </c>
      <c r="H1807">
        <v>4.4999999999999998E-2</v>
      </c>
      <c r="I1807" s="1" t="s">
        <v>154</v>
      </c>
      <c r="J1807" s="1" t="s">
        <v>154</v>
      </c>
      <c r="K1807">
        <v>0.49309999999999998</v>
      </c>
      <c r="L1807" s="1" t="s">
        <v>151</v>
      </c>
      <c r="M1807" s="1" t="s">
        <v>159</v>
      </c>
      <c r="N1807" s="1" t="s">
        <v>160</v>
      </c>
    </row>
    <row r="1808" spans="1:14" x14ac:dyDescent="0.3">
      <c r="A1808" s="1" t="s">
        <v>162</v>
      </c>
      <c r="B1808" s="1" t="s">
        <v>43</v>
      </c>
      <c r="C1808">
        <v>201501</v>
      </c>
      <c r="D1808" s="1" t="s">
        <v>8</v>
      </c>
      <c r="E1808">
        <v>3</v>
      </c>
      <c r="F1808">
        <v>84</v>
      </c>
      <c r="G1808">
        <v>60</v>
      </c>
      <c r="H1808">
        <v>0.05</v>
      </c>
      <c r="I1808" s="1" t="s">
        <v>154</v>
      </c>
      <c r="J1808" s="1" t="s">
        <v>154</v>
      </c>
      <c r="K1808">
        <v>0.61040000000000005</v>
      </c>
      <c r="L1808" s="1" t="s">
        <v>143</v>
      </c>
      <c r="M1808" s="1" t="s">
        <v>157</v>
      </c>
      <c r="N1808" s="1" t="s">
        <v>158</v>
      </c>
    </row>
    <row r="1809" spans="1:14" x14ac:dyDescent="0.3">
      <c r="A1809" s="1" t="s">
        <v>162</v>
      </c>
      <c r="B1809" s="1" t="s">
        <v>67</v>
      </c>
      <c r="C1809">
        <v>201604</v>
      </c>
      <c r="D1809" s="1" t="s">
        <v>11</v>
      </c>
      <c r="E1809">
        <v>4</v>
      </c>
      <c r="F1809">
        <v>80</v>
      </c>
      <c r="G1809">
        <v>44</v>
      </c>
      <c r="H1809">
        <v>0.01</v>
      </c>
      <c r="I1809" s="1" t="s">
        <v>154</v>
      </c>
      <c r="J1809" s="1" t="s">
        <v>154</v>
      </c>
      <c r="K1809">
        <v>0.47239999999999999</v>
      </c>
      <c r="L1809" s="1" t="s">
        <v>151</v>
      </c>
      <c r="M1809" s="1" t="s">
        <v>159</v>
      </c>
      <c r="N1809" s="1" t="s">
        <v>160</v>
      </c>
    </row>
    <row r="1810" spans="1:14" x14ac:dyDescent="0.3">
      <c r="A1810" s="1" t="s">
        <v>162</v>
      </c>
      <c r="B1810" s="1" t="s">
        <v>48</v>
      </c>
      <c r="C1810">
        <v>201610</v>
      </c>
      <c r="D1810" s="1" t="s">
        <v>13</v>
      </c>
      <c r="E1810">
        <v>2</v>
      </c>
      <c r="F1810">
        <v>80</v>
      </c>
      <c r="G1810">
        <v>97</v>
      </c>
      <c r="H1810">
        <v>0.02</v>
      </c>
      <c r="I1810" s="1" t="s">
        <v>154</v>
      </c>
      <c r="J1810" s="1" t="s">
        <v>146</v>
      </c>
      <c r="K1810">
        <v>0.88949999999999996</v>
      </c>
      <c r="L1810" s="1" t="s">
        <v>143</v>
      </c>
      <c r="M1810" s="1" t="s">
        <v>157</v>
      </c>
      <c r="N1810" s="1" t="s">
        <v>158</v>
      </c>
    </row>
    <row r="1811" spans="1:14" x14ac:dyDescent="0.3">
      <c r="A1811" s="1" t="s">
        <v>162</v>
      </c>
      <c r="B1811" s="1" t="s">
        <v>65</v>
      </c>
      <c r="C1811">
        <v>201502</v>
      </c>
      <c r="D1811" s="1" t="s">
        <v>8</v>
      </c>
      <c r="E1811">
        <v>4</v>
      </c>
      <c r="F1811">
        <v>80</v>
      </c>
      <c r="G1811">
        <v>47</v>
      </c>
      <c r="H1811">
        <v>0.12</v>
      </c>
      <c r="I1811" s="1" t="s">
        <v>154</v>
      </c>
      <c r="J1811" s="1" t="s">
        <v>154</v>
      </c>
      <c r="K1811">
        <v>0.80179999999999996</v>
      </c>
      <c r="L1811" s="1" t="s">
        <v>143</v>
      </c>
      <c r="M1811" s="1" t="s">
        <v>157</v>
      </c>
      <c r="N1811" s="1" t="s">
        <v>158</v>
      </c>
    </row>
    <row r="1812" spans="1:14" x14ac:dyDescent="0.3">
      <c r="A1812" s="1" t="s">
        <v>162</v>
      </c>
      <c r="B1812" s="1" t="s">
        <v>53</v>
      </c>
      <c r="C1812">
        <v>201505</v>
      </c>
      <c r="D1812" s="1" t="s">
        <v>11</v>
      </c>
      <c r="E1812">
        <v>2</v>
      </c>
      <c r="F1812">
        <v>80</v>
      </c>
      <c r="G1812">
        <v>94</v>
      </c>
      <c r="H1812">
        <v>7.0000000000000007E-2</v>
      </c>
      <c r="I1812" s="1" t="s">
        <v>154</v>
      </c>
      <c r="J1812" s="1" t="s">
        <v>154</v>
      </c>
      <c r="K1812">
        <v>0.43030000000000002</v>
      </c>
      <c r="L1812" s="1" t="s">
        <v>151</v>
      </c>
      <c r="M1812" s="1" t="s">
        <v>159</v>
      </c>
      <c r="N1812" s="1" t="s">
        <v>160</v>
      </c>
    </row>
    <row r="1813" spans="1:14" x14ac:dyDescent="0.3">
      <c r="A1813" s="1" t="s">
        <v>162</v>
      </c>
      <c r="B1813" s="1" t="s">
        <v>70</v>
      </c>
      <c r="C1813">
        <v>201605</v>
      </c>
      <c r="D1813" s="1" t="s">
        <v>11</v>
      </c>
      <c r="E1813">
        <v>5</v>
      </c>
      <c r="F1813">
        <v>80</v>
      </c>
      <c r="G1813">
        <v>31</v>
      </c>
      <c r="H1813">
        <v>0.1</v>
      </c>
      <c r="I1813" s="1" t="s">
        <v>154</v>
      </c>
      <c r="J1813" s="1" t="s">
        <v>154</v>
      </c>
      <c r="K1813">
        <v>0.72589999999999999</v>
      </c>
      <c r="L1813" s="1" t="s">
        <v>143</v>
      </c>
      <c r="M1813" s="1" t="s">
        <v>157</v>
      </c>
      <c r="N1813" s="1" t="s">
        <v>158</v>
      </c>
    </row>
    <row r="1814" spans="1:14" x14ac:dyDescent="0.3">
      <c r="A1814" s="1" t="s">
        <v>162</v>
      </c>
      <c r="B1814" s="1" t="s">
        <v>67</v>
      </c>
      <c r="C1814">
        <v>201703</v>
      </c>
      <c r="D1814" s="1" t="s">
        <v>8</v>
      </c>
      <c r="E1814">
        <v>4</v>
      </c>
      <c r="F1814">
        <v>80</v>
      </c>
      <c r="G1814">
        <v>88</v>
      </c>
      <c r="H1814">
        <v>0.125</v>
      </c>
      <c r="I1814" s="1" t="s">
        <v>154</v>
      </c>
      <c r="J1814" s="1" t="s">
        <v>154</v>
      </c>
      <c r="K1814">
        <v>0.47239999999999999</v>
      </c>
      <c r="L1814" s="1" t="s">
        <v>151</v>
      </c>
      <c r="M1814" s="1" t="s">
        <v>159</v>
      </c>
      <c r="N1814" s="1" t="s">
        <v>160</v>
      </c>
    </row>
    <row r="1815" spans="1:14" x14ac:dyDescent="0.3">
      <c r="A1815" s="1" t="s">
        <v>162</v>
      </c>
      <c r="B1815" s="1" t="s">
        <v>54</v>
      </c>
      <c r="C1815">
        <v>201501</v>
      </c>
      <c r="D1815" s="1" t="s">
        <v>8</v>
      </c>
      <c r="E1815">
        <v>2</v>
      </c>
      <c r="F1815">
        <v>80</v>
      </c>
      <c r="G1815">
        <v>87</v>
      </c>
      <c r="H1815">
        <v>0.2</v>
      </c>
      <c r="I1815" s="1" t="s">
        <v>154</v>
      </c>
      <c r="J1815" s="1" t="s">
        <v>154</v>
      </c>
      <c r="K1815">
        <v>0.54859999999999998</v>
      </c>
      <c r="L1815" s="1" t="s">
        <v>143</v>
      </c>
      <c r="M1815" s="1" t="s">
        <v>157</v>
      </c>
      <c r="N1815" s="1" t="s">
        <v>158</v>
      </c>
    </row>
    <row r="1816" spans="1:14" x14ac:dyDescent="0.3">
      <c r="A1816" s="1" t="s">
        <v>162</v>
      </c>
      <c r="B1816" s="1" t="s">
        <v>54</v>
      </c>
      <c r="C1816">
        <v>201702</v>
      </c>
      <c r="D1816" s="1" t="s">
        <v>8</v>
      </c>
      <c r="E1816">
        <v>2</v>
      </c>
      <c r="F1816">
        <v>80</v>
      </c>
      <c r="G1816">
        <v>174</v>
      </c>
      <c r="H1816">
        <v>0.125</v>
      </c>
      <c r="I1816" s="1" t="s">
        <v>154</v>
      </c>
      <c r="J1816" s="1" t="s">
        <v>146</v>
      </c>
      <c r="K1816">
        <v>0.54859999999999998</v>
      </c>
      <c r="L1816" s="1" t="s">
        <v>143</v>
      </c>
      <c r="M1816" s="1" t="s">
        <v>157</v>
      </c>
      <c r="N1816" s="1" t="s">
        <v>158</v>
      </c>
    </row>
    <row r="1817" spans="1:14" x14ac:dyDescent="0.3">
      <c r="A1817" s="1" t="s">
        <v>162</v>
      </c>
      <c r="B1817" s="1" t="s">
        <v>53</v>
      </c>
      <c r="C1817">
        <v>201701</v>
      </c>
      <c r="D1817" s="1" t="s">
        <v>8</v>
      </c>
      <c r="E1817">
        <v>2</v>
      </c>
      <c r="F1817">
        <v>80</v>
      </c>
      <c r="G1817">
        <v>94</v>
      </c>
      <c r="H1817">
        <v>0.1</v>
      </c>
      <c r="I1817" s="1" t="s">
        <v>154</v>
      </c>
      <c r="J1817" s="1" t="s">
        <v>154</v>
      </c>
      <c r="K1817">
        <v>0.43030000000000002</v>
      </c>
      <c r="L1817" s="1" t="s">
        <v>151</v>
      </c>
      <c r="M1817" s="1" t="s">
        <v>159</v>
      </c>
      <c r="N1817" s="1" t="s">
        <v>160</v>
      </c>
    </row>
    <row r="1818" spans="1:14" x14ac:dyDescent="0.3">
      <c r="A1818" s="1" t="s">
        <v>162</v>
      </c>
      <c r="B1818" s="1" t="s">
        <v>70</v>
      </c>
      <c r="C1818">
        <v>201703</v>
      </c>
      <c r="D1818" s="1" t="s">
        <v>8</v>
      </c>
      <c r="E1818">
        <v>5</v>
      </c>
      <c r="F1818">
        <v>80</v>
      </c>
      <c r="G1818">
        <v>31</v>
      </c>
      <c r="H1818">
        <v>0.06</v>
      </c>
      <c r="I1818" s="1" t="s">
        <v>154</v>
      </c>
      <c r="J1818" s="1" t="s">
        <v>154</v>
      </c>
      <c r="K1818">
        <v>0.72589999999999999</v>
      </c>
      <c r="L1818" s="1" t="s">
        <v>143</v>
      </c>
      <c r="M1818" s="1" t="s">
        <v>157</v>
      </c>
      <c r="N1818" s="1" t="s">
        <v>158</v>
      </c>
    </row>
    <row r="1819" spans="1:14" x14ac:dyDescent="0.3">
      <c r="A1819" s="1" t="s">
        <v>162</v>
      </c>
      <c r="B1819" s="1" t="s">
        <v>53</v>
      </c>
      <c r="C1819">
        <v>201703</v>
      </c>
      <c r="D1819" s="1" t="s">
        <v>8</v>
      </c>
      <c r="E1819">
        <v>2</v>
      </c>
      <c r="F1819">
        <v>80</v>
      </c>
      <c r="G1819">
        <v>94</v>
      </c>
      <c r="H1819">
        <v>0.25</v>
      </c>
      <c r="I1819" s="1" t="s">
        <v>154</v>
      </c>
      <c r="J1819" s="1" t="s">
        <v>154</v>
      </c>
      <c r="K1819">
        <v>0.43030000000000002</v>
      </c>
      <c r="L1819" s="1" t="s">
        <v>151</v>
      </c>
      <c r="M1819" s="1" t="s">
        <v>159</v>
      </c>
      <c r="N1819" s="1" t="s">
        <v>160</v>
      </c>
    </row>
    <row r="1820" spans="1:14" x14ac:dyDescent="0.3">
      <c r="A1820" s="1" t="s">
        <v>162</v>
      </c>
      <c r="B1820" s="1" t="s">
        <v>54</v>
      </c>
      <c r="C1820">
        <v>201502</v>
      </c>
      <c r="D1820" s="1" t="s">
        <v>8</v>
      </c>
      <c r="E1820">
        <v>2</v>
      </c>
      <c r="F1820">
        <v>80</v>
      </c>
      <c r="G1820">
        <v>87</v>
      </c>
      <c r="H1820">
        <v>0.2</v>
      </c>
      <c r="I1820" s="1" t="s">
        <v>154</v>
      </c>
      <c r="J1820" s="1" t="s">
        <v>154</v>
      </c>
      <c r="K1820">
        <v>0.54859999999999998</v>
      </c>
      <c r="L1820" s="1" t="s">
        <v>143</v>
      </c>
      <c r="M1820" s="1" t="s">
        <v>157</v>
      </c>
      <c r="N1820" s="1" t="s">
        <v>158</v>
      </c>
    </row>
    <row r="1821" spans="1:14" x14ac:dyDescent="0.3">
      <c r="A1821" s="1" t="s">
        <v>162</v>
      </c>
      <c r="B1821" s="1" t="s">
        <v>32</v>
      </c>
      <c r="C1821">
        <v>201504</v>
      </c>
      <c r="D1821" s="1" t="s">
        <v>11</v>
      </c>
      <c r="E1821">
        <v>5</v>
      </c>
      <c r="F1821">
        <v>80</v>
      </c>
      <c r="G1821">
        <v>56</v>
      </c>
      <c r="H1821">
        <v>0.08</v>
      </c>
      <c r="I1821" s="1" t="s">
        <v>154</v>
      </c>
      <c r="J1821" s="1" t="s">
        <v>154</v>
      </c>
      <c r="K1821">
        <v>0.5474</v>
      </c>
      <c r="L1821" s="1" t="s">
        <v>143</v>
      </c>
      <c r="M1821" s="1" t="s">
        <v>157</v>
      </c>
      <c r="N1821" s="1" t="s">
        <v>158</v>
      </c>
    </row>
    <row r="1822" spans="1:14" x14ac:dyDescent="0.3">
      <c r="A1822" s="1" t="s">
        <v>162</v>
      </c>
      <c r="B1822" s="1" t="s">
        <v>53</v>
      </c>
      <c r="C1822">
        <v>201502</v>
      </c>
      <c r="D1822" s="1" t="s">
        <v>8</v>
      </c>
      <c r="E1822">
        <v>2</v>
      </c>
      <c r="F1822">
        <v>80</v>
      </c>
      <c r="G1822">
        <v>94</v>
      </c>
      <c r="H1822">
        <v>0</v>
      </c>
      <c r="I1822" s="1" t="s">
        <v>154</v>
      </c>
      <c r="J1822" s="1" t="s">
        <v>154</v>
      </c>
      <c r="K1822">
        <v>0.43030000000000002</v>
      </c>
      <c r="L1822" s="1" t="s">
        <v>151</v>
      </c>
      <c r="M1822" s="1" t="s">
        <v>159</v>
      </c>
      <c r="N1822" s="1" t="s">
        <v>160</v>
      </c>
    </row>
    <row r="1823" spans="1:14" x14ac:dyDescent="0.3">
      <c r="A1823" s="1" t="s">
        <v>162</v>
      </c>
      <c r="B1823" s="1" t="s">
        <v>65</v>
      </c>
      <c r="C1823">
        <v>201508</v>
      </c>
      <c r="D1823" s="1" t="s">
        <v>14</v>
      </c>
      <c r="E1823">
        <v>4</v>
      </c>
      <c r="F1823">
        <v>80</v>
      </c>
      <c r="G1823">
        <v>47</v>
      </c>
      <c r="H1823">
        <v>7.0000000000000007E-2</v>
      </c>
      <c r="I1823" s="1" t="s">
        <v>154</v>
      </c>
      <c r="J1823" s="1" t="s">
        <v>154</v>
      </c>
      <c r="K1823">
        <v>0.80179999999999996</v>
      </c>
      <c r="L1823" s="1" t="s">
        <v>143</v>
      </c>
      <c r="M1823" s="1" t="s">
        <v>157</v>
      </c>
      <c r="N1823" s="1" t="s">
        <v>158</v>
      </c>
    </row>
    <row r="1824" spans="1:14" x14ac:dyDescent="0.3">
      <c r="A1824" s="1" t="s">
        <v>162</v>
      </c>
      <c r="B1824" s="1" t="s">
        <v>66</v>
      </c>
      <c r="C1824">
        <v>201703</v>
      </c>
      <c r="D1824" s="1" t="s">
        <v>8</v>
      </c>
      <c r="E1824">
        <v>3</v>
      </c>
      <c r="F1824">
        <v>75</v>
      </c>
      <c r="G1824">
        <v>55</v>
      </c>
      <c r="H1824">
        <v>7.0000000000000007E-2</v>
      </c>
      <c r="I1824" s="1" t="s">
        <v>154</v>
      </c>
      <c r="J1824" s="1" t="s">
        <v>154</v>
      </c>
      <c r="K1824">
        <v>0.64319999999999999</v>
      </c>
      <c r="L1824" s="1" t="s">
        <v>143</v>
      </c>
      <c r="M1824" s="1" t="s">
        <v>157</v>
      </c>
      <c r="N1824" s="1" t="s">
        <v>158</v>
      </c>
    </row>
    <row r="1825" spans="1:14" x14ac:dyDescent="0.3">
      <c r="A1825" s="1" t="s">
        <v>162</v>
      </c>
      <c r="B1825" s="1" t="s">
        <v>29</v>
      </c>
      <c r="C1825">
        <v>201501</v>
      </c>
      <c r="D1825" s="1" t="s">
        <v>8</v>
      </c>
      <c r="E1825">
        <v>5</v>
      </c>
      <c r="F1825">
        <v>75</v>
      </c>
      <c r="G1825">
        <v>62</v>
      </c>
      <c r="H1825">
        <v>7.4999999999999997E-2</v>
      </c>
      <c r="I1825" s="1" t="s">
        <v>154</v>
      </c>
      <c r="J1825" s="1" t="s">
        <v>154</v>
      </c>
      <c r="K1825">
        <v>0.40410000000000001</v>
      </c>
      <c r="L1825" s="1" t="s">
        <v>151</v>
      </c>
      <c r="M1825" s="1" t="s">
        <v>159</v>
      </c>
      <c r="N1825" s="1" t="s">
        <v>160</v>
      </c>
    </row>
    <row r="1826" spans="1:14" x14ac:dyDescent="0.3">
      <c r="A1826" s="1" t="s">
        <v>162</v>
      </c>
      <c r="B1826" s="1" t="s">
        <v>18</v>
      </c>
      <c r="C1826">
        <v>201512</v>
      </c>
      <c r="D1826" s="1" t="s">
        <v>13</v>
      </c>
      <c r="E1826">
        <v>3</v>
      </c>
      <c r="F1826">
        <v>75</v>
      </c>
      <c r="G1826">
        <v>58</v>
      </c>
      <c r="H1826">
        <v>0.12</v>
      </c>
      <c r="I1826" s="1" t="s">
        <v>154</v>
      </c>
      <c r="J1826" s="1" t="s">
        <v>154</v>
      </c>
      <c r="K1826">
        <v>0.73950000000000005</v>
      </c>
      <c r="L1826" s="1" t="s">
        <v>143</v>
      </c>
      <c r="M1826" s="1" t="s">
        <v>157</v>
      </c>
      <c r="N1826" s="1" t="s">
        <v>158</v>
      </c>
    </row>
    <row r="1827" spans="1:14" x14ac:dyDescent="0.3">
      <c r="A1827" s="1" t="s">
        <v>162</v>
      </c>
      <c r="B1827" s="1" t="s">
        <v>26</v>
      </c>
      <c r="C1827">
        <v>201603</v>
      </c>
      <c r="D1827" s="1" t="s">
        <v>8</v>
      </c>
      <c r="E1827">
        <v>3</v>
      </c>
      <c r="F1827">
        <v>75</v>
      </c>
      <c r="G1827">
        <v>60</v>
      </c>
      <c r="H1827">
        <v>0.01</v>
      </c>
      <c r="I1827" s="1" t="s">
        <v>154</v>
      </c>
      <c r="J1827" s="1" t="s">
        <v>154</v>
      </c>
      <c r="K1827">
        <v>0.70689999999999997</v>
      </c>
      <c r="L1827" s="1" t="s">
        <v>143</v>
      </c>
      <c r="M1827" s="1" t="s">
        <v>157</v>
      </c>
      <c r="N1827" s="1" t="s">
        <v>158</v>
      </c>
    </row>
    <row r="1828" spans="1:14" x14ac:dyDescent="0.3">
      <c r="A1828" s="1" t="s">
        <v>162</v>
      </c>
      <c r="B1828" s="1" t="s">
        <v>40</v>
      </c>
      <c r="C1828">
        <v>201702</v>
      </c>
      <c r="D1828" s="1" t="s">
        <v>8</v>
      </c>
      <c r="E1828">
        <v>3</v>
      </c>
      <c r="F1828">
        <v>75</v>
      </c>
      <c r="G1828">
        <v>59</v>
      </c>
      <c r="H1828">
        <v>0.09</v>
      </c>
      <c r="I1828" s="1" t="s">
        <v>154</v>
      </c>
      <c r="J1828" s="1" t="s">
        <v>154</v>
      </c>
      <c r="K1828">
        <v>0.63900000000000001</v>
      </c>
      <c r="L1828" s="1" t="s">
        <v>143</v>
      </c>
      <c r="M1828" s="1" t="s">
        <v>157</v>
      </c>
      <c r="N1828" s="1" t="s">
        <v>158</v>
      </c>
    </row>
    <row r="1829" spans="1:14" x14ac:dyDescent="0.3">
      <c r="A1829" s="1" t="s">
        <v>162</v>
      </c>
      <c r="B1829" s="1" t="s">
        <v>18</v>
      </c>
      <c r="C1829">
        <v>201607</v>
      </c>
      <c r="D1829" s="1" t="s">
        <v>14</v>
      </c>
      <c r="E1829">
        <v>3</v>
      </c>
      <c r="F1829">
        <v>75</v>
      </c>
      <c r="G1829">
        <v>58</v>
      </c>
      <c r="H1829">
        <v>0.03</v>
      </c>
      <c r="I1829" s="1" t="s">
        <v>154</v>
      </c>
      <c r="J1829" s="1" t="s">
        <v>154</v>
      </c>
      <c r="K1829">
        <v>0.73950000000000005</v>
      </c>
      <c r="L1829" s="1" t="s">
        <v>143</v>
      </c>
      <c r="M1829" s="1" t="s">
        <v>157</v>
      </c>
      <c r="N1829" s="1" t="s">
        <v>158</v>
      </c>
    </row>
    <row r="1830" spans="1:14" x14ac:dyDescent="0.3">
      <c r="A1830" s="1" t="s">
        <v>162</v>
      </c>
      <c r="B1830" s="1" t="s">
        <v>66</v>
      </c>
      <c r="C1830">
        <v>201702</v>
      </c>
      <c r="D1830" s="1" t="s">
        <v>8</v>
      </c>
      <c r="E1830">
        <v>3</v>
      </c>
      <c r="F1830">
        <v>75</v>
      </c>
      <c r="G1830">
        <v>55</v>
      </c>
      <c r="H1830">
        <v>0.15</v>
      </c>
      <c r="I1830" s="1" t="s">
        <v>154</v>
      </c>
      <c r="J1830" s="1" t="s">
        <v>154</v>
      </c>
      <c r="K1830">
        <v>0.64319999999999999</v>
      </c>
      <c r="L1830" s="1" t="s">
        <v>143</v>
      </c>
      <c r="M1830" s="1" t="s">
        <v>157</v>
      </c>
      <c r="N1830" s="1" t="s">
        <v>158</v>
      </c>
    </row>
    <row r="1831" spans="1:14" x14ac:dyDescent="0.3">
      <c r="A1831" s="1" t="s">
        <v>162</v>
      </c>
      <c r="B1831" s="1" t="s">
        <v>29</v>
      </c>
      <c r="C1831">
        <v>201701</v>
      </c>
      <c r="D1831" s="1" t="s">
        <v>8</v>
      </c>
      <c r="E1831">
        <v>5</v>
      </c>
      <c r="F1831">
        <v>75</v>
      </c>
      <c r="G1831">
        <v>62</v>
      </c>
      <c r="H1831">
        <v>0.09</v>
      </c>
      <c r="I1831" s="1" t="s">
        <v>154</v>
      </c>
      <c r="J1831" s="1" t="s">
        <v>154</v>
      </c>
      <c r="K1831">
        <v>0.40410000000000001</v>
      </c>
      <c r="L1831" s="1" t="s">
        <v>151</v>
      </c>
      <c r="M1831" s="1" t="s">
        <v>159</v>
      </c>
      <c r="N1831" s="1" t="s">
        <v>160</v>
      </c>
    </row>
    <row r="1832" spans="1:14" x14ac:dyDescent="0.3">
      <c r="A1832" s="1" t="s">
        <v>162</v>
      </c>
      <c r="B1832" s="1" t="s">
        <v>56</v>
      </c>
      <c r="C1832">
        <v>201703</v>
      </c>
      <c r="D1832" s="1" t="s">
        <v>8</v>
      </c>
      <c r="E1832">
        <v>3</v>
      </c>
      <c r="F1832">
        <v>75</v>
      </c>
      <c r="G1832">
        <v>144</v>
      </c>
      <c r="H1832">
        <v>0.16666700000000001</v>
      </c>
      <c r="I1832" s="1" t="s">
        <v>154</v>
      </c>
      <c r="J1832" s="1" t="s">
        <v>146</v>
      </c>
      <c r="K1832">
        <v>0.59430000000000005</v>
      </c>
      <c r="L1832" s="1" t="s">
        <v>143</v>
      </c>
      <c r="M1832" s="1" t="s">
        <v>157</v>
      </c>
      <c r="N1832" s="1" t="s">
        <v>158</v>
      </c>
    </row>
    <row r="1833" spans="1:14" x14ac:dyDescent="0.3">
      <c r="A1833" s="1" t="s">
        <v>162</v>
      </c>
      <c r="B1833" s="1" t="s">
        <v>18</v>
      </c>
      <c r="C1833">
        <v>201702</v>
      </c>
      <c r="D1833" s="1" t="s">
        <v>8</v>
      </c>
      <c r="E1833">
        <v>3</v>
      </c>
      <c r="F1833">
        <v>75</v>
      </c>
      <c r="G1833">
        <v>58</v>
      </c>
      <c r="H1833">
        <v>0.1</v>
      </c>
      <c r="I1833" s="1" t="s">
        <v>154</v>
      </c>
      <c r="J1833" s="1" t="s">
        <v>154</v>
      </c>
      <c r="K1833">
        <v>0.73950000000000005</v>
      </c>
      <c r="L1833" s="1" t="s">
        <v>143</v>
      </c>
      <c r="M1833" s="1" t="s">
        <v>157</v>
      </c>
      <c r="N1833" s="1" t="s">
        <v>158</v>
      </c>
    </row>
    <row r="1834" spans="1:14" x14ac:dyDescent="0.3">
      <c r="A1834" s="1" t="s">
        <v>162</v>
      </c>
      <c r="B1834" s="1" t="s">
        <v>29</v>
      </c>
      <c r="C1834">
        <v>201602</v>
      </c>
      <c r="D1834" s="1" t="s">
        <v>8</v>
      </c>
      <c r="E1834">
        <v>5</v>
      </c>
      <c r="F1834">
        <v>75</v>
      </c>
      <c r="G1834">
        <v>31</v>
      </c>
      <c r="H1834">
        <v>0.16</v>
      </c>
      <c r="I1834" s="1" t="s">
        <v>154</v>
      </c>
      <c r="J1834" s="1" t="s">
        <v>154</v>
      </c>
      <c r="K1834">
        <v>0.40410000000000001</v>
      </c>
      <c r="L1834" s="1" t="s">
        <v>151</v>
      </c>
      <c r="M1834" s="1" t="s">
        <v>159</v>
      </c>
      <c r="N1834" s="1" t="s">
        <v>160</v>
      </c>
    </row>
    <row r="1835" spans="1:14" x14ac:dyDescent="0.3">
      <c r="A1835" s="1" t="s">
        <v>162</v>
      </c>
      <c r="B1835" s="1" t="s">
        <v>58</v>
      </c>
      <c r="C1835">
        <v>201610</v>
      </c>
      <c r="D1835" s="1" t="s">
        <v>13</v>
      </c>
      <c r="E1835">
        <v>3</v>
      </c>
      <c r="F1835">
        <v>75</v>
      </c>
      <c r="G1835">
        <v>58</v>
      </c>
      <c r="H1835">
        <v>0.15</v>
      </c>
      <c r="I1835" s="1" t="s">
        <v>154</v>
      </c>
      <c r="J1835" s="1" t="s">
        <v>154</v>
      </c>
      <c r="K1835">
        <v>0.64600000000000002</v>
      </c>
      <c r="L1835" s="1" t="s">
        <v>143</v>
      </c>
      <c r="M1835" s="1" t="s">
        <v>157</v>
      </c>
      <c r="N1835" s="1" t="s">
        <v>158</v>
      </c>
    </row>
    <row r="1836" spans="1:14" x14ac:dyDescent="0.3">
      <c r="A1836" s="1" t="s">
        <v>162</v>
      </c>
      <c r="B1836" s="1" t="s">
        <v>40</v>
      </c>
      <c r="C1836">
        <v>201505</v>
      </c>
      <c r="D1836" s="1" t="s">
        <v>11</v>
      </c>
      <c r="E1836">
        <v>3</v>
      </c>
      <c r="F1836">
        <v>75</v>
      </c>
      <c r="G1836">
        <v>118</v>
      </c>
      <c r="H1836">
        <v>0.06</v>
      </c>
      <c r="I1836" s="1" t="s">
        <v>154</v>
      </c>
      <c r="J1836" s="1" t="s">
        <v>146</v>
      </c>
      <c r="K1836">
        <v>0.63900000000000001</v>
      </c>
      <c r="L1836" s="1" t="s">
        <v>143</v>
      </c>
      <c r="M1836" s="1" t="s">
        <v>157</v>
      </c>
      <c r="N1836" s="1" t="s">
        <v>158</v>
      </c>
    </row>
    <row r="1837" spans="1:14" x14ac:dyDescent="0.3">
      <c r="A1837" s="1" t="s">
        <v>162</v>
      </c>
      <c r="B1837" s="1" t="s">
        <v>63</v>
      </c>
      <c r="C1837">
        <v>201704</v>
      </c>
      <c r="D1837" s="1" t="s">
        <v>11</v>
      </c>
      <c r="E1837">
        <v>4</v>
      </c>
      <c r="F1837">
        <v>72</v>
      </c>
      <c r="G1837">
        <v>126</v>
      </c>
      <c r="H1837">
        <v>5.6667000000000002E-2</v>
      </c>
      <c r="I1837" s="1" t="s">
        <v>154</v>
      </c>
      <c r="J1837" s="1" t="s">
        <v>146</v>
      </c>
      <c r="K1837">
        <v>0.57920000000000005</v>
      </c>
      <c r="L1837" s="1" t="s">
        <v>143</v>
      </c>
      <c r="M1837" s="1" t="s">
        <v>157</v>
      </c>
      <c r="N1837" s="1" t="s">
        <v>158</v>
      </c>
    </row>
    <row r="1838" spans="1:14" x14ac:dyDescent="0.3">
      <c r="A1838" s="1" t="s">
        <v>162</v>
      </c>
      <c r="B1838" s="1" t="s">
        <v>39</v>
      </c>
      <c r="C1838">
        <v>201702</v>
      </c>
      <c r="D1838" s="1" t="s">
        <v>8</v>
      </c>
      <c r="E1838">
        <v>2</v>
      </c>
      <c r="F1838">
        <v>70</v>
      </c>
      <c r="G1838">
        <v>66</v>
      </c>
      <c r="H1838">
        <v>0.09</v>
      </c>
      <c r="I1838" s="1" t="s">
        <v>154</v>
      </c>
      <c r="J1838" s="1" t="s">
        <v>154</v>
      </c>
      <c r="K1838">
        <v>1.1156999999999999</v>
      </c>
      <c r="L1838" s="1" t="s">
        <v>140</v>
      </c>
      <c r="M1838" s="1" t="s">
        <v>155</v>
      </c>
      <c r="N1838" s="1" t="s">
        <v>156</v>
      </c>
    </row>
    <row r="1839" spans="1:14" x14ac:dyDescent="0.3">
      <c r="A1839" s="1" t="s">
        <v>162</v>
      </c>
      <c r="B1839" s="1" t="s">
        <v>39</v>
      </c>
      <c r="C1839">
        <v>201510</v>
      </c>
      <c r="D1839" s="1" t="s">
        <v>13</v>
      </c>
      <c r="E1839">
        <v>2</v>
      </c>
      <c r="F1839">
        <v>70</v>
      </c>
      <c r="G1839">
        <v>66</v>
      </c>
      <c r="H1839">
        <v>0.17</v>
      </c>
      <c r="I1839" s="1" t="s">
        <v>154</v>
      </c>
      <c r="J1839" s="1" t="s">
        <v>154</v>
      </c>
      <c r="K1839">
        <v>1.1156999999999999</v>
      </c>
      <c r="L1839" s="1" t="s">
        <v>140</v>
      </c>
      <c r="M1839" s="1" t="s">
        <v>155</v>
      </c>
      <c r="N1839" s="1" t="s">
        <v>156</v>
      </c>
    </row>
    <row r="1840" spans="1:14" x14ac:dyDescent="0.3">
      <c r="A1840" s="1" t="s">
        <v>162</v>
      </c>
      <c r="B1840" s="1" t="s">
        <v>83</v>
      </c>
      <c r="C1840">
        <v>201506</v>
      </c>
      <c r="D1840" s="1" t="s">
        <v>11</v>
      </c>
      <c r="E1840">
        <v>2</v>
      </c>
      <c r="F1840">
        <v>70</v>
      </c>
      <c r="G1840">
        <v>58</v>
      </c>
      <c r="H1840">
        <v>0.18</v>
      </c>
      <c r="I1840" s="1" t="s">
        <v>154</v>
      </c>
      <c r="J1840" s="1" t="s">
        <v>154</v>
      </c>
      <c r="K1840">
        <v>0.43730000000000002</v>
      </c>
      <c r="L1840" s="1" t="s">
        <v>151</v>
      </c>
      <c r="M1840" s="1" t="s">
        <v>159</v>
      </c>
      <c r="N1840" s="1" t="s">
        <v>160</v>
      </c>
    </row>
    <row r="1841" spans="1:14" x14ac:dyDescent="0.3">
      <c r="A1841" s="1" t="s">
        <v>162</v>
      </c>
      <c r="B1841" s="1" t="s">
        <v>30</v>
      </c>
      <c r="C1841">
        <v>201607</v>
      </c>
      <c r="D1841" s="1" t="s">
        <v>14</v>
      </c>
      <c r="E1841">
        <v>7</v>
      </c>
      <c r="F1841">
        <v>70</v>
      </c>
      <c r="G1841">
        <v>32</v>
      </c>
      <c r="H1841">
        <v>0.03</v>
      </c>
      <c r="I1841" s="1" t="s">
        <v>154</v>
      </c>
      <c r="J1841" s="1" t="s">
        <v>154</v>
      </c>
      <c r="K1841">
        <v>0.79579999999999995</v>
      </c>
      <c r="L1841" s="1" t="s">
        <v>143</v>
      </c>
      <c r="M1841" s="1" t="s">
        <v>157</v>
      </c>
      <c r="N1841" s="1" t="s">
        <v>158</v>
      </c>
    </row>
    <row r="1842" spans="1:14" x14ac:dyDescent="0.3">
      <c r="A1842" s="1" t="s">
        <v>162</v>
      </c>
      <c r="B1842" s="1" t="s">
        <v>83</v>
      </c>
      <c r="C1842">
        <v>201701</v>
      </c>
      <c r="D1842" s="1" t="s">
        <v>8</v>
      </c>
      <c r="E1842">
        <v>2</v>
      </c>
      <c r="F1842">
        <v>70</v>
      </c>
      <c r="G1842">
        <v>58</v>
      </c>
      <c r="H1842">
        <v>0.16</v>
      </c>
      <c r="I1842" s="1" t="s">
        <v>154</v>
      </c>
      <c r="J1842" s="1" t="s">
        <v>154</v>
      </c>
      <c r="K1842">
        <v>0.43730000000000002</v>
      </c>
      <c r="L1842" s="1" t="s">
        <v>151</v>
      </c>
      <c r="M1842" s="1" t="s">
        <v>159</v>
      </c>
      <c r="N1842" s="1" t="s">
        <v>160</v>
      </c>
    </row>
    <row r="1843" spans="1:14" x14ac:dyDescent="0.3">
      <c r="A1843" s="1" t="s">
        <v>162</v>
      </c>
      <c r="B1843" s="1" t="s">
        <v>83</v>
      </c>
      <c r="C1843">
        <v>201501</v>
      </c>
      <c r="D1843" s="1" t="s">
        <v>8</v>
      </c>
      <c r="E1843">
        <v>2</v>
      </c>
      <c r="F1843">
        <v>70</v>
      </c>
      <c r="G1843">
        <v>58</v>
      </c>
      <c r="H1843">
        <v>0.2</v>
      </c>
      <c r="I1843" s="1" t="s">
        <v>154</v>
      </c>
      <c r="J1843" s="1" t="s">
        <v>154</v>
      </c>
      <c r="K1843">
        <v>0.43730000000000002</v>
      </c>
      <c r="L1843" s="1" t="s">
        <v>151</v>
      </c>
      <c r="M1843" s="1" t="s">
        <v>159</v>
      </c>
      <c r="N1843" s="1" t="s">
        <v>160</v>
      </c>
    </row>
    <row r="1844" spans="1:14" x14ac:dyDescent="0.3">
      <c r="A1844" s="1" t="s">
        <v>162</v>
      </c>
      <c r="B1844" s="1" t="s">
        <v>39</v>
      </c>
      <c r="C1844">
        <v>201505</v>
      </c>
      <c r="D1844" s="1" t="s">
        <v>11</v>
      </c>
      <c r="E1844">
        <v>2</v>
      </c>
      <c r="F1844">
        <v>70</v>
      </c>
      <c r="G1844">
        <v>66</v>
      </c>
      <c r="H1844">
        <v>0.1</v>
      </c>
      <c r="I1844" s="1" t="s">
        <v>154</v>
      </c>
      <c r="J1844" s="1" t="s">
        <v>154</v>
      </c>
      <c r="K1844">
        <v>1.1156999999999999</v>
      </c>
      <c r="L1844" s="1" t="s">
        <v>140</v>
      </c>
      <c r="M1844" s="1" t="s">
        <v>155</v>
      </c>
      <c r="N1844" s="1" t="s">
        <v>156</v>
      </c>
    </row>
    <row r="1845" spans="1:14" x14ac:dyDescent="0.3">
      <c r="A1845" s="1" t="s">
        <v>162</v>
      </c>
      <c r="B1845" s="1" t="s">
        <v>83</v>
      </c>
      <c r="C1845">
        <v>201601</v>
      </c>
      <c r="D1845" s="1" t="s">
        <v>8</v>
      </c>
      <c r="E1845">
        <v>2</v>
      </c>
      <c r="F1845">
        <v>70</v>
      </c>
      <c r="G1845">
        <v>58</v>
      </c>
      <c r="H1845">
        <v>0.1</v>
      </c>
      <c r="I1845" s="1" t="s">
        <v>154</v>
      </c>
      <c r="J1845" s="1" t="s">
        <v>154</v>
      </c>
      <c r="K1845">
        <v>0.43730000000000002</v>
      </c>
      <c r="L1845" s="1" t="s">
        <v>151</v>
      </c>
      <c r="M1845" s="1" t="s">
        <v>159</v>
      </c>
      <c r="N1845" s="1" t="s">
        <v>160</v>
      </c>
    </row>
    <row r="1846" spans="1:14" x14ac:dyDescent="0.3">
      <c r="A1846" s="1" t="s">
        <v>162</v>
      </c>
      <c r="B1846" s="1" t="s">
        <v>31</v>
      </c>
      <c r="C1846">
        <v>201703</v>
      </c>
      <c r="D1846" s="1" t="s">
        <v>8</v>
      </c>
      <c r="E1846">
        <v>3</v>
      </c>
      <c r="F1846">
        <v>66</v>
      </c>
      <c r="G1846">
        <v>43</v>
      </c>
      <c r="H1846">
        <v>0.16</v>
      </c>
      <c r="I1846" s="1" t="s">
        <v>154</v>
      </c>
      <c r="J1846" s="1" t="s">
        <v>154</v>
      </c>
      <c r="K1846">
        <v>0.75719999999999998</v>
      </c>
      <c r="L1846" s="1" t="s">
        <v>143</v>
      </c>
      <c r="M1846" s="1" t="s">
        <v>157</v>
      </c>
      <c r="N1846" s="1" t="s">
        <v>158</v>
      </c>
    </row>
    <row r="1847" spans="1:14" x14ac:dyDescent="0.3">
      <c r="A1847" s="1" t="s">
        <v>162</v>
      </c>
      <c r="B1847" s="1" t="s">
        <v>82</v>
      </c>
      <c r="C1847">
        <v>201704</v>
      </c>
      <c r="D1847" s="1" t="s">
        <v>11</v>
      </c>
      <c r="E1847">
        <v>3</v>
      </c>
      <c r="F1847">
        <v>66</v>
      </c>
      <c r="G1847">
        <v>72</v>
      </c>
      <c r="H1847">
        <v>2.5000000000000001E-2</v>
      </c>
      <c r="I1847" s="1" t="s">
        <v>154</v>
      </c>
      <c r="J1847" s="1" t="s">
        <v>154</v>
      </c>
      <c r="K1847">
        <v>0.49309999999999998</v>
      </c>
      <c r="L1847" s="1" t="s">
        <v>151</v>
      </c>
      <c r="M1847" s="1" t="s">
        <v>159</v>
      </c>
      <c r="N1847" s="1" t="s">
        <v>160</v>
      </c>
    </row>
    <row r="1848" spans="1:14" x14ac:dyDescent="0.3">
      <c r="A1848" s="1" t="s">
        <v>162</v>
      </c>
      <c r="B1848" s="1" t="s">
        <v>59</v>
      </c>
      <c r="C1848">
        <v>201505</v>
      </c>
      <c r="D1848" s="1" t="s">
        <v>11</v>
      </c>
      <c r="E1848">
        <v>2</v>
      </c>
      <c r="F1848">
        <v>64</v>
      </c>
      <c r="G1848">
        <v>75</v>
      </c>
      <c r="H1848">
        <v>0.25</v>
      </c>
      <c r="I1848" s="1" t="s">
        <v>154</v>
      </c>
      <c r="J1848" s="1" t="s">
        <v>154</v>
      </c>
      <c r="K1848">
        <v>0.49180000000000001</v>
      </c>
      <c r="L1848" s="1" t="s">
        <v>151</v>
      </c>
      <c r="M1848" s="1" t="s">
        <v>159</v>
      </c>
      <c r="N1848" s="1" t="s">
        <v>160</v>
      </c>
    </row>
    <row r="1849" spans="1:14" x14ac:dyDescent="0.3">
      <c r="A1849" s="1" t="s">
        <v>162</v>
      </c>
      <c r="B1849" s="1" t="s">
        <v>70</v>
      </c>
      <c r="C1849">
        <v>201702</v>
      </c>
      <c r="D1849" s="1" t="s">
        <v>8</v>
      </c>
      <c r="E1849">
        <v>4</v>
      </c>
      <c r="F1849">
        <v>64</v>
      </c>
      <c r="G1849">
        <v>31</v>
      </c>
      <c r="H1849">
        <v>0.2</v>
      </c>
      <c r="I1849" s="1" t="s">
        <v>154</v>
      </c>
      <c r="J1849" s="1" t="s">
        <v>154</v>
      </c>
      <c r="K1849">
        <v>0.72589999999999999</v>
      </c>
      <c r="L1849" s="1" t="s">
        <v>143</v>
      </c>
      <c r="M1849" s="1" t="s">
        <v>157</v>
      </c>
      <c r="N1849" s="1" t="s">
        <v>158</v>
      </c>
    </row>
    <row r="1850" spans="1:14" x14ac:dyDescent="0.3">
      <c r="A1850" s="1" t="s">
        <v>162</v>
      </c>
      <c r="B1850" s="1" t="s">
        <v>95</v>
      </c>
      <c r="C1850">
        <v>201611</v>
      </c>
      <c r="D1850" s="1" t="s">
        <v>13</v>
      </c>
      <c r="E1850">
        <v>2</v>
      </c>
      <c r="F1850">
        <v>64</v>
      </c>
      <c r="G1850">
        <v>60</v>
      </c>
      <c r="H1850">
        <v>0.2</v>
      </c>
      <c r="I1850" s="1" t="s">
        <v>154</v>
      </c>
      <c r="J1850" s="1" t="s">
        <v>154</v>
      </c>
      <c r="K1850">
        <v>0.42730000000000001</v>
      </c>
      <c r="L1850" s="1" t="s">
        <v>151</v>
      </c>
      <c r="M1850" s="1" t="s">
        <v>159</v>
      </c>
      <c r="N1850" s="1" t="s">
        <v>160</v>
      </c>
    </row>
    <row r="1851" spans="1:14" x14ac:dyDescent="0.3">
      <c r="A1851" s="1" t="s">
        <v>162</v>
      </c>
      <c r="B1851" s="1" t="s">
        <v>38</v>
      </c>
      <c r="C1851">
        <v>201704</v>
      </c>
      <c r="D1851" s="1" t="s">
        <v>11</v>
      </c>
      <c r="E1851">
        <v>2</v>
      </c>
      <c r="F1851">
        <v>64</v>
      </c>
      <c r="G1851">
        <v>70</v>
      </c>
      <c r="H1851">
        <v>0.15</v>
      </c>
      <c r="I1851" s="1" t="s">
        <v>154</v>
      </c>
      <c r="J1851" s="1" t="s">
        <v>154</v>
      </c>
      <c r="K1851">
        <v>0.5413</v>
      </c>
      <c r="L1851" s="1" t="s">
        <v>143</v>
      </c>
      <c r="M1851" s="1" t="s">
        <v>157</v>
      </c>
      <c r="N1851" s="1" t="s">
        <v>158</v>
      </c>
    </row>
    <row r="1852" spans="1:14" x14ac:dyDescent="0.3">
      <c r="A1852" s="1" t="s">
        <v>162</v>
      </c>
      <c r="B1852" s="1" t="s">
        <v>95</v>
      </c>
      <c r="C1852">
        <v>201504</v>
      </c>
      <c r="D1852" s="1" t="s">
        <v>11</v>
      </c>
      <c r="E1852">
        <v>2</v>
      </c>
      <c r="F1852">
        <v>64</v>
      </c>
      <c r="G1852">
        <v>60</v>
      </c>
      <c r="H1852">
        <v>0.02</v>
      </c>
      <c r="I1852" s="1" t="s">
        <v>154</v>
      </c>
      <c r="J1852" s="1" t="s">
        <v>154</v>
      </c>
      <c r="K1852">
        <v>0.42730000000000001</v>
      </c>
      <c r="L1852" s="1" t="s">
        <v>151</v>
      </c>
      <c r="M1852" s="1" t="s">
        <v>159</v>
      </c>
      <c r="N1852" s="1" t="s">
        <v>160</v>
      </c>
    </row>
    <row r="1853" spans="1:14" x14ac:dyDescent="0.3">
      <c r="A1853" s="1" t="s">
        <v>162</v>
      </c>
      <c r="B1853" s="1" t="s">
        <v>95</v>
      </c>
      <c r="C1853">
        <v>201610</v>
      </c>
      <c r="D1853" s="1" t="s">
        <v>13</v>
      </c>
      <c r="E1853">
        <v>2</v>
      </c>
      <c r="F1853">
        <v>64</v>
      </c>
      <c r="G1853">
        <v>60</v>
      </c>
      <c r="H1853">
        <v>7.0000000000000007E-2</v>
      </c>
      <c r="I1853" s="1" t="s">
        <v>154</v>
      </c>
      <c r="J1853" s="1" t="s">
        <v>154</v>
      </c>
      <c r="K1853">
        <v>0.42730000000000001</v>
      </c>
      <c r="L1853" s="1" t="s">
        <v>151</v>
      </c>
      <c r="M1853" s="1" t="s">
        <v>159</v>
      </c>
      <c r="N1853" s="1" t="s">
        <v>160</v>
      </c>
    </row>
    <row r="1854" spans="1:14" x14ac:dyDescent="0.3">
      <c r="A1854" s="1" t="s">
        <v>162</v>
      </c>
      <c r="B1854" s="1" t="s">
        <v>28</v>
      </c>
      <c r="C1854">
        <v>201505</v>
      </c>
      <c r="D1854" s="1" t="s">
        <v>11</v>
      </c>
      <c r="E1854">
        <v>2</v>
      </c>
      <c r="F1854">
        <v>64</v>
      </c>
      <c r="G1854">
        <v>138</v>
      </c>
      <c r="H1854">
        <v>0.115</v>
      </c>
      <c r="I1854" s="1" t="s">
        <v>154</v>
      </c>
      <c r="J1854" s="1" t="s">
        <v>146</v>
      </c>
      <c r="K1854">
        <v>0.34989999999999999</v>
      </c>
      <c r="L1854" s="1" t="s">
        <v>151</v>
      </c>
      <c r="M1854" s="1" t="s">
        <v>159</v>
      </c>
      <c r="N1854" s="1" t="s">
        <v>160</v>
      </c>
    </row>
    <row r="1855" spans="1:14" x14ac:dyDescent="0.3">
      <c r="A1855" s="1" t="s">
        <v>162</v>
      </c>
      <c r="B1855" s="1" t="s">
        <v>95</v>
      </c>
      <c r="C1855">
        <v>201703</v>
      </c>
      <c r="D1855" s="1" t="s">
        <v>8</v>
      </c>
      <c r="E1855">
        <v>2</v>
      </c>
      <c r="F1855">
        <v>64</v>
      </c>
      <c r="G1855">
        <v>60</v>
      </c>
      <c r="H1855">
        <v>0</v>
      </c>
      <c r="I1855" s="1" t="s">
        <v>154</v>
      </c>
      <c r="J1855" s="1" t="s">
        <v>154</v>
      </c>
      <c r="K1855">
        <v>0.42730000000000001</v>
      </c>
      <c r="L1855" s="1" t="s">
        <v>151</v>
      </c>
      <c r="M1855" s="1" t="s">
        <v>159</v>
      </c>
      <c r="N1855" s="1" t="s">
        <v>160</v>
      </c>
    </row>
    <row r="1856" spans="1:14" x14ac:dyDescent="0.3">
      <c r="A1856" s="1" t="s">
        <v>162</v>
      </c>
      <c r="B1856" s="1" t="s">
        <v>74</v>
      </c>
      <c r="C1856">
        <v>201704</v>
      </c>
      <c r="D1856" s="1" t="s">
        <v>11</v>
      </c>
      <c r="E1856">
        <v>2</v>
      </c>
      <c r="F1856">
        <v>64</v>
      </c>
      <c r="G1856">
        <v>146</v>
      </c>
      <c r="H1856">
        <v>0.155</v>
      </c>
      <c r="I1856" s="1" t="s">
        <v>154</v>
      </c>
      <c r="J1856" s="1" t="s">
        <v>146</v>
      </c>
      <c r="K1856">
        <v>0.69720000000000004</v>
      </c>
      <c r="L1856" s="1" t="s">
        <v>143</v>
      </c>
      <c r="M1856" s="1" t="s">
        <v>157</v>
      </c>
      <c r="N1856" s="1" t="s">
        <v>158</v>
      </c>
    </row>
    <row r="1857" spans="1:14" x14ac:dyDescent="0.3">
      <c r="A1857" s="1" t="s">
        <v>162</v>
      </c>
      <c r="B1857" s="1" t="s">
        <v>28</v>
      </c>
      <c r="C1857">
        <v>201703</v>
      </c>
      <c r="D1857" s="1" t="s">
        <v>8</v>
      </c>
      <c r="E1857">
        <v>2</v>
      </c>
      <c r="F1857">
        <v>64</v>
      </c>
      <c r="G1857">
        <v>69</v>
      </c>
      <c r="H1857">
        <v>0.03</v>
      </c>
      <c r="I1857" s="1" t="s">
        <v>154</v>
      </c>
      <c r="J1857" s="1" t="s">
        <v>154</v>
      </c>
      <c r="K1857">
        <v>0.34989999999999999</v>
      </c>
      <c r="L1857" s="1" t="s">
        <v>151</v>
      </c>
      <c r="M1857" s="1" t="s">
        <v>159</v>
      </c>
      <c r="N1857" s="1" t="s">
        <v>160</v>
      </c>
    </row>
    <row r="1858" spans="1:14" x14ac:dyDescent="0.3">
      <c r="A1858" s="1" t="s">
        <v>162</v>
      </c>
      <c r="B1858" s="1" t="s">
        <v>67</v>
      </c>
      <c r="C1858">
        <v>201504</v>
      </c>
      <c r="D1858" s="1" t="s">
        <v>11</v>
      </c>
      <c r="E1858">
        <v>3</v>
      </c>
      <c r="F1858">
        <v>60</v>
      </c>
      <c r="G1858">
        <v>44</v>
      </c>
      <c r="H1858">
        <v>0.15</v>
      </c>
      <c r="I1858" s="1" t="s">
        <v>154</v>
      </c>
      <c r="J1858" s="1" t="s">
        <v>154</v>
      </c>
      <c r="K1858">
        <v>0.47239999999999999</v>
      </c>
      <c r="L1858" s="1" t="s">
        <v>151</v>
      </c>
      <c r="M1858" s="1" t="s">
        <v>159</v>
      </c>
      <c r="N1858" s="1" t="s">
        <v>160</v>
      </c>
    </row>
    <row r="1859" spans="1:14" x14ac:dyDescent="0.3">
      <c r="A1859" s="1" t="s">
        <v>162</v>
      </c>
      <c r="B1859" s="1" t="s">
        <v>69</v>
      </c>
      <c r="C1859">
        <v>201701</v>
      </c>
      <c r="D1859" s="1" t="s">
        <v>8</v>
      </c>
      <c r="E1859">
        <v>3</v>
      </c>
      <c r="F1859">
        <v>60</v>
      </c>
      <c r="G1859">
        <v>47</v>
      </c>
      <c r="H1859">
        <v>0.09</v>
      </c>
      <c r="I1859" s="1" t="s">
        <v>154</v>
      </c>
      <c r="J1859" s="1" t="s">
        <v>154</v>
      </c>
      <c r="K1859">
        <v>0.5806</v>
      </c>
      <c r="L1859" s="1" t="s">
        <v>143</v>
      </c>
      <c r="M1859" s="1" t="s">
        <v>157</v>
      </c>
      <c r="N1859" s="1" t="s">
        <v>158</v>
      </c>
    </row>
    <row r="1860" spans="1:14" x14ac:dyDescent="0.3">
      <c r="A1860" s="1" t="s">
        <v>162</v>
      </c>
      <c r="B1860" s="1" t="s">
        <v>44</v>
      </c>
      <c r="C1860">
        <v>201701</v>
      </c>
      <c r="D1860" s="1" t="s">
        <v>8</v>
      </c>
      <c r="E1860">
        <v>2</v>
      </c>
      <c r="F1860">
        <v>60</v>
      </c>
      <c r="G1860">
        <v>71</v>
      </c>
      <c r="H1860">
        <v>0.18</v>
      </c>
      <c r="I1860" s="1" t="s">
        <v>154</v>
      </c>
      <c r="J1860" s="1" t="s">
        <v>154</v>
      </c>
      <c r="K1860">
        <v>0.50860000000000005</v>
      </c>
      <c r="L1860" s="1" t="s">
        <v>143</v>
      </c>
      <c r="M1860" s="1" t="s">
        <v>157</v>
      </c>
      <c r="N1860" s="1" t="s">
        <v>158</v>
      </c>
    </row>
    <row r="1861" spans="1:14" x14ac:dyDescent="0.3">
      <c r="A1861" s="1" t="s">
        <v>162</v>
      </c>
      <c r="B1861" s="1" t="s">
        <v>55</v>
      </c>
      <c r="C1861">
        <v>201505</v>
      </c>
      <c r="D1861" s="1" t="s">
        <v>11</v>
      </c>
      <c r="E1861">
        <v>2</v>
      </c>
      <c r="F1861">
        <v>60</v>
      </c>
      <c r="G1861">
        <v>68</v>
      </c>
      <c r="H1861">
        <v>0.03</v>
      </c>
      <c r="I1861" s="1" t="s">
        <v>154</v>
      </c>
      <c r="J1861" s="1" t="s">
        <v>154</v>
      </c>
      <c r="K1861">
        <v>0.95520000000000005</v>
      </c>
      <c r="L1861" s="1" t="s">
        <v>143</v>
      </c>
      <c r="M1861" s="1" t="s">
        <v>157</v>
      </c>
      <c r="N1861" s="1" t="s">
        <v>158</v>
      </c>
    </row>
    <row r="1862" spans="1:14" x14ac:dyDescent="0.3">
      <c r="A1862" s="1" t="s">
        <v>162</v>
      </c>
      <c r="B1862" s="1" t="s">
        <v>65</v>
      </c>
      <c r="C1862">
        <v>201507</v>
      </c>
      <c r="D1862" s="1" t="s">
        <v>14</v>
      </c>
      <c r="E1862">
        <v>3</v>
      </c>
      <c r="F1862">
        <v>60</v>
      </c>
      <c r="G1862">
        <v>47</v>
      </c>
      <c r="H1862">
        <v>0.16</v>
      </c>
      <c r="I1862" s="1" t="s">
        <v>154</v>
      </c>
      <c r="J1862" s="1" t="s">
        <v>154</v>
      </c>
      <c r="K1862">
        <v>0.80179999999999996</v>
      </c>
      <c r="L1862" s="1" t="s">
        <v>143</v>
      </c>
      <c r="M1862" s="1" t="s">
        <v>157</v>
      </c>
      <c r="N1862" s="1" t="s">
        <v>158</v>
      </c>
    </row>
    <row r="1863" spans="1:14" x14ac:dyDescent="0.3">
      <c r="A1863" s="1" t="s">
        <v>162</v>
      </c>
      <c r="B1863" s="1" t="s">
        <v>29</v>
      </c>
      <c r="C1863">
        <v>201504</v>
      </c>
      <c r="D1863" s="1" t="s">
        <v>11</v>
      </c>
      <c r="E1863">
        <v>4</v>
      </c>
      <c r="F1863">
        <v>60</v>
      </c>
      <c r="G1863">
        <v>31</v>
      </c>
      <c r="H1863">
        <v>0.12</v>
      </c>
      <c r="I1863" s="1" t="s">
        <v>154</v>
      </c>
      <c r="J1863" s="1" t="s">
        <v>154</v>
      </c>
      <c r="K1863">
        <v>0.40410000000000001</v>
      </c>
      <c r="L1863" s="1" t="s">
        <v>151</v>
      </c>
      <c r="M1863" s="1" t="s">
        <v>159</v>
      </c>
      <c r="N1863" s="1" t="s">
        <v>160</v>
      </c>
    </row>
    <row r="1864" spans="1:14" x14ac:dyDescent="0.3">
      <c r="A1864" s="1" t="s">
        <v>162</v>
      </c>
      <c r="B1864" s="1" t="s">
        <v>41</v>
      </c>
      <c r="C1864">
        <v>201511</v>
      </c>
      <c r="D1864" s="1" t="s">
        <v>13</v>
      </c>
      <c r="E1864">
        <v>2</v>
      </c>
      <c r="F1864">
        <v>60</v>
      </c>
      <c r="G1864">
        <v>55</v>
      </c>
      <c r="H1864">
        <v>0.05</v>
      </c>
      <c r="I1864" s="1" t="s">
        <v>154</v>
      </c>
      <c r="J1864" s="1" t="s">
        <v>154</v>
      </c>
      <c r="K1864">
        <v>1.3878999999999999</v>
      </c>
      <c r="L1864" s="1" t="s">
        <v>140</v>
      </c>
      <c r="M1864" s="1" t="s">
        <v>155</v>
      </c>
      <c r="N1864" s="1" t="s">
        <v>156</v>
      </c>
    </row>
    <row r="1865" spans="1:14" x14ac:dyDescent="0.3">
      <c r="A1865" s="1" t="s">
        <v>162</v>
      </c>
      <c r="B1865" s="1" t="s">
        <v>29</v>
      </c>
      <c r="C1865">
        <v>201502</v>
      </c>
      <c r="D1865" s="1" t="s">
        <v>8</v>
      </c>
      <c r="E1865">
        <v>4</v>
      </c>
      <c r="F1865">
        <v>60</v>
      </c>
      <c r="G1865">
        <v>62</v>
      </c>
      <c r="H1865">
        <v>0.11</v>
      </c>
      <c r="I1865" s="1" t="s">
        <v>154</v>
      </c>
      <c r="J1865" s="1" t="s">
        <v>154</v>
      </c>
      <c r="K1865">
        <v>0.40410000000000001</v>
      </c>
      <c r="L1865" s="1" t="s">
        <v>151</v>
      </c>
      <c r="M1865" s="1" t="s">
        <v>159</v>
      </c>
      <c r="N1865" s="1" t="s">
        <v>160</v>
      </c>
    </row>
    <row r="1866" spans="1:14" x14ac:dyDescent="0.3">
      <c r="A1866" s="1" t="s">
        <v>162</v>
      </c>
      <c r="B1866" s="1" t="s">
        <v>55</v>
      </c>
      <c r="C1866">
        <v>201702</v>
      </c>
      <c r="D1866" s="1" t="s">
        <v>8</v>
      </c>
      <c r="E1866">
        <v>2</v>
      </c>
      <c r="F1866">
        <v>60</v>
      </c>
      <c r="G1866">
        <v>68</v>
      </c>
      <c r="H1866">
        <v>0.17</v>
      </c>
      <c r="I1866" s="1" t="s">
        <v>154</v>
      </c>
      <c r="J1866" s="1" t="s">
        <v>154</v>
      </c>
      <c r="K1866">
        <v>0.95520000000000005</v>
      </c>
      <c r="L1866" s="1" t="s">
        <v>143</v>
      </c>
      <c r="M1866" s="1" t="s">
        <v>157</v>
      </c>
      <c r="N1866" s="1" t="s">
        <v>158</v>
      </c>
    </row>
    <row r="1867" spans="1:14" x14ac:dyDescent="0.3">
      <c r="A1867" s="1" t="s">
        <v>162</v>
      </c>
      <c r="B1867" s="1" t="s">
        <v>55</v>
      </c>
      <c r="C1867">
        <v>201503</v>
      </c>
      <c r="D1867" s="1" t="s">
        <v>8</v>
      </c>
      <c r="E1867">
        <v>2</v>
      </c>
      <c r="F1867">
        <v>60</v>
      </c>
      <c r="G1867">
        <v>68</v>
      </c>
      <c r="H1867">
        <v>7.0000000000000007E-2</v>
      </c>
      <c r="I1867" s="1" t="s">
        <v>154</v>
      </c>
      <c r="J1867" s="1" t="s">
        <v>154</v>
      </c>
      <c r="K1867">
        <v>0.95520000000000005</v>
      </c>
      <c r="L1867" s="1" t="s">
        <v>143</v>
      </c>
      <c r="M1867" s="1" t="s">
        <v>157</v>
      </c>
      <c r="N1867" s="1" t="s">
        <v>158</v>
      </c>
    </row>
    <row r="1868" spans="1:14" x14ac:dyDescent="0.3">
      <c r="A1868" s="1" t="s">
        <v>162</v>
      </c>
      <c r="B1868" s="1" t="s">
        <v>60</v>
      </c>
      <c r="C1868">
        <v>201502</v>
      </c>
      <c r="D1868" s="1" t="s">
        <v>8</v>
      </c>
      <c r="E1868">
        <v>1</v>
      </c>
      <c r="F1868">
        <v>55</v>
      </c>
      <c r="G1868">
        <v>99</v>
      </c>
      <c r="H1868">
        <v>7.0000000000000007E-2</v>
      </c>
      <c r="I1868" s="1" t="s">
        <v>154</v>
      </c>
      <c r="J1868" s="1" t="s">
        <v>146</v>
      </c>
      <c r="K1868">
        <v>0.3997</v>
      </c>
      <c r="L1868" s="1" t="s">
        <v>151</v>
      </c>
      <c r="M1868" s="1" t="s">
        <v>159</v>
      </c>
      <c r="N1868" s="1" t="s">
        <v>160</v>
      </c>
    </row>
    <row r="1869" spans="1:14" x14ac:dyDescent="0.3">
      <c r="A1869" s="1" t="s">
        <v>162</v>
      </c>
      <c r="B1869" s="1" t="s">
        <v>63</v>
      </c>
      <c r="C1869">
        <v>201502</v>
      </c>
      <c r="D1869" s="1" t="s">
        <v>8</v>
      </c>
      <c r="E1869">
        <v>3</v>
      </c>
      <c r="F1869">
        <v>54</v>
      </c>
      <c r="G1869">
        <v>84</v>
      </c>
      <c r="H1869">
        <v>0.05</v>
      </c>
      <c r="I1869" s="1" t="s">
        <v>154</v>
      </c>
      <c r="J1869" s="1" t="s">
        <v>154</v>
      </c>
      <c r="K1869">
        <v>0.57920000000000005</v>
      </c>
      <c r="L1869" s="1" t="s">
        <v>143</v>
      </c>
      <c r="M1869" s="1" t="s">
        <v>157</v>
      </c>
      <c r="N1869" s="1" t="s">
        <v>158</v>
      </c>
    </row>
    <row r="1870" spans="1:14" x14ac:dyDescent="0.3">
      <c r="A1870" s="1" t="s">
        <v>162</v>
      </c>
      <c r="B1870" s="1" t="s">
        <v>63</v>
      </c>
      <c r="C1870">
        <v>201703</v>
      </c>
      <c r="D1870" s="1" t="s">
        <v>8</v>
      </c>
      <c r="E1870">
        <v>3</v>
      </c>
      <c r="F1870">
        <v>54</v>
      </c>
      <c r="G1870">
        <v>42</v>
      </c>
      <c r="H1870">
        <v>0.06</v>
      </c>
      <c r="I1870" s="1" t="s">
        <v>154</v>
      </c>
      <c r="J1870" s="1" t="s">
        <v>154</v>
      </c>
      <c r="K1870">
        <v>0.57920000000000005</v>
      </c>
      <c r="L1870" s="1" t="s">
        <v>143</v>
      </c>
      <c r="M1870" s="1" t="s">
        <v>157</v>
      </c>
      <c r="N1870" s="1" t="s">
        <v>158</v>
      </c>
    </row>
    <row r="1871" spans="1:14" x14ac:dyDescent="0.3">
      <c r="A1871" s="1" t="s">
        <v>162</v>
      </c>
      <c r="B1871" s="1" t="s">
        <v>63</v>
      </c>
      <c r="C1871">
        <v>201510</v>
      </c>
      <c r="D1871" s="1" t="s">
        <v>13</v>
      </c>
      <c r="E1871">
        <v>3</v>
      </c>
      <c r="F1871">
        <v>54</v>
      </c>
      <c r="G1871">
        <v>42</v>
      </c>
      <c r="H1871">
        <v>0.05</v>
      </c>
      <c r="I1871" s="1" t="s">
        <v>154</v>
      </c>
      <c r="J1871" s="1" t="s">
        <v>154</v>
      </c>
      <c r="K1871">
        <v>0.57920000000000005</v>
      </c>
      <c r="L1871" s="1" t="s">
        <v>143</v>
      </c>
      <c r="M1871" s="1" t="s">
        <v>157</v>
      </c>
      <c r="N1871" s="1" t="s">
        <v>158</v>
      </c>
    </row>
    <row r="1872" spans="1:14" x14ac:dyDescent="0.3">
      <c r="A1872" s="1" t="s">
        <v>162</v>
      </c>
      <c r="B1872" s="1" t="s">
        <v>64</v>
      </c>
      <c r="C1872">
        <v>201501</v>
      </c>
      <c r="D1872" s="1" t="s">
        <v>8</v>
      </c>
      <c r="E1872">
        <v>2</v>
      </c>
      <c r="F1872">
        <v>50</v>
      </c>
      <c r="G1872">
        <v>55</v>
      </c>
      <c r="H1872">
        <v>0.17</v>
      </c>
      <c r="I1872" s="1" t="s">
        <v>154</v>
      </c>
      <c r="J1872" s="1" t="s">
        <v>154</v>
      </c>
      <c r="K1872">
        <v>0.90329999999999999</v>
      </c>
      <c r="L1872" s="1" t="s">
        <v>143</v>
      </c>
      <c r="M1872" s="1" t="s">
        <v>157</v>
      </c>
      <c r="N1872" s="1" t="s">
        <v>158</v>
      </c>
    </row>
    <row r="1873" spans="1:14" x14ac:dyDescent="0.3">
      <c r="A1873" s="1" t="s">
        <v>162</v>
      </c>
      <c r="B1873" s="1" t="s">
        <v>56</v>
      </c>
      <c r="C1873">
        <v>201502</v>
      </c>
      <c r="D1873" s="1" t="s">
        <v>8</v>
      </c>
      <c r="E1873">
        <v>2</v>
      </c>
      <c r="F1873">
        <v>50</v>
      </c>
      <c r="G1873">
        <v>48</v>
      </c>
      <c r="H1873">
        <v>0.03</v>
      </c>
      <c r="I1873" s="1" t="s">
        <v>154</v>
      </c>
      <c r="J1873" s="1" t="s">
        <v>154</v>
      </c>
      <c r="K1873">
        <v>0.59430000000000005</v>
      </c>
      <c r="L1873" s="1" t="s">
        <v>143</v>
      </c>
      <c r="M1873" s="1" t="s">
        <v>157</v>
      </c>
      <c r="N1873" s="1" t="s">
        <v>158</v>
      </c>
    </row>
    <row r="1874" spans="1:14" x14ac:dyDescent="0.3">
      <c r="A1874" s="1" t="s">
        <v>162</v>
      </c>
      <c r="B1874" s="1" t="s">
        <v>26</v>
      </c>
      <c r="C1874">
        <v>201703</v>
      </c>
      <c r="D1874" s="1" t="s">
        <v>8</v>
      </c>
      <c r="E1874">
        <v>2</v>
      </c>
      <c r="F1874">
        <v>50</v>
      </c>
      <c r="G1874">
        <v>60</v>
      </c>
      <c r="H1874">
        <v>0.18</v>
      </c>
      <c r="I1874" s="1" t="s">
        <v>154</v>
      </c>
      <c r="J1874" s="1" t="s">
        <v>154</v>
      </c>
      <c r="K1874">
        <v>0.70689999999999997</v>
      </c>
      <c r="L1874" s="1" t="s">
        <v>143</v>
      </c>
      <c r="M1874" s="1" t="s">
        <v>157</v>
      </c>
      <c r="N1874" s="1" t="s">
        <v>158</v>
      </c>
    </row>
    <row r="1875" spans="1:14" x14ac:dyDescent="0.3">
      <c r="A1875" s="1" t="s">
        <v>162</v>
      </c>
      <c r="B1875" s="1" t="s">
        <v>58</v>
      </c>
      <c r="C1875">
        <v>201609</v>
      </c>
      <c r="D1875" s="1" t="s">
        <v>14</v>
      </c>
      <c r="E1875">
        <v>2</v>
      </c>
      <c r="F1875">
        <v>50</v>
      </c>
      <c r="G1875">
        <v>58</v>
      </c>
      <c r="H1875">
        <v>0.25</v>
      </c>
      <c r="I1875" s="1" t="s">
        <v>154</v>
      </c>
      <c r="J1875" s="1" t="s">
        <v>154</v>
      </c>
      <c r="K1875">
        <v>0.64600000000000002</v>
      </c>
      <c r="L1875" s="1" t="s">
        <v>143</v>
      </c>
      <c r="M1875" s="1" t="s">
        <v>157</v>
      </c>
      <c r="N1875" s="1" t="s">
        <v>158</v>
      </c>
    </row>
    <row r="1876" spans="1:14" x14ac:dyDescent="0.3">
      <c r="A1876" s="1" t="s">
        <v>162</v>
      </c>
      <c r="B1876" s="1" t="s">
        <v>40</v>
      </c>
      <c r="C1876">
        <v>201502</v>
      </c>
      <c r="D1876" s="1" t="s">
        <v>8</v>
      </c>
      <c r="E1876">
        <v>2</v>
      </c>
      <c r="F1876">
        <v>50</v>
      </c>
      <c r="G1876">
        <v>59</v>
      </c>
      <c r="H1876">
        <v>0.01</v>
      </c>
      <c r="I1876" s="1" t="s">
        <v>154</v>
      </c>
      <c r="J1876" s="1" t="s">
        <v>154</v>
      </c>
      <c r="K1876">
        <v>0.63900000000000001</v>
      </c>
      <c r="L1876" s="1" t="s">
        <v>143</v>
      </c>
      <c r="M1876" s="1" t="s">
        <v>157</v>
      </c>
      <c r="N1876" s="1" t="s">
        <v>158</v>
      </c>
    </row>
    <row r="1877" spans="1:14" x14ac:dyDescent="0.3">
      <c r="A1877" s="1" t="s">
        <v>162</v>
      </c>
      <c r="B1877" s="1" t="s">
        <v>64</v>
      </c>
      <c r="C1877">
        <v>201702</v>
      </c>
      <c r="D1877" s="1" t="s">
        <v>8</v>
      </c>
      <c r="E1877">
        <v>2</v>
      </c>
      <c r="F1877">
        <v>50</v>
      </c>
      <c r="G1877">
        <v>110</v>
      </c>
      <c r="H1877">
        <v>0.105</v>
      </c>
      <c r="I1877" s="1" t="s">
        <v>154</v>
      </c>
      <c r="J1877" s="1" t="s">
        <v>146</v>
      </c>
      <c r="K1877">
        <v>0.90329999999999999</v>
      </c>
      <c r="L1877" s="1" t="s">
        <v>143</v>
      </c>
      <c r="M1877" s="1" t="s">
        <v>157</v>
      </c>
      <c r="N1877" s="1" t="s">
        <v>158</v>
      </c>
    </row>
    <row r="1878" spans="1:14" x14ac:dyDescent="0.3">
      <c r="A1878" s="1" t="s">
        <v>162</v>
      </c>
      <c r="B1878" s="1" t="s">
        <v>96</v>
      </c>
      <c r="C1878">
        <v>201703</v>
      </c>
      <c r="D1878" s="1" t="s">
        <v>8</v>
      </c>
      <c r="E1878">
        <v>2</v>
      </c>
      <c r="F1878">
        <v>50</v>
      </c>
      <c r="G1878">
        <v>55</v>
      </c>
      <c r="H1878">
        <v>0.04</v>
      </c>
      <c r="I1878" s="1" t="s">
        <v>154</v>
      </c>
      <c r="J1878" s="1" t="s">
        <v>154</v>
      </c>
      <c r="K1878">
        <v>0.54390000000000005</v>
      </c>
      <c r="L1878" s="1" t="s">
        <v>143</v>
      </c>
      <c r="M1878" s="1" t="s">
        <v>157</v>
      </c>
      <c r="N1878" s="1" t="s">
        <v>158</v>
      </c>
    </row>
    <row r="1879" spans="1:14" x14ac:dyDescent="0.3">
      <c r="A1879" s="1" t="s">
        <v>162</v>
      </c>
      <c r="B1879" s="1" t="s">
        <v>30</v>
      </c>
      <c r="C1879">
        <v>201501</v>
      </c>
      <c r="D1879" s="1" t="s">
        <v>8</v>
      </c>
      <c r="E1879">
        <v>5</v>
      </c>
      <c r="F1879">
        <v>50</v>
      </c>
      <c r="G1879">
        <v>16</v>
      </c>
      <c r="H1879">
        <v>0.15</v>
      </c>
      <c r="I1879" s="1" t="s">
        <v>154</v>
      </c>
      <c r="J1879" s="1" t="s">
        <v>154</v>
      </c>
      <c r="K1879">
        <v>0.79579999999999995</v>
      </c>
      <c r="L1879" s="1" t="s">
        <v>143</v>
      </c>
      <c r="M1879" s="1" t="s">
        <v>157</v>
      </c>
      <c r="N1879" s="1" t="s">
        <v>158</v>
      </c>
    </row>
    <row r="1880" spans="1:14" x14ac:dyDescent="0.3">
      <c r="A1880" s="1" t="s">
        <v>162</v>
      </c>
      <c r="B1880" s="1" t="s">
        <v>21</v>
      </c>
      <c r="C1880">
        <v>201505</v>
      </c>
      <c r="D1880" s="1" t="s">
        <v>11</v>
      </c>
      <c r="E1880">
        <v>2</v>
      </c>
      <c r="F1880">
        <v>50</v>
      </c>
      <c r="G1880">
        <v>57</v>
      </c>
      <c r="H1880">
        <v>0.05</v>
      </c>
      <c r="I1880" s="1" t="s">
        <v>154</v>
      </c>
      <c r="J1880" s="1" t="s">
        <v>154</v>
      </c>
      <c r="K1880">
        <v>0.76980000000000004</v>
      </c>
      <c r="L1880" s="1" t="s">
        <v>143</v>
      </c>
      <c r="M1880" s="1" t="s">
        <v>157</v>
      </c>
      <c r="N1880" s="1" t="s">
        <v>158</v>
      </c>
    </row>
    <row r="1881" spans="1:14" x14ac:dyDescent="0.3">
      <c r="A1881" s="1" t="s">
        <v>162</v>
      </c>
      <c r="B1881" s="1" t="s">
        <v>66</v>
      </c>
      <c r="C1881">
        <v>201502</v>
      </c>
      <c r="D1881" s="1" t="s">
        <v>8</v>
      </c>
      <c r="E1881">
        <v>2</v>
      </c>
      <c r="F1881">
        <v>50</v>
      </c>
      <c r="G1881">
        <v>55</v>
      </c>
      <c r="H1881">
        <v>0.03</v>
      </c>
      <c r="I1881" s="1" t="s">
        <v>154</v>
      </c>
      <c r="J1881" s="1" t="s">
        <v>154</v>
      </c>
      <c r="K1881">
        <v>0.64319999999999999</v>
      </c>
      <c r="L1881" s="1" t="s">
        <v>143</v>
      </c>
      <c r="M1881" s="1" t="s">
        <v>157</v>
      </c>
      <c r="N1881" s="1" t="s">
        <v>158</v>
      </c>
    </row>
    <row r="1882" spans="1:14" x14ac:dyDescent="0.3">
      <c r="A1882" s="1" t="s">
        <v>162</v>
      </c>
      <c r="B1882" s="1" t="s">
        <v>26</v>
      </c>
      <c r="C1882">
        <v>201510</v>
      </c>
      <c r="D1882" s="1" t="s">
        <v>13</v>
      </c>
      <c r="E1882">
        <v>2</v>
      </c>
      <c r="F1882">
        <v>50</v>
      </c>
      <c r="G1882">
        <v>60</v>
      </c>
      <c r="H1882">
        <v>0.01</v>
      </c>
      <c r="I1882" s="1" t="s">
        <v>154</v>
      </c>
      <c r="J1882" s="1" t="s">
        <v>154</v>
      </c>
      <c r="K1882">
        <v>0.70689999999999997</v>
      </c>
      <c r="L1882" s="1" t="s">
        <v>143</v>
      </c>
      <c r="M1882" s="1" t="s">
        <v>157</v>
      </c>
      <c r="N1882" s="1" t="s">
        <v>158</v>
      </c>
    </row>
    <row r="1883" spans="1:14" x14ac:dyDescent="0.3">
      <c r="A1883" s="1" t="s">
        <v>162</v>
      </c>
      <c r="B1883" s="1" t="s">
        <v>64</v>
      </c>
      <c r="C1883">
        <v>201512</v>
      </c>
      <c r="D1883" s="1" t="s">
        <v>13</v>
      </c>
      <c r="E1883">
        <v>2</v>
      </c>
      <c r="F1883">
        <v>50</v>
      </c>
      <c r="G1883">
        <v>55</v>
      </c>
      <c r="H1883">
        <v>7.0000000000000007E-2</v>
      </c>
      <c r="I1883" s="1" t="s">
        <v>154</v>
      </c>
      <c r="J1883" s="1" t="s">
        <v>154</v>
      </c>
      <c r="K1883">
        <v>0.90329999999999999</v>
      </c>
      <c r="L1883" s="1" t="s">
        <v>143</v>
      </c>
      <c r="M1883" s="1" t="s">
        <v>157</v>
      </c>
      <c r="N1883" s="1" t="s">
        <v>158</v>
      </c>
    </row>
    <row r="1884" spans="1:14" x14ac:dyDescent="0.3">
      <c r="A1884" s="1" t="s">
        <v>162</v>
      </c>
      <c r="B1884" s="1" t="s">
        <v>96</v>
      </c>
      <c r="C1884">
        <v>201702</v>
      </c>
      <c r="D1884" s="1" t="s">
        <v>8</v>
      </c>
      <c r="E1884">
        <v>2</v>
      </c>
      <c r="F1884">
        <v>50</v>
      </c>
      <c r="G1884">
        <v>55</v>
      </c>
      <c r="H1884">
        <v>0.01</v>
      </c>
      <c r="I1884" s="1" t="s">
        <v>154</v>
      </c>
      <c r="J1884" s="1" t="s">
        <v>154</v>
      </c>
      <c r="K1884">
        <v>0.54390000000000005</v>
      </c>
      <c r="L1884" s="1" t="s">
        <v>143</v>
      </c>
      <c r="M1884" s="1" t="s">
        <v>157</v>
      </c>
      <c r="N1884" s="1" t="s">
        <v>158</v>
      </c>
    </row>
    <row r="1885" spans="1:14" x14ac:dyDescent="0.3">
      <c r="A1885" s="1" t="s">
        <v>162</v>
      </c>
      <c r="B1885" s="1" t="s">
        <v>21</v>
      </c>
      <c r="C1885">
        <v>201701</v>
      </c>
      <c r="D1885" s="1" t="s">
        <v>8</v>
      </c>
      <c r="E1885">
        <v>2</v>
      </c>
      <c r="F1885">
        <v>50</v>
      </c>
      <c r="G1885">
        <v>57</v>
      </c>
      <c r="H1885">
        <v>0.13</v>
      </c>
      <c r="I1885" s="1" t="s">
        <v>154</v>
      </c>
      <c r="J1885" s="1" t="s">
        <v>154</v>
      </c>
      <c r="K1885">
        <v>0.76980000000000004</v>
      </c>
      <c r="L1885" s="1" t="s">
        <v>143</v>
      </c>
      <c r="M1885" s="1" t="s">
        <v>157</v>
      </c>
      <c r="N1885" s="1" t="s">
        <v>158</v>
      </c>
    </row>
    <row r="1886" spans="1:14" x14ac:dyDescent="0.3">
      <c r="A1886" s="1" t="s">
        <v>162</v>
      </c>
      <c r="B1886" s="1" t="s">
        <v>20</v>
      </c>
      <c r="C1886">
        <v>201705</v>
      </c>
      <c r="D1886" s="1" t="s">
        <v>11</v>
      </c>
      <c r="E1886">
        <v>1</v>
      </c>
      <c r="F1886">
        <v>48</v>
      </c>
      <c r="G1886">
        <v>107</v>
      </c>
      <c r="H1886">
        <v>0.06</v>
      </c>
      <c r="I1886" s="1" t="s">
        <v>154</v>
      </c>
      <c r="J1886" s="1" t="s">
        <v>146</v>
      </c>
      <c r="K1886">
        <v>0.7016</v>
      </c>
      <c r="L1886" s="1" t="s">
        <v>143</v>
      </c>
      <c r="M1886" s="1" t="s">
        <v>157</v>
      </c>
      <c r="N1886" s="1" t="s">
        <v>158</v>
      </c>
    </row>
    <row r="1887" spans="1:14" x14ac:dyDescent="0.3">
      <c r="A1887" s="1" t="s">
        <v>162</v>
      </c>
      <c r="B1887" s="1" t="s">
        <v>75</v>
      </c>
      <c r="C1887">
        <v>201601</v>
      </c>
      <c r="D1887" s="1" t="s">
        <v>8</v>
      </c>
      <c r="E1887">
        <v>1</v>
      </c>
      <c r="F1887">
        <v>48</v>
      </c>
      <c r="G1887">
        <v>104</v>
      </c>
      <c r="H1887">
        <v>0.2</v>
      </c>
      <c r="I1887" s="1" t="s">
        <v>154</v>
      </c>
      <c r="J1887" s="1" t="s">
        <v>146</v>
      </c>
      <c r="K1887">
        <v>0.75290000000000001</v>
      </c>
      <c r="L1887" s="1" t="s">
        <v>143</v>
      </c>
      <c r="M1887" s="1" t="s">
        <v>157</v>
      </c>
      <c r="N1887" s="1" t="s">
        <v>158</v>
      </c>
    </row>
    <row r="1888" spans="1:14" x14ac:dyDescent="0.3">
      <c r="A1888" s="1" t="s">
        <v>162</v>
      </c>
      <c r="B1888" s="1" t="s">
        <v>20</v>
      </c>
      <c r="C1888">
        <v>201607</v>
      </c>
      <c r="D1888" s="1" t="s">
        <v>14</v>
      </c>
      <c r="E1888">
        <v>1</v>
      </c>
      <c r="F1888">
        <v>48</v>
      </c>
      <c r="G1888">
        <v>107</v>
      </c>
      <c r="H1888">
        <v>0.1</v>
      </c>
      <c r="I1888" s="1" t="s">
        <v>154</v>
      </c>
      <c r="J1888" s="1" t="s">
        <v>146</v>
      </c>
      <c r="K1888">
        <v>0.7016</v>
      </c>
      <c r="L1888" s="1" t="s">
        <v>143</v>
      </c>
      <c r="M1888" s="1" t="s">
        <v>157</v>
      </c>
      <c r="N1888" s="1" t="s">
        <v>158</v>
      </c>
    </row>
    <row r="1889" spans="1:14" x14ac:dyDescent="0.3">
      <c r="A1889" s="1" t="s">
        <v>162</v>
      </c>
      <c r="B1889" s="1" t="s">
        <v>70</v>
      </c>
      <c r="C1889">
        <v>201505</v>
      </c>
      <c r="D1889" s="1" t="s">
        <v>11</v>
      </c>
      <c r="E1889">
        <v>3</v>
      </c>
      <c r="F1889">
        <v>48</v>
      </c>
      <c r="G1889">
        <v>31</v>
      </c>
      <c r="H1889">
        <v>0.01</v>
      </c>
      <c r="I1889" s="1" t="s">
        <v>154</v>
      </c>
      <c r="J1889" s="1" t="s">
        <v>154</v>
      </c>
      <c r="K1889">
        <v>0.72589999999999999</v>
      </c>
      <c r="L1889" s="1" t="s">
        <v>143</v>
      </c>
      <c r="M1889" s="1" t="s">
        <v>157</v>
      </c>
      <c r="N1889" s="1" t="s">
        <v>158</v>
      </c>
    </row>
    <row r="1890" spans="1:14" x14ac:dyDescent="0.3">
      <c r="A1890" s="1" t="s">
        <v>162</v>
      </c>
      <c r="B1890" s="1" t="s">
        <v>32</v>
      </c>
      <c r="C1890">
        <v>201510</v>
      </c>
      <c r="D1890" s="1" t="s">
        <v>13</v>
      </c>
      <c r="E1890">
        <v>3</v>
      </c>
      <c r="F1890">
        <v>48</v>
      </c>
      <c r="G1890">
        <v>28</v>
      </c>
      <c r="H1890">
        <v>0.05</v>
      </c>
      <c r="I1890" s="1" t="s">
        <v>154</v>
      </c>
      <c r="J1890" s="1" t="s">
        <v>154</v>
      </c>
      <c r="K1890">
        <v>0.5474</v>
      </c>
      <c r="L1890" s="1" t="s">
        <v>143</v>
      </c>
      <c r="M1890" s="1" t="s">
        <v>157</v>
      </c>
      <c r="N1890" s="1" t="s">
        <v>158</v>
      </c>
    </row>
    <row r="1891" spans="1:14" x14ac:dyDescent="0.3">
      <c r="A1891" s="1" t="s">
        <v>162</v>
      </c>
      <c r="B1891" s="1" t="s">
        <v>70</v>
      </c>
      <c r="C1891">
        <v>201508</v>
      </c>
      <c r="D1891" s="1" t="s">
        <v>14</v>
      </c>
      <c r="E1891">
        <v>3</v>
      </c>
      <c r="F1891">
        <v>48</v>
      </c>
      <c r="G1891">
        <v>31</v>
      </c>
      <c r="H1891">
        <v>0.12</v>
      </c>
      <c r="I1891" s="1" t="s">
        <v>154</v>
      </c>
      <c r="J1891" s="1" t="s">
        <v>154</v>
      </c>
      <c r="K1891">
        <v>0.72589999999999999</v>
      </c>
      <c r="L1891" s="1" t="s">
        <v>143</v>
      </c>
      <c r="M1891" s="1" t="s">
        <v>157</v>
      </c>
      <c r="N1891" s="1" t="s">
        <v>158</v>
      </c>
    </row>
    <row r="1892" spans="1:14" x14ac:dyDescent="0.3">
      <c r="A1892" s="1" t="s">
        <v>162</v>
      </c>
      <c r="B1892" s="1" t="s">
        <v>20</v>
      </c>
      <c r="C1892">
        <v>201701</v>
      </c>
      <c r="D1892" s="1" t="s">
        <v>8</v>
      </c>
      <c r="E1892">
        <v>1</v>
      </c>
      <c r="F1892">
        <v>48</v>
      </c>
      <c r="G1892">
        <v>107</v>
      </c>
      <c r="H1892">
        <v>0.13</v>
      </c>
      <c r="I1892" s="1" t="s">
        <v>154</v>
      </c>
      <c r="J1892" s="1" t="s">
        <v>146</v>
      </c>
      <c r="K1892">
        <v>0.7016</v>
      </c>
      <c r="L1892" s="1" t="s">
        <v>143</v>
      </c>
      <c r="M1892" s="1" t="s">
        <v>157</v>
      </c>
      <c r="N1892" s="1" t="s">
        <v>158</v>
      </c>
    </row>
    <row r="1893" spans="1:14" x14ac:dyDescent="0.3">
      <c r="A1893" s="1" t="s">
        <v>162</v>
      </c>
      <c r="B1893" s="1" t="s">
        <v>70</v>
      </c>
      <c r="C1893">
        <v>201603</v>
      </c>
      <c r="D1893" s="1" t="s">
        <v>8</v>
      </c>
      <c r="E1893">
        <v>3</v>
      </c>
      <c r="F1893">
        <v>48</v>
      </c>
      <c r="G1893">
        <v>31</v>
      </c>
      <c r="H1893">
        <v>0.16</v>
      </c>
      <c r="I1893" s="1" t="s">
        <v>154</v>
      </c>
      <c r="J1893" s="1" t="s">
        <v>154</v>
      </c>
      <c r="K1893">
        <v>0.72589999999999999</v>
      </c>
      <c r="L1893" s="1" t="s">
        <v>143</v>
      </c>
      <c r="M1893" s="1" t="s">
        <v>157</v>
      </c>
      <c r="N1893" s="1" t="s">
        <v>158</v>
      </c>
    </row>
    <row r="1894" spans="1:14" x14ac:dyDescent="0.3">
      <c r="A1894" s="1" t="s">
        <v>162</v>
      </c>
      <c r="B1894" s="1" t="s">
        <v>75</v>
      </c>
      <c r="C1894">
        <v>201702</v>
      </c>
      <c r="D1894" s="1" t="s">
        <v>8</v>
      </c>
      <c r="E1894">
        <v>1</v>
      </c>
      <c r="F1894">
        <v>48</v>
      </c>
      <c r="G1894">
        <v>104</v>
      </c>
      <c r="H1894">
        <v>0.05</v>
      </c>
      <c r="I1894" s="1" t="s">
        <v>154</v>
      </c>
      <c r="J1894" s="1" t="s">
        <v>146</v>
      </c>
      <c r="K1894">
        <v>0.75290000000000001</v>
      </c>
      <c r="L1894" s="1" t="s">
        <v>143</v>
      </c>
      <c r="M1894" s="1" t="s">
        <v>157</v>
      </c>
      <c r="N1894" s="1" t="s">
        <v>158</v>
      </c>
    </row>
    <row r="1895" spans="1:14" x14ac:dyDescent="0.3">
      <c r="A1895" s="1" t="s">
        <v>162</v>
      </c>
      <c r="B1895" s="1" t="s">
        <v>75</v>
      </c>
      <c r="C1895">
        <v>201706</v>
      </c>
      <c r="D1895" s="1" t="s">
        <v>11</v>
      </c>
      <c r="E1895">
        <v>1</v>
      </c>
      <c r="F1895">
        <v>48</v>
      </c>
      <c r="G1895">
        <v>104</v>
      </c>
      <c r="H1895">
        <v>0.15</v>
      </c>
      <c r="I1895" s="1" t="s">
        <v>154</v>
      </c>
      <c r="J1895" s="1" t="s">
        <v>146</v>
      </c>
      <c r="K1895">
        <v>0.75290000000000001</v>
      </c>
      <c r="L1895" s="1" t="s">
        <v>143</v>
      </c>
      <c r="M1895" s="1" t="s">
        <v>157</v>
      </c>
      <c r="N1895" s="1" t="s">
        <v>158</v>
      </c>
    </row>
    <row r="1896" spans="1:14" x14ac:dyDescent="0.3">
      <c r="A1896" s="1" t="s">
        <v>162</v>
      </c>
      <c r="B1896" s="1" t="s">
        <v>32</v>
      </c>
      <c r="C1896">
        <v>201503</v>
      </c>
      <c r="D1896" s="1" t="s">
        <v>8</v>
      </c>
      <c r="E1896">
        <v>3</v>
      </c>
      <c r="F1896">
        <v>48</v>
      </c>
      <c r="G1896">
        <v>56</v>
      </c>
      <c r="H1896">
        <v>7.0000000000000007E-2</v>
      </c>
      <c r="I1896" s="1" t="s">
        <v>154</v>
      </c>
      <c r="J1896" s="1" t="s">
        <v>154</v>
      </c>
      <c r="K1896">
        <v>0.5474</v>
      </c>
      <c r="L1896" s="1" t="s">
        <v>143</v>
      </c>
      <c r="M1896" s="1" t="s">
        <v>157</v>
      </c>
      <c r="N1896" s="1" t="s">
        <v>158</v>
      </c>
    </row>
    <row r="1897" spans="1:14" x14ac:dyDescent="0.3">
      <c r="A1897" s="1" t="s">
        <v>162</v>
      </c>
      <c r="B1897" s="1" t="s">
        <v>70</v>
      </c>
      <c r="C1897">
        <v>201503</v>
      </c>
      <c r="D1897" s="1" t="s">
        <v>8</v>
      </c>
      <c r="E1897">
        <v>3</v>
      </c>
      <c r="F1897">
        <v>48</v>
      </c>
      <c r="G1897">
        <v>31</v>
      </c>
      <c r="H1897">
        <v>0.01</v>
      </c>
      <c r="I1897" s="1" t="s">
        <v>154</v>
      </c>
      <c r="J1897" s="1" t="s">
        <v>154</v>
      </c>
      <c r="K1897">
        <v>0.72589999999999999</v>
      </c>
      <c r="L1897" s="1" t="s">
        <v>143</v>
      </c>
      <c r="M1897" s="1" t="s">
        <v>157</v>
      </c>
      <c r="N1897" s="1" t="s">
        <v>158</v>
      </c>
    </row>
    <row r="1898" spans="1:14" x14ac:dyDescent="0.3">
      <c r="A1898" s="1" t="s">
        <v>162</v>
      </c>
      <c r="B1898" s="1" t="s">
        <v>61</v>
      </c>
      <c r="C1898">
        <v>201611</v>
      </c>
      <c r="D1898" s="1" t="s">
        <v>13</v>
      </c>
      <c r="E1898">
        <v>1</v>
      </c>
      <c r="F1898">
        <v>45</v>
      </c>
      <c r="G1898">
        <v>81</v>
      </c>
      <c r="H1898">
        <v>0.12</v>
      </c>
      <c r="I1898" s="1" t="s">
        <v>154</v>
      </c>
      <c r="J1898" s="1" t="s">
        <v>154</v>
      </c>
      <c r="K1898">
        <v>0.55779999999999996</v>
      </c>
      <c r="L1898" s="1" t="s">
        <v>143</v>
      </c>
      <c r="M1898" s="1" t="s">
        <v>157</v>
      </c>
      <c r="N1898" s="1" t="s">
        <v>158</v>
      </c>
    </row>
    <row r="1899" spans="1:14" x14ac:dyDescent="0.3">
      <c r="A1899" s="1" t="s">
        <v>162</v>
      </c>
      <c r="B1899" s="1" t="s">
        <v>29</v>
      </c>
      <c r="C1899">
        <v>201703</v>
      </c>
      <c r="D1899" s="1" t="s">
        <v>8</v>
      </c>
      <c r="E1899">
        <v>3</v>
      </c>
      <c r="F1899">
        <v>45</v>
      </c>
      <c r="G1899">
        <v>31</v>
      </c>
      <c r="H1899">
        <v>0.06</v>
      </c>
      <c r="I1899" s="1" t="s">
        <v>154</v>
      </c>
      <c r="J1899" s="1" t="s">
        <v>154</v>
      </c>
      <c r="K1899">
        <v>0.40410000000000001</v>
      </c>
      <c r="L1899" s="1" t="s">
        <v>151</v>
      </c>
      <c r="M1899" s="1" t="s">
        <v>159</v>
      </c>
      <c r="N1899" s="1" t="s">
        <v>160</v>
      </c>
    </row>
    <row r="1900" spans="1:14" x14ac:dyDescent="0.3">
      <c r="A1900" s="1" t="s">
        <v>162</v>
      </c>
      <c r="B1900" s="1" t="s">
        <v>82</v>
      </c>
      <c r="C1900">
        <v>201702</v>
      </c>
      <c r="D1900" s="1" t="s">
        <v>8</v>
      </c>
      <c r="E1900">
        <v>2</v>
      </c>
      <c r="F1900">
        <v>44</v>
      </c>
      <c r="G1900">
        <v>36</v>
      </c>
      <c r="H1900">
        <v>0.04</v>
      </c>
      <c r="I1900" s="1" t="s">
        <v>154</v>
      </c>
      <c r="J1900" s="1" t="s">
        <v>154</v>
      </c>
      <c r="K1900">
        <v>0.49309999999999998</v>
      </c>
      <c r="L1900" s="1" t="s">
        <v>151</v>
      </c>
      <c r="M1900" s="1" t="s">
        <v>159</v>
      </c>
      <c r="N1900" s="1" t="s">
        <v>160</v>
      </c>
    </row>
    <row r="1901" spans="1:14" x14ac:dyDescent="0.3">
      <c r="A1901" s="1" t="s">
        <v>162</v>
      </c>
      <c r="B1901" s="1" t="s">
        <v>31</v>
      </c>
      <c r="C1901">
        <v>201502</v>
      </c>
      <c r="D1901" s="1" t="s">
        <v>8</v>
      </c>
      <c r="E1901">
        <v>2</v>
      </c>
      <c r="F1901">
        <v>44</v>
      </c>
      <c r="G1901">
        <v>43</v>
      </c>
      <c r="H1901">
        <v>0.18</v>
      </c>
      <c r="I1901" s="1" t="s">
        <v>154</v>
      </c>
      <c r="J1901" s="1" t="s">
        <v>154</v>
      </c>
      <c r="K1901">
        <v>0.75719999999999998</v>
      </c>
      <c r="L1901" s="1" t="s">
        <v>143</v>
      </c>
      <c r="M1901" s="1" t="s">
        <v>157</v>
      </c>
      <c r="N1901" s="1" t="s">
        <v>158</v>
      </c>
    </row>
    <row r="1902" spans="1:14" x14ac:dyDescent="0.3">
      <c r="A1902" s="1" t="s">
        <v>162</v>
      </c>
      <c r="B1902" s="1" t="s">
        <v>31</v>
      </c>
      <c r="C1902">
        <v>201604</v>
      </c>
      <c r="D1902" s="1" t="s">
        <v>11</v>
      </c>
      <c r="E1902">
        <v>2</v>
      </c>
      <c r="F1902">
        <v>44</v>
      </c>
      <c r="G1902">
        <v>43</v>
      </c>
      <c r="H1902">
        <v>0.03</v>
      </c>
      <c r="I1902" s="1" t="s">
        <v>154</v>
      </c>
      <c r="J1902" s="1" t="s">
        <v>154</v>
      </c>
      <c r="K1902">
        <v>0.75719999999999998</v>
      </c>
      <c r="L1902" s="1" t="s">
        <v>143</v>
      </c>
      <c r="M1902" s="1" t="s">
        <v>157</v>
      </c>
      <c r="N1902" s="1" t="s">
        <v>158</v>
      </c>
    </row>
    <row r="1903" spans="1:14" x14ac:dyDescent="0.3">
      <c r="A1903" s="1" t="s">
        <v>162</v>
      </c>
      <c r="B1903" s="1" t="s">
        <v>31</v>
      </c>
      <c r="C1903">
        <v>201702</v>
      </c>
      <c r="D1903" s="1" t="s">
        <v>8</v>
      </c>
      <c r="E1903">
        <v>2</v>
      </c>
      <c r="F1903">
        <v>44</v>
      </c>
      <c r="G1903">
        <v>43</v>
      </c>
      <c r="H1903">
        <v>0</v>
      </c>
      <c r="I1903" s="1" t="s">
        <v>154</v>
      </c>
      <c r="J1903" s="1" t="s">
        <v>154</v>
      </c>
      <c r="K1903">
        <v>0.75719999999999998</v>
      </c>
      <c r="L1903" s="1" t="s">
        <v>143</v>
      </c>
      <c r="M1903" s="1" t="s">
        <v>157</v>
      </c>
      <c r="N1903" s="1" t="s">
        <v>158</v>
      </c>
    </row>
    <row r="1904" spans="1:14" x14ac:dyDescent="0.3">
      <c r="A1904" s="1" t="s">
        <v>162</v>
      </c>
      <c r="B1904" s="1" t="s">
        <v>31</v>
      </c>
      <c r="C1904">
        <v>201707</v>
      </c>
      <c r="D1904" s="1" t="s">
        <v>14</v>
      </c>
      <c r="E1904">
        <v>2</v>
      </c>
      <c r="F1904">
        <v>44</v>
      </c>
      <c r="G1904">
        <v>43</v>
      </c>
      <c r="H1904">
        <v>0.05</v>
      </c>
      <c r="I1904" s="1" t="s">
        <v>154</v>
      </c>
      <c r="J1904" s="1" t="s">
        <v>154</v>
      </c>
      <c r="K1904">
        <v>0.75719999999999998</v>
      </c>
      <c r="L1904" s="1" t="s">
        <v>143</v>
      </c>
      <c r="M1904" s="1" t="s">
        <v>157</v>
      </c>
      <c r="N1904" s="1" t="s">
        <v>158</v>
      </c>
    </row>
    <row r="1905" spans="1:14" x14ac:dyDescent="0.3">
      <c r="A1905" s="1" t="s">
        <v>162</v>
      </c>
      <c r="B1905" s="1" t="s">
        <v>82</v>
      </c>
      <c r="C1905">
        <v>201610</v>
      </c>
      <c r="D1905" s="1" t="s">
        <v>13</v>
      </c>
      <c r="E1905">
        <v>2</v>
      </c>
      <c r="F1905">
        <v>44</v>
      </c>
      <c r="G1905">
        <v>36</v>
      </c>
      <c r="H1905">
        <v>0.09</v>
      </c>
      <c r="I1905" s="1" t="s">
        <v>154</v>
      </c>
      <c r="J1905" s="1" t="s">
        <v>154</v>
      </c>
      <c r="K1905">
        <v>0.49309999999999998</v>
      </c>
      <c r="L1905" s="1" t="s">
        <v>151</v>
      </c>
      <c r="M1905" s="1" t="s">
        <v>159</v>
      </c>
      <c r="N1905" s="1" t="s">
        <v>160</v>
      </c>
    </row>
    <row r="1906" spans="1:14" x14ac:dyDescent="0.3">
      <c r="A1906" s="1" t="s">
        <v>162</v>
      </c>
      <c r="B1906" s="1" t="s">
        <v>65</v>
      </c>
      <c r="C1906">
        <v>201706</v>
      </c>
      <c r="D1906" s="1" t="s">
        <v>11</v>
      </c>
      <c r="E1906">
        <v>2</v>
      </c>
      <c r="F1906">
        <v>40</v>
      </c>
      <c r="G1906">
        <v>94</v>
      </c>
      <c r="H1906">
        <v>0.16</v>
      </c>
      <c r="I1906" s="1" t="s">
        <v>154</v>
      </c>
      <c r="J1906" s="1" t="s">
        <v>154</v>
      </c>
      <c r="K1906">
        <v>0.80179999999999996</v>
      </c>
      <c r="L1906" s="1" t="s">
        <v>143</v>
      </c>
      <c r="M1906" s="1" t="s">
        <v>157</v>
      </c>
      <c r="N1906" s="1" t="s">
        <v>158</v>
      </c>
    </row>
    <row r="1907" spans="1:14" x14ac:dyDescent="0.3">
      <c r="A1907" s="1" t="s">
        <v>162</v>
      </c>
      <c r="B1907" s="1" t="s">
        <v>65</v>
      </c>
      <c r="C1907">
        <v>201503</v>
      </c>
      <c r="D1907" s="1" t="s">
        <v>8</v>
      </c>
      <c r="E1907">
        <v>2</v>
      </c>
      <c r="F1907">
        <v>40</v>
      </c>
      <c r="G1907">
        <v>47</v>
      </c>
      <c r="H1907">
        <v>0.03</v>
      </c>
      <c r="I1907" s="1" t="s">
        <v>154</v>
      </c>
      <c r="J1907" s="1" t="s">
        <v>154</v>
      </c>
      <c r="K1907">
        <v>0.80179999999999996</v>
      </c>
      <c r="L1907" s="1" t="s">
        <v>143</v>
      </c>
      <c r="M1907" s="1" t="s">
        <v>157</v>
      </c>
      <c r="N1907" s="1" t="s">
        <v>158</v>
      </c>
    </row>
    <row r="1908" spans="1:14" x14ac:dyDescent="0.3">
      <c r="A1908" s="1" t="s">
        <v>162</v>
      </c>
      <c r="B1908" s="1" t="s">
        <v>30</v>
      </c>
      <c r="C1908">
        <v>201502</v>
      </c>
      <c r="D1908" s="1" t="s">
        <v>8</v>
      </c>
      <c r="E1908">
        <v>4</v>
      </c>
      <c r="F1908">
        <v>40</v>
      </c>
      <c r="G1908">
        <v>16</v>
      </c>
      <c r="H1908">
        <v>0.15</v>
      </c>
      <c r="I1908" s="1" t="s">
        <v>154</v>
      </c>
      <c r="J1908" s="1" t="s">
        <v>154</v>
      </c>
      <c r="K1908">
        <v>0.79579999999999995</v>
      </c>
      <c r="L1908" s="1" t="s">
        <v>143</v>
      </c>
      <c r="M1908" s="1" t="s">
        <v>157</v>
      </c>
      <c r="N1908" s="1" t="s">
        <v>158</v>
      </c>
    </row>
    <row r="1909" spans="1:14" x14ac:dyDescent="0.3">
      <c r="A1909" s="1" t="s">
        <v>162</v>
      </c>
      <c r="B1909" s="1" t="s">
        <v>30</v>
      </c>
      <c r="C1909">
        <v>201507</v>
      </c>
      <c r="D1909" s="1" t="s">
        <v>14</v>
      </c>
      <c r="E1909">
        <v>4</v>
      </c>
      <c r="F1909">
        <v>40</v>
      </c>
      <c r="G1909">
        <v>16</v>
      </c>
      <c r="H1909">
        <v>0.17</v>
      </c>
      <c r="I1909" s="1" t="s">
        <v>154</v>
      </c>
      <c r="J1909" s="1" t="s">
        <v>154</v>
      </c>
      <c r="K1909">
        <v>0.79579999999999995</v>
      </c>
      <c r="L1909" s="1" t="s">
        <v>143</v>
      </c>
      <c r="M1909" s="1" t="s">
        <v>157</v>
      </c>
      <c r="N1909" s="1" t="s">
        <v>158</v>
      </c>
    </row>
    <row r="1910" spans="1:14" x14ac:dyDescent="0.3">
      <c r="A1910" s="1" t="s">
        <v>162</v>
      </c>
      <c r="B1910" s="1" t="s">
        <v>65</v>
      </c>
      <c r="C1910">
        <v>201705</v>
      </c>
      <c r="D1910" s="1" t="s">
        <v>11</v>
      </c>
      <c r="E1910">
        <v>2</v>
      </c>
      <c r="F1910">
        <v>40</v>
      </c>
      <c r="G1910">
        <v>47</v>
      </c>
      <c r="H1910">
        <v>0.01</v>
      </c>
      <c r="I1910" s="1" t="s">
        <v>154</v>
      </c>
      <c r="J1910" s="1" t="s">
        <v>154</v>
      </c>
      <c r="K1910">
        <v>0.80179999999999996</v>
      </c>
      <c r="L1910" s="1" t="s">
        <v>143</v>
      </c>
      <c r="M1910" s="1" t="s">
        <v>157</v>
      </c>
      <c r="N1910" s="1" t="s">
        <v>158</v>
      </c>
    </row>
    <row r="1911" spans="1:14" x14ac:dyDescent="0.3">
      <c r="A1911" s="1" t="s">
        <v>162</v>
      </c>
      <c r="B1911" s="1" t="s">
        <v>65</v>
      </c>
      <c r="C1911">
        <v>201501</v>
      </c>
      <c r="D1911" s="1" t="s">
        <v>8</v>
      </c>
      <c r="E1911">
        <v>2</v>
      </c>
      <c r="F1911">
        <v>40</v>
      </c>
      <c r="G1911">
        <v>47</v>
      </c>
      <c r="H1911">
        <v>0.05</v>
      </c>
      <c r="I1911" s="1" t="s">
        <v>154</v>
      </c>
      <c r="J1911" s="1" t="s">
        <v>154</v>
      </c>
      <c r="K1911">
        <v>0.80179999999999996</v>
      </c>
      <c r="L1911" s="1" t="s">
        <v>143</v>
      </c>
      <c r="M1911" s="1" t="s">
        <v>157</v>
      </c>
      <c r="N1911" s="1" t="s">
        <v>158</v>
      </c>
    </row>
    <row r="1912" spans="1:14" x14ac:dyDescent="0.3">
      <c r="A1912" s="1" t="s">
        <v>162</v>
      </c>
      <c r="B1912" s="1" t="s">
        <v>65</v>
      </c>
      <c r="C1912">
        <v>201609</v>
      </c>
      <c r="D1912" s="1" t="s">
        <v>14</v>
      </c>
      <c r="E1912">
        <v>2</v>
      </c>
      <c r="F1912">
        <v>40</v>
      </c>
      <c r="G1912">
        <v>47</v>
      </c>
      <c r="H1912">
        <v>0.13</v>
      </c>
      <c r="I1912" s="1" t="s">
        <v>154</v>
      </c>
      <c r="J1912" s="1" t="s">
        <v>154</v>
      </c>
      <c r="K1912">
        <v>0.80179999999999996</v>
      </c>
      <c r="L1912" s="1" t="s">
        <v>143</v>
      </c>
      <c r="M1912" s="1" t="s">
        <v>157</v>
      </c>
      <c r="N1912" s="1" t="s">
        <v>158</v>
      </c>
    </row>
    <row r="1913" spans="1:14" x14ac:dyDescent="0.3">
      <c r="A1913" s="1" t="s">
        <v>162</v>
      </c>
      <c r="B1913" s="1" t="s">
        <v>39</v>
      </c>
      <c r="C1913">
        <v>201503</v>
      </c>
      <c r="D1913" s="1" t="s">
        <v>8</v>
      </c>
      <c r="E1913">
        <v>1</v>
      </c>
      <c r="F1913">
        <v>35</v>
      </c>
      <c r="G1913">
        <v>66</v>
      </c>
      <c r="H1913">
        <v>0.16</v>
      </c>
      <c r="I1913" s="1" t="s">
        <v>154</v>
      </c>
      <c r="J1913" s="1" t="s">
        <v>154</v>
      </c>
      <c r="K1913">
        <v>1.1156999999999999</v>
      </c>
      <c r="L1913" s="1" t="s">
        <v>140</v>
      </c>
      <c r="M1913" s="1" t="s">
        <v>155</v>
      </c>
      <c r="N1913" s="1" t="s">
        <v>156</v>
      </c>
    </row>
    <row r="1914" spans="1:14" x14ac:dyDescent="0.3">
      <c r="A1914" s="1" t="s">
        <v>162</v>
      </c>
      <c r="B1914" s="1" t="s">
        <v>83</v>
      </c>
      <c r="C1914">
        <v>201702</v>
      </c>
      <c r="D1914" s="1" t="s">
        <v>8</v>
      </c>
      <c r="E1914">
        <v>1</v>
      </c>
      <c r="F1914">
        <v>35</v>
      </c>
      <c r="G1914">
        <v>58</v>
      </c>
      <c r="H1914">
        <v>0.12</v>
      </c>
      <c r="I1914" s="1" t="s">
        <v>154</v>
      </c>
      <c r="J1914" s="1" t="s">
        <v>154</v>
      </c>
      <c r="K1914">
        <v>0.43730000000000002</v>
      </c>
      <c r="L1914" s="1" t="s">
        <v>151</v>
      </c>
      <c r="M1914" s="1" t="s">
        <v>159</v>
      </c>
      <c r="N1914" s="1" t="s">
        <v>160</v>
      </c>
    </row>
    <row r="1915" spans="1:14" x14ac:dyDescent="0.3">
      <c r="A1915" s="1" t="s">
        <v>162</v>
      </c>
      <c r="B1915" s="1" t="s">
        <v>83</v>
      </c>
      <c r="C1915">
        <v>201703</v>
      </c>
      <c r="D1915" s="1" t="s">
        <v>8</v>
      </c>
      <c r="E1915">
        <v>1</v>
      </c>
      <c r="F1915">
        <v>35</v>
      </c>
      <c r="G1915">
        <v>58</v>
      </c>
      <c r="H1915">
        <v>0.05</v>
      </c>
      <c r="I1915" s="1" t="s">
        <v>154</v>
      </c>
      <c r="J1915" s="1" t="s">
        <v>154</v>
      </c>
      <c r="K1915">
        <v>0.43730000000000002</v>
      </c>
      <c r="L1915" s="1" t="s">
        <v>151</v>
      </c>
      <c r="M1915" s="1" t="s">
        <v>159</v>
      </c>
      <c r="N1915" s="1" t="s">
        <v>160</v>
      </c>
    </row>
    <row r="1916" spans="1:14" x14ac:dyDescent="0.3">
      <c r="A1916" s="1" t="s">
        <v>162</v>
      </c>
      <c r="B1916" s="1" t="s">
        <v>39</v>
      </c>
      <c r="C1916">
        <v>201512</v>
      </c>
      <c r="D1916" s="1" t="s">
        <v>13</v>
      </c>
      <c r="E1916">
        <v>1</v>
      </c>
      <c r="F1916">
        <v>35</v>
      </c>
      <c r="G1916">
        <v>66</v>
      </c>
      <c r="H1916">
        <v>0.04</v>
      </c>
      <c r="I1916" s="1" t="s">
        <v>154</v>
      </c>
      <c r="J1916" s="1" t="s">
        <v>154</v>
      </c>
      <c r="K1916">
        <v>1.1156999999999999</v>
      </c>
      <c r="L1916" s="1" t="s">
        <v>140</v>
      </c>
      <c r="M1916" s="1" t="s">
        <v>155</v>
      </c>
      <c r="N1916" s="1" t="s">
        <v>156</v>
      </c>
    </row>
    <row r="1917" spans="1:14" x14ac:dyDescent="0.3">
      <c r="A1917" s="1" t="s">
        <v>162</v>
      </c>
      <c r="B1917" s="1" t="s">
        <v>70</v>
      </c>
      <c r="C1917">
        <v>201506</v>
      </c>
      <c r="D1917" s="1" t="s">
        <v>11</v>
      </c>
      <c r="E1917">
        <v>2</v>
      </c>
      <c r="F1917">
        <v>32</v>
      </c>
      <c r="G1917">
        <v>31</v>
      </c>
      <c r="H1917">
        <v>0.15</v>
      </c>
      <c r="I1917" s="1" t="s">
        <v>154</v>
      </c>
      <c r="J1917" s="1" t="s">
        <v>154</v>
      </c>
      <c r="K1917">
        <v>0.72589999999999999</v>
      </c>
      <c r="L1917" s="1" t="s">
        <v>143</v>
      </c>
      <c r="M1917" s="1" t="s">
        <v>157</v>
      </c>
      <c r="N1917" s="1" t="s">
        <v>158</v>
      </c>
    </row>
    <row r="1918" spans="1:14" x14ac:dyDescent="0.3">
      <c r="A1918" s="1" t="s">
        <v>162</v>
      </c>
      <c r="B1918" s="1" t="s">
        <v>32</v>
      </c>
      <c r="C1918">
        <v>201703</v>
      </c>
      <c r="D1918" s="1" t="s">
        <v>8</v>
      </c>
      <c r="E1918">
        <v>2</v>
      </c>
      <c r="F1918">
        <v>32</v>
      </c>
      <c r="G1918">
        <v>28</v>
      </c>
      <c r="H1918">
        <v>0.05</v>
      </c>
      <c r="I1918" s="1" t="s">
        <v>154</v>
      </c>
      <c r="J1918" s="1" t="s">
        <v>154</v>
      </c>
      <c r="K1918">
        <v>0.5474</v>
      </c>
      <c r="L1918" s="1" t="s">
        <v>143</v>
      </c>
      <c r="M1918" s="1" t="s">
        <v>157</v>
      </c>
      <c r="N1918" s="1" t="s">
        <v>158</v>
      </c>
    </row>
    <row r="1919" spans="1:14" x14ac:dyDescent="0.3">
      <c r="A1919" s="1" t="s">
        <v>162</v>
      </c>
      <c r="B1919" s="1" t="s">
        <v>74</v>
      </c>
      <c r="C1919">
        <v>201511</v>
      </c>
      <c r="D1919" s="1" t="s">
        <v>13</v>
      </c>
      <c r="E1919">
        <v>1</v>
      </c>
      <c r="F1919">
        <v>32</v>
      </c>
      <c r="G1919">
        <v>73</v>
      </c>
      <c r="H1919">
        <v>0.15</v>
      </c>
      <c r="I1919" s="1" t="s">
        <v>154</v>
      </c>
      <c r="J1919" s="1" t="s">
        <v>154</v>
      </c>
      <c r="K1919">
        <v>0.69720000000000004</v>
      </c>
      <c r="L1919" s="1" t="s">
        <v>143</v>
      </c>
      <c r="M1919" s="1" t="s">
        <v>157</v>
      </c>
      <c r="N1919" s="1" t="s">
        <v>158</v>
      </c>
    </row>
    <row r="1920" spans="1:14" x14ac:dyDescent="0.3">
      <c r="A1920" s="1" t="s">
        <v>162</v>
      </c>
      <c r="B1920" s="1" t="s">
        <v>70</v>
      </c>
      <c r="C1920">
        <v>201612</v>
      </c>
      <c r="D1920" s="1" t="s">
        <v>13</v>
      </c>
      <c r="E1920">
        <v>2</v>
      </c>
      <c r="F1920">
        <v>32</v>
      </c>
      <c r="G1920">
        <v>31</v>
      </c>
      <c r="H1920">
        <v>0.13</v>
      </c>
      <c r="I1920" s="1" t="s">
        <v>154</v>
      </c>
      <c r="J1920" s="1" t="s">
        <v>154</v>
      </c>
      <c r="K1920">
        <v>0.72589999999999999</v>
      </c>
      <c r="L1920" s="1" t="s">
        <v>143</v>
      </c>
      <c r="M1920" s="1" t="s">
        <v>157</v>
      </c>
      <c r="N1920" s="1" t="s">
        <v>158</v>
      </c>
    </row>
    <row r="1921" spans="1:14" x14ac:dyDescent="0.3">
      <c r="A1921" s="1" t="s">
        <v>162</v>
      </c>
      <c r="B1921" s="1" t="s">
        <v>38</v>
      </c>
      <c r="C1921">
        <v>201504</v>
      </c>
      <c r="D1921" s="1" t="s">
        <v>11</v>
      </c>
      <c r="E1921">
        <v>1</v>
      </c>
      <c r="F1921">
        <v>32</v>
      </c>
      <c r="G1921">
        <v>70</v>
      </c>
      <c r="H1921">
        <v>0.12</v>
      </c>
      <c r="I1921" s="1" t="s">
        <v>154</v>
      </c>
      <c r="J1921" s="1" t="s">
        <v>154</v>
      </c>
      <c r="K1921">
        <v>0.5413</v>
      </c>
      <c r="L1921" s="1" t="s">
        <v>143</v>
      </c>
      <c r="M1921" s="1" t="s">
        <v>157</v>
      </c>
      <c r="N1921" s="1" t="s">
        <v>158</v>
      </c>
    </row>
    <row r="1922" spans="1:14" x14ac:dyDescent="0.3">
      <c r="A1922" s="1" t="s">
        <v>162</v>
      </c>
      <c r="B1922" s="1" t="s">
        <v>38</v>
      </c>
      <c r="C1922">
        <v>201505</v>
      </c>
      <c r="D1922" s="1" t="s">
        <v>11</v>
      </c>
      <c r="E1922">
        <v>1</v>
      </c>
      <c r="F1922">
        <v>32</v>
      </c>
      <c r="G1922">
        <v>70</v>
      </c>
      <c r="H1922">
        <v>0.2</v>
      </c>
      <c r="I1922" s="1" t="s">
        <v>154</v>
      </c>
      <c r="J1922" s="1" t="s">
        <v>154</v>
      </c>
      <c r="K1922">
        <v>0.5413</v>
      </c>
      <c r="L1922" s="1" t="s">
        <v>143</v>
      </c>
      <c r="M1922" s="1" t="s">
        <v>157</v>
      </c>
      <c r="N1922" s="1" t="s">
        <v>158</v>
      </c>
    </row>
    <row r="1923" spans="1:14" x14ac:dyDescent="0.3">
      <c r="A1923" s="1" t="s">
        <v>162</v>
      </c>
      <c r="B1923" s="1" t="s">
        <v>59</v>
      </c>
      <c r="C1923">
        <v>201703</v>
      </c>
      <c r="D1923" s="1" t="s">
        <v>8</v>
      </c>
      <c r="E1923">
        <v>1</v>
      </c>
      <c r="F1923">
        <v>32</v>
      </c>
      <c r="G1923">
        <v>75</v>
      </c>
      <c r="H1923">
        <v>7.0000000000000007E-2</v>
      </c>
      <c r="I1923" s="1" t="s">
        <v>154</v>
      </c>
      <c r="J1923" s="1" t="s">
        <v>154</v>
      </c>
      <c r="K1923">
        <v>0.49180000000000001</v>
      </c>
      <c r="L1923" s="1" t="s">
        <v>151</v>
      </c>
      <c r="M1923" s="1" t="s">
        <v>159</v>
      </c>
      <c r="N1923" s="1" t="s">
        <v>160</v>
      </c>
    </row>
    <row r="1924" spans="1:14" x14ac:dyDescent="0.3">
      <c r="A1924" s="1" t="s">
        <v>162</v>
      </c>
      <c r="B1924" s="1" t="s">
        <v>70</v>
      </c>
      <c r="C1924">
        <v>201606</v>
      </c>
      <c r="D1924" s="1" t="s">
        <v>11</v>
      </c>
      <c r="E1924">
        <v>2</v>
      </c>
      <c r="F1924">
        <v>32</v>
      </c>
      <c r="G1924">
        <v>31</v>
      </c>
      <c r="H1924">
        <v>0.06</v>
      </c>
      <c r="I1924" s="1" t="s">
        <v>154</v>
      </c>
      <c r="J1924" s="1" t="s">
        <v>154</v>
      </c>
      <c r="K1924">
        <v>0.72589999999999999</v>
      </c>
      <c r="L1924" s="1" t="s">
        <v>143</v>
      </c>
      <c r="M1924" s="1" t="s">
        <v>157</v>
      </c>
      <c r="N1924" s="1" t="s">
        <v>158</v>
      </c>
    </row>
    <row r="1925" spans="1:14" x14ac:dyDescent="0.3">
      <c r="A1925" s="1" t="s">
        <v>162</v>
      </c>
      <c r="B1925" s="1" t="s">
        <v>32</v>
      </c>
      <c r="C1925">
        <v>201704</v>
      </c>
      <c r="D1925" s="1" t="s">
        <v>11</v>
      </c>
      <c r="E1925">
        <v>2</v>
      </c>
      <c r="F1925">
        <v>32</v>
      </c>
      <c r="G1925">
        <v>28</v>
      </c>
      <c r="H1925">
        <v>0</v>
      </c>
      <c r="I1925" s="1" t="s">
        <v>154</v>
      </c>
      <c r="J1925" s="1" t="s">
        <v>154</v>
      </c>
      <c r="K1925">
        <v>0.5474</v>
      </c>
      <c r="L1925" s="1" t="s">
        <v>143</v>
      </c>
      <c r="M1925" s="1" t="s">
        <v>157</v>
      </c>
      <c r="N1925" s="1" t="s">
        <v>158</v>
      </c>
    </row>
    <row r="1926" spans="1:14" x14ac:dyDescent="0.3">
      <c r="A1926" s="1" t="s">
        <v>162</v>
      </c>
      <c r="B1926" s="1" t="s">
        <v>70</v>
      </c>
      <c r="C1926">
        <v>201708</v>
      </c>
      <c r="D1926" s="1" t="s">
        <v>14</v>
      </c>
      <c r="E1926">
        <v>2</v>
      </c>
      <c r="F1926">
        <v>32</v>
      </c>
      <c r="G1926">
        <v>31</v>
      </c>
      <c r="H1926">
        <v>0.04</v>
      </c>
      <c r="I1926" s="1" t="s">
        <v>154</v>
      </c>
      <c r="J1926" s="1" t="s">
        <v>154</v>
      </c>
      <c r="K1926">
        <v>0.72589999999999999</v>
      </c>
      <c r="L1926" s="1" t="s">
        <v>143</v>
      </c>
      <c r="M1926" s="1" t="s">
        <v>157</v>
      </c>
      <c r="N1926" s="1" t="s">
        <v>158</v>
      </c>
    </row>
    <row r="1927" spans="1:14" x14ac:dyDescent="0.3">
      <c r="A1927" s="1" t="s">
        <v>162</v>
      </c>
      <c r="B1927" s="1" t="s">
        <v>44</v>
      </c>
      <c r="C1927">
        <v>201505</v>
      </c>
      <c r="D1927" s="1" t="s">
        <v>11</v>
      </c>
      <c r="E1927">
        <v>1</v>
      </c>
      <c r="F1927">
        <v>30</v>
      </c>
      <c r="G1927">
        <v>71</v>
      </c>
      <c r="H1927">
        <v>0.02</v>
      </c>
      <c r="I1927" s="1" t="s">
        <v>154</v>
      </c>
      <c r="J1927" s="1" t="s">
        <v>154</v>
      </c>
      <c r="K1927">
        <v>0.50860000000000005</v>
      </c>
      <c r="L1927" s="1" t="s">
        <v>143</v>
      </c>
      <c r="M1927" s="1" t="s">
        <v>157</v>
      </c>
      <c r="N1927" s="1" t="s">
        <v>158</v>
      </c>
    </row>
    <row r="1928" spans="1:14" x14ac:dyDescent="0.3">
      <c r="A1928" s="1" t="s">
        <v>162</v>
      </c>
      <c r="B1928" s="1" t="s">
        <v>41</v>
      </c>
      <c r="C1928">
        <v>201505</v>
      </c>
      <c r="D1928" s="1" t="s">
        <v>11</v>
      </c>
      <c r="E1928">
        <v>1</v>
      </c>
      <c r="F1928">
        <v>30</v>
      </c>
      <c r="G1928">
        <v>55</v>
      </c>
      <c r="H1928">
        <v>0.03</v>
      </c>
      <c r="I1928" s="1" t="s">
        <v>154</v>
      </c>
      <c r="J1928" s="1" t="s">
        <v>154</v>
      </c>
      <c r="K1928">
        <v>1.3878999999999999</v>
      </c>
      <c r="L1928" s="1" t="s">
        <v>140</v>
      </c>
      <c r="M1928" s="1" t="s">
        <v>155</v>
      </c>
      <c r="N1928" s="1" t="s">
        <v>156</v>
      </c>
    </row>
    <row r="1929" spans="1:14" x14ac:dyDescent="0.3">
      <c r="A1929" s="1" t="s">
        <v>162</v>
      </c>
      <c r="B1929" s="1" t="s">
        <v>41</v>
      </c>
      <c r="C1929">
        <v>201701</v>
      </c>
      <c r="D1929" s="1" t="s">
        <v>8</v>
      </c>
      <c r="E1929">
        <v>1</v>
      </c>
      <c r="F1929">
        <v>30</v>
      </c>
      <c r="G1929">
        <v>55</v>
      </c>
      <c r="H1929">
        <v>0.05</v>
      </c>
      <c r="I1929" s="1" t="s">
        <v>154</v>
      </c>
      <c r="J1929" s="1" t="s">
        <v>154</v>
      </c>
      <c r="K1929">
        <v>1.3878999999999999</v>
      </c>
      <c r="L1929" s="1" t="s">
        <v>140</v>
      </c>
      <c r="M1929" s="1" t="s">
        <v>155</v>
      </c>
      <c r="N1929" s="1" t="s">
        <v>156</v>
      </c>
    </row>
    <row r="1930" spans="1:14" x14ac:dyDescent="0.3">
      <c r="A1930" s="1" t="s">
        <v>162</v>
      </c>
      <c r="B1930" s="1" t="s">
        <v>55</v>
      </c>
      <c r="C1930">
        <v>201504</v>
      </c>
      <c r="D1930" s="1" t="s">
        <v>11</v>
      </c>
      <c r="E1930">
        <v>1</v>
      </c>
      <c r="F1930">
        <v>30</v>
      </c>
      <c r="G1930">
        <v>68</v>
      </c>
      <c r="H1930">
        <v>0.12</v>
      </c>
      <c r="I1930" s="1" t="s">
        <v>154</v>
      </c>
      <c r="J1930" s="1" t="s">
        <v>154</v>
      </c>
      <c r="K1930">
        <v>0.95520000000000005</v>
      </c>
      <c r="L1930" s="1" t="s">
        <v>143</v>
      </c>
      <c r="M1930" s="1" t="s">
        <v>157</v>
      </c>
      <c r="N1930" s="1" t="s">
        <v>158</v>
      </c>
    </row>
    <row r="1931" spans="1:14" x14ac:dyDescent="0.3">
      <c r="A1931" s="1" t="s">
        <v>162</v>
      </c>
      <c r="B1931" s="1" t="s">
        <v>30</v>
      </c>
      <c r="C1931">
        <v>201704</v>
      </c>
      <c r="D1931" s="1" t="s">
        <v>11</v>
      </c>
      <c r="E1931">
        <v>3</v>
      </c>
      <c r="F1931">
        <v>30</v>
      </c>
      <c r="G1931">
        <v>16</v>
      </c>
      <c r="H1931">
        <v>0.09</v>
      </c>
      <c r="I1931" s="1" t="s">
        <v>154</v>
      </c>
      <c r="J1931" s="1" t="s">
        <v>154</v>
      </c>
      <c r="K1931">
        <v>0.79579999999999995</v>
      </c>
      <c r="L1931" s="1" t="s">
        <v>143</v>
      </c>
      <c r="M1931" s="1" t="s">
        <v>157</v>
      </c>
      <c r="N1931" s="1" t="s">
        <v>158</v>
      </c>
    </row>
    <row r="1932" spans="1:14" x14ac:dyDescent="0.3">
      <c r="A1932" s="1" t="s">
        <v>162</v>
      </c>
      <c r="B1932" s="1" t="s">
        <v>41</v>
      </c>
      <c r="C1932">
        <v>201703</v>
      </c>
      <c r="D1932" s="1" t="s">
        <v>8</v>
      </c>
      <c r="E1932">
        <v>1</v>
      </c>
      <c r="F1932">
        <v>30</v>
      </c>
      <c r="G1932">
        <v>55</v>
      </c>
      <c r="H1932">
        <v>0.13</v>
      </c>
      <c r="I1932" s="1" t="s">
        <v>154</v>
      </c>
      <c r="J1932" s="1" t="s">
        <v>154</v>
      </c>
      <c r="K1932">
        <v>1.3878999999999999</v>
      </c>
      <c r="L1932" s="1" t="s">
        <v>140</v>
      </c>
      <c r="M1932" s="1" t="s">
        <v>155</v>
      </c>
      <c r="N1932" s="1" t="s">
        <v>156</v>
      </c>
    </row>
    <row r="1933" spans="1:14" x14ac:dyDescent="0.3">
      <c r="A1933" s="1" t="s">
        <v>162</v>
      </c>
      <c r="B1933" s="1" t="s">
        <v>68</v>
      </c>
      <c r="C1933">
        <v>201703</v>
      </c>
      <c r="D1933" s="1" t="s">
        <v>8</v>
      </c>
      <c r="E1933">
        <v>2</v>
      </c>
      <c r="F1933">
        <v>30</v>
      </c>
      <c r="G1933">
        <v>36</v>
      </c>
      <c r="H1933">
        <v>0.09</v>
      </c>
      <c r="I1933" s="1" t="s">
        <v>154</v>
      </c>
      <c r="J1933" s="1" t="s">
        <v>154</v>
      </c>
      <c r="K1933">
        <v>0.7651</v>
      </c>
      <c r="L1933" s="1" t="s">
        <v>143</v>
      </c>
      <c r="M1933" s="1" t="s">
        <v>157</v>
      </c>
      <c r="N1933" s="1" t="s">
        <v>158</v>
      </c>
    </row>
    <row r="1934" spans="1:14" x14ac:dyDescent="0.3">
      <c r="A1934" s="1" t="s">
        <v>162</v>
      </c>
      <c r="B1934" s="1" t="s">
        <v>41</v>
      </c>
      <c r="C1934">
        <v>201509</v>
      </c>
      <c r="D1934" s="1" t="s">
        <v>14</v>
      </c>
      <c r="E1934">
        <v>1</v>
      </c>
      <c r="F1934">
        <v>30</v>
      </c>
      <c r="G1934">
        <v>55</v>
      </c>
      <c r="H1934">
        <v>0.05</v>
      </c>
      <c r="I1934" s="1" t="s">
        <v>154</v>
      </c>
      <c r="J1934" s="1" t="s">
        <v>154</v>
      </c>
      <c r="K1934">
        <v>1.3878999999999999</v>
      </c>
      <c r="L1934" s="1" t="s">
        <v>140</v>
      </c>
      <c r="M1934" s="1" t="s">
        <v>155</v>
      </c>
      <c r="N1934" s="1" t="s">
        <v>156</v>
      </c>
    </row>
    <row r="1935" spans="1:14" x14ac:dyDescent="0.3">
      <c r="A1935" s="1" t="s">
        <v>162</v>
      </c>
      <c r="B1935" s="1" t="s">
        <v>41</v>
      </c>
      <c r="C1935">
        <v>201607</v>
      </c>
      <c r="D1935" s="1" t="s">
        <v>14</v>
      </c>
      <c r="E1935">
        <v>1</v>
      </c>
      <c r="F1935">
        <v>30</v>
      </c>
      <c r="G1935">
        <v>55</v>
      </c>
      <c r="H1935">
        <v>0.1</v>
      </c>
      <c r="I1935" s="1" t="s">
        <v>154</v>
      </c>
      <c r="J1935" s="1" t="s">
        <v>154</v>
      </c>
      <c r="K1935">
        <v>1.3878999999999999</v>
      </c>
      <c r="L1935" s="1" t="s">
        <v>140</v>
      </c>
      <c r="M1935" s="1" t="s">
        <v>155</v>
      </c>
      <c r="N1935" s="1" t="s">
        <v>156</v>
      </c>
    </row>
    <row r="1936" spans="1:14" x14ac:dyDescent="0.3">
      <c r="A1936" s="1" t="s">
        <v>162</v>
      </c>
      <c r="B1936" s="1" t="s">
        <v>57</v>
      </c>
      <c r="C1936">
        <v>201708</v>
      </c>
      <c r="D1936" s="1" t="s">
        <v>14</v>
      </c>
      <c r="E1936">
        <v>1</v>
      </c>
      <c r="F1936">
        <v>30</v>
      </c>
      <c r="G1936">
        <v>63</v>
      </c>
      <c r="H1936">
        <v>7.0000000000000007E-2</v>
      </c>
      <c r="I1936" s="1" t="s">
        <v>154</v>
      </c>
      <c r="J1936" s="1" t="s">
        <v>154</v>
      </c>
      <c r="K1936">
        <v>0.76849999999999996</v>
      </c>
      <c r="L1936" s="1" t="s">
        <v>143</v>
      </c>
      <c r="M1936" s="1" t="s">
        <v>157</v>
      </c>
      <c r="N1936" s="1" t="s">
        <v>158</v>
      </c>
    </row>
    <row r="1937" spans="1:14" x14ac:dyDescent="0.3">
      <c r="A1937" s="1" t="s">
        <v>162</v>
      </c>
      <c r="B1937" s="1" t="s">
        <v>64</v>
      </c>
      <c r="C1937">
        <v>201503</v>
      </c>
      <c r="D1937" s="1" t="s">
        <v>8</v>
      </c>
      <c r="E1937">
        <v>1</v>
      </c>
      <c r="F1937">
        <v>25</v>
      </c>
      <c r="G1937">
        <v>55</v>
      </c>
      <c r="H1937">
        <v>0.09</v>
      </c>
      <c r="I1937" s="1" t="s">
        <v>154</v>
      </c>
      <c r="J1937" s="1" t="s">
        <v>154</v>
      </c>
      <c r="K1937">
        <v>0.90329999999999999</v>
      </c>
      <c r="L1937" s="1" t="s">
        <v>143</v>
      </c>
      <c r="M1937" s="1" t="s">
        <v>157</v>
      </c>
      <c r="N1937" s="1" t="s">
        <v>158</v>
      </c>
    </row>
    <row r="1938" spans="1:14" x14ac:dyDescent="0.3">
      <c r="A1938" s="1" t="s">
        <v>162</v>
      </c>
      <c r="B1938" s="1" t="s">
        <v>18</v>
      </c>
      <c r="C1938">
        <v>201701</v>
      </c>
      <c r="D1938" s="1" t="s">
        <v>8</v>
      </c>
      <c r="E1938">
        <v>1</v>
      </c>
      <c r="F1938">
        <v>25</v>
      </c>
      <c r="G1938">
        <v>58</v>
      </c>
      <c r="H1938">
        <v>0.2</v>
      </c>
      <c r="I1938" s="1" t="s">
        <v>154</v>
      </c>
      <c r="J1938" s="1" t="s">
        <v>154</v>
      </c>
      <c r="K1938">
        <v>0.73950000000000005</v>
      </c>
      <c r="L1938" s="1" t="s">
        <v>143</v>
      </c>
      <c r="M1938" s="1" t="s">
        <v>157</v>
      </c>
      <c r="N1938" s="1" t="s">
        <v>158</v>
      </c>
    </row>
    <row r="1939" spans="1:14" x14ac:dyDescent="0.3">
      <c r="A1939" s="1" t="s">
        <v>162</v>
      </c>
      <c r="B1939" s="1" t="s">
        <v>26</v>
      </c>
      <c r="C1939">
        <v>201502</v>
      </c>
      <c r="D1939" s="1" t="s">
        <v>8</v>
      </c>
      <c r="E1939">
        <v>1</v>
      </c>
      <c r="F1939">
        <v>25</v>
      </c>
      <c r="G1939">
        <v>60</v>
      </c>
      <c r="H1939">
        <v>0.13</v>
      </c>
      <c r="I1939" s="1" t="s">
        <v>154</v>
      </c>
      <c r="J1939" s="1" t="s">
        <v>154</v>
      </c>
      <c r="K1939">
        <v>0.70689999999999997</v>
      </c>
      <c r="L1939" s="1" t="s">
        <v>143</v>
      </c>
      <c r="M1939" s="1" t="s">
        <v>157</v>
      </c>
      <c r="N1939" s="1" t="s">
        <v>158</v>
      </c>
    </row>
    <row r="1940" spans="1:14" x14ac:dyDescent="0.3">
      <c r="A1940" s="1" t="s">
        <v>162</v>
      </c>
      <c r="B1940" s="1" t="s">
        <v>21</v>
      </c>
      <c r="C1940">
        <v>201504</v>
      </c>
      <c r="D1940" s="1" t="s">
        <v>11</v>
      </c>
      <c r="E1940">
        <v>1</v>
      </c>
      <c r="F1940">
        <v>25</v>
      </c>
      <c r="G1940">
        <v>57</v>
      </c>
      <c r="H1940">
        <v>0.18</v>
      </c>
      <c r="I1940" s="1" t="s">
        <v>154</v>
      </c>
      <c r="J1940" s="1" t="s">
        <v>154</v>
      </c>
      <c r="K1940">
        <v>0.76980000000000004</v>
      </c>
      <c r="L1940" s="1" t="s">
        <v>143</v>
      </c>
      <c r="M1940" s="1" t="s">
        <v>157</v>
      </c>
      <c r="N1940" s="1" t="s">
        <v>158</v>
      </c>
    </row>
    <row r="1941" spans="1:14" x14ac:dyDescent="0.3">
      <c r="A1941" s="1" t="s">
        <v>162</v>
      </c>
      <c r="B1941" s="1" t="s">
        <v>18</v>
      </c>
      <c r="C1941">
        <v>201503</v>
      </c>
      <c r="D1941" s="1" t="s">
        <v>8</v>
      </c>
      <c r="E1941">
        <v>1</v>
      </c>
      <c r="F1941">
        <v>25</v>
      </c>
      <c r="G1941">
        <v>58</v>
      </c>
      <c r="H1941">
        <v>0.02</v>
      </c>
      <c r="I1941" s="1" t="s">
        <v>154</v>
      </c>
      <c r="J1941" s="1" t="s">
        <v>154</v>
      </c>
      <c r="K1941">
        <v>0.73950000000000005</v>
      </c>
      <c r="L1941" s="1" t="s">
        <v>143</v>
      </c>
      <c r="M1941" s="1" t="s">
        <v>157</v>
      </c>
      <c r="N1941" s="1" t="s">
        <v>158</v>
      </c>
    </row>
    <row r="1942" spans="1:14" x14ac:dyDescent="0.3">
      <c r="A1942" s="1" t="s">
        <v>162</v>
      </c>
      <c r="B1942" s="1" t="s">
        <v>40</v>
      </c>
      <c r="C1942">
        <v>201504</v>
      </c>
      <c r="D1942" s="1" t="s">
        <v>11</v>
      </c>
      <c r="E1942">
        <v>1</v>
      </c>
      <c r="F1942">
        <v>25</v>
      </c>
      <c r="G1942">
        <v>59</v>
      </c>
      <c r="H1942">
        <v>0.1</v>
      </c>
      <c r="I1942" s="1" t="s">
        <v>154</v>
      </c>
      <c r="J1942" s="1" t="s">
        <v>154</v>
      </c>
      <c r="K1942">
        <v>0.63900000000000001</v>
      </c>
      <c r="L1942" s="1" t="s">
        <v>143</v>
      </c>
      <c r="M1942" s="1" t="s">
        <v>157</v>
      </c>
      <c r="N1942" s="1" t="s">
        <v>158</v>
      </c>
    </row>
    <row r="1943" spans="1:14" x14ac:dyDescent="0.3">
      <c r="A1943" s="1" t="s">
        <v>162</v>
      </c>
      <c r="B1943" s="1" t="s">
        <v>66</v>
      </c>
      <c r="C1943">
        <v>201704</v>
      </c>
      <c r="D1943" s="1" t="s">
        <v>11</v>
      </c>
      <c r="E1943">
        <v>1</v>
      </c>
      <c r="F1943">
        <v>25</v>
      </c>
      <c r="G1943">
        <v>55</v>
      </c>
      <c r="H1943">
        <v>0.01</v>
      </c>
      <c r="I1943" s="1" t="s">
        <v>154</v>
      </c>
      <c r="J1943" s="1" t="s">
        <v>154</v>
      </c>
      <c r="K1943">
        <v>0.64319999999999999</v>
      </c>
      <c r="L1943" s="1" t="s">
        <v>143</v>
      </c>
      <c r="M1943" s="1" t="s">
        <v>157</v>
      </c>
      <c r="N1943" s="1" t="s">
        <v>158</v>
      </c>
    </row>
    <row r="1944" spans="1:14" x14ac:dyDescent="0.3">
      <c r="A1944" s="1" t="s">
        <v>162</v>
      </c>
      <c r="B1944" s="1" t="s">
        <v>64</v>
      </c>
      <c r="C1944">
        <v>201703</v>
      </c>
      <c r="D1944" s="1" t="s">
        <v>8</v>
      </c>
      <c r="E1944">
        <v>1</v>
      </c>
      <c r="F1944">
        <v>25</v>
      </c>
      <c r="G1944">
        <v>55</v>
      </c>
      <c r="H1944">
        <v>0.18</v>
      </c>
      <c r="I1944" s="1" t="s">
        <v>154</v>
      </c>
      <c r="J1944" s="1" t="s">
        <v>154</v>
      </c>
      <c r="K1944">
        <v>0.90329999999999999</v>
      </c>
      <c r="L1944" s="1" t="s">
        <v>143</v>
      </c>
      <c r="M1944" s="1" t="s">
        <v>157</v>
      </c>
      <c r="N1944" s="1" t="s">
        <v>158</v>
      </c>
    </row>
    <row r="1945" spans="1:14" x14ac:dyDescent="0.3">
      <c r="A1945" s="1" t="s">
        <v>162</v>
      </c>
      <c r="B1945" s="1" t="s">
        <v>27</v>
      </c>
      <c r="C1945">
        <v>201706</v>
      </c>
      <c r="D1945" s="1" t="s">
        <v>11</v>
      </c>
      <c r="E1945">
        <v>1</v>
      </c>
      <c r="F1945">
        <v>25</v>
      </c>
      <c r="G1945">
        <v>59</v>
      </c>
      <c r="H1945">
        <v>0.17</v>
      </c>
      <c r="I1945" s="1" t="s">
        <v>154</v>
      </c>
      <c r="J1945" s="1" t="s">
        <v>154</v>
      </c>
      <c r="K1945">
        <v>0.82150000000000001</v>
      </c>
      <c r="L1945" s="1" t="s">
        <v>143</v>
      </c>
      <c r="M1945" s="1" t="s">
        <v>157</v>
      </c>
      <c r="N1945" s="1" t="s">
        <v>158</v>
      </c>
    </row>
    <row r="1946" spans="1:14" x14ac:dyDescent="0.3">
      <c r="A1946" s="1" t="s">
        <v>162</v>
      </c>
      <c r="B1946" s="1" t="s">
        <v>26</v>
      </c>
      <c r="C1946">
        <v>201701</v>
      </c>
      <c r="D1946" s="1" t="s">
        <v>8</v>
      </c>
      <c r="E1946">
        <v>1</v>
      </c>
      <c r="F1946">
        <v>25</v>
      </c>
      <c r="G1946">
        <v>60</v>
      </c>
      <c r="H1946">
        <v>0.25</v>
      </c>
      <c r="I1946" s="1" t="s">
        <v>154</v>
      </c>
      <c r="J1946" s="1" t="s">
        <v>154</v>
      </c>
      <c r="K1946">
        <v>0.70689999999999997</v>
      </c>
      <c r="L1946" s="1" t="s">
        <v>143</v>
      </c>
      <c r="M1946" s="1" t="s">
        <v>157</v>
      </c>
      <c r="N1946" s="1" t="s">
        <v>158</v>
      </c>
    </row>
    <row r="1947" spans="1:14" x14ac:dyDescent="0.3">
      <c r="A1947" s="1" t="s">
        <v>162</v>
      </c>
      <c r="B1947" s="1" t="s">
        <v>18</v>
      </c>
      <c r="C1947">
        <v>201704</v>
      </c>
      <c r="D1947" s="1" t="s">
        <v>11</v>
      </c>
      <c r="E1947">
        <v>1</v>
      </c>
      <c r="F1947">
        <v>25</v>
      </c>
      <c r="G1947">
        <v>58</v>
      </c>
      <c r="H1947">
        <v>0.02</v>
      </c>
      <c r="I1947" s="1" t="s">
        <v>154</v>
      </c>
      <c r="J1947" s="1" t="s">
        <v>154</v>
      </c>
      <c r="K1947">
        <v>0.73950000000000005</v>
      </c>
      <c r="L1947" s="1" t="s">
        <v>143</v>
      </c>
      <c r="M1947" s="1" t="s">
        <v>157</v>
      </c>
      <c r="N1947" s="1" t="s">
        <v>158</v>
      </c>
    </row>
    <row r="1948" spans="1:14" x14ac:dyDescent="0.3">
      <c r="A1948" s="1" t="s">
        <v>162</v>
      </c>
      <c r="B1948" s="1" t="s">
        <v>26</v>
      </c>
      <c r="C1948">
        <v>201501</v>
      </c>
      <c r="D1948" s="1" t="s">
        <v>8</v>
      </c>
      <c r="E1948">
        <v>1</v>
      </c>
      <c r="F1948">
        <v>25</v>
      </c>
      <c r="G1948">
        <v>60</v>
      </c>
      <c r="H1948">
        <v>0.18</v>
      </c>
      <c r="I1948" s="1" t="s">
        <v>154</v>
      </c>
      <c r="J1948" s="1" t="s">
        <v>154</v>
      </c>
      <c r="K1948">
        <v>0.70689999999999997</v>
      </c>
      <c r="L1948" s="1" t="s">
        <v>143</v>
      </c>
      <c r="M1948" s="1" t="s">
        <v>157</v>
      </c>
      <c r="N1948" s="1" t="s">
        <v>158</v>
      </c>
    </row>
    <row r="1949" spans="1:14" x14ac:dyDescent="0.3">
      <c r="A1949" s="1" t="s">
        <v>162</v>
      </c>
      <c r="B1949" s="1" t="s">
        <v>96</v>
      </c>
      <c r="C1949">
        <v>201612</v>
      </c>
      <c r="D1949" s="1" t="s">
        <v>13</v>
      </c>
      <c r="E1949">
        <v>1</v>
      </c>
      <c r="F1949">
        <v>25</v>
      </c>
      <c r="G1949">
        <v>55</v>
      </c>
      <c r="H1949">
        <v>0</v>
      </c>
      <c r="I1949" s="1" t="s">
        <v>154</v>
      </c>
      <c r="J1949" s="1" t="s">
        <v>154</v>
      </c>
      <c r="K1949">
        <v>0.54390000000000005</v>
      </c>
      <c r="L1949" s="1" t="s">
        <v>143</v>
      </c>
      <c r="M1949" s="1" t="s">
        <v>157</v>
      </c>
      <c r="N1949" s="1" t="s">
        <v>158</v>
      </c>
    </row>
    <row r="1950" spans="1:14" x14ac:dyDescent="0.3">
      <c r="A1950" s="1" t="s">
        <v>162</v>
      </c>
      <c r="B1950" s="1" t="s">
        <v>64</v>
      </c>
      <c r="C1950">
        <v>201609</v>
      </c>
      <c r="D1950" s="1" t="s">
        <v>14</v>
      </c>
      <c r="E1950">
        <v>1</v>
      </c>
      <c r="F1950">
        <v>25</v>
      </c>
      <c r="G1950">
        <v>55</v>
      </c>
      <c r="H1950">
        <v>0.16</v>
      </c>
      <c r="I1950" s="1" t="s">
        <v>154</v>
      </c>
      <c r="J1950" s="1" t="s">
        <v>154</v>
      </c>
      <c r="K1950">
        <v>0.90329999999999999</v>
      </c>
      <c r="L1950" s="1" t="s">
        <v>143</v>
      </c>
      <c r="M1950" s="1" t="s">
        <v>157</v>
      </c>
      <c r="N1950" s="1" t="s">
        <v>158</v>
      </c>
    </row>
    <row r="1951" spans="1:14" x14ac:dyDescent="0.3">
      <c r="A1951" s="1" t="s">
        <v>162</v>
      </c>
      <c r="B1951" s="1" t="s">
        <v>26</v>
      </c>
      <c r="C1951">
        <v>201704</v>
      </c>
      <c r="D1951" s="1" t="s">
        <v>11</v>
      </c>
      <c r="E1951">
        <v>1</v>
      </c>
      <c r="F1951">
        <v>25</v>
      </c>
      <c r="G1951">
        <v>60</v>
      </c>
      <c r="H1951">
        <v>0.15</v>
      </c>
      <c r="I1951" s="1" t="s">
        <v>154</v>
      </c>
      <c r="J1951" s="1" t="s">
        <v>154</v>
      </c>
      <c r="K1951">
        <v>0.70689999999999997</v>
      </c>
      <c r="L1951" s="1" t="s">
        <v>143</v>
      </c>
      <c r="M1951" s="1" t="s">
        <v>157</v>
      </c>
      <c r="N1951" s="1" t="s">
        <v>158</v>
      </c>
    </row>
    <row r="1952" spans="1:14" x14ac:dyDescent="0.3">
      <c r="A1952" s="1" t="s">
        <v>162</v>
      </c>
      <c r="B1952" s="1" t="s">
        <v>27</v>
      </c>
      <c r="C1952">
        <v>201609</v>
      </c>
      <c r="D1952" s="1" t="s">
        <v>14</v>
      </c>
      <c r="E1952">
        <v>1</v>
      </c>
      <c r="F1952">
        <v>25</v>
      </c>
      <c r="G1952">
        <v>59</v>
      </c>
      <c r="H1952">
        <v>0.25</v>
      </c>
      <c r="I1952" s="1" t="s">
        <v>154</v>
      </c>
      <c r="J1952" s="1" t="s">
        <v>154</v>
      </c>
      <c r="K1952">
        <v>0.82150000000000001</v>
      </c>
      <c r="L1952" s="1" t="s">
        <v>143</v>
      </c>
      <c r="M1952" s="1" t="s">
        <v>157</v>
      </c>
      <c r="N1952" s="1" t="s">
        <v>158</v>
      </c>
    </row>
    <row r="1953" spans="1:14" x14ac:dyDescent="0.3">
      <c r="A1953" s="1" t="s">
        <v>162</v>
      </c>
      <c r="B1953" s="1" t="s">
        <v>31</v>
      </c>
      <c r="C1953">
        <v>201612</v>
      </c>
      <c r="D1953" s="1" t="s">
        <v>13</v>
      </c>
      <c r="E1953">
        <v>1</v>
      </c>
      <c r="F1953">
        <v>22</v>
      </c>
      <c r="G1953">
        <v>43</v>
      </c>
      <c r="H1953">
        <v>0.15</v>
      </c>
      <c r="I1953" s="1" t="s">
        <v>154</v>
      </c>
      <c r="J1953" s="1" t="s">
        <v>154</v>
      </c>
      <c r="K1953">
        <v>0.75719999999999998</v>
      </c>
      <c r="L1953" s="1" t="s">
        <v>143</v>
      </c>
      <c r="M1953" s="1" t="s">
        <v>157</v>
      </c>
      <c r="N1953" s="1" t="s">
        <v>158</v>
      </c>
    </row>
    <row r="1954" spans="1:14" x14ac:dyDescent="0.3">
      <c r="A1954" s="1" t="s">
        <v>162</v>
      </c>
      <c r="B1954" s="1" t="s">
        <v>82</v>
      </c>
      <c r="C1954">
        <v>201703</v>
      </c>
      <c r="D1954" s="1" t="s">
        <v>8</v>
      </c>
      <c r="E1954">
        <v>1</v>
      </c>
      <c r="F1954">
        <v>22</v>
      </c>
      <c r="G1954">
        <v>36</v>
      </c>
      <c r="H1954">
        <v>0.06</v>
      </c>
      <c r="I1954" s="1" t="s">
        <v>154</v>
      </c>
      <c r="J1954" s="1" t="s">
        <v>154</v>
      </c>
      <c r="K1954">
        <v>0.49309999999999998</v>
      </c>
      <c r="L1954" s="1" t="s">
        <v>151</v>
      </c>
      <c r="M1954" s="1" t="s">
        <v>159</v>
      </c>
      <c r="N1954" s="1" t="s">
        <v>160</v>
      </c>
    </row>
    <row r="1955" spans="1:14" x14ac:dyDescent="0.3">
      <c r="A1955" s="1" t="s">
        <v>162</v>
      </c>
      <c r="B1955" s="1" t="s">
        <v>69</v>
      </c>
      <c r="C1955">
        <v>201706</v>
      </c>
      <c r="D1955" s="1" t="s">
        <v>11</v>
      </c>
      <c r="E1955">
        <v>1</v>
      </c>
      <c r="F1955">
        <v>20</v>
      </c>
      <c r="G1955">
        <v>47</v>
      </c>
      <c r="H1955">
        <v>0.2</v>
      </c>
      <c r="I1955" s="1" t="s">
        <v>154</v>
      </c>
      <c r="J1955" s="1" t="s">
        <v>154</v>
      </c>
      <c r="K1955">
        <v>0.5806</v>
      </c>
      <c r="L1955" s="1" t="s">
        <v>143</v>
      </c>
      <c r="M1955" s="1" t="s">
        <v>157</v>
      </c>
      <c r="N1955" s="1" t="s">
        <v>158</v>
      </c>
    </row>
    <row r="1956" spans="1:14" x14ac:dyDescent="0.3">
      <c r="A1956" s="1" t="s">
        <v>162</v>
      </c>
      <c r="B1956" s="1" t="s">
        <v>65</v>
      </c>
      <c r="C1956">
        <v>201704</v>
      </c>
      <c r="D1956" s="1" t="s">
        <v>11</v>
      </c>
      <c r="E1956">
        <v>1</v>
      </c>
      <c r="F1956">
        <v>20</v>
      </c>
      <c r="G1956">
        <v>47</v>
      </c>
      <c r="H1956">
        <v>0.16</v>
      </c>
      <c r="I1956" s="1" t="s">
        <v>154</v>
      </c>
      <c r="J1956" s="1" t="s">
        <v>154</v>
      </c>
      <c r="K1956">
        <v>0.80179999999999996</v>
      </c>
      <c r="L1956" s="1" t="s">
        <v>143</v>
      </c>
      <c r="M1956" s="1" t="s">
        <v>157</v>
      </c>
      <c r="N1956" s="1" t="s">
        <v>158</v>
      </c>
    </row>
    <row r="1957" spans="1:14" x14ac:dyDescent="0.3">
      <c r="A1957" s="1" t="s">
        <v>162</v>
      </c>
      <c r="B1957" s="1" t="s">
        <v>30</v>
      </c>
      <c r="C1957">
        <v>201608</v>
      </c>
      <c r="D1957" s="1" t="s">
        <v>14</v>
      </c>
      <c r="E1957">
        <v>2</v>
      </c>
      <c r="F1957">
        <v>20</v>
      </c>
      <c r="G1957">
        <v>16</v>
      </c>
      <c r="H1957">
        <v>0.18</v>
      </c>
      <c r="I1957" s="1" t="s">
        <v>154</v>
      </c>
      <c r="J1957" s="1" t="s">
        <v>154</v>
      </c>
      <c r="K1957">
        <v>0.79579999999999995</v>
      </c>
      <c r="L1957" s="1" t="s">
        <v>143</v>
      </c>
      <c r="M1957" s="1" t="s">
        <v>157</v>
      </c>
      <c r="N1957" s="1" t="s">
        <v>158</v>
      </c>
    </row>
    <row r="1958" spans="1:14" x14ac:dyDescent="0.3">
      <c r="A1958" s="1" t="s">
        <v>162</v>
      </c>
      <c r="B1958" s="1" t="s">
        <v>30</v>
      </c>
      <c r="C1958">
        <v>201701</v>
      </c>
      <c r="D1958" s="1" t="s">
        <v>8</v>
      </c>
      <c r="E1958">
        <v>2</v>
      </c>
      <c r="F1958">
        <v>20</v>
      </c>
      <c r="G1958">
        <v>16</v>
      </c>
      <c r="H1958">
        <v>0.2</v>
      </c>
      <c r="I1958" s="1" t="s">
        <v>154</v>
      </c>
      <c r="J1958" s="1" t="s">
        <v>154</v>
      </c>
      <c r="K1958">
        <v>0.79579999999999995</v>
      </c>
      <c r="L1958" s="1" t="s">
        <v>143</v>
      </c>
      <c r="M1958" s="1" t="s">
        <v>157</v>
      </c>
      <c r="N1958" s="1" t="s">
        <v>158</v>
      </c>
    </row>
    <row r="1959" spans="1:14" x14ac:dyDescent="0.3">
      <c r="A1959" s="1" t="s">
        <v>162</v>
      </c>
      <c r="B1959" s="1" t="s">
        <v>70</v>
      </c>
      <c r="C1959">
        <v>201701</v>
      </c>
      <c r="D1959" s="1" t="s">
        <v>8</v>
      </c>
      <c r="E1959">
        <v>1</v>
      </c>
      <c r="F1959">
        <v>16</v>
      </c>
      <c r="G1959">
        <v>31</v>
      </c>
      <c r="H1959">
        <v>0.02</v>
      </c>
      <c r="I1959" s="1" t="s">
        <v>154</v>
      </c>
      <c r="J1959" s="1" t="s">
        <v>154</v>
      </c>
      <c r="K1959">
        <v>0.72589999999999999</v>
      </c>
      <c r="L1959" s="1" t="s">
        <v>143</v>
      </c>
      <c r="M1959" s="1" t="s">
        <v>157</v>
      </c>
      <c r="N1959" s="1" t="s">
        <v>158</v>
      </c>
    </row>
    <row r="1960" spans="1:14" x14ac:dyDescent="0.3">
      <c r="A1960" s="1" t="s">
        <v>162</v>
      </c>
      <c r="B1960" s="1" t="s">
        <v>70</v>
      </c>
      <c r="C1960">
        <v>201706</v>
      </c>
      <c r="D1960" s="1" t="s">
        <v>11</v>
      </c>
      <c r="E1960">
        <v>1</v>
      </c>
      <c r="F1960">
        <v>16</v>
      </c>
      <c r="G1960">
        <v>31</v>
      </c>
      <c r="H1960">
        <v>0.25</v>
      </c>
      <c r="I1960" s="1" t="s">
        <v>154</v>
      </c>
      <c r="J1960" s="1" t="s">
        <v>154</v>
      </c>
      <c r="K1960">
        <v>0.72589999999999999</v>
      </c>
      <c r="L1960" s="1" t="s">
        <v>143</v>
      </c>
      <c r="M1960" s="1" t="s">
        <v>157</v>
      </c>
      <c r="N1960" s="1" t="s">
        <v>158</v>
      </c>
    </row>
    <row r="1961" spans="1:14" x14ac:dyDescent="0.3">
      <c r="A1961" s="1" t="s">
        <v>162</v>
      </c>
      <c r="B1961" s="1" t="s">
        <v>68</v>
      </c>
      <c r="C1961">
        <v>201704</v>
      </c>
      <c r="D1961" s="1" t="s">
        <v>11</v>
      </c>
      <c r="E1961">
        <v>1</v>
      </c>
      <c r="F1961">
        <v>15</v>
      </c>
      <c r="G1961">
        <v>36</v>
      </c>
      <c r="H1961">
        <v>0.18</v>
      </c>
      <c r="I1961" s="1" t="s">
        <v>154</v>
      </c>
      <c r="J1961" s="1" t="s">
        <v>154</v>
      </c>
      <c r="K1961">
        <v>0.7651</v>
      </c>
      <c r="L1961" s="1" t="s">
        <v>143</v>
      </c>
      <c r="M1961" s="1" t="s">
        <v>157</v>
      </c>
      <c r="N1961" s="1" t="s">
        <v>158</v>
      </c>
    </row>
    <row r="1962" spans="1:14" x14ac:dyDescent="0.3">
      <c r="A1962" s="1" t="s">
        <v>162</v>
      </c>
      <c r="B1962" s="1" t="s">
        <v>68</v>
      </c>
      <c r="C1962">
        <v>201612</v>
      </c>
      <c r="D1962" s="1" t="s">
        <v>13</v>
      </c>
      <c r="E1962">
        <v>1</v>
      </c>
      <c r="F1962">
        <v>15</v>
      </c>
      <c r="G1962">
        <v>36</v>
      </c>
      <c r="H1962">
        <v>0.16</v>
      </c>
      <c r="I1962" s="1" t="s">
        <v>154</v>
      </c>
      <c r="J1962" s="1" t="s">
        <v>154</v>
      </c>
      <c r="K1962">
        <v>0.7651</v>
      </c>
      <c r="L1962" s="1" t="s">
        <v>143</v>
      </c>
      <c r="M1962" s="1" t="s">
        <v>157</v>
      </c>
      <c r="N1962" s="1" t="s">
        <v>158</v>
      </c>
    </row>
    <row r="1963" spans="1:14" x14ac:dyDescent="0.3">
      <c r="A1963" s="1" t="s">
        <v>162</v>
      </c>
      <c r="B1963" s="1" t="s">
        <v>30</v>
      </c>
      <c r="C1963">
        <v>201603</v>
      </c>
      <c r="D1963" s="1" t="s">
        <v>8</v>
      </c>
      <c r="E1963">
        <v>1</v>
      </c>
      <c r="F1963">
        <v>10</v>
      </c>
      <c r="G1963">
        <v>16</v>
      </c>
      <c r="H1963">
        <v>0.17</v>
      </c>
      <c r="I1963" s="1" t="s">
        <v>154</v>
      </c>
      <c r="J1963" s="1" t="s">
        <v>154</v>
      </c>
      <c r="K1963">
        <v>0.79579999999999995</v>
      </c>
      <c r="L1963" s="1" t="s">
        <v>143</v>
      </c>
      <c r="M1963" s="1" t="s">
        <v>157</v>
      </c>
      <c r="N1963" s="1" t="s">
        <v>158</v>
      </c>
    </row>
    <row r="1964" spans="1:14" x14ac:dyDescent="0.3">
      <c r="A1964" s="1" t="s">
        <v>165</v>
      </c>
      <c r="B1964" s="1" t="s">
        <v>7</v>
      </c>
      <c r="C1964">
        <v>201607</v>
      </c>
      <c r="D1964" s="1" t="s">
        <v>14</v>
      </c>
      <c r="E1964">
        <v>91</v>
      </c>
      <c r="F1964">
        <v>36400</v>
      </c>
      <c r="G1964">
        <v>18200</v>
      </c>
      <c r="H1964">
        <v>0.111319</v>
      </c>
      <c r="I1964" s="1" t="s">
        <v>139</v>
      </c>
      <c r="J1964" s="1" t="s">
        <v>139</v>
      </c>
      <c r="K1964">
        <v>1.8112999999999999</v>
      </c>
      <c r="L1964" s="1" t="s">
        <v>140</v>
      </c>
      <c r="M1964" s="1" t="s">
        <v>141</v>
      </c>
      <c r="N1964" s="1" t="s">
        <v>142</v>
      </c>
    </row>
    <row r="1965" spans="1:14" x14ac:dyDescent="0.3">
      <c r="A1965" s="1" t="s">
        <v>165</v>
      </c>
      <c r="B1965" s="1" t="s">
        <v>7</v>
      </c>
      <c r="C1965">
        <v>201606</v>
      </c>
      <c r="D1965" s="1" t="s">
        <v>11</v>
      </c>
      <c r="E1965">
        <v>68</v>
      </c>
      <c r="F1965">
        <v>27200</v>
      </c>
      <c r="G1965">
        <v>13600</v>
      </c>
      <c r="H1965">
        <v>9.6324000000000007E-2</v>
      </c>
      <c r="I1965" s="1" t="s">
        <v>139</v>
      </c>
      <c r="J1965" s="1" t="s">
        <v>139</v>
      </c>
      <c r="K1965">
        <v>1.8112999999999999</v>
      </c>
      <c r="L1965" s="1" t="s">
        <v>140</v>
      </c>
      <c r="M1965" s="1" t="s">
        <v>141</v>
      </c>
      <c r="N1965" s="1" t="s">
        <v>142</v>
      </c>
    </row>
    <row r="1966" spans="1:14" x14ac:dyDescent="0.3">
      <c r="A1966" s="1" t="s">
        <v>165</v>
      </c>
      <c r="B1966" s="1" t="s">
        <v>7</v>
      </c>
      <c r="C1966">
        <v>201604</v>
      </c>
      <c r="D1966" s="1" t="s">
        <v>11</v>
      </c>
      <c r="E1966">
        <v>68</v>
      </c>
      <c r="F1966">
        <v>27200</v>
      </c>
      <c r="G1966">
        <v>13600</v>
      </c>
      <c r="H1966">
        <v>0.10985300000000001</v>
      </c>
      <c r="I1966" s="1" t="s">
        <v>139</v>
      </c>
      <c r="J1966" s="1" t="s">
        <v>139</v>
      </c>
      <c r="K1966">
        <v>1.8112999999999999</v>
      </c>
      <c r="L1966" s="1" t="s">
        <v>140</v>
      </c>
      <c r="M1966" s="1" t="s">
        <v>141</v>
      </c>
      <c r="N1966" s="1" t="s">
        <v>142</v>
      </c>
    </row>
    <row r="1967" spans="1:14" x14ac:dyDescent="0.3">
      <c r="A1967" s="1" t="s">
        <v>165</v>
      </c>
      <c r="B1967" s="1" t="s">
        <v>7</v>
      </c>
      <c r="C1967">
        <v>201605</v>
      </c>
      <c r="D1967" s="1" t="s">
        <v>11</v>
      </c>
      <c r="E1967">
        <v>63</v>
      </c>
      <c r="F1967">
        <v>25200</v>
      </c>
      <c r="G1967">
        <v>12600</v>
      </c>
      <c r="H1967">
        <v>0.108413</v>
      </c>
      <c r="I1967" s="1" t="s">
        <v>139</v>
      </c>
      <c r="J1967" s="1" t="s">
        <v>139</v>
      </c>
      <c r="K1967">
        <v>1.8112999999999999</v>
      </c>
      <c r="L1967" s="1" t="s">
        <v>140</v>
      </c>
      <c r="M1967" s="1" t="s">
        <v>141</v>
      </c>
      <c r="N1967" s="1" t="s">
        <v>142</v>
      </c>
    </row>
    <row r="1968" spans="1:14" x14ac:dyDescent="0.3">
      <c r="A1968" s="1" t="s">
        <v>165</v>
      </c>
      <c r="B1968" s="1" t="s">
        <v>50</v>
      </c>
      <c r="C1968">
        <v>201605</v>
      </c>
      <c r="D1968" s="1" t="s">
        <v>11</v>
      </c>
      <c r="E1968">
        <v>403</v>
      </c>
      <c r="F1968">
        <v>24180</v>
      </c>
      <c r="G1968">
        <v>20580</v>
      </c>
      <c r="H1968">
        <v>0.10150000000000001</v>
      </c>
      <c r="I1968" s="1" t="s">
        <v>139</v>
      </c>
      <c r="J1968" s="1" t="s">
        <v>139</v>
      </c>
      <c r="K1968">
        <v>1.7945</v>
      </c>
      <c r="L1968" s="1" t="s">
        <v>140</v>
      </c>
      <c r="M1968" s="1" t="s">
        <v>141</v>
      </c>
      <c r="N1968" s="1" t="s">
        <v>142</v>
      </c>
    </row>
    <row r="1969" spans="1:14" x14ac:dyDescent="0.3">
      <c r="A1969" s="1" t="s">
        <v>165</v>
      </c>
      <c r="B1969" s="1" t="s">
        <v>7</v>
      </c>
      <c r="C1969">
        <v>201608</v>
      </c>
      <c r="D1969" s="1" t="s">
        <v>14</v>
      </c>
      <c r="E1969">
        <v>59</v>
      </c>
      <c r="F1969">
        <v>23600</v>
      </c>
      <c r="G1969">
        <v>11800</v>
      </c>
      <c r="H1969">
        <v>0.106102</v>
      </c>
      <c r="I1969" s="1" t="s">
        <v>139</v>
      </c>
      <c r="J1969" s="1" t="s">
        <v>139</v>
      </c>
      <c r="K1969">
        <v>1.8112999999999999</v>
      </c>
      <c r="L1969" s="1" t="s">
        <v>140</v>
      </c>
      <c r="M1969" s="1" t="s">
        <v>141</v>
      </c>
      <c r="N1969" s="1" t="s">
        <v>142</v>
      </c>
    </row>
    <row r="1970" spans="1:14" x14ac:dyDescent="0.3">
      <c r="A1970" s="1" t="s">
        <v>165</v>
      </c>
      <c r="B1970" s="1" t="s">
        <v>47</v>
      </c>
      <c r="C1970">
        <v>201607</v>
      </c>
      <c r="D1970" s="1" t="s">
        <v>14</v>
      </c>
      <c r="E1970">
        <v>231</v>
      </c>
      <c r="F1970">
        <v>23100</v>
      </c>
      <c r="G1970">
        <v>16905</v>
      </c>
      <c r="H1970">
        <v>9.9419999999999994E-2</v>
      </c>
      <c r="I1970" s="1" t="s">
        <v>139</v>
      </c>
      <c r="J1970" s="1" t="s">
        <v>139</v>
      </c>
      <c r="K1970">
        <v>1.7142999999999999</v>
      </c>
      <c r="L1970" s="1" t="s">
        <v>140</v>
      </c>
      <c r="M1970" s="1" t="s">
        <v>141</v>
      </c>
      <c r="N1970" s="1" t="s">
        <v>142</v>
      </c>
    </row>
    <row r="1971" spans="1:14" x14ac:dyDescent="0.3">
      <c r="A1971" s="1" t="s">
        <v>165</v>
      </c>
      <c r="B1971" s="1" t="s">
        <v>16</v>
      </c>
      <c r="C1971">
        <v>201605</v>
      </c>
      <c r="D1971" s="1" t="s">
        <v>11</v>
      </c>
      <c r="E1971">
        <v>75</v>
      </c>
      <c r="F1971">
        <v>22500</v>
      </c>
      <c r="G1971">
        <v>11250</v>
      </c>
      <c r="H1971">
        <v>0.106933</v>
      </c>
      <c r="I1971" s="1" t="s">
        <v>139</v>
      </c>
      <c r="J1971" s="1" t="s">
        <v>139</v>
      </c>
      <c r="K1971">
        <v>1.7593000000000001</v>
      </c>
      <c r="L1971" s="1" t="s">
        <v>140</v>
      </c>
      <c r="M1971" s="1" t="s">
        <v>141</v>
      </c>
      <c r="N1971" s="1" t="s">
        <v>142</v>
      </c>
    </row>
    <row r="1972" spans="1:14" x14ac:dyDescent="0.3">
      <c r="A1972" s="1" t="s">
        <v>165</v>
      </c>
      <c r="B1972" s="1" t="s">
        <v>15</v>
      </c>
      <c r="C1972">
        <v>201607</v>
      </c>
      <c r="D1972" s="1" t="s">
        <v>14</v>
      </c>
      <c r="E1972">
        <v>98</v>
      </c>
      <c r="F1972">
        <v>19600</v>
      </c>
      <c r="G1972">
        <v>9800</v>
      </c>
      <c r="H1972">
        <v>9.5203999999999997E-2</v>
      </c>
      <c r="I1972" s="1" t="s">
        <v>139</v>
      </c>
      <c r="J1972" s="1" t="s">
        <v>139</v>
      </c>
      <c r="K1972">
        <v>1.9888999999999999</v>
      </c>
      <c r="L1972" s="1" t="s">
        <v>140</v>
      </c>
      <c r="M1972" s="1" t="s">
        <v>141</v>
      </c>
      <c r="N1972" s="1" t="s">
        <v>142</v>
      </c>
    </row>
    <row r="1973" spans="1:14" x14ac:dyDescent="0.3">
      <c r="A1973" s="1" t="s">
        <v>165</v>
      </c>
      <c r="B1973" s="1" t="s">
        <v>50</v>
      </c>
      <c r="C1973">
        <v>201606</v>
      </c>
      <c r="D1973" s="1" t="s">
        <v>11</v>
      </c>
      <c r="E1973">
        <v>325</v>
      </c>
      <c r="F1973">
        <v>19500</v>
      </c>
      <c r="G1973">
        <v>16170</v>
      </c>
      <c r="H1973">
        <v>0.10809100000000001</v>
      </c>
      <c r="I1973" s="1" t="s">
        <v>139</v>
      </c>
      <c r="J1973" s="1" t="s">
        <v>139</v>
      </c>
      <c r="K1973">
        <v>1.7945</v>
      </c>
      <c r="L1973" s="1" t="s">
        <v>140</v>
      </c>
      <c r="M1973" s="1" t="s">
        <v>141</v>
      </c>
      <c r="N1973" s="1" t="s">
        <v>142</v>
      </c>
    </row>
    <row r="1974" spans="1:14" x14ac:dyDescent="0.3">
      <c r="A1974" s="1" t="s">
        <v>165</v>
      </c>
      <c r="B1974" s="1" t="s">
        <v>16</v>
      </c>
      <c r="C1974">
        <v>201606</v>
      </c>
      <c r="D1974" s="1" t="s">
        <v>11</v>
      </c>
      <c r="E1974">
        <v>65</v>
      </c>
      <c r="F1974">
        <v>19500</v>
      </c>
      <c r="G1974">
        <v>9750</v>
      </c>
      <c r="H1974">
        <v>0.10199999999999999</v>
      </c>
      <c r="I1974" s="1" t="s">
        <v>139</v>
      </c>
      <c r="J1974" s="1" t="s">
        <v>139</v>
      </c>
      <c r="K1974">
        <v>1.7593000000000001</v>
      </c>
      <c r="L1974" s="1" t="s">
        <v>140</v>
      </c>
      <c r="M1974" s="1" t="s">
        <v>141</v>
      </c>
      <c r="N1974" s="1" t="s">
        <v>142</v>
      </c>
    </row>
    <row r="1975" spans="1:14" x14ac:dyDescent="0.3">
      <c r="A1975" s="1" t="s">
        <v>165</v>
      </c>
      <c r="B1975" s="1" t="s">
        <v>50</v>
      </c>
      <c r="C1975">
        <v>201607</v>
      </c>
      <c r="D1975" s="1" t="s">
        <v>14</v>
      </c>
      <c r="E1975">
        <v>309</v>
      </c>
      <c r="F1975">
        <v>18540</v>
      </c>
      <c r="G1975">
        <v>14847</v>
      </c>
      <c r="H1975">
        <v>0.107228</v>
      </c>
      <c r="I1975" s="1" t="s">
        <v>139</v>
      </c>
      <c r="J1975" s="1" t="s">
        <v>139</v>
      </c>
      <c r="K1975">
        <v>1.7945</v>
      </c>
      <c r="L1975" s="1" t="s">
        <v>140</v>
      </c>
      <c r="M1975" s="1" t="s">
        <v>141</v>
      </c>
      <c r="N1975" s="1" t="s">
        <v>142</v>
      </c>
    </row>
    <row r="1976" spans="1:14" x14ac:dyDescent="0.3">
      <c r="A1976" s="1" t="s">
        <v>165</v>
      </c>
      <c r="B1976" s="1" t="s">
        <v>50</v>
      </c>
      <c r="C1976">
        <v>201604</v>
      </c>
      <c r="D1976" s="1" t="s">
        <v>11</v>
      </c>
      <c r="E1976">
        <v>298</v>
      </c>
      <c r="F1976">
        <v>17880</v>
      </c>
      <c r="G1976">
        <v>14994</v>
      </c>
      <c r="H1976">
        <v>0.106667</v>
      </c>
      <c r="I1976" s="1" t="s">
        <v>139</v>
      </c>
      <c r="J1976" s="1" t="s">
        <v>139</v>
      </c>
      <c r="K1976">
        <v>1.7945</v>
      </c>
      <c r="L1976" s="1" t="s">
        <v>140</v>
      </c>
      <c r="M1976" s="1" t="s">
        <v>141</v>
      </c>
      <c r="N1976" s="1" t="s">
        <v>142</v>
      </c>
    </row>
    <row r="1977" spans="1:14" x14ac:dyDescent="0.3">
      <c r="A1977" s="1" t="s">
        <v>165</v>
      </c>
      <c r="B1977" s="1" t="s">
        <v>47</v>
      </c>
      <c r="C1977">
        <v>201604</v>
      </c>
      <c r="D1977" s="1" t="s">
        <v>11</v>
      </c>
      <c r="E1977">
        <v>166</v>
      </c>
      <c r="F1977">
        <v>16600</v>
      </c>
      <c r="G1977">
        <v>11760</v>
      </c>
      <c r="H1977">
        <v>8.2292000000000004E-2</v>
      </c>
      <c r="I1977" s="1" t="s">
        <v>139</v>
      </c>
      <c r="J1977" s="1" t="s">
        <v>139</v>
      </c>
      <c r="K1977">
        <v>1.7142999999999999</v>
      </c>
      <c r="L1977" s="1" t="s">
        <v>140</v>
      </c>
      <c r="M1977" s="1" t="s">
        <v>141</v>
      </c>
      <c r="N1977" s="1" t="s">
        <v>142</v>
      </c>
    </row>
    <row r="1978" spans="1:14" x14ac:dyDescent="0.3">
      <c r="A1978" s="1" t="s">
        <v>165</v>
      </c>
      <c r="B1978" s="1" t="s">
        <v>16</v>
      </c>
      <c r="C1978">
        <v>201607</v>
      </c>
      <c r="D1978" s="1" t="s">
        <v>14</v>
      </c>
      <c r="E1978">
        <v>55</v>
      </c>
      <c r="F1978">
        <v>16500</v>
      </c>
      <c r="G1978">
        <v>8250</v>
      </c>
      <c r="H1978">
        <v>9.9455000000000002E-2</v>
      </c>
      <c r="I1978" s="1" t="s">
        <v>139</v>
      </c>
      <c r="J1978" s="1" t="s">
        <v>139</v>
      </c>
      <c r="K1978">
        <v>1.7593000000000001</v>
      </c>
      <c r="L1978" s="1" t="s">
        <v>140</v>
      </c>
      <c r="M1978" s="1" t="s">
        <v>141</v>
      </c>
      <c r="N1978" s="1" t="s">
        <v>142</v>
      </c>
    </row>
    <row r="1979" spans="1:14" x14ac:dyDescent="0.3">
      <c r="A1979" s="1" t="s">
        <v>165</v>
      </c>
      <c r="B1979" s="1" t="s">
        <v>15</v>
      </c>
      <c r="C1979">
        <v>201605</v>
      </c>
      <c r="D1979" s="1" t="s">
        <v>11</v>
      </c>
      <c r="E1979">
        <v>82</v>
      </c>
      <c r="F1979">
        <v>16400</v>
      </c>
      <c r="G1979">
        <v>8200</v>
      </c>
      <c r="H1979">
        <v>0.107683</v>
      </c>
      <c r="I1979" s="1" t="s">
        <v>139</v>
      </c>
      <c r="J1979" s="1" t="s">
        <v>139</v>
      </c>
      <c r="K1979">
        <v>1.9888999999999999</v>
      </c>
      <c r="L1979" s="1" t="s">
        <v>140</v>
      </c>
      <c r="M1979" s="1" t="s">
        <v>141</v>
      </c>
      <c r="N1979" s="1" t="s">
        <v>142</v>
      </c>
    </row>
    <row r="1980" spans="1:14" x14ac:dyDescent="0.3">
      <c r="A1980" s="1" t="s">
        <v>165</v>
      </c>
      <c r="B1980" s="1" t="s">
        <v>16</v>
      </c>
      <c r="C1980">
        <v>201604</v>
      </c>
      <c r="D1980" s="1" t="s">
        <v>11</v>
      </c>
      <c r="E1980">
        <v>53</v>
      </c>
      <c r="F1980">
        <v>15900</v>
      </c>
      <c r="G1980">
        <v>7950</v>
      </c>
      <c r="H1980">
        <v>9.7358E-2</v>
      </c>
      <c r="I1980" s="1" t="s">
        <v>139</v>
      </c>
      <c r="J1980" s="1" t="s">
        <v>139</v>
      </c>
      <c r="K1980">
        <v>1.7593000000000001</v>
      </c>
      <c r="L1980" s="1" t="s">
        <v>140</v>
      </c>
      <c r="M1980" s="1" t="s">
        <v>141</v>
      </c>
      <c r="N1980" s="1" t="s">
        <v>142</v>
      </c>
    </row>
    <row r="1981" spans="1:14" x14ac:dyDescent="0.3">
      <c r="A1981" s="1" t="s">
        <v>165</v>
      </c>
      <c r="B1981" s="1" t="s">
        <v>50</v>
      </c>
      <c r="C1981">
        <v>201608</v>
      </c>
      <c r="D1981" s="1" t="s">
        <v>14</v>
      </c>
      <c r="E1981">
        <v>258</v>
      </c>
      <c r="F1981">
        <v>15480</v>
      </c>
      <c r="G1981">
        <v>12642</v>
      </c>
      <c r="H1981">
        <v>8.2791000000000003E-2</v>
      </c>
      <c r="I1981" s="1" t="s">
        <v>139</v>
      </c>
      <c r="J1981" s="1" t="s">
        <v>139</v>
      </c>
      <c r="K1981">
        <v>1.7945</v>
      </c>
      <c r="L1981" s="1" t="s">
        <v>140</v>
      </c>
      <c r="M1981" s="1" t="s">
        <v>141</v>
      </c>
      <c r="N1981" s="1" t="s">
        <v>142</v>
      </c>
    </row>
    <row r="1982" spans="1:14" x14ac:dyDescent="0.3">
      <c r="A1982" s="1" t="s">
        <v>165</v>
      </c>
      <c r="B1982" s="1" t="s">
        <v>49</v>
      </c>
      <c r="C1982">
        <v>201607</v>
      </c>
      <c r="D1982" s="1" t="s">
        <v>14</v>
      </c>
      <c r="E1982">
        <v>305</v>
      </c>
      <c r="F1982">
        <v>15250</v>
      </c>
      <c r="G1982">
        <v>12375</v>
      </c>
      <c r="H1982">
        <v>9.8889000000000005E-2</v>
      </c>
      <c r="I1982" s="1" t="s">
        <v>139</v>
      </c>
      <c r="J1982" s="1" t="s">
        <v>139</v>
      </c>
      <c r="K1982">
        <v>1.593</v>
      </c>
      <c r="L1982" s="1" t="s">
        <v>140</v>
      </c>
      <c r="M1982" s="1" t="s">
        <v>141</v>
      </c>
      <c r="N1982" s="1" t="s">
        <v>142</v>
      </c>
    </row>
    <row r="1983" spans="1:14" x14ac:dyDescent="0.3">
      <c r="A1983" s="1" t="s">
        <v>165</v>
      </c>
      <c r="B1983" s="1" t="s">
        <v>47</v>
      </c>
      <c r="C1983">
        <v>201606</v>
      </c>
      <c r="D1983" s="1" t="s">
        <v>11</v>
      </c>
      <c r="E1983">
        <v>140</v>
      </c>
      <c r="F1983">
        <v>14000</v>
      </c>
      <c r="G1983">
        <v>10535</v>
      </c>
      <c r="H1983">
        <v>0.10372099999999999</v>
      </c>
      <c r="I1983" s="1" t="s">
        <v>139</v>
      </c>
      <c r="J1983" s="1" t="s">
        <v>139</v>
      </c>
      <c r="K1983">
        <v>1.7142999999999999</v>
      </c>
      <c r="L1983" s="1" t="s">
        <v>140</v>
      </c>
      <c r="M1983" s="1" t="s">
        <v>141</v>
      </c>
      <c r="N1983" s="1" t="s">
        <v>142</v>
      </c>
    </row>
    <row r="1984" spans="1:14" x14ac:dyDescent="0.3">
      <c r="A1984" s="1" t="s">
        <v>165</v>
      </c>
      <c r="B1984" s="1" t="s">
        <v>17</v>
      </c>
      <c r="C1984">
        <v>201605</v>
      </c>
      <c r="D1984" s="1" t="s">
        <v>11</v>
      </c>
      <c r="E1984">
        <v>280</v>
      </c>
      <c r="F1984">
        <v>14000</v>
      </c>
      <c r="G1984">
        <v>10375</v>
      </c>
      <c r="H1984">
        <v>0.10795200000000001</v>
      </c>
      <c r="I1984" s="1" t="s">
        <v>139</v>
      </c>
      <c r="J1984" s="1" t="s">
        <v>139</v>
      </c>
      <c r="K1984">
        <v>1.4841</v>
      </c>
      <c r="L1984" s="1" t="s">
        <v>140</v>
      </c>
      <c r="M1984" s="1" t="s">
        <v>141</v>
      </c>
      <c r="N1984" s="1" t="s">
        <v>142</v>
      </c>
    </row>
    <row r="1985" spans="1:14" x14ac:dyDescent="0.3">
      <c r="A1985" s="1" t="s">
        <v>165</v>
      </c>
      <c r="B1985" s="1" t="s">
        <v>52</v>
      </c>
      <c r="C1985">
        <v>201607</v>
      </c>
      <c r="D1985" s="1" t="s">
        <v>14</v>
      </c>
      <c r="E1985">
        <v>105</v>
      </c>
      <c r="F1985">
        <v>13650</v>
      </c>
      <c r="G1985">
        <v>6825</v>
      </c>
      <c r="H1985">
        <v>9.8095000000000002E-2</v>
      </c>
      <c r="I1985" s="1" t="s">
        <v>139</v>
      </c>
      <c r="J1985" s="1" t="s">
        <v>139</v>
      </c>
      <c r="K1985">
        <v>1.7427999999999999</v>
      </c>
      <c r="L1985" s="1" t="s">
        <v>140</v>
      </c>
      <c r="M1985" s="1" t="s">
        <v>141</v>
      </c>
      <c r="N1985" s="1" t="s">
        <v>142</v>
      </c>
    </row>
    <row r="1986" spans="1:14" x14ac:dyDescent="0.3">
      <c r="A1986" s="1" t="s">
        <v>165</v>
      </c>
      <c r="B1986" s="1" t="s">
        <v>47</v>
      </c>
      <c r="C1986">
        <v>201608</v>
      </c>
      <c r="D1986" s="1" t="s">
        <v>14</v>
      </c>
      <c r="E1986">
        <v>136</v>
      </c>
      <c r="F1986">
        <v>13600</v>
      </c>
      <c r="G1986">
        <v>10535</v>
      </c>
      <c r="H1986">
        <v>8.1394999999999995E-2</v>
      </c>
      <c r="I1986" s="1" t="s">
        <v>139</v>
      </c>
      <c r="J1986" s="1" t="s">
        <v>139</v>
      </c>
      <c r="K1986">
        <v>1.7142999999999999</v>
      </c>
      <c r="L1986" s="1" t="s">
        <v>140</v>
      </c>
      <c r="M1986" s="1" t="s">
        <v>141</v>
      </c>
      <c r="N1986" s="1" t="s">
        <v>142</v>
      </c>
    </row>
    <row r="1987" spans="1:14" x14ac:dyDescent="0.3">
      <c r="A1987" s="1" t="s">
        <v>165</v>
      </c>
      <c r="B1987" s="1" t="s">
        <v>17</v>
      </c>
      <c r="C1987">
        <v>201607</v>
      </c>
      <c r="D1987" s="1" t="s">
        <v>14</v>
      </c>
      <c r="E1987">
        <v>271</v>
      </c>
      <c r="F1987">
        <v>13550</v>
      </c>
      <c r="G1987">
        <v>11375</v>
      </c>
      <c r="H1987">
        <v>0.106484</v>
      </c>
      <c r="I1987" s="1" t="s">
        <v>139</v>
      </c>
      <c r="J1987" s="1" t="s">
        <v>139</v>
      </c>
      <c r="K1987">
        <v>1.4841</v>
      </c>
      <c r="L1987" s="1" t="s">
        <v>140</v>
      </c>
      <c r="M1987" s="1" t="s">
        <v>141</v>
      </c>
      <c r="N1987" s="1" t="s">
        <v>142</v>
      </c>
    </row>
    <row r="1988" spans="1:14" x14ac:dyDescent="0.3">
      <c r="A1988" s="1" t="s">
        <v>165</v>
      </c>
      <c r="B1988" s="1" t="s">
        <v>49</v>
      </c>
      <c r="C1988">
        <v>201605</v>
      </c>
      <c r="D1988" s="1" t="s">
        <v>11</v>
      </c>
      <c r="E1988">
        <v>265</v>
      </c>
      <c r="F1988">
        <v>13250</v>
      </c>
      <c r="G1988">
        <v>10750</v>
      </c>
      <c r="H1988">
        <v>0.107442</v>
      </c>
      <c r="I1988" s="1" t="s">
        <v>139</v>
      </c>
      <c r="J1988" s="1" t="s">
        <v>139</v>
      </c>
      <c r="K1988">
        <v>1.593</v>
      </c>
      <c r="L1988" s="1" t="s">
        <v>140</v>
      </c>
      <c r="M1988" s="1" t="s">
        <v>141</v>
      </c>
      <c r="N1988" s="1" t="s">
        <v>142</v>
      </c>
    </row>
    <row r="1989" spans="1:14" x14ac:dyDescent="0.3">
      <c r="A1989" s="1" t="s">
        <v>165</v>
      </c>
      <c r="B1989" s="1" t="s">
        <v>15</v>
      </c>
      <c r="C1989">
        <v>201604</v>
      </c>
      <c r="D1989" s="1" t="s">
        <v>11</v>
      </c>
      <c r="E1989">
        <v>66</v>
      </c>
      <c r="F1989">
        <v>13200</v>
      </c>
      <c r="G1989">
        <v>6600</v>
      </c>
      <c r="H1989">
        <v>9.5908999999999994E-2</v>
      </c>
      <c r="I1989" s="1" t="s">
        <v>139</v>
      </c>
      <c r="J1989" s="1" t="s">
        <v>139</v>
      </c>
      <c r="K1989">
        <v>1.9888999999999999</v>
      </c>
      <c r="L1989" s="1" t="s">
        <v>140</v>
      </c>
      <c r="M1989" s="1" t="s">
        <v>141</v>
      </c>
      <c r="N1989" s="1" t="s">
        <v>142</v>
      </c>
    </row>
    <row r="1990" spans="1:14" x14ac:dyDescent="0.3">
      <c r="A1990" s="1" t="s">
        <v>165</v>
      </c>
      <c r="B1990" s="1" t="s">
        <v>52</v>
      </c>
      <c r="C1990">
        <v>201604</v>
      </c>
      <c r="D1990" s="1" t="s">
        <v>11</v>
      </c>
      <c r="E1990">
        <v>99</v>
      </c>
      <c r="F1990">
        <v>12870</v>
      </c>
      <c r="G1990">
        <v>6435</v>
      </c>
      <c r="H1990">
        <v>9.7171999999999994E-2</v>
      </c>
      <c r="I1990" s="1" t="s">
        <v>139</v>
      </c>
      <c r="J1990" s="1" t="s">
        <v>139</v>
      </c>
      <c r="K1990">
        <v>1.7427999999999999</v>
      </c>
      <c r="L1990" s="1" t="s">
        <v>140</v>
      </c>
      <c r="M1990" s="1" t="s">
        <v>141</v>
      </c>
      <c r="N1990" s="1" t="s">
        <v>142</v>
      </c>
    </row>
    <row r="1991" spans="1:14" x14ac:dyDescent="0.3">
      <c r="A1991" s="1" t="s">
        <v>165</v>
      </c>
      <c r="B1991" s="1" t="s">
        <v>49</v>
      </c>
      <c r="C1991">
        <v>201606</v>
      </c>
      <c r="D1991" s="1" t="s">
        <v>11</v>
      </c>
      <c r="E1991">
        <v>247</v>
      </c>
      <c r="F1991">
        <v>12350</v>
      </c>
      <c r="G1991">
        <v>10000</v>
      </c>
      <c r="H1991">
        <v>9.4125E-2</v>
      </c>
      <c r="I1991" s="1" t="s">
        <v>139</v>
      </c>
      <c r="J1991" s="1" t="s">
        <v>139</v>
      </c>
      <c r="K1991">
        <v>1.593</v>
      </c>
      <c r="L1991" s="1" t="s">
        <v>140</v>
      </c>
      <c r="M1991" s="1" t="s">
        <v>141</v>
      </c>
      <c r="N1991" s="1" t="s">
        <v>142</v>
      </c>
    </row>
    <row r="1992" spans="1:14" x14ac:dyDescent="0.3">
      <c r="A1992" s="1" t="s">
        <v>165</v>
      </c>
      <c r="B1992" s="1" t="s">
        <v>47</v>
      </c>
      <c r="C1992">
        <v>201605</v>
      </c>
      <c r="D1992" s="1" t="s">
        <v>11</v>
      </c>
      <c r="E1992">
        <v>122</v>
      </c>
      <c r="F1992">
        <v>12200</v>
      </c>
      <c r="G1992">
        <v>9310</v>
      </c>
      <c r="H1992">
        <v>9.2632000000000006E-2</v>
      </c>
      <c r="I1992" s="1" t="s">
        <v>139</v>
      </c>
      <c r="J1992" s="1" t="s">
        <v>139</v>
      </c>
      <c r="K1992">
        <v>1.7142999999999999</v>
      </c>
      <c r="L1992" s="1" t="s">
        <v>140</v>
      </c>
      <c r="M1992" s="1" t="s">
        <v>141</v>
      </c>
      <c r="N1992" s="1" t="s">
        <v>142</v>
      </c>
    </row>
    <row r="1993" spans="1:14" x14ac:dyDescent="0.3">
      <c r="A1993" s="1" t="s">
        <v>165</v>
      </c>
      <c r="B1993" s="1" t="s">
        <v>52</v>
      </c>
      <c r="C1993">
        <v>201606</v>
      </c>
      <c r="D1993" s="1" t="s">
        <v>11</v>
      </c>
      <c r="E1993">
        <v>92</v>
      </c>
      <c r="F1993">
        <v>11960</v>
      </c>
      <c r="G1993">
        <v>5980</v>
      </c>
      <c r="H1993">
        <v>0.10663</v>
      </c>
      <c r="I1993" s="1" t="s">
        <v>139</v>
      </c>
      <c r="J1993" s="1" t="s">
        <v>139</v>
      </c>
      <c r="K1993">
        <v>1.7427999999999999</v>
      </c>
      <c r="L1993" s="1" t="s">
        <v>140</v>
      </c>
      <c r="M1993" s="1" t="s">
        <v>141</v>
      </c>
      <c r="N1993" s="1" t="s">
        <v>142</v>
      </c>
    </row>
    <row r="1994" spans="1:14" x14ac:dyDescent="0.3">
      <c r="A1994" s="1" t="s">
        <v>165</v>
      </c>
      <c r="B1994" s="1" t="s">
        <v>15</v>
      </c>
      <c r="C1994">
        <v>201606</v>
      </c>
      <c r="D1994" s="1" t="s">
        <v>11</v>
      </c>
      <c r="E1994">
        <v>59</v>
      </c>
      <c r="F1994">
        <v>11800</v>
      </c>
      <c r="G1994">
        <v>5900</v>
      </c>
      <c r="H1994">
        <v>9.2034000000000005E-2</v>
      </c>
      <c r="I1994" s="1" t="s">
        <v>139</v>
      </c>
      <c r="J1994" s="1" t="s">
        <v>139</v>
      </c>
      <c r="K1994">
        <v>1.9888999999999999</v>
      </c>
      <c r="L1994" s="1" t="s">
        <v>140</v>
      </c>
      <c r="M1994" s="1" t="s">
        <v>141</v>
      </c>
      <c r="N1994" s="1" t="s">
        <v>142</v>
      </c>
    </row>
    <row r="1995" spans="1:14" x14ac:dyDescent="0.3">
      <c r="A1995" s="1" t="s">
        <v>165</v>
      </c>
      <c r="B1995" s="1" t="s">
        <v>16</v>
      </c>
      <c r="C1995">
        <v>201608</v>
      </c>
      <c r="D1995" s="1" t="s">
        <v>14</v>
      </c>
      <c r="E1995">
        <v>39</v>
      </c>
      <c r="F1995">
        <v>11700</v>
      </c>
      <c r="G1995">
        <v>5850</v>
      </c>
      <c r="H1995">
        <v>0.101795</v>
      </c>
      <c r="I1995" s="1" t="s">
        <v>139</v>
      </c>
      <c r="J1995" s="1" t="s">
        <v>139</v>
      </c>
      <c r="K1995">
        <v>1.7593000000000001</v>
      </c>
      <c r="L1995" s="1" t="s">
        <v>140</v>
      </c>
      <c r="M1995" s="1" t="s">
        <v>141</v>
      </c>
      <c r="N1995" s="1" t="s">
        <v>142</v>
      </c>
    </row>
    <row r="1996" spans="1:14" x14ac:dyDescent="0.3">
      <c r="A1996" s="1" t="s">
        <v>165</v>
      </c>
      <c r="B1996" s="1" t="s">
        <v>49</v>
      </c>
      <c r="C1996">
        <v>201608</v>
      </c>
      <c r="D1996" s="1" t="s">
        <v>14</v>
      </c>
      <c r="E1996">
        <v>233</v>
      </c>
      <c r="F1996">
        <v>11650</v>
      </c>
      <c r="G1996">
        <v>10000</v>
      </c>
      <c r="H1996">
        <v>0.10975</v>
      </c>
      <c r="I1996" s="1" t="s">
        <v>139</v>
      </c>
      <c r="J1996" s="1" t="s">
        <v>139</v>
      </c>
      <c r="K1996">
        <v>1.593</v>
      </c>
      <c r="L1996" s="1" t="s">
        <v>140</v>
      </c>
      <c r="M1996" s="1" t="s">
        <v>141</v>
      </c>
      <c r="N1996" s="1" t="s">
        <v>142</v>
      </c>
    </row>
    <row r="1997" spans="1:14" x14ac:dyDescent="0.3">
      <c r="A1997" s="1" t="s">
        <v>165</v>
      </c>
      <c r="B1997" s="1" t="s">
        <v>52</v>
      </c>
      <c r="C1997">
        <v>201605</v>
      </c>
      <c r="D1997" s="1" t="s">
        <v>11</v>
      </c>
      <c r="E1997">
        <v>88</v>
      </c>
      <c r="F1997">
        <v>11440</v>
      </c>
      <c r="G1997">
        <v>5720</v>
      </c>
      <c r="H1997">
        <v>9.6704999999999999E-2</v>
      </c>
      <c r="I1997" s="1" t="s">
        <v>139</v>
      </c>
      <c r="J1997" s="1" t="s">
        <v>139</v>
      </c>
      <c r="K1997">
        <v>1.7427999999999999</v>
      </c>
      <c r="L1997" s="1" t="s">
        <v>140</v>
      </c>
      <c r="M1997" s="1" t="s">
        <v>141</v>
      </c>
      <c r="N1997" s="1" t="s">
        <v>142</v>
      </c>
    </row>
    <row r="1998" spans="1:14" x14ac:dyDescent="0.3">
      <c r="A1998" s="1" t="s">
        <v>165</v>
      </c>
      <c r="B1998" s="1" t="s">
        <v>17</v>
      </c>
      <c r="C1998">
        <v>201606</v>
      </c>
      <c r="D1998" s="1" t="s">
        <v>11</v>
      </c>
      <c r="E1998">
        <v>197</v>
      </c>
      <c r="F1998">
        <v>9850</v>
      </c>
      <c r="G1998">
        <v>8625</v>
      </c>
      <c r="H1998">
        <v>9.0870000000000006E-2</v>
      </c>
      <c r="I1998" s="1" t="s">
        <v>139</v>
      </c>
      <c r="J1998" s="1" t="s">
        <v>139</v>
      </c>
      <c r="K1998">
        <v>1.4841</v>
      </c>
      <c r="L1998" s="1" t="s">
        <v>140</v>
      </c>
      <c r="M1998" s="1" t="s">
        <v>141</v>
      </c>
      <c r="N1998" s="1" t="s">
        <v>142</v>
      </c>
    </row>
    <row r="1999" spans="1:14" x14ac:dyDescent="0.3">
      <c r="A1999" s="1" t="s">
        <v>165</v>
      </c>
      <c r="B1999" s="1" t="s">
        <v>17</v>
      </c>
      <c r="C1999">
        <v>201604</v>
      </c>
      <c r="D1999" s="1" t="s">
        <v>11</v>
      </c>
      <c r="E1999">
        <v>188</v>
      </c>
      <c r="F1999">
        <v>9400</v>
      </c>
      <c r="G1999">
        <v>8875</v>
      </c>
      <c r="H1999">
        <v>0.10577499999999999</v>
      </c>
      <c r="I1999" s="1" t="s">
        <v>139</v>
      </c>
      <c r="J1999" s="1" t="s">
        <v>139</v>
      </c>
      <c r="K1999">
        <v>1.4841</v>
      </c>
      <c r="L1999" s="1" t="s">
        <v>140</v>
      </c>
      <c r="M1999" s="1" t="s">
        <v>141</v>
      </c>
      <c r="N1999" s="1" t="s">
        <v>142</v>
      </c>
    </row>
    <row r="2000" spans="1:14" x14ac:dyDescent="0.3">
      <c r="A2000" s="1" t="s">
        <v>165</v>
      </c>
      <c r="B2000" s="1" t="s">
        <v>15</v>
      </c>
      <c r="C2000">
        <v>201608</v>
      </c>
      <c r="D2000" s="1" t="s">
        <v>14</v>
      </c>
      <c r="E2000">
        <v>45</v>
      </c>
      <c r="F2000">
        <v>9000</v>
      </c>
      <c r="G2000">
        <v>4500</v>
      </c>
      <c r="H2000">
        <v>0.10088900000000001</v>
      </c>
      <c r="I2000" s="1" t="s">
        <v>139</v>
      </c>
      <c r="J2000" s="1" t="s">
        <v>139</v>
      </c>
      <c r="K2000">
        <v>1.9888999999999999</v>
      </c>
      <c r="L2000" s="1" t="s">
        <v>140</v>
      </c>
      <c r="M2000" s="1" t="s">
        <v>141</v>
      </c>
      <c r="N2000" s="1" t="s">
        <v>142</v>
      </c>
    </row>
    <row r="2001" spans="1:14" x14ac:dyDescent="0.3">
      <c r="A2001" s="1" t="s">
        <v>165</v>
      </c>
      <c r="B2001" s="1" t="s">
        <v>49</v>
      </c>
      <c r="C2001">
        <v>201604</v>
      </c>
      <c r="D2001" s="1" t="s">
        <v>11</v>
      </c>
      <c r="E2001">
        <v>179</v>
      </c>
      <c r="F2001">
        <v>8950</v>
      </c>
      <c r="G2001">
        <v>7250</v>
      </c>
      <c r="H2001">
        <v>0.12724099999999999</v>
      </c>
      <c r="I2001" s="1" t="s">
        <v>139</v>
      </c>
      <c r="J2001" s="1" t="s">
        <v>139</v>
      </c>
      <c r="K2001">
        <v>1.593</v>
      </c>
      <c r="L2001" s="1" t="s">
        <v>140</v>
      </c>
      <c r="M2001" s="1" t="s">
        <v>141</v>
      </c>
      <c r="N2001" s="1" t="s">
        <v>142</v>
      </c>
    </row>
    <row r="2002" spans="1:14" x14ac:dyDescent="0.3">
      <c r="A2002" s="1" t="s">
        <v>165</v>
      </c>
      <c r="B2002" s="1" t="s">
        <v>52</v>
      </c>
      <c r="C2002">
        <v>201608</v>
      </c>
      <c r="D2002" s="1" t="s">
        <v>14</v>
      </c>
      <c r="E2002">
        <v>65</v>
      </c>
      <c r="F2002">
        <v>8450</v>
      </c>
      <c r="G2002">
        <v>4225</v>
      </c>
      <c r="H2002">
        <v>0.113231</v>
      </c>
      <c r="I2002" s="1" t="s">
        <v>139</v>
      </c>
      <c r="J2002" s="1" t="s">
        <v>139</v>
      </c>
      <c r="K2002">
        <v>1.7427999999999999</v>
      </c>
      <c r="L2002" s="1" t="s">
        <v>140</v>
      </c>
      <c r="M2002" s="1" t="s">
        <v>141</v>
      </c>
      <c r="N2002" s="1" t="s">
        <v>142</v>
      </c>
    </row>
    <row r="2003" spans="1:14" x14ac:dyDescent="0.3">
      <c r="A2003" s="1" t="s">
        <v>165</v>
      </c>
      <c r="B2003" s="1" t="s">
        <v>17</v>
      </c>
      <c r="C2003">
        <v>201608</v>
      </c>
      <c r="D2003" s="1" t="s">
        <v>14</v>
      </c>
      <c r="E2003">
        <v>152</v>
      </c>
      <c r="F2003">
        <v>7600</v>
      </c>
      <c r="G2003">
        <v>7000</v>
      </c>
      <c r="H2003">
        <v>0.106429</v>
      </c>
      <c r="I2003" s="1" t="s">
        <v>139</v>
      </c>
      <c r="J2003" s="1" t="s">
        <v>139</v>
      </c>
      <c r="K2003">
        <v>1.4841</v>
      </c>
      <c r="L2003" s="1" t="s">
        <v>140</v>
      </c>
      <c r="M2003" s="1" t="s">
        <v>141</v>
      </c>
      <c r="N2003" s="1" t="s">
        <v>142</v>
      </c>
    </row>
    <row r="2004" spans="1:14" x14ac:dyDescent="0.3">
      <c r="A2004" s="1" t="s">
        <v>165</v>
      </c>
      <c r="B2004" s="1" t="s">
        <v>48</v>
      </c>
      <c r="C2004">
        <v>201607</v>
      </c>
      <c r="D2004" s="1" t="s">
        <v>14</v>
      </c>
      <c r="E2004">
        <v>102</v>
      </c>
      <c r="F2004">
        <v>4080</v>
      </c>
      <c r="G2004">
        <v>3201</v>
      </c>
      <c r="H2004">
        <v>0.10303</v>
      </c>
      <c r="I2004" s="1" t="s">
        <v>139</v>
      </c>
      <c r="J2004" s="1" t="s">
        <v>139</v>
      </c>
      <c r="K2004">
        <v>1.0876999999999999</v>
      </c>
      <c r="L2004" s="1" t="s">
        <v>140</v>
      </c>
      <c r="M2004" s="1" t="s">
        <v>141</v>
      </c>
      <c r="N2004" s="1" t="s">
        <v>142</v>
      </c>
    </row>
    <row r="2005" spans="1:14" x14ac:dyDescent="0.3">
      <c r="A2005" s="1" t="s">
        <v>165</v>
      </c>
      <c r="B2005" s="1" t="s">
        <v>48</v>
      </c>
      <c r="C2005">
        <v>201605</v>
      </c>
      <c r="D2005" s="1" t="s">
        <v>11</v>
      </c>
      <c r="E2005">
        <v>98</v>
      </c>
      <c r="F2005">
        <v>3920</v>
      </c>
      <c r="G2005">
        <v>3395</v>
      </c>
      <c r="H2005">
        <v>0.108571</v>
      </c>
      <c r="I2005" s="1" t="s">
        <v>139</v>
      </c>
      <c r="J2005" s="1" t="s">
        <v>139</v>
      </c>
      <c r="K2005">
        <v>1.0876999999999999</v>
      </c>
      <c r="L2005" s="1" t="s">
        <v>140</v>
      </c>
      <c r="M2005" s="1" t="s">
        <v>141</v>
      </c>
      <c r="N2005" s="1" t="s">
        <v>142</v>
      </c>
    </row>
    <row r="2006" spans="1:14" x14ac:dyDescent="0.3">
      <c r="A2006" s="1" t="s">
        <v>165</v>
      </c>
      <c r="B2006" s="1" t="s">
        <v>48</v>
      </c>
      <c r="C2006">
        <v>201604</v>
      </c>
      <c r="D2006" s="1" t="s">
        <v>11</v>
      </c>
      <c r="E2006">
        <v>91</v>
      </c>
      <c r="F2006">
        <v>3640</v>
      </c>
      <c r="G2006">
        <v>2619</v>
      </c>
      <c r="H2006">
        <v>0.124074</v>
      </c>
      <c r="I2006" s="1" t="s">
        <v>139</v>
      </c>
      <c r="J2006" s="1" t="s">
        <v>139</v>
      </c>
      <c r="K2006">
        <v>1.0876999999999999</v>
      </c>
      <c r="L2006" s="1" t="s">
        <v>140</v>
      </c>
      <c r="M2006" s="1" t="s">
        <v>141</v>
      </c>
      <c r="N2006" s="1" t="s">
        <v>142</v>
      </c>
    </row>
    <row r="2007" spans="1:14" x14ac:dyDescent="0.3">
      <c r="A2007" s="1" t="s">
        <v>165</v>
      </c>
      <c r="B2007" s="1" t="s">
        <v>48</v>
      </c>
      <c r="C2007">
        <v>201608</v>
      </c>
      <c r="D2007" s="1" t="s">
        <v>14</v>
      </c>
      <c r="E2007">
        <v>85</v>
      </c>
      <c r="F2007">
        <v>3400</v>
      </c>
      <c r="G2007">
        <v>2716</v>
      </c>
      <c r="H2007">
        <v>0.12607099999999999</v>
      </c>
      <c r="I2007" s="1" t="s">
        <v>139</v>
      </c>
      <c r="J2007" s="1" t="s">
        <v>139</v>
      </c>
      <c r="K2007">
        <v>1.0876999999999999</v>
      </c>
      <c r="L2007" s="1" t="s">
        <v>140</v>
      </c>
      <c r="M2007" s="1" t="s">
        <v>141</v>
      </c>
      <c r="N2007" s="1" t="s">
        <v>142</v>
      </c>
    </row>
    <row r="2008" spans="1:14" x14ac:dyDescent="0.3">
      <c r="A2008" s="1" t="s">
        <v>165</v>
      </c>
      <c r="B2008" s="1" t="s">
        <v>16</v>
      </c>
      <c r="C2008">
        <v>201610</v>
      </c>
      <c r="D2008" s="1" t="s">
        <v>13</v>
      </c>
      <c r="E2008">
        <v>11</v>
      </c>
      <c r="F2008">
        <v>3300</v>
      </c>
      <c r="G2008">
        <v>1650</v>
      </c>
      <c r="H2008">
        <v>0.108182</v>
      </c>
      <c r="I2008" s="1" t="s">
        <v>139</v>
      </c>
      <c r="J2008" s="1" t="s">
        <v>139</v>
      </c>
      <c r="K2008">
        <v>1.7593000000000001</v>
      </c>
      <c r="L2008" s="1" t="s">
        <v>140</v>
      </c>
      <c r="M2008" s="1" t="s">
        <v>141</v>
      </c>
      <c r="N2008" s="1" t="s">
        <v>142</v>
      </c>
    </row>
    <row r="2009" spans="1:14" x14ac:dyDescent="0.3">
      <c r="A2009" s="1" t="s">
        <v>165</v>
      </c>
      <c r="B2009" s="1" t="s">
        <v>16</v>
      </c>
      <c r="C2009">
        <v>201612</v>
      </c>
      <c r="D2009" s="1" t="s">
        <v>13</v>
      </c>
      <c r="E2009">
        <v>11</v>
      </c>
      <c r="F2009">
        <v>3300</v>
      </c>
      <c r="G2009">
        <v>1650</v>
      </c>
      <c r="H2009">
        <v>7.2727E-2</v>
      </c>
      <c r="I2009" s="1" t="s">
        <v>139</v>
      </c>
      <c r="J2009" s="1" t="s">
        <v>139</v>
      </c>
      <c r="K2009">
        <v>1.7593000000000001</v>
      </c>
      <c r="L2009" s="1" t="s">
        <v>140</v>
      </c>
      <c r="M2009" s="1" t="s">
        <v>141</v>
      </c>
      <c r="N2009" s="1" t="s">
        <v>142</v>
      </c>
    </row>
    <row r="2010" spans="1:14" x14ac:dyDescent="0.3">
      <c r="A2010" s="1" t="s">
        <v>165</v>
      </c>
      <c r="B2010" s="1" t="s">
        <v>7</v>
      </c>
      <c r="C2010">
        <v>201611</v>
      </c>
      <c r="D2010" s="1" t="s">
        <v>13</v>
      </c>
      <c r="E2010">
        <v>8</v>
      </c>
      <c r="F2010">
        <v>3200</v>
      </c>
      <c r="G2010">
        <v>1600</v>
      </c>
      <c r="H2010">
        <v>0.14000000000000001</v>
      </c>
      <c r="I2010" s="1" t="s">
        <v>139</v>
      </c>
      <c r="J2010" s="1" t="s">
        <v>139</v>
      </c>
      <c r="K2010">
        <v>1.8112999999999999</v>
      </c>
      <c r="L2010" s="1" t="s">
        <v>140</v>
      </c>
      <c r="M2010" s="1" t="s">
        <v>141</v>
      </c>
      <c r="N2010" s="1" t="s">
        <v>142</v>
      </c>
    </row>
    <row r="2011" spans="1:14" x14ac:dyDescent="0.3">
      <c r="A2011" s="1" t="s">
        <v>165</v>
      </c>
      <c r="B2011" s="1" t="s">
        <v>7</v>
      </c>
      <c r="C2011">
        <v>201701</v>
      </c>
      <c r="D2011" s="1" t="s">
        <v>8</v>
      </c>
      <c r="E2011">
        <v>8</v>
      </c>
      <c r="F2011">
        <v>3200</v>
      </c>
      <c r="G2011">
        <v>1600</v>
      </c>
      <c r="H2011">
        <v>0.10875</v>
      </c>
      <c r="I2011" s="1" t="s">
        <v>139</v>
      </c>
      <c r="J2011" s="1" t="s">
        <v>139</v>
      </c>
      <c r="K2011">
        <v>1.8112999999999999</v>
      </c>
      <c r="L2011" s="1" t="s">
        <v>140</v>
      </c>
      <c r="M2011" s="1" t="s">
        <v>141</v>
      </c>
      <c r="N2011" s="1" t="s">
        <v>142</v>
      </c>
    </row>
    <row r="2012" spans="1:14" x14ac:dyDescent="0.3">
      <c r="A2012" s="1" t="s">
        <v>165</v>
      </c>
      <c r="B2012" s="1" t="s">
        <v>7</v>
      </c>
      <c r="C2012">
        <v>201511</v>
      </c>
      <c r="D2012" s="1" t="s">
        <v>13</v>
      </c>
      <c r="E2012">
        <v>7</v>
      </c>
      <c r="F2012">
        <v>2800</v>
      </c>
      <c r="G2012">
        <v>1400</v>
      </c>
      <c r="H2012">
        <v>0.117143</v>
      </c>
      <c r="I2012" s="1" t="s">
        <v>139</v>
      </c>
      <c r="J2012" s="1" t="s">
        <v>139</v>
      </c>
      <c r="K2012">
        <v>1.8112999999999999</v>
      </c>
      <c r="L2012" s="1" t="s">
        <v>140</v>
      </c>
      <c r="M2012" s="1" t="s">
        <v>141</v>
      </c>
      <c r="N2012" s="1" t="s">
        <v>142</v>
      </c>
    </row>
    <row r="2013" spans="1:14" x14ac:dyDescent="0.3">
      <c r="A2013" s="1" t="s">
        <v>165</v>
      </c>
      <c r="B2013" s="1" t="s">
        <v>7</v>
      </c>
      <c r="C2013">
        <v>201601</v>
      </c>
      <c r="D2013" s="1" t="s">
        <v>8</v>
      </c>
      <c r="E2013">
        <v>7</v>
      </c>
      <c r="F2013">
        <v>2800</v>
      </c>
      <c r="G2013">
        <v>1400</v>
      </c>
      <c r="H2013">
        <v>0.108571</v>
      </c>
      <c r="I2013" s="1" t="s">
        <v>139</v>
      </c>
      <c r="J2013" s="1" t="s">
        <v>139</v>
      </c>
      <c r="K2013">
        <v>1.8112999999999999</v>
      </c>
      <c r="L2013" s="1" t="s">
        <v>140</v>
      </c>
      <c r="M2013" s="1" t="s">
        <v>141</v>
      </c>
      <c r="N2013" s="1" t="s">
        <v>142</v>
      </c>
    </row>
    <row r="2014" spans="1:14" x14ac:dyDescent="0.3">
      <c r="A2014" s="1" t="s">
        <v>165</v>
      </c>
      <c r="B2014" s="1" t="s">
        <v>48</v>
      </c>
      <c r="C2014">
        <v>201606</v>
      </c>
      <c r="D2014" s="1" t="s">
        <v>11</v>
      </c>
      <c r="E2014">
        <v>69</v>
      </c>
      <c r="F2014">
        <v>2760</v>
      </c>
      <c r="G2014">
        <v>2619</v>
      </c>
      <c r="H2014">
        <v>7.8889000000000001E-2</v>
      </c>
      <c r="I2014" s="1" t="s">
        <v>139</v>
      </c>
      <c r="J2014" s="1" t="s">
        <v>139</v>
      </c>
      <c r="K2014">
        <v>1.0876999999999999</v>
      </c>
      <c r="L2014" s="1" t="s">
        <v>140</v>
      </c>
      <c r="M2014" s="1" t="s">
        <v>141</v>
      </c>
      <c r="N2014" s="1" t="s">
        <v>142</v>
      </c>
    </row>
    <row r="2015" spans="1:14" x14ac:dyDescent="0.3">
      <c r="A2015" s="1" t="s">
        <v>165</v>
      </c>
      <c r="B2015" s="1" t="s">
        <v>50</v>
      </c>
      <c r="C2015">
        <v>201612</v>
      </c>
      <c r="D2015" s="1" t="s">
        <v>13</v>
      </c>
      <c r="E2015">
        <v>46</v>
      </c>
      <c r="F2015">
        <v>2760</v>
      </c>
      <c r="G2015">
        <v>2205</v>
      </c>
      <c r="H2015">
        <v>9.4E-2</v>
      </c>
      <c r="I2015" s="1" t="s">
        <v>139</v>
      </c>
      <c r="J2015" s="1" t="s">
        <v>139</v>
      </c>
      <c r="K2015">
        <v>1.7945</v>
      </c>
      <c r="L2015" s="1" t="s">
        <v>140</v>
      </c>
      <c r="M2015" s="1" t="s">
        <v>141</v>
      </c>
      <c r="N2015" s="1" t="s">
        <v>142</v>
      </c>
    </row>
    <row r="2016" spans="1:14" x14ac:dyDescent="0.3">
      <c r="A2016" s="1" t="s">
        <v>165</v>
      </c>
      <c r="B2016" s="1" t="s">
        <v>48</v>
      </c>
      <c r="C2016">
        <v>201611</v>
      </c>
      <c r="D2016" s="1" t="s">
        <v>13</v>
      </c>
      <c r="E2016">
        <v>64</v>
      </c>
      <c r="F2016">
        <v>2560</v>
      </c>
      <c r="G2016">
        <v>1746</v>
      </c>
      <c r="H2016">
        <v>0.110556</v>
      </c>
      <c r="I2016" s="1" t="s">
        <v>139</v>
      </c>
      <c r="J2016" s="1" t="s">
        <v>139</v>
      </c>
      <c r="K2016">
        <v>1.0876999999999999</v>
      </c>
      <c r="L2016" s="1" t="s">
        <v>140</v>
      </c>
      <c r="M2016" s="1" t="s">
        <v>141</v>
      </c>
      <c r="N2016" s="1" t="s">
        <v>142</v>
      </c>
    </row>
    <row r="2017" spans="1:14" x14ac:dyDescent="0.3">
      <c r="A2017" s="1" t="s">
        <v>165</v>
      </c>
      <c r="B2017" s="1" t="s">
        <v>47</v>
      </c>
      <c r="C2017">
        <v>201611</v>
      </c>
      <c r="D2017" s="1" t="s">
        <v>13</v>
      </c>
      <c r="E2017">
        <v>25</v>
      </c>
      <c r="F2017">
        <v>2500</v>
      </c>
      <c r="G2017">
        <v>1470</v>
      </c>
      <c r="H2017">
        <v>9.6667000000000003E-2</v>
      </c>
      <c r="I2017" s="1" t="s">
        <v>139</v>
      </c>
      <c r="J2017" s="1" t="s">
        <v>139</v>
      </c>
      <c r="K2017">
        <v>1.7142999999999999</v>
      </c>
      <c r="L2017" s="1" t="s">
        <v>140</v>
      </c>
      <c r="M2017" s="1" t="s">
        <v>141</v>
      </c>
      <c r="N2017" s="1" t="s">
        <v>142</v>
      </c>
    </row>
    <row r="2018" spans="1:14" x14ac:dyDescent="0.3">
      <c r="A2018" s="1" t="s">
        <v>165</v>
      </c>
      <c r="B2018" s="1" t="s">
        <v>17</v>
      </c>
      <c r="C2018">
        <v>201611</v>
      </c>
      <c r="D2018" s="1" t="s">
        <v>13</v>
      </c>
      <c r="E2018">
        <v>50</v>
      </c>
      <c r="F2018">
        <v>2500</v>
      </c>
      <c r="G2018">
        <v>1875</v>
      </c>
      <c r="H2018">
        <v>0.10133300000000001</v>
      </c>
      <c r="I2018" s="1" t="s">
        <v>139</v>
      </c>
      <c r="J2018" s="1" t="s">
        <v>139</v>
      </c>
      <c r="K2018">
        <v>1.4841</v>
      </c>
      <c r="L2018" s="1" t="s">
        <v>140</v>
      </c>
      <c r="M2018" s="1" t="s">
        <v>141</v>
      </c>
      <c r="N2018" s="1" t="s">
        <v>142</v>
      </c>
    </row>
    <row r="2019" spans="1:14" x14ac:dyDescent="0.3">
      <c r="A2019" s="1" t="s">
        <v>165</v>
      </c>
      <c r="B2019" s="1" t="s">
        <v>17</v>
      </c>
      <c r="C2019">
        <v>201612</v>
      </c>
      <c r="D2019" s="1" t="s">
        <v>13</v>
      </c>
      <c r="E2019">
        <v>44</v>
      </c>
      <c r="F2019">
        <v>2200</v>
      </c>
      <c r="G2019">
        <v>1750</v>
      </c>
      <c r="H2019">
        <v>9.2143000000000003E-2</v>
      </c>
      <c r="I2019" s="1" t="s">
        <v>139</v>
      </c>
      <c r="J2019" s="1" t="s">
        <v>139</v>
      </c>
      <c r="K2019">
        <v>1.4841</v>
      </c>
      <c r="L2019" s="1" t="s">
        <v>140</v>
      </c>
      <c r="M2019" s="1" t="s">
        <v>141</v>
      </c>
      <c r="N2019" s="1" t="s">
        <v>142</v>
      </c>
    </row>
    <row r="2020" spans="1:14" x14ac:dyDescent="0.3">
      <c r="A2020" s="1" t="s">
        <v>165</v>
      </c>
      <c r="B2020" s="1" t="s">
        <v>50</v>
      </c>
      <c r="C2020">
        <v>201611</v>
      </c>
      <c r="D2020" s="1" t="s">
        <v>13</v>
      </c>
      <c r="E2020">
        <v>36</v>
      </c>
      <c r="F2020">
        <v>2160</v>
      </c>
      <c r="G2020">
        <v>1617</v>
      </c>
      <c r="H2020">
        <v>8.1818000000000002E-2</v>
      </c>
      <c r="I2020" s="1" t="s">
        <v>139</v>
      </c>
      <c r="J2020" s="1" t="s">
        <v>139</v>
      </c>
      <c r="K2020">
        <v>1.7945</v>
      </c>
      <c r="L2020" s="1" t="s">
        <v>140</v>
      </c>
      <c r="M2020" s="1" t="s">
        <v>141</v>
      </c>
      <c r="N2020" s="1" t="s">
        <v>142</v>
      </c>
    </row>
    <row r="2021" spans="1:14" x14ac:dyDescent="0.3">
      <c r="A2021" s="1" t="s">
        <v>165</v>
      </c>
      <c r="B2021" s="1" t="s">
        <v>50</v>
      </c>
      <c r="C2021">
        <v>201507</v>
      </c>
      <c r="D2021" s="1" t="s">
        <v>14</v>
      </c>
      <c r="E2021">
        <v>34</v>
      </c>
      <c r="F2021">
        <v>2040</v>
      </c>
      <c r="G2021">
        <v>1470</v>
      </c>
      <c r="H2021">
        <v>0.13</v>
      </c>
      <c r="I2021" s="1" t="s">
        <v>139</v>
      </c>
      <c r="J2021" s="1" t="s">
        <v>139</v>
      </c>
      <c r="K2021">
        <v>1.7945</v>
      </c>
      <c r="L2021" s="1" t="s">
        <v>140</v>
      </c>
      <c r="M2021" s="1" t="s">
        <v>141</v>
      </c>
      <c r="N2021" s="1" t="s">
        <v>142</v>
      </c>
    </row>
    <row r="2022" spans="1:14" x14ac:dyDescent="0.3">
      <c r="A2022" s="1" t="s">
        <v>165</v>
      </c>
      <c r="B2022" s="1" t="s">
        <v>7</v>
      </c>
      <c r="C2022">
        <v>201501</v>
      </c>
      <c r="D2022" s="1" t="s">
        <v>8</v>
      </c>
      <c r="E2022">
        <v>5</v>
      </c>
      <c r="F2022">
        <v>2000</v>
      </c>
      <c r="G2022">
        <v>1000</v>
      </c>
      <c r="H2022">
        <v>7.3999999999999996E-2</v>
      </c>
      <c r="I2022" s="1" t="s">
        <v>139</v>
      </c>
      <c r="J2022" s="1" t="s">
        <v>139</v>
      </c>
      <c r="K2022">
        <v>1.8112999999999999</v>
      </c>
      <c r="L2022" s="1" t="s">
        <v>140</v>
      </c>
      <c r="M2022" s="1" t="s">
        <v>141</v>
      </c>
      <c r="N2022" s="1" t="s">
        <v>142</v>
      </c>
    </row>
    <row r="2023" spans="1:14" x14ac:dyDescent="0.3">
      <c r="A2023" s="1" t="s">
        <v>165</v>
      </c>
      <c r="B2023" s="1" t="s">
        <v>50</v>
      </c>
      <c r="C2023">
        <v>201609</v>
      </c>
      <c r="D2023" s="1" t="s">
        <v>14</v>
      </c>
      <c r="E2023">
        <v>32</v>
      </c>
      <c r="F2023">
        <v>1920</v>
      </c>
      <c r="G2023">
        <v>1911</v>
      </c>
      <c r="H2023">
        <v>0.119231</v>
      </c>
      <c r="I2023" s="1" t="s">
        <v>139</v>
      </c>
      <c r="J2023" s="1" t="s">
        <v>139</v>
      </c>
      <c r="K2023">
        <v>1.7945</v>
      </c>
      <c r="L2023" s="1" t="s">
        <v>140</v>
      </c>
      <c r="M2023" s="1" t="s">
        <v>141</v>
      </c>
      <c r="N2023" s="1" t="s">
        <v>142</v>
      </c>
    </row>
    <row r="2024" spans="1:14" x14ac:dyDescent="0.3">
      <c r="A2024" s="1" t="s">
        <v>165</v>
      </c>
      <c r="B2024" s="1" t="s">
        <v>49</v>
      </c>
      <c r="C2024">
        <v>201609</v>
      </c>
      <c r="D2024" s="1" t="s">
        <v>14</v>
      </c>
      <c r="E2024">
        <v>38</v>
      </c>
      <c r="F2024">
        <v>1900</v>
      </c>
      <c r="G2024">
        <v>2000</v>
      </c>
      <c r="H2024">
        <v>0.11125</v>
      </c>
      <c r="I2024" s="1" t="s">
        <v>139</v>
      </c>
      <c r="J2024" s="1" t="s">
        <v>139</v>
      </c>
      <c r="K2024">
        <v>1.593</v>
      </c>
      <c r="L2024" s="1" t="s">
        <v>140</v>
      </c>
      <c r="M2024" s="1" t="s">
        <v>141</v>
      </c>
      <c r="N2024" s="1" t="s">
        <v>142</v>
      </c>
    </row>
    <row r="2025" spans="1:14" x14ac:dyDescent="0.3">
      <c r="A2025" s="1" t="s">
        <v>165</v>
      </c>
      <c r="B2025" s="1" t="s">
        <v>50</v>
      </c>
      <c r="C2025">
        <v>201701</v>
      </c>
      <c r="D2025" s="1" t="s">
        <v>8</v>
      </c>
      <c r="E2025">
        <v>30</v>
      </c>
      <c r="F2025">
        <v>1800</v>
      </c>
      <c r="G2025">
        <v>1470</v>
      </c>
      <c r="H2025">
        <v>0.126</v>
      </c>
      <c r="I2025" s="1" t="s">
        <v>139</v>
      </c>
      <c r="J2025" s="1" t="s">
        <v>139</v>
      </c>
      <c r="K2025">
        <v>1.7945</v>
      </c>
      <c r="L2025" s="1" t="s">
        <v>140</v>
      </c>
      <c r="M2025" s="1" t="s">
        <v>141</v>
      </c>
      <c r="N2025" s="1" t="s">
        <v>142</v>
      </c>
    </row>
    <row r="2026" spans="1:14" x14ac:dyDescent="0.3">
      <c r="A2026" s="1" t="s">
        <v>165</v>
      </c>
      <c r="B2026" s="1" t="s">
        <v>17</v>
      </c>
      <c r="C2026">
        <v>201702</v>
      </c>
      <c r="D2026" s="1" t="s">
        <v>8</v>
      </c>
      <c r="E2026">
        <v>35</v>
      </c>
      <c r="F2026">
        <v>1750</v>
      </c>
      <c r="G2026">
        <v>1250</v>
      </c>
      <c r="H2026">
        <v>0.13900000000000001</v>
      </c>
      <c r="I2026" s="1" t="s">
        <v>139</v>
      </c>
      <c r="J2026" s="1" t="s">
        <v>139</v>
      </c>
      <c r="K2026">
        <v>1.4841</v>
      </c>
      <c r="L2026" s="1" t="s">
        <v>140</v>
      </c>
      <c r="M2026" s="1" t="s">
        <v>141</v>
      </c>
      <c r="N2026" s="1" t="s">
        <v>142</v>
      </c>
    </row>
    <row r="2027" spans="1:14" x14ac:dyDescent="0.3">
      <c r="A2027" s="1" t="s">
        <v>165</v>
      </c>
      <c r="B2027" s="1" t="s">
        <v>48</v>
      </c>
      <c r="C2027">
        <v>201612</v>
      </c>
      <c r="D2027" s="1" t="s">
        <v>13</v>
      </c>
      <c r="E2027">
        <v>43</v>
      </c>
      <c r="F2027">
        <v>1720</v>
      </c>
      <c r="G2027">
        <v>1358</v>
      </c>
      <c r="H2027">
        <v>9.5000000000000001E-2</v>
      </c>
      <c r="I2027" s="1" t="s">
        <v>139</v>
      </c>
      <c r="J2027" s="1" t="s">
        <v>139</v>
      </c>
      <c r="K2027">
        <v>1.0876999999999999</v>
      </c>
      <c r="L2027" s="1" t="s">
        <v>140</v>
      </c>
      <c r="M2027" s="1" t="s">
        <v>141</v>
      </c>
      <c r="N2027" s="1" t="s">
        <v>142</v>
      </c>
    </row>
    <row r="2028" spans="1:14" x14ac:dyDescent="0.3">
      <c r="A2028" s="1" t="s">
        <v>165</v>
      </c>
      <c r="B2028" s="1" t="s">
        <v>49</v>
      </c>
      <c r="C2028">
        <v>201601</v>
      </c>
      <c r="D2028" s="1" t="s">
        <v>8</v>
      </c>
      <c r="E2028">
        <v>34</v>
      </c>
      <c r="F2028">
        <v>1700</v>
      </c>
      <c r="G2028">
        <v>1125</v>
      </c>
      <c r="H2028">
        <v>6.6667000000000004E-2</v>
      </c>
      <c r="I2028" s="1" t="s">
        <v>139</v>
      </c>
      <c r="J2028" s="1" t="s">
        <v>139</v>
      </c>
      <c r="K2028">
        <v>1.593</v>
      </c>
      <c r="L2028" s="1" t="s">
        <v>140</v>
      </c>
      <c r="M2028" s="1" t="s">
        <v>141</v>
      </c>
      <c r="N2028" s="1" t="s">
        <v>142</v>
      </c>
    </row>
    <row r="2029" spans="1:14" x14ac:dyDescent="0.3">
      <c r="A2029" s="1" t="s">
        <v>165</v>
      </c>
      <c r="B2029" s="1" t="s">
        <v>47</v>
      </c>
      <c r="C2029">
        <v>201612</v>
      </c>
      <c r="D2029" s="1" t="s">
        <v>13</v>
      </c>
      <c r="E2029">
        <v>17</v>
      </c>
      <c r="F2029">
        <v>1700</v>
      </c>
      <c r="G2029">
        <v>1715</v>
      </c>
      <c r="H2029">
        <v>0.12571399999999999</v>
      </c>
      <c r="I2029" s="1" t="s">
        <v>139</v>
      </c>
      <c r="J2029" s="1" t="s">
        <v>139</v>
      </c>
      <c r="K2029">
        <v>1.7142999999999999</v>
      </c>
      <c r="L2029" s="1" t="s">
        <v>140</v>
      </c>
      <c r="M2029" s="1" t="s">
        <v>141</v>
      </c>
      <c r="N2029" s="1" t="s">
        <v>142</v>
      </c>
    </row>
    <row r="2030" spans="1:14" x14ac:dyDescent="0.3">
      <c r="A2030" s="1" t="s">
        <v>165</v>
      </c>
      <c r="B2030" s="1" t="s">
        <v>49</v>
      </c>
      <c r="C2030">
        <v>201507</v>
      </c>
      <c r="D2030" s="1" t="s">
        <v>14</v>
      </c>
      <c r="E2030">
        <v>34</v>
      </c>
      <c r="F2030">
        <v>1700</v>
      </c>
      <c r="G2030">
        <v>1250</v>
      </c>
      <c r="H2030">
        <v>0.09</v>
      </c>
      <c r="I2030" s="1" t="s">
        <v>139</v>
      </c>
      <c r="J2030" s="1" t="s">
        <v>139</v>
      </c>
      <c r="K2030">
        <v>1.593</v>
      </c>
      <c r="L2030" s="1" t="s">
        <v>140</v>
      </c>
      <c r="M2030" s="1" t="s">
        <v>141</v>
      </c>
      <c r="N2030" s="1" t="s">
        <v>142</v>
      </c>
    </row>
    <row r="2031" spans="1:14" x14ac:dyDescent="0.3">
      <c r="A2031" s="1" t="s">
        <v>165</v>
      </c>
      <c r="B2031" s="1" t="s">
        <v>17</v>
      </c>
      <c r="C2031">
        <v>201512</v>
      </c>
      <c r="D2031" s="1" t="s">
        <v>13</v>
      </c>
      <c r="E2031">
        <v>33</v>
      </c>
      <c r="F2031">
        <v>1650</v>
      </c>
      <c r="G2031">
        <v>1250</v>
      </c>
      <c r="H2031">
        <v>0.10100000000000001</v>
      </c>
      <c r="I2031" s="1" t="s">
        <v>139</v>
      </c>
      <c r="J2031" s="1" t="s">
        <v>139</v>
      </c>
      <c r="K2031">
        <v>1.4841</v>
      </c>
      <c r="L2031" s="1" t="s">
        <v>140</v>
      </c>
      <c r="M2031" s="1" t="s">
        <v>141</v>
      </c>
      <c r="N2031" s="1" t="s">
        <v>142</v>
      </c>
    </row>
    <row r="2032" spans="1:14" x14ac:dyDescent="0.3">
      <c r="A2032" s="1" t="s">
        <v>165</v>
      </c>
      <c r="B2032" s="1" t="s">
        <v>48</v>
      </c>
      <c r="C2032">
        <v>201702</v>
      </c>
      <c r="D2032" s="1" t="s">
        <v>8</v>
      </c>
      <c r="E2032">
        <v>41</v>
      </c>
      <c r="F2032">
        <v>1640</v>
      </c>
      <c r="G2032">
        <v>1067</v>
      </c>
      <c r="H2032">
        <v>9.5454999999999998E-2</v>
      </c>
      <c r="I2032" s="1" t="s">
        <v>139</v>
      </c>
      <c r="J2032" s="1" t="s">
        <v>139</v>
      </c>
      <c r="K2032">
        <v>1.0876999999999999</v>
      </c>
      <c r="L2032" s="1" t="s">
        <v>140</v>
      </c>
      <c r="M2032" s="1" t="s">
        <v>141</v>
      </c>
      <c r="N2032" s="1" t="s">
        <v>142</v>
      </c>
    </row>
    <row r="2033" spans="1:14" x14ac:dyDescent="0.3">
      <c r="A2033" s="1" t="s">
        <v>165</v>
      </c>
      <c r="B2033" s="1" t="s">
        <v>48</v>
      </c>
      <c r="C2033">
        <v>201701</v>
      </c>
      <c r="D2033" s="1" t="s">
        <v>8</v>
      </c>
      <c r="E2033">
        <v>40</v>
      </c>
      <c r="F2033">
        <v>1600</v>
      </c>
      <c r="G2033">
        <v>1067</v>
      </c>
      <c r="H2033">
        <v>9.1817999999999997E-2</v>
      </c>
      <c r="I2033" s="1" t="s">
        <v>139</v>
      </c>
      <c r="J2033" s="1" t="s">
        <v>139</v>
      </c>
      <c r="K2033">
        <v>1.0876999999999999</v>
      </c>
      <c r="L2033" s="1" t="s">
        <v>140</v>
      </c>
      <c r="M2033" s="1" t="s">
        <v>141</v>
      </c>
      <c r="N2033" s="1" t="s">
        <v>142</v>
      </c>
    </row>
    <row r="2034" spans="1:14" x14ac:dyDescent="0.3">
      <c r="A2034" s="1" t="s">
        <v>165</v>
      </c>
      <c r="B2034" s="1" t="s">
        <v>7</v>
      </c>
      <c r="C2034">
        <v>201505</v>
      </c>
      <c r="D2034" s="1" t="s">
        <v>11</v>
      </c>
      <c r="E2034">
        <v>4</v>
      </c>
      <c r="F2034">
        <v>1600</v>
      </c>
      <c r="G2034">
        <v>800</v>
      </c>
      <c r="H2034">
        <v>0.13250000000000001</v>
      </c>
      <c r="I2034" s="1" t="s">
        <v>139</v>
      </c>
      <c r="J2034" s="1" t="s">
        <v>139</v>
      </c>
      <c r="K2034">
        <v>1.8112999999999999</v>
      </c>
      <c r="L2034" s="1" t="s">
        <v>140</v>
      </c>
      <c r="M2034" s="1" t="s">
        <v>141</v>
      </c>
      <c r="N2034" s="1" t="s">
        <v>142</v>
      </c>
    </row>
    <row r="2035" spans="1:14" x14ac:dyDescent="0.3">
      <c r="A2035" s="1" t="s">
        <v>165</v>
      </c>
      <c r="B2035" s="1" t="s">
        <v>7</v>
      </c>
      <c r="C2035">
        <v>201702</v>
      </c>
      <c r="D2035" s="1" t="s">
        <v>8</v>
      </c>
      <c r="E2035">
        <v>4</v>
      </c>
      <c r="F2035">
        <v>1600</v>
      </c>
      <c r="G2035">
        <v>800</v>
      </c>
      <c r="H2035">
        <v>0.12</v>
      </c>
      <c r="I2035" s="1" t="s">
        <v>139</v>
      </c>
      <c r="J2035" s="1" t="s">
        <v>139</v>
      </c>
      <c r="K2035">
        <v>1.8112999999999999</v>
      </c>
      <c r="L2035" s="1" t="s">
        <v>140</v>
      </c>
      <c r="M2035" s="1" t="s">
        <v>141</v>
      </c>
      <c r="N2035" s="1" t="s">
        <v>142</v>
      </c>
    </row>
    <row r="2036" spans="1:14" x14ac:dyDescent="0.3">
      <c r="A2036" s="1" t="s">
        <v>165</v>
      </c>
      <c r="B2036" s="1" t="s">
        <v>49</v>
      </c>
      <c r="C2036">
        <v>201508</v>
      </c>
      <c r="D2036" s="1" t="s">
        <v>14</v>
      </c>
      <c r="E2036">
        <v>32</v>
      </c>
      <c r="F2036">
        <v>1600</v>
      </c>
      <c r="G2036">
        <v>1375</v>
      </c>
      <c r="H2036">
        <v>0.10727299999999999</v>
      </c>
      <c r="I2036" s="1" t="s">
        <v>139</v>
      </c>
      <c r="J2036" s="1" t="s">
        <v>139</v>
      </c>
      <c r="K2036">
        <v>1.593</v>
      </c>
      <c r="L2036" s="1" t="s">
        <v>140</v>
      </c>
      <c r="M2036" s="1" t="s">
        <v>141</v>
      </c>
      <c r="N2036" s="1" t="s">
        <v>142</v>
      </c>
    </row>
    <row r="2037" spans="1:14" x14ac:dyDescent="0.3">
      <c r="A2037" s="1" t="s">
        <v>165</v>
      </c>
      <c r="B2037" s="1" t="s">
        <v>7</v>
      </c>
      <c r="C2037">
        <v>201506</v>
      </c>
      <c r="D2037" s="1" t="s">
        <v>11</v>
      </c>
      <c r="E2037">
        <v>4</v>
      </c>
      <c r="F2037">
        <v>1600</v>
      </c>
      <c r="G2037">
        <v>800</v>
      </c>
      <c r="H2037">
        <v>4.2500000000000003E-2</v>
      </c>
      <c r="I2037" s="1" t="s">
        <v>139</v>
      </c>
      <c r="J2037" s="1" t="s">
        <v>139</v>
      </c>
      <c r="K2037">
        <v>1.8112999999999999</v>
      </c>
      <c r="L2037" s="1" t="s">
        <v>140</v>
      </c>
      <c r="M2037" s="1" t="s">
        <v>141</v>
      </c>
      <c r="N2037" s="1" t="s">
        <v>142</v>
      </c>
    </row>
    <row r="2038" spans="1:14" x14ac:dyDescent="0.3">
      <c r="A2038" s="1" t="s">
        <v>165</v>
      </c>
      <c r="B2038" s="1" t="s">
        <v>49</v>
      </c>
      <c r="C2038">
        <v>201504</v>
      </c>
      <c r="D2038" s="1" t="s">
        <v>11</v>
      </c>
      <c r="E2038">
        <v>32</v>
      </c>
      <c r="F2038">
        <v>1600</v>
      </c>
      <c r="G2038">
        <v>1000</v>
      </c>
      <c r="H2038">
        <v>0.14749999999999999</v>
      </c>
      <c r="I2038" s="1" t="s">
        <v>139</v>
      </c>
      <c r="J2038" s="1" t="s">
        <v>139</v>
      </c>
      <c r="K2038">
        <v>1.593</v>
      </c>
      <c r="L2038" s="1" t="s">
        <v>140</v>
      </c>
      <c r="M2038" s="1" t="s">
        <v>141</v>
      </c>
      <c r="N2038" s="1" t="s">
        <v>142</v>
      </c>
    </row>
    <row r="2039" spans="1:14" x14ac:dyDescent="0.3">
      <c r="A2039" s="1" t="s">
        <v>165</v>
      </c>
      <c r="B2039" s="1" t="s">
        <v>50</v>
      </c>
      <c r="C2039">
        <v>201509</v>
      </c>
      <c r="D2039" s="1" t="s">
        <v>14</v>
      </c>
      <c r="E2039">
        <v>26</v>
      </c>
      <c r="F2039">
        <v>1560</v>
      </c>
      <c r="G2039">
        <v>882</v>
      </c>
      <c r="H2039">
        <v>0.13666700000000001</v>
      </c>
      <c r="I2039" s="1" t="s">
        <v>139</v>
      </c>
      <c r="J2039" s="1" t="s">
        <v>139</v>
      </c>
      <c r="K2039">
        <v>1.7945</v>
      </c>
      <c r="L2039" s="1" t="s">
        <v>140</v>
      </c>
      <c r="M2039" s="1" t="s">
        <v>141</v>
      </c>
      <c r="N2039" s="1" t="s">
        <v>142</v>
      </c>
    </row>
    <row r="2040" spans="1:14" x14ac:dyDescent="0.3">
      <c r="A2040" s="1" t="s">
        <v>165</v>
      </c>
      <c r="B2040" s="1" t="s">
        <v>49</v>
      </c>
      <c r="C2040">
        <v>201610</v>
      </c>
      <c r="D2040" s="1" t="s">
        <v>13</v>
      </c>
      <c r="E2040">
        <v>31</v>
      </c>
      <c r="F2040">
        <v>1550</v>
      </c>
      <c r="G2040">
        <v>1250</v>
      </c>
      <c r="H2040">
        <v>7.6999999999999999E-2</v>
      </c>
      <c r="I2040" s="1" t="s">
        <v>139</v>
      </c>
      <c r="J2040" s="1" t="s">
        <v>139</v>
      </c>
      <c r="K2040">
        <v>1.593</v>
      </c>
      <c r="L2040" s="1" t="s">
        <v>140</v>
      </c>
      <c r="M2040" s="1" t="s">
        <v>141</v>
      </c>
      <c r="N2040" s="1" t="s">
        <v>142</v>
      </c>
    </row>
    <row r="2041" spans="1:14" x14ac:dyDescent="0.3">
      <c r="A2041" s="1" t="s">
        <v>165</v>
      </c>
      <c r="B2041" s="1" t="s">
        <v>16</v>
      </c>
      <c r="C2041">
        <v>201602</v>
      </c>
      <c r="D2041" s="1" t="s">
        <v>8</v>
      </c>
      <c r="E2041">
        <v>5</v>
      </c>
      <c r="F2041">
        <v>1500</v>
      </c>
      <c r="G2041">
        <v>750</v>
      </c>
      <c r="H2041">
        <v>8.4000000000000005E-2</v>
      </c>
      <c r="I2041" s="1" t="s">
        <v>139</v>
      </c>
      <c r="J2041" s="1" t="s">
        <v>139</v>
      </c>
      <c r="K2041">
        <v>1.7593000000000001</v>
      </c>
      <c r="L2041" s="1" t="s">
        <v>140</v>
      </c>
      <c r="M2041" s="1" t="s">
        <v>141</v>
      </c>
      <c r="N2041" s="1" t="s">
        <v>142</v>
      </c>
    </row>
    <row r="2042" spans="1:14" x14ac:dyDescent="0.3">
      <c r="A2042" s="1" t="s">
        <v>165</v>
      </c>
      <c r="B2042" s="1" t="s">
        <v>16</v>
      </c>
      <c r="C2042">
        <v>201508</v>
      </c>
      <c r="D2042" s="1" t="s">
        <v>14</v>
      </c>
      <c r="E2042">
        <v>5</v>
      </c>
      <c r="F2042">
        <v>1500</v>
      </c>
      <c r="G2042">
        <v>750</v>
      </c>
      <c r="H2042">
        <v>7.0000000000000007E-2</v>
      </c>
      <c r="I2042" s="1" t="s">
        <v>139</v>
      </c>
      <c r="J2042" s="1" t="s">
        <v>139</v>
      </c>
      <c r="K2042">
        <v>1.7593000000000001</v>
      </c>
      <c r="L2042" s="1" t="s">
        <v>140</v>
      </c>
      <c r="M2042" s="1" t="s">
        <v>141</v>
      </c>
      <c r="N2042" s="1" t="s">
        <v>142</v>
      </c>
    </row>
    <row r="2043" spans="1:14" x14ac:dyDescent="0.3">
      <c r="A2043" s="1" t="s">
        <v>165</v>
      </c>
      <c r="B2043" s="1" t="s">
        <v>47</v>
      </c>
      <c r="C2043">
        <v>201610</v>
      </c>
      <c r="D2043" s="1" t="s">
        <v>13</v>
      </c>
      <c r="E2043">
        <v>15</v>
      </c>
      <c r="F2043">
        <v>1500</v>
      </c>
      <c r="G2043">
        <v>1715</v>
      </c>
      <c r="H2043">
        <v>0.118571</v>
      </c>
      <c r="I2043" s="1" t="s">
        <v>139</v>
      </c>
      <c r="J2043" s="1" t="s">
        <v>139</v>
      </c>
      <c r="K2043">
        <v>1.7142999999999999</v>
      </c>
      <c r="L2043" s="1" t="s">
        <v>140</v>
      </c>
      <c r="M2043" s="1" t="s">
        <v>141</v>
      </c>
      <c r="N2043" s="1" t="s">
        <v>142</v>
      </c>
    </row>
    <row r="2044" spans="1:14" x14ac:dyDescent="0.3">
      <c r="A2044" s="1" t="s">
        <v>165</v>
      </c>
      <c r="B2044" s="1" t="s">
        <v>16</v>
      </c>
      <c r="C2044">
        <v>201707</v>
      </c>
      <c r="D2044" s="1" t="s">
        <v>14</v>
      </c>
      <c r="E2044">
        <v>5</v>
      </c>
      <c r="F2044">
        <v>1500</v>
      </c>
      <c r="G2044">
        <v>750</v>
      </c>
      <c r="H2044">
        <v>0.14199999999999999</v>
      </c>
      <c r="I2044" s="1" t="s">
        <v>139</v>
      </c>
      <c r="J2044" s="1" t="s">
        <v>139</v>
      </c>
      <c r="K2044">
        <v>1.7593000000000001</v>
      </c>
      <c r="L2044" s="1" t="s">
        <v>140</v>
      </c>
      <c r="M2044" s="1" t="s">
        <v>141</v>
      </c>
      <c r="N2044" s="1" t="s">
        <v>142</v>
      </c>
    </row>
    <row r="2045" spans="1:14" x14ac:dyDescent="0.3">
      <c r="A2045" s="1" t="s">
        <v>165</v>
      </c>
      <c r="B2045" s="1" t="s">
        <v>49</v>
      </c>
      <c r="C2045">
        <v>201612</v>
      </c>
      <c r="D2045" s="1" t="s">
        <v>13</v>
      </c>
      <c r="E2045">
        <v>30</v>
      </c>
      <c r="F2045">
        <v>1500</v>
      </c>
      <c r="G2045">
        <v>1250</v>
      </c>
      <c r="H2045">
        <v>0.122</v>
      </c>
      <c r="I2045" s="1" t="s">
        <v>139</v>
      </c>
      <c r="J2045" s="1" t="s">
        <v>139</v>
      </c>
      <c r="K2045">
        <v>1.593</v>
      </c>
      <c r="L2045" s="1" t="s">
        <v>140</v>
      </c>
      <c r="M2045" s="1" t="s">
        <v>141</v>
      </c>
      <c r="N2045" s="1" t="s">
        <v>142</v>
      </c>
    </row>
    <row r="2046" spans="1:14" x14ac:dyDescent="0.3">
      <c r="A2046" s="1" t="s">
        <v>165</v>
      </c>
      <c r="B2046" s="1" t="s">
        <v>49</v>
      </c>
      <c r="C2046">
        <v>201701</v>
      </c>
      <c r="D2046" s="1" t="s">
        <v>8</v>
      </c>
      <c r="E2046">
        <v>30</v>
      </c>
      <c r="F2046">
        <v>1500</v>
      </c>
      <c r="G2046">
        <v>1625</v>
      </c>
      <c r="H2046">
        <v>9.4615000000000005E-2</v>
      </c>
      <c r="I2046" s="1" t="s">
        <v>139</v>
      </c>
      <c r="J2046" s="1" t="s">
        <v>139</v>
      </c>
      <c r="K2046">
        <v>1.593</v>
      </c>
      <c r="L2046" s="1" t="s">
        <v>140</v>
      </c>
      <c r="M2046" s="1" t="s">
        <v>141</v>
      </c>
      <c r="N2046" s="1" t="s">
        <v>142</v>
      </c>
    </row>
    <row r="2047" spans="1:14" x14ac:dyDescent="0.3">
      <c r="A2047" s="1" t="s">
        <v>165</v>
      </c>
      <c r="B2047" s="1" t="s">
        <v>17</v>
      </c>
      <c r="C2047">
        <v>201506</v>
      </c>
      <c r="D2047" s="1" t="s">
        <v>11</v>
      </c>
      <c r="E2047">
        <v>29</v>
      </c>
      <c r="F2047">
        <v>1450</v>
      </c>
      <c r="G2047">
        <v>1000</v>
      </c>
      <c r="H2047">
        <v>0.13375000000000001</v>
      </c>
      <c r="I2047" s="1" t="s">
        <v>139</v>
      </c>
      <c r="J2047" s="1" t="s">
        <v>139</v>
      </c>
      <c r="K2047">
        <v>1.4841</v>
      </c>
      <c r="L2047" s="1" t="s">
        <v>140</v>
      </c>
      <c r="M2047" s="1" t="s">
        <v>141</v>
      </c>
      <c r="N2047" s="1" t="s">
        <v>142</v>
      </c>
    </row>
    <row r="2048" spans="1:14" x14ac:dyDescent="0.3">
      <c r="A2048" s="1" t="s">
        <v>165</v>
      </c>
      <c r="B2048" s="1" t="s">
        <v>52</v>
      </c>
      <c r="C2048">
        <v>201508</v>
      </c>
      <c r="D2048" s="1" t="s">
        <v>14</v>
      </c>
      <c r="E2048">
        <v>11</v>
      </c>
      <c r="F2048">
        <v>1430</v>
      </c>
      <c r="G2048">
        <v>715</v>
      </c>
      <c r="H2048">
        <v>0.104545</v>
      </c>
      <c r="I2048" s="1" t="s">
        <v>139</v>
      </c>
      <c r="J2048" s="1" t="s">
        <v>139</v>
      </c>
      <c r="K2048">
        <v>1.7427999999999999</v>
      </c>
      <c r="L2048" s="1" t="s">
        <v>140</v>
      </c>
      <c r="M2048" s="1" t="s">
        <v>141</v>
      </c>
      <c r="N2048" s="1" t="s">
        <v>142</v>
      </c>
    </row>
    <row r="2049" spans="1:14" x14ac:dyDescent="0.3">
      <c r="A2049" s="1" t="s">
        <v>165</v>
      </c>
      <c r="B2049" s="1" t="s">
        <v>52</v>
      </c>
      <c r="C2049">
        <v>201612</v>
      </c>
      <c r="D2049" s="1" t="s">
        <v>13</v>
      </c>
      <c r="E2049">
        <v>11</v>
      </c>
      <c r="F2049">
        <v>1430</v>
      </c>
      <c r="G2049">
        <v>715</v>
      </c>
      <c r="H2049">
        <v>3.8182000000000001E-2</v>
      </c>
      <c r="I2049" s="1" t="s">
        <v>139</v>
      </c>
      <c r="J2049" s="1" t="s">
        <v>139</v>
      </c>
      <c r="K2049">
        <v>1.7427999999999999</v>
      </c>
      <c r="L2049" s="1" t="s">
        <v>140</v>
      </c>
      <c r="M2049" s="1" t="s">
        <v>141</v>
      </c>
      <c r="N2049" s="1" t="s">
        <v>142</v>
      </c>
    </row>
    <row r="2050" spans="1:14" x14ac:dyDescent="0.3">
      <c r="A2050" s="1" t="s">
        <v>165</v>
      </c>
      <c r="B2050" s="1" t="s">
        <v>15</v>
      </c>
      <c r="C2050">
        <v>201611</v>
      </c>
      <c r="D2050" s="1" t="s">
        <v>13</v>
      </c>
      <c r="E2050">
        <v>7</v>
      </c>
      <c r="F2050">
        <v>1400</v>
      </c>
      <c r="G2050">
        <v>700</v>
      </c>
      <c r="H2050">
        <v>0.16428599999999999</v>
      </c>
      <c r="I2050" s="1" t="s">
        <v>139</v>
      </c>
      <c r="J2050" s="1" t="s">
        <v>139</v>
      </c>
      <c r="K2050">
        <v>1.9888999999999999</v>
      </c>
      <c r="L2050" s="1" t="s">
        <v>140</v>
      </c>
      <c r="M2050" s="1" t="s">
        <v>141</v>
      </c>
      <c r="N2050" s="1" t="s">
        <v>142</v>
      </c>
    </row>
    <row r="2051" spans="1:14" x14ac:dyDescent="0.3">
      <c r="A2051" s="1" t="s">
        <v>165</v>
      </c>
      <c r="B2051" s="1" t="s">
        <v>48</v>
      </c>
      <c r="C2051">
        <v>201610</v>
      </c>
      <c r="D2051" s="1" t="s">
        <v>13</v>
      </c>
      <c r="E2051">
        <v>35</v>
      </c>
      <c r="F2051">
        <v>1400</v>
      </c>
      <c r="G2051">
        <v>970</v>
      </c>
      <c r="H2051">
        <v>0.10299999999999999</v>
      </c>
      <c r="I2051" s="1" t="s">
        <v>139</v>
      </c>
      <c r="J2051" s="1" t="s">
        <v>139</v>
      </c>
      <c r="K2051">
        <v>1.0876999999999999</v>
      </c>
      <c r="L2051" s="1" t="s">
        <v>140</v>
      </c>
      <c r="M2051" s="1" t="s">
        <v>141</v>
      </c>
      <c r="N2051" s="1" t="s">
        <v>142</v>
      </c>
    </row>
    <row r="2052" spans="1:14" x14ac:dyDescent="0.3">
      <c r="A2052" s="1" t="s">
        <v>165</v>
      </c>
      <c r="B2052" s="1" t="s">
        <v>50</v>
      </c>
      <c r="C2052">
        <v>201508</v>
      </c>
      <c r="D2052" s="1" t="s">
        <v>14</v>
      </c>
      <c r="E2052">
        <v>23</v>
      </c>
      <c r="F2052">
        <v>1380</v>
      </c>
      <c r="G2052">
        <v>1029</v>
      </c>
      <c r="H2052">
        <v>7.8571000000000002E-2</v>
      </c>
      <c r="I2052" s="1" t="s">
        <v>139</v>
      </c>
      <c r="J2052" s="1" t="s">
        <v>139</v>
      </c>
      <c r="K2052">
        <v>1.7945</v>
      </c>
      <c r="L2052" s="1" t="s">
        <v>140</v>
      </c>
      <c r="M2052" s="1" t="s">
        <v>141</v>
      </c>
      <c r="N2052" s="1" t="s">
        <v>142</v>
      </c>
    </row>
    <row r="2053" spans="1:14" x14ac:dyDescent="0.3">
      <c r="A2053" s="1" t="s">
        <v>165</v>
      </c>
      <c r="B2053" s="1" t="s">
        <v>50</v>
      </c>
      <c r="C2053">
        <v>201702</v>
      </c>
      <c r="D2053" s="1" t="s">
        <v>8</v>
      </c>
      <c r="E2053">
        <v>23</v>
      </c>
      <c r="F2053">
        <v>1380</v>
      </c>
      <c r="G2053">
        <v>1176</v>
      </c>
      <c r="H2053">
        <v>5.5E-2</v>
      </c>
      <c r="I2053" s="1" t="s">
        <v>139</v>
      </c>
      <c r="J2053" s="1" t="s">
        <v>139</v>
      </c>
      <c r="K2053">
        <v>1.7945</v>
      </c>
      <c r="L2053" s="1" t="s">
        <v>140</v>
      </c>
      <c r="M2053" s="1" t="s">
        <v>141</v>
      </c>
      <c r="N2053" s="1" t="s">
        <v>142</v>
      </c>
    </row>
    <row r="2054" spans="1:14" x14ac:dyDescent="0.3">
      <c r="A2054" s="1" t="s">
        <v>165</v>
      </c>
      <c r="B2054" s="1" t="s">
        <v>50</v>
      </c>
      <c r="C2054">
        <v>201506</v>
      </c>
      <c r="D2054" s="1" t="s">
        <v>11</v>
      </c>
      <c r="E2054">
        <v>22</v>
      </c>
      <c r="F2054">
        <v>1320</v>
      </c>
      <c r="G2054">
        <v>882</v>
      </c>
      <c r="H2054">
        <v>7.1666999999999995E-2</v>
      </c>
      <c r="I2054" s="1" t="s">
        <v>139</v>
      </c>
      <c r="J2054" s="1" t="s">
        <v>139</v>
      </c>
      <c r="K2054">
        <v>1.7945</v>
      </c>
      <c r="L2054" s="1" t="s">
        <v>140</v>
      </c>
      <c r="M2054" s="1" t="s">
        <v>141</v>
      </c>
      <c r="N2054" s="1" t="s">
        <v>142</v>
      </c>
    </row>
    <row r="2055" spans="1:14" x14ac:dyDescent="0.3">
      <c r="A2055" s="1" t="s">
        <v>165</v>
      </c>
      <c r="B2055" s="1" t="s">
        <v>78</v>
      </c>
      <c r="C2055">
        <v>201605</v>
      </c>
      <c r="D2055" s="1" t="s">
        <v>11</v>
      </c>
      <c r="E2055">
        <v>22</v>
      </c>
      <c r="F2055">
        <v>1320</v>
      </c>
      <c r="G2055">
        <v>945</v>
      </c>
      <c r="H2055">
        <v>0.13428599999999999</v>
      </c>
      <c r="I2055" s="1" t="s">
        <v>139</v>
      </c>
      <c r="J2055" s="1" t="s">
        <v>139</v>
      </c>
      <c r="K2055">
        <v>0.69469999999999998</v>
      </c>
      <c r="L2055" s="1" t="s">
        <v>143</v>
      </c>
      <c r="M2055" s="1" t="s">
        <v>144</v>
      </c>
      <c r="N2055" s="1" t="s">
        <v>145</v>
      </c>
    </row>
    <row r="2056" spans="1:14" x14ac:dyDescent="0.3">
      <c r="A2056" s="1" t="s">
        <v>165</v>
      </c>
      <c r="B2056" s="1" t="s">
        <v>50</v>
      </c>
      <c r="C2056">
        <v>201610</v>
      </c>
      <c r="D2056" s="1" t="s">
        <v>13</v>
      </c>
      <c r="E2056">
        <v>22</v>
      </c>
      <c r="F2056">
        <v>1320</v>
      </c>
      <c r="G2056">
        <v>1617</v>
      </c>
      <c r="H2056">
        <v>8.6363999999999996E-2</v>
      </c>
      <c r="I2056" s="1" t="s">
        <v>139</v>
      </c>
      <c r="J2056" s="1" t="s">
        <v>139</v>
      </c>
      <c r="K2056">
        <v>1.7945</v>
      </c>
      <c r="L2056" s="1" t="s">
        <v>140</v>
      </c>
      <c r="M2056" s="1" t="s">
        <v>141</v>
      </c>
      <c r="N2056" s="1" t="s">
        <v>142</v>
      </c>
    </row>
    <row r="2057" spans="1:14" x14ac:dyDescent="0.3">
      <c r="A2057" s="1" t="s">
        <v>165</v>
      </c>
      <c r="B2057" s="1" t="s">
        <v>47</v>
      </c>
      <c r="C2057">
        <v>201601</v>
      </c>
      <c r="D2057" s="1" t="s">
        <v>8</v>
      </c>
      <c r="E2057">
        <v>13</v>
      </c>
      <c r="F2057">
        <v>1300</v>
      </c>
      <c r="G2057">
        <v>980</v>
      </c>
      <c r="H2057">
        <v>0.1525</v>
      </c>
      <c r="I2057" s="1" t="s">
        <v>139</v>
      </c>
      <c r="J2057" s="1" t="s">
        <v>139</v>
      </c>
      <c r="K2057">
        <v>1.7142999999999999</v>
      </c>
      <c r="L2057" s="1" t="s">
        <v>140</v>
      </c>
      <c r="M2057" s="1" t="s">
        <v>141</v>
      </c>
      <c r="N2057" s="1" t="s">
        <v>142</v>
      </c>
    </row>
    <row r="2058" spans="1:14" x14ac:dyDescent="0.3">
      <c r="A2058" s="1" t="s">
        <v>165</v>
      </c>
      <c r="B2058" s="1" t="s">
        <v>17</v>
      </c>
      <c r="C2058">
        <v>201508</v>
      </c>
      <c r="D2058" s="1" t="s">
        <v>14</v>
      </c>
      <c r="E2058">
        <v>26</v>
      </c>
      <c r="F2058">
        <v>1300</v>
      </c>
      <c r="G2058">
        <v>1000</v>
      </c>
      <c r="H2058">
        <v>7.8750000000000001E-2</v>
      </c>
      <c r="I2058" s="1" t="s">
        <v>139</v>
      </c>
      <c r="J2058" s="1" t="s">
        <v>139</v>
      </c>
      <c r="K2058">
        <v>1.4841</v>
      </c>
      <c r="L2058" s="1" t="s">
        <v>140</v>
      </c>
      <c r="M2058" s="1" t="s">
        <v>141</v>
      </c>
      <c r="N2058" s="1" t="s">
        <v>142</v>
      </c>
    </row>
    <row r="2059" spans="1:14" x14ac:dyDescent="0.3">
      <c r="A2059" s="1" t="s">
        <v>165</v>
      </c>
      <c r="B2059" s="1" t="s">
        <v>49</v>
      </c>
      <c r="C2059">
        <v>201505</v>
      </c>
      <c r="D2059" s="1" t="s">
        <v>11</v>
      </c>
      <c r="E2059">
        <v>25</v>
      </c>
      <c r="F2059">
        <v>1250</v>
      </c>
      <c r="G2059">
        <v>750</v>
      </c>
      <c r="H2059">
        <v>0.11833299999999999</v>
      </c>
      <c r="I2059" s="1" t="s">
        <v>139</v>
      </c>
      <c r="J2059" s="1" t="s">
        <v>139</v>
      </c>
      <c r="K2059">
        <v>1.593</v>
      </c>
      <c r="L2059" s="1" t="s">
        <v>140</v>
      </c>
      <c r="M2059" s="1" t="s">
        <v>141</v>
      </c>
      <c r="N2059" s="1" t="s">
        <v>142</v>
      </c>
    </row>
    <row r="2060" spans="1:14" x14ac:dyDescent="0.3">
      <c r="A2060" s="1" t="s">
        <v>165</v>
      </c>
      <c r="B2060" s="1" t="s">
        <v>48</v>
      </c>
      <c r="C2060">
        <v>201507</v>
      </c>
      <c r="D2060" s="1" t="s">
        <v>14</v>
      </c>
      <c r="E2060">
        <v>31</v>
      </c>
      <c r="F2060">
        <v>1240</v>
      </c>
      <c r="G2060">
        <v>776</v>
      </c>
      <c r="H2060">
        <v>0.14874999999999999</v>
      </c>
      <c r="I2060" s="1" t="s">
        <v>139</v>
      </c>
      <c r="J2060" s="1" t="s">
        <v>139</v>
      </c>
      <c r="K2060">
        <v>1.0876999999999999</v>
      </c>
      <c r="L2060" s="1" t="s">
        <v>140</v>
      </c>
      <c r="M2060" s="1" t="s">
        <v>141</v>
      </c>
      <c r="N2060" s="1" t="s">
        <v>142</v>
      </c>
    </row>
    <row r="2061" spans="1:14" x14ac:dyDescent="0.3">
      <c r="A2061" s="1" t="s">
        <v>165</v>
      </c>
      <c r="B2061" s="1" t="s">
        <v>7</v>
      </c>
      <c r="C2061">
        <v>201708</v>
      </c>
      <c r="D2061" s="1" t="s">
        <v>14</v>
      </c>
      <c r="E2061">
        <v>3</v>
      </c>
      <c r="F2061">
        <v>1200</v>
      </c>
      <c r="G2061">
        <v>600</v>
      </c>
      <c r="H2061">
        <v>8.6666999999999994E-2</v>
      </c>
      <c r="I2061" s="1" t="s">
        <v>139</v>
      </c>
      <c r="J2061" s="1" t="s">
        <v>139</v>
      </c>
      <c r="K2061">
        <v>1.8112999999999999</v>
      </c>
      <c r="L2061" s="1" t="s">
        <v>140</v>
      </c>
      <c r="M2061" s="1" t="s">
        <v>141</v>
      </c>
      <c r="N2061" s="1" t="s">
        <v>142</v>
      </c>
    </row>
    <row r="2062" spans="1:14" x14ac:dyDescent="0.3">
      <c r="A2062" s="1" t="s">
        <v>165</v>
      </c>
      <c r="B2062" s="1" t="s">
        <v>16</v>
      </c>
      <c r="C2062">
        <v>201705</v>
      </c>
      <c r="D2062" s="1" t="s">
        <v>11</v>
      </c>
      <c r="E2062">
        <v>4</v>
      </c>
      <c r="F2062">
        <v>1200</v>
      </c>
      <c r="G2062">
        <v>600</v>
      </c>
      <c r="H2062">
        <v>0.115</v>
      </c>
      <c r="I2062" s="1" t="s">
        <v>139</v>
      </c>
      <c r="J2062" s="1" t="s">
        <v>139</v>
      </c>
      <c r="K2062">
        <v>1.7593000000000001</v>
      </c>
      <c r="L2062" s="1" t="s">
        <v>140</v>
      </c>
      <c r="M2062" s="1" t="s">
        <v>141</v>
      </c>
      <c r="N2062" s="1" t="s">
        <v>142</v>
      </c>
    </row>
    <row r="2063" spans="1:14" x14ac:dyDescent="0.3">
      <c r="A2063" s="1" t="s">
        <v>165</v>
      </c>
      <c r="B2063" s="1" t="s">
        <v>50</v>
      </c>
      <c r="C2063">
        <v>201510</v>
      </c>
      <c r="D2063" s="1" t="s">
        <v>13</v>
      </c>
      <c r="E2063">
        <v>20</v>
      </c>
      <c r="F2063">
        <v>1200</v>
      </c>
      <c r="G2063">
        <v>735</v>
      </c>
      <c r="H2063">
        <v>5.1999999999999998E-2</v>
      </c>
      <c r="I2063" s="1" t="s">
        <v>139</v>
      </c>
      <c r="J2063" s="1" t="s">
        <v>139</v>
      </c>
      <c r="K2063">
        <v>1.7945</v>
      </c>
      <c r="L2063" s="1" t="s">
        <v>140</v>
      </c>
      <c r="M2063" s="1" t="s">
        <v>141</v>
      </c>
      <c r="N2063" s="1" t="s">
        <v>142</v>
      </c>
    </row>
    <row r="2064" spans="1:14" x14ac:dyDescent="0.3">
      <c r="A2064" s="1" t="s">
        <v>165</v>
      </c>
      <c r="B2064" s="1" t="s">
        <v>7</v>
      </c>
      <c r="C2064">
        <v>201504</v>
      </c>
      <c r="D2064" s="1" t="s">
        <v>11</v>
      </c>
      <c r="E2064">
        <v>3</v>
      </c>
      <c r="F2064">
        <v>1200</v>
      </c>
      <c r="G2064">
        <v>600</v>
      </c>
      <c r="H2064">
        <v>9.6667000000000003E-2</v>
      </c>
      <c r="I2064" s="1" t="s">
        <v>139</v>
      </c>
      <c r="J2064" s="1" t="s">
        <v>139</v>
      </c>
      <c r="K2064">
        <v>1.8112999999999999</v>
      </c>
      <c r="L2064" s="1" t="s">
        <v>140</v>
      </c>
      <c r="M2064" s="1" t="s">
        <v>141</v>
      </c>
      <c r="N2064" s="1" t="s">
        <v>142</v>
      </c>
    </row>
    <row r="2065" spans="1:14" x14ac:dyDescent="0.3">
      <c r="A2065" s="1" t="s">
        <v>165</v>
      </c>
      <c r="B2065" s="1" t="s">
        <v>7</v>
      </c>
      <c r="C2065">
        <v>201509</v>
      </c>
      <c r="D2065" s="1" t="s">
        <v>14</v>
      </c>
      <c r="E2065">
        <v>3</v>
      </c>
      <c r="F2065">
        <v>1200</v>
      </c>
      <c r="G2065">
        <v>600</v>
      </c>
      <c r="H2065">
        <v>4.6667E-2</v>
      </c>
      <c r="I2065" s="1" t="s">
        <v>139</v>
      </c>
      <c r="J2065" s="1" t="s">
        <v>139</v>
      </c>
      <c r="K2065">
        <v>1.8112999999999999</v>
      </c>
      <c r="L2065" s="1" t="s">
        <v>140</v>
      </c>
      <c r="M2065" s="1" t="s">
        <v>141</v>
      </c>
      <c r="N2065" s="1" t="s">
        <v>142</v>
      </c>
    </row>
    <row r="2066" spans="1:14" x14ac:dyDescent="0.3">
      <c r="A2066" s="1" t="s">
        <v>165</v>
      </c>
      <c r="B2066" s="1" t="s">
        <v>7</v>
      </c>
      <c r="C2066">
        <v>201510</v>
      </c>
      <c r="D2066" s="1" t="s">
        <v>13</v>
      </c>
      <c r="E2066">
        <v>3</v>
      </c>
      <c r="F2066">
        <v>1200</v>
      </c>
      <c r="G2066">
        <v>600</v>
      </c>
      <c r="H2066">
        <v>0.16333300000000001</v>
      </c>
      <c r="I2066" s="1" t="s">
        <v>139</v>
      </c>
      <c r="J2066" s="1" t="s">
        <v>139</v>
      </c>
      <c r="K2066">
        <v>1.8112999999999999</v>
      </c>
      <c r="L2066" s="1" t="s">
        <v>140</v>
      </c>
      <c r="M2066" s="1" t="s">
        <v>141</v>
      </c>
      <c r="N2066" s="1" t="s">
        <v>142</v>
      </c>
    </row>
    <row r="2067" spans="1:14" x14ac:dyDescent="0.3">
      <c r="A2067" s="1" t="s">
        <v>165</v>
      </c>
      <c r="B2067" s="1" t="s">
        <v>7</v>
      </c>
      <c r="C2067">
        <v>201612</v>
      </c>
      <c r="D2067" s="1" t="s">
        <v>13</v>
      </c>
      <c r="E2067">
        <v>3</v>
      </c>
      <c r="F2067">
        <v>1200</v>
      </c>
      <c r="G2067">
        <v>600</v>
      </c>
      <c r="H2067">
        <v>6.6667000000000004E-2</v>
      </c>
      <c r="I2067" s="1" t="s">
        <v>139</v>
      </c>
      <c r="J2067" s="1" t="s">
        <v>139</v>
      </c>
      <c r="K2067">
        <v>1.8112999999999999</v>
      </c>
      <c r="L2067" s="1" t="s">
        <v>140</v>
      </c>
      <c r="M2067" s="1" t="s">
        <v>141</v>
      </c>
      <c r="N2067" s="1" t="s">
        <v>142</v>
      </c>
    </row>
    <row r="2068" spans="1:14" x14ac:dyDescent="0.3">
      <c r="A2068" s="1" t="s">
        <v>165</v>
      </c>
      <c r="B2068" s="1" t="s">
        <v>50</v>
      </c>
      <c r="C2068">
        <v>201703</v>
      </c>
      <c r="D2068" s="1" t="s">
        <v>8</v>
      </c>
      <c r="E2068">
        <v>20</v>
      </c>
      <c r="F2068">
        <v>1200</v>
      </c>
      <c r="G2068">
        <v>1029</v>
      </c>
      <c r="H2068">
        <v>8.1429000000000001E-2</v>
      </c>
      <c r="I2068" s="1" t="s">
        <v>139</v>
      </c>
      <c r="J2068" s="1" t="s">
        <v>139</v>
      </c>
      <c r="K2068">
        <v>1.7945</v>
      </c>
      <c r="L2068" s="1" t="s">
        <v>140</v>
      </c>
      <c r="M2068" s="1" t="s">
        <v>141</v>
      </c>
      <c r="N2068" s="1" t="s">
        <v>142</v>
      </c>
    </row>
    <row r="2069" spans="1:14" x14ac:dyDescent="0.3">
      <c r="A2069" s="1" t="s">
        <v>165</v>
      </c>
      <c r="B2069" s="1" t="s">
        <v>7</v>
      </c>
      <c r="C2069">
        <v>201609</v>
      </c>
      <c r="D2069" s="1" t="s">
        <v>14</v>
      </c>
      <c r="E2069">
        <v>3</v>
      </c>
      <c r="F2069">
        <v>1200</v>
      </c>
      <c r="G2069">
        <v>600</v>
      </c>
      <c r="H2069">
        <v>0.08</v>
      </c>
      <c r="I2069" s="1" t="s">
        <v>139</v>
      </c>
      <c r="J2069" s="1" t="s">
        <v>139</v>
      </c>
      <c r="K2069">
        <v>1.8112999999999999</v>
      </c>
      <c r="L2069" s="1" t="s">
        <v>140</v>
      </c>
      <c r="M2069" s="1" t="s">
        <v>141</v>
      </c>
      <c r="N2069" s="1" t="s">
        <v>142</v>
      </c>
    </row>
    <row r="2070" spans="1:14" x14ac:dyDescent="0.3">
      <c r="A2070" s="1" t="s">
        <v>165</v>
      </c>
      <c r="B2070" s="1" t="s">
        <v>15</v>
      </c>
      <c r="C2070">
        <v>201612</v>
      </c>
      <c r="D2070" s="1" t="s">
        <v>13</v>
      </c>
      <c r="E2070">
        <v>6</v>
      </c>
      <c r="F2070">
        <v>1200</v>
      </c>
      <c r="G2070">
        <v>600</v>
      </c>
      <c r="H2070">
        <v>0.106667</v>
      </c>
      <c r="I2070" s="1" t="s">
        <v>139</v>
      </c>
      <c r="J2070" s="1" t="s">
        <v>139</v>
      </c>
      <c r="K2070">
        <v>1.9888999999999999</v>
      </c>
      <c r="L2070" s="1" t="s">
        <v>140</v>
      </c>
      <c r="M2070" s="1" t="s">
        <v>141</v>
      </c>
      <c r="N2070" s="1" t="s">
        <v>142</v>
      </c>
    </row>
    <row r="2071" spans="1:14" x14ac:dyDescent="0.3">
      <c r="A2071" s="1" t="s">
        <v>165</v>
      </c>
      <c r="B2071" s="1" t="s">
        <v>16</v>
      </c>
      <c r="C2071">
        <v>201601</v>
      </c>
      <c r="D2071" s="1" t="s">
        <v>8</v>
      </c>
      <c r="E2071">
        <v>4</v>
      </c>
      <c r="F2071">
        <v>1200</v>
      </c>
      <c r="G2071">
        <v>600</v>
      </c>
      <c r="H2071">
        <v>8.5000000000000006E-2</v>
      </c>
      <c r="I2071" s="1" t="s">
        <v>139</v>
      </c>
      <c r="J2071" s="1" t="s">
        <v>139</v>
      </c>
      <c r="K2071">
        <v>1.7593000000000001</v>
      </c>
      <c r="L2071" s="1" t="s">
        <v>140</v>
      </c>
      <c r="M2071" s="1" t="s">
        <v>141</v>
      </c>
      <c r="N2071" s="1" t="s">
        <v>142</v>
      </c>
    </row>
    <row r="2072" spans="1:14" x14ac:dyDescent="0.3">
      <c r="A2072" s="1" t="s">
        <v>165</v>
      </c>
      <c r="B2072" s="1" t="s">
        <v>16</v>
      </c>
      <c r="C2072">
        <v>201511</v>
      </c>
      <c r="D2072" s="1" t="s">
        <v>13</v>
      </c>
      <c r="E2072">
        <v>4</v>
      </c>
      <c r="F2072">
        <v>1200</v>
      </c>
      <c r="G2072">
        <v>600</v>
      </c>
      <c r="H2072">
        <v>7.4999999999999997E-2</v>
      </c>
      <c r="I2072" s="1" t="s">
        <v>139</v>
      </c>
      <c r="J2072" s="1" t="s">
        <v>139</v>
      </c>
      <c r="K2072">
        <v>1.7593000000000001</v>
      </c>
      <c r="L2072" s="1" t="s">
        <v>140</v>
      </c>
      <c r="M2072" s="1" t="s">
        <v>141</v>
      </c>
      <c r="N2072" s="1" t="s">
        <v>142</v>
      </c>
    </row>
    <row r="2073" spans="1:14" x14ac:dyDescent="0.3">
      <c r="A2073" s="1" t="s">
        <v>165</v>
      </c>
      <c r="B2073" s="1" t="s">
        <v>52</v>
      </c>
      <c r="C2073">
        <v>201701</v>
      </c>
      <c r="D2073" s="1" t="s">
        <v>8</v>
      </c>
      <c r="E2073">
        <v>9</v>
      </c>
      <c r="F2073">
        <v>1170</v>
      </c>
      <c r="G2073">
        <v>585</v>
      </c>
      <c r="H2073">
        <v>0.08</v>
      </c>
      <c r="I2073" s="1" t="s">
        <v>139</v>
      </c>
      <c r="J2073" s="1" t="s">
        <v>139</v>
      </c>
      <c r="K2073">
        <v>1.7427999999999999</v>
      </c>
      <c r="L2073" s="1" t="s">
        <v>140</v>
      </c>
      <c r="M2073" s="1" t="s">
        <v>141</v>
      </c>
      <c r="N2073" s="1" t="s">
        <v>142</v>
      </c>
    </row>
    <row r="2074" spans="1:14" x14ac:dyDescent="0.3">
      <c r="A2074" s="1" t="s">
        <v>165</v>
      </c>
      <c r="B2074" s="1" t="s">
        <v>52</v>
      </c>
      <c r="C2074">
        <v>201703</v>
      </c>
      <c r="D2074" s="1" t="s">
        <v>8</v>
      </c>
      <c r="E2074">
        <v>9</v>
      </c>
      <c r="F2074">
        <v>1170</v>
      </c>
      <c r="G2074">
        <v>585</v>
      </c>
      <c r="H2074">
        <v>0.10111100000000001</v>
      </c>
      <c r="I2074" s="1" t="s">
        <v>139</v>
      </c>
      <c r="J2074" s="1" t="s">
        <v>139</v>
      </c>
      <c r="K2074">
        <v>1.7427999999999999</v>
      </c>
      <c r="L2074" s="1" t="s">
        <v>140</v>
      </c>
      <c r="M2074" s="1" t="s">
        <v>141</v>
      </c>
      <c r="N2074" s="1" t="s">
        <v>142</v>
      </c>
    </row>
    <row r="2075" spans="1:14" x14ac:dyDescent="0.3">
      <c r="A2075" s="1" t="s">
        <v>165</v>
      </c>
      <c r="B2075" s="1" t="s">
        <v>48</v>
      </c>
      <c r="C2075">
        <v>201609</v>
      </c>
      <c r="D2075" s="1" t="s">
        <v>14</v>
      </c>
      <c r="E2075">
        <v>29</v>
      </c>
      <c r="F2075">
        <v>1160</v>
      </c>
      <c r="G2075">
        <v>1067</v>
      </c>
      <c r="H2075">
        <v>0.12545500000000001</v>
      </c>
      <c r="I2075" s="1" t="s">
        <v>139</v>
      </c>
      <c r="J2075" s="1" t="s">
        <v>139</v>
      </c>
      <c r="K2075">
        <v>1.0876999999999999</v>
      </c>
      <c r="L2075" s="1" t="s">
        <v>140</v>
      </c>
      <c r="M2075" s="1" t="s">
        <v>141</v>
      </c>
      <c r="N2075" s="1" t="s">
        <v>142</v>
      </c>
    </row>
    <row r="2076" spans="1:14" x14ac:dyDescent="0.3">
      <c r="A2076" s="1" t="s">
        <v>165</v>
      </c>
      <c r="B2076" s="1" t="s">
        <v>17</v>
      </c>
      <c r="C2076">
        <v>201509</v>
      </c>
      <c r="D2076" s="1" t="s">
        <v>14</v>
      </c>
      <c r="E2076">
        <v>23</v>
      </c>
      <c r="F2076">
        <v>1150</v>
      </c>
      <c r="G2076">
        <v>875</v>
      </c>
      <c r="H2076">
        <v>8.8570999999999997E-2</v>
      </c>
      <c r="I2076" s="1" t="s">
        <v>139</v>
      </c>
      <c r="J2076" s="1" t="s">
        <v>139</v>
      </c>
      <c r="K2076">
        <v>1.4841</v>
      </c>
      <c r="L2076" s="1" t="s">
        <v>140</v>
      </c>
      <c r="M2076" s="1" t="s">
        <v>141</v>
      </c>
      <c r="N2076" s="1" t="s">
        <v>142</v>
      </c>
    </row>
    <row r="2077" spans="1:14" x14ac:dyDescent="0.3">
      <c r="A2077" s="1" t="s">
        <v>165</v>
      </c>
      <c r="B2077" s="1" t="s">
        <v>17</v>
      </c>
      <c r="C2077">
        <v>201609</v>
      </c>
      <c r="D2077" s="1" t="s">
        <v>14</v>
      </c>
      <c r="E2077">
        <v>23</v>
      </c>
      <c r="F2077">
        <v>1150</v>
      </c>
      <c r="G2077">
        <v>1000</v>
      </c>
      <c r="H2077">
        <v>0.10375</v>
      </c>
      <c r="I2077" s="1" t="s">
        <v>139</v>
      </c>
      <c r="J2077" s="1" t="s">
        <v>139</v>
      </c>
      <c r="K2077">
        <v>1.4841</v>
      </c>
      <c r="L2077" s="1" t="s">
        <v>140</v>
      </c>
      <c r="M2077" s="1" t="s">
        <v>141</v>
      </c>
      <c r="N2077" s="1" t="s">
        <v>142</v>
      </c>
    </row>
    <row r="2078" spans="1:14" x14ac:dyDescent="0.3">
      <c r="A2078" s="1" t="s">
        <v>165</v>
      </c>
      <c r="B2078" s="1" t="s">
        <v>49</v>
      </c>
      <c r="C2078">
        <v>201611</v>
      </c>
      <c r="D2078" s="1" t="s">
        <v>13</v>
      </c>
      <c r="E2078">
        <v>23</v>
      </c>
      <c r="F2078">
        <v>1150</v>
      </c>
      <c r="G2078">
        <v>875</v>
      </c>
      <c r="H2078">
        <v>0.11</v>
      </c>
      <c r="I2078" s="1" t="s">
        <v>139</v>
      </c>
      <c r="J2078" s="1" t="s">
        <v>139</v>
      </c>
      <c r="K2078">
        <v>1.593</v>
      </c>
      <c r="L2078" s="1" t="s">
        <v>140</v>
      </c>
      <c r="M2078" s="1" t="s">
        <v>141</v>
      </c>
      <c r="N2078" s="1" t="s">
        <v>142</v>
      </c>
    </row>
    <row r="2079" spans="1:14" x14ac:dyDescent="0.3">
      <c r="A2079" s="1" t="s">
        <v>165</v>
      </c>
      <c r="B2079" s="1" t="s">
        <v>78</v>
      </c>
      <c r="C2079">
        <v>201606</v>
      </c>
      <c r="D2079" s="1" t="s">
        <v>11</v>
      </c>
      <c r="E2079">
        <v>19</v>
      </c>
      <c r="F2079">
        <v>1140</v>
      </c>
      <c r="G2079">
        <v>540</v>
      </c>
      <c r="H2079">
        <v>0.1275</v>
      </c>
      <c r="I2079" s="1" t="s">
        <v>139</v>
      </c>
      <c r="J2079" s="1" t="s">
        <v>139</v>
      </c>
      <c r="K2079">
        <v>0.69469999999999998</v>
      </c>
      <c r="L2079" s="1" t="s">
        <v>143</v>
      </c>
      <c r="M2079" s="1" t="s">
        <v>144</v>
      </c>
      <c r="N2079" s="1" t="s">
        <v>145</v>
      </c>
    </row>
    <row r="2080" spans="1:14" x14ac:dyDescent="0.3">
      <c r="A2080" s="1" t="s">
        <v>165</v>
      </c>
      <c r="B2080" s="1" t="s">
        <v>47</v>
      </c>
      <c r="C2080">
        <v>201609</v>
      </c>
      <c r="D2080" s="1" t="s">
        <v>14</v>
      </c>
      <c r="E2080">
        <v>11</v>
      </c>
      <c r="F2080">
        <v>1100</v>
      </c>
      <c r="G2080">
        <v>1225</v>
      </c>
      <c r="H2080">
        <v>6.4000000000000001E-2</v>
      </c>
      <c r="I2080" s="1" t="s">
        <v>139</v>
      </c>
      <c r="J2080" s="1" t="s">
        <v>139</v>
      </c>
      <c r="K2080">
        <v>1.7142999999999999</v>
      </c>
      <c r="L2080" s="1" t="s">
        <v>140</v>
      </c>
      <c r="M2080" s="1" t="s">
        <v>141</v>
      </c>
      <c r="N2080" s="1" t="s">
        <v>142</v>
      </c>
    </row>
    <row r="2081" spans="1:14" x14ac:dyDescent="0.3">
      <c r="A2081" s="1" t="s">
        <v>165</v>
      </c>
      <c r="B2081" s="1" t="s">
        <v>17</v>
      </c>
      <c r="C2081">
        <v>201610</v>
      </c>
      <c r="D2081" s="1" t="s">
        <v>13</v>
      </c>
      <c r="E2081">
        <v>22</v>
      </c>
      <c r="F2081">
        <v>1100</v>
      </c>
      <c r="G2081">
        <v>1000</v>
      </c>
      <c r="H2081">
        <v>0.1075</v>
      </c>
      <c r="I2081" s="1" t="s">
        <v>139</v>
      </c>
      <c r="J2081" s="1" t="s">
        <v>139</v>
      </c>
      <c r="K2081">
        <v>1.4841</v>
      </c>
      <c r="L2081" s="1" t="s">
        <v>140</v>
      </c>
      <c r="M2081" s="1" t="s">
        <v>141</v>
      </c>
      <c r="N2081" s="1" t="s">
        <v>142</v>
      </c>
    </row>
    <row r="2082" spans="1:14" x14ac:dyDescent="0.3">
      <c r="A2082" s="1" t="s">
        <v>165</v>
      </c>
      <c r="B2082" s="1" t="s">
        <v>17</v>
      </c>
      <c r="C2082">
        <v>201511</v>
      </c>
      <c r="D2082" s="1" t="s">
        <v>13</v>
      </c>
      <c r="E2082">
        <v>22</v>
      </c>
      <c r="F2082">
        <v>1100</v>
      </c>
      <c r="G2082">
        <v>1000</v>
      </c>
      <c r="H2082">
        <v>0.11375</v>
      </c>
      <c r="I2082" s="1" t="s">
        <v>139</v>
      </c>
      <c r="J2082" s="1" t="s">
        <v>139</v>
      </c>
      <c r="K2082">
        <v>1.4841</v>
      </c>
      <c r="L2082" s="1" t="s">
        <v>140</v>
      </c>
      <c r="M2082" s="1" t="s">
        <v>141</v>
      </c>
      <c r="N2082" s="1" t="s">
        <v>142</v>
      </c>
    </row>
    <row r="2083" spans="1:14" x14ac:dyDescent="0.3">
      <c r="A2083" s="1" t="s">
        <v>165</v>
      </c>
      <c r="B2083" s="1" t="s">
        <v>50</v>
      </c>
      <c r="C2083">
        <v>201704</v>
      </c>
      <c r="D2083" s="1" t="s">
        <v>11</v>
      </c>
      <c r="E2083">
        <v>18</v>
      </c>
      <c r="F2083">
        <v>1080</v>
      </c>
      <c r="G2083">
        <v>882</v>
      </c>
      <c r="H2083">
        <v>7.1666999999999995E-2</v>
      </c>
      <c r="I2083" s="1" t="s">
        <v>139</v>
      </c>
      <c r="J2083" s="1" t="s">
        <v>139</v>
      </c>
      <c r="K2083">
        <v>1.7945</v>
      </c>
      <c r="L2083" s="1" t="s">
        <v>140</v>
      </c>
      <c r="M2083" s="1" t="s">
        <v>141</v>
      </c>
      <c r="N2083" s="1" t="s">
        <v>142</v>
      </c>
    </row>
    <row r="2084" spans="1:14" x14ac:dyDescent="0.3">
      <c r="A2084" s="1" t="s">
        <v>165</v>
      </c>
      <c r="B2084" s="1" t="s">
        <v>17</v>
      </c>
      <c r="C2084">
        <v>201507</v>
      </c>
      <c r="D2084" s="1" t="s">
        <v>14</v>
      </c>
      <c r="E2084">
        <v>21</v>
      </c>
      <c r="F2084">
        <v>1050</v>
      </c>
      <c r="G2084">
        <v>750</v>
      </c>
      <c r="H2084">
        <v>8.6666999999999994E-2</v>
      </c>
      <c r="I2084" s="1" t="s">
        <v>139</v>
      </c>
      <c r="J2084" s="1" t="s">
        <v>139</v>
      </c>
      <c r="K2084">
        <v>1.4841</v>
      </c>
      <c r="L2084" s="1" t="s">
        <v>140</v>
      </c>
      <c r="M2084" s="1" t="s">
        <v>141</v>
      </c>
      <c r="N2084" s="1" t="s">
        <v>142</v>
      </c>
    </row>
    <row r="2085" spans="1:14" x14ac:dyDescent="0.3">
      <c r="A2085" s="1" t="s">
        <v>165</v>
      </c>
      <c r="B2085" s="1" t="s">
        <v>49</v>
      </c>
      <c r="C2085">
        <v>201603</v>
      </c>
      <c r="D2085" s="1" t="s">
        <v>8</v>
      </c>
      <c r="E2085">
        <v>21</v>
      </c>
      <c r="F2085">
        <v>1050</v>
      </c>
      <c r="G2085">
        <v>875</v>
      </c>
      <c r="H2085">
        <v>0.118571</v>
      </c>
      <c r="I2085" s="1" t="s">
        <v>139</v>
      </c>
      <c r="J2085" s="1" t="s">
        <v>139</v>
      </c>
      <c r="K2085">
        <v>1.593</v>
      </c>
      <c r="L2085" s="1" t="s">
        <v>140</v>
      </c>
      <c r="M2085" s="1" t="s">
        <v>141</v>
      </c>
      <c r="N2085" s="1" t="s">
        <v>142</v>
      </c>
    </row>
    <row r="2086" spans="1:14" x14ac:dyDescent="0.3">
      <c r="A2086" s="1" t="s">
        <v>165</v>
      </c>
      <c r="B2086" s="1" t="s">
        <v>52</v>
      </c>
      <c r="C2086">
        <v>201706</v>
      </c>
      <c r="D2086" s="1" t="s">
        <v>11</v>
      </c>
      <c r="E2086">
        <v>8</v>
      </c>
      <c r="F2086">
        <v>1040</v>
      </c>
      <c r="G2086">
        <v>520</v>
      </c>
      <c r="H2086">
        <v>9.8750000000000004E-2</v>
      </c>
      <c r="I2086" s="1" t="s">
        <v>139</v>
      </c>
      <c r="J2086" s="1" t="s">
        <v>139</v>
      </c>
      <c r="K2086">
        <v>1.7427999999999999</v>
      </c>
      <c r="L2086" s="1" t="s">
        <v>140</v>
      </c>
      <c r="M2086" s="1" t="s">
        <v>141</v>
      </c>
      <c r="N2086" s="1" t="s">
        <v>142</v>
      </c>
    </row>
    <row r="2087" spans="1:14" x14ac:dyDescent="0.3">
      <c r="A2087" s="1" t="s">
        <v>165</v>
      </c>
      <c r="B2087" s="1" t="s">
        <v>50</v>
      </c>
      <c r="C2087">
        <v>201511</v>
      </c>
      <c r="D2087" s="1" t="s">
        <v>13</v>
      </c>
      <c r="E2087">
        <v>17</v>
      </c>
      <c r="F2087">
        <v>1020</v>
      </c>
      <c r="G2087">
        <v>588</v>
      </c>
      <c r="H2087">
        <v>0.125</v>
      </c>
      <c r="I2087" s="1" t="s">
        <v>139</v>
      </c>
      <c r="J2087" s="1" t="s">
        <v>139</v>
      </c>
      <c r="K2087">
        <v>1.7945</v>
      </c>
      <c r="L2087" s="1" t="s">
        <v>140</v>
      </c>
      <c r="M2087" s="1" t="s">
        <v>141</v>
      </c>
      <c r="N2087" s="1" t="s">
        <v>142</v>
      </c>
    </row>
    <row r="2088" spans="1:14" x14ac:dyDescent="0.3">
      <c r="A2088" s="1" t="s">
        <v>165</v>
      </c>
      <c r="B2088" s="1" t="s">
        <v>47</v>
      </c>
      <c r="C2088">
        <v>201702</v>
      </c>
      <c r="D2088" s="1" t="s">
        <v>8</v>
      </c>
      <c r="E2088">
        <v>10</v>
      </c>
      <c r="F2088">
        <v>1000</v>
      </c>
      <c r="G2088">
        <v>980</v>
      </c>
      <c r="H2088">
        <v>4.7500000000000001E-2</v>
      </c>
      <c r="I2088" s="1" t="s">
        <v>139</v>
      </c>
      <c r="J2088" s="1" t="s">
        <v>139</v>
      </c>
      <c r="K2088">
        <v>1.7142999999999999</v>
      </c>
      <c r="L2088" s="1" t="s">
        <v>140</v>
      </c>
      <c r="M2088" s="1" t="s">
        <v>141</v>
      </c>
      <c r="N2088" s="1" t="s">
        <v>142</v>
      </c>
    </row>
    <row r="2089" spans="1:14" x14ac:dyDescent="0.3">
      <c r="A2089" s="1" t="s">
        <v>165</v>
      </c>
      <c r="B2089" s="1" t="s">
        <v>49</v>
      </c>
      <c r="C2089">
        <v>201702</v>
      </c>
      <c r="D2089" s="1" t="s">
        <v>8</v>
      </c>
      <c r="E2089">
        <v>20</v>
      </c>
      <c r="F2089">
        <v>1000</v>
      </c>
      <c r="G2089">
        <v>1250</v>
      </c>
      <c r="H2089">
        <v>0.09</v>
      </c>
      <c r="I2089" s="1" t="s">
        <v>139</v>
      </c>
      <c r="J2089" s="1" t="s">
        <v>139</v>
      </c>
      <c r="K2089">
        <v>1.593</v>
      </c>
      <c r="L2089" s="1" t="s">
        <v>140</v>
      </c>
      <c r="M2089" s="1" t="s">
        <v>141</v>
      </c>
      <c r="N2089" s="1" t="s">
        <v>142</v>
      </c>
    </row>
    <row r="2090" spans="1:14" x14ac:dyDescent="0.3">
      <c r="A2090" s="1" t="s">
        <v>165</v>
      </c>
      <c r="B2090" s="1" t="s">
        <v>71</v>
      </c>
      <c r="C2090">
        <v>201605</v>
      </c>
      <c r="D2090" s="1" t="s">
        <v>11</v>
      </c>
      <c r="E2090">
        <v>15</v>
      </c>
      <c r="F2090">
        <v>975</v>
      </c>
      <c r="G2090">
        <v>572</v>
      </c>
      <c r="H2090">
        <v>7.0000000000000007E-2</v>
      </c>
      <c r="I2090" s="1" t="s">
        <v>139</v>
      </c>
      <c r="J2090" s="1" t="s">
        <v>139</v>
      </c>
      <c r="K2090">
        <v>0.74</v>
      </c>
      <c r="L2090" s="1" t="s">
        <v>143</v>
      </c>
      <c r="M2090" s="1" t="s">
        <v>144</v>
      </c>
      <c r="N2090" s="1" t="s">
        <v>145</v>
      </c>
    </row>
    <row r="2091" spans="1:14" x14ac:dyDescent="0.3">
      <c r="A2091" s="1" t="s">
        <v>165</v>
      </c>
      <c r="B2091" s="1" t="s">
        <v>52</v>
      </c>
      <c r="C2091">
        <v>201704</v>
      </c>
      <c r="D2091" s="1" t="s">
        <v>11</v>
      </c>
      <c r="E2091">
        <v>7</v>
      </c>
      <c r="F2091">
        <v>910</v>
      </c>
      <c r="G2091">
        <v>455</v>
      </c>
      <c r="H2091">
        <v>2.8570999999999999E-2</v>
      </c>
      <c r="I2091" s="1" t="s">
        <v>139</v>
      </c>
      <c r="J2091" s="1" t="s">
        <v>139</v>
      </c>
      <c r="K2091">
        <v>1.7427999999999999</v>
      </c>
      <c r="L2091" s="1" t="s">
        <v>140</v>
      </c>
      <c r="M2091" s="1" t="s">
        <v>141</v>
      </c>
      <c r="N2091" s="1" t="s">
        <v>142</v>
      </c>
    </row>
    <row r="2092" spans="1:14" x14ac:dyDescent="0.3">
      <c r="A2092" s="1" t="s">
        <v>165</v>
      </c>
      <c r="B2092" s="1" t="s">
        <v>52</v>
      </c>
      <c r="C2092">
        <v>201708</v>
      </c>
      <c r="D2092" s="1" t="s">
        <v>14</v>
      </c>
      <c r="E2092">
        <v>7</v>
      </c>
      <c r="F2092">
        <v>910</v>
      </c>
      <c r="G2092">
        <v>455</v>
      </c>
      <c r="H2092">
        <v>0.12714300000000001</v>
      </c>
      <c r="I2092" s="1" t="s">
        <v>139</v>
      </c>
      <c r="J2092" s="1" t="s">
        <v>139</v>
      </c>
      <c r="K2092">
        <v>1.7427999999999999</v>
      </c>
      <c r="L2092" s="1" t="s">
        <v>140</v>
      </c>
      <c r="M2092" s="1" t="s">
        <v>141</v>
      </c>
      <c r="N2092" s="1" t="s">
        <v>142</v>
      </c>
    </row>
    <row r="2093" spans="1:14" x14ac:dyDescent="0.3">
      <c r="A2093" s="1" t="s">
        <v>165</v>
      </c>
      <c r="B2093" s="1" t="s">
        <v>52</v>
      </c>
      <c r="C2093">
        <v>201610</v>
      </c>
      <c r="D2093" s="1" t="s">
        <v>13</v>
      </c>
      <c r="E2093">
        <v>7</v>
      </c>
      <c r="F2093">
        <v>910</v>
      </c>
      <c r="G2093">
        <v>455</v>
      </c>
      <c r="H2093">
        <v>5.8570999999999998E-2</v>
      </c>
      <c r="I2093" s="1" t="s">
        <v>139</v>
      </c>
      <c r="J2093" s="1" t="s">
        <v>139</v>
      </c>
      <c r="K2093">
        <v>1.7427999999999999</v>
      </c>
      <c r="L2093" s="1" t="s">
        <v>140</v>
      </c>
      <c r="M2093" s="1" t="s">
        <v>141</v>
      </c>
      <c r="N2093" s="1" t="s">
        <v>142</v>
      </c>
    </row>
    <row r="2094" spans="1:14" x14ac:dyDescent="0.3">
      <c r="A2094" s="1" t="s">
        <v>165</v>
      </c>
      <c r="B2094" s="1" t="s">
        <v>17</v>
      </c>
      <c r="C2094">
        <v>201701</v>
      </c>
      <c r="D2094" s="1" t="s">
        <v>8</v>
      </c>
      <c r="E2094">
        <v>18</v>
      </c>
      <c r="F2094">
        <v>900</v>
      </c>
      <c r="G2094">
        <v>875</v>
      </c>
      <c r="H2094">
        <v>0.13428599999999999</v>
      </c>
      <c r="I2094" s="1" t="s">
        <v>139</v>
      </c>
      <c r="J2094" s="1" t="s">
        <v>139</v>
      </c>
      <c r="K2094">
        <v>1.4841</v>
      </c>
      <c r="L2094" s="1" t="s">
        <v>140</v>
      </c>
      <c r="M2094" s="1" t="s">
        <v>141</v>
      </c>
      <c r="N2094" s="1" t="s">
        <v>142</v>
      </c>
    </row>
    <row r="2095" spans="1:14" x14ac:dyDescent="0.3">
      <c r="A2095" s="1" t="s">
        <v>165</v>
      </c>
      <c r="B2095" s="1" t="s">
        <v>17</v>
      </c>
      <c r="C2095">
        <v>201510</v>
      </c>
      <c r="D2095" s="1" t="s">
        <v>13</v>
      </c>
      <c r="E2095">
        <v>18</v>
      </c>
      <c r="F2095">
        <v>900</v>
      </c>
      <c r="G2095">
        <v>625</v>
      </c>
      <c r="H2095">
        <v>0.10199999999999999</v>
      </c>
      <c r="I2095" s="1" t="s">
        <v>139</v>
      </c>
      <c r="J2095" s="1" t="s">
        <v>139</v>
      </c>
      <c r="K2095">
        <v>1.4841</v>
      </c>
      <c r="L2095" s="1" t="s">
        <v>140</v>
      </c>
      <c r="M2095" s="1" t="s">
        <v>141</v>
      </c>
      <c r="N2095" s="1" t="s">
        <v>142</v>
      </c>
    </row>
    <row r="2096" spans="1:14" x14ac:dyDescent="0.3">
      <c r="A2096" s="1" t="s">
        <v>165</v>
      </c>
      <c r="B2096" s="1" t="s">
        <v>16</v>
      </c>
      <c r="C2096">
        <v>201611</v>
      </c>
      <c r="D2096" s="1" t="s">
        <v>13</v>
      </c>
      <c r="E2096">
        <v>3</v>
      </c>
      <c r="F2096">
        <v>900</v>
      </c>
      <c r="G2096">
        <v>450</v>
      </c>
      <c r="H2096">
        <v>0.106667</v>
      </c>
      <c r="I2096" s="1" t="s">
        <v>139</v>
      </c>
      <c r="J2096" s="1" t="s">
        <v>139</v>
      </c>
      <c r="K2096">
        <v>1.7593000000000001</v>
      </c>
      <c r="L2096" s="1" t="s">
        <v>140</v>
      </c>
      <c r="M2096" s="1" t="s">
        <v>141</v>
      </c>
      <c r="N2096" s="1" t="s">
        <v>142</v>
      </c>
    </row>
    <row r="2097" spans="1:14" x14ac:dyDescent="0.3">
      <c r="A2097" s="1" t="s">
        <v>165</v>
      </c>
      <c r="B2097" s="1" t="s">
        <v>49</v>
      </c>
      <c r="C2097">
        <v>201703</v>
      </c>
      <c r="D2097" s="1" t="s">
        <v>8</v>
      </c>
      <c r="E2097">
        <v>18</v>
      </c>
      <c r="F2097">
        <v>900</v>
      </c>
      <c r="G2097">
        <v>750</v>
      </c>
      <c r="H2097">
        <v>6.8333000000000005E-2</v>
      </c>
      <c r="I2097" s="1" t="s">
        <v>139</v>
      </c>
      <c r="J2097" s="1" t="s">
        <v>139</v>
      </c>
      <c r="K2097">
        <v>1.593</v>
      </c>
      <c r="L2097" s="1" t="s">
        <v>140</v>
      </c>
      <c r="M2097" s="1" t="s">
        <v>141</v>
      </c>
      <c r="N2097" s="1" t="s">
        <v>142</v>
      </c>
    </row>
    <row r="2098" spans="1:14" x14ac:dyDescent="0.3">
      <c r="A2098" s="1" t="s">
        <v>165</v>
      </c>
      <c r="B2098" s="1" t="s">
        <v>16</v>
      </c>
      <c r="C2098">
        <v>201505</v>
      </c>
      <c r="D2098" s="1" t="s">
        <v>11</v>
      </c>
      <c r="E2098">
        <v>3</v>
      </c>
      <c r="F2098">
        <v>900</v>
      </c>
      <c r="G2098">
        <v>450</v>
      </c>
      <c r="H2098">
        <v>0.06</v>
      </c>
      <c r="I2098" s="1" t="s">
        <v>139</v>
      </c>
      <c r="J2098" s="1" t="s">
        <v>139</v>
      </c>
      <c r="K2098">
        <v>1.7593000000000001</v>
      </c>
      <c r="L2098" s="1" t="s">
        <v>140</v>
      </c>
      <c r="M2098" s="1" t="s">
        <v>141</v>
      </c>
      <c r="N2098" s="1" t="s">
        <v>142</v>
      </c>
    </row>
    <row r="2099" spans="1:14" x14ac:dyDescent="0.3">
      <c r="A2099" s="1" t="s">
        <v>165</v>
      </c>
      <c r="B2099" s="1" t="s">
        <v>16</v>
      </c>
      <c r="C2099">
        <v>201603</v>
      </c>
      <c r="D2099" s="1" t="s">
        <v>8</v>
      </c>
      <c r="E2099">
        <v>3</v>
      </c>
      <c r="F2099">
        <v>900</v>
      </c>
      <c r="G2099">
        <v>450</v>
      </c>
      <c r="H2099">
        <v>0.09</v>
      </c>
      <c r="I2099" s="1" t="s">
        <v>139</v>
      </c>
      <c r="J2099" s="1" t="s">
        <v>139</v>
      </c>
      <c r="K2099">
        <v>1.7593000000000001</v>
      </c>
      <c r="L2099" s="1" t="s">
        <v>140</v>
      </c>
      <c r="M2099" s="1" t="s">
        <v>141</v>
      </c>
      <c r="N2099" s="1" t="s">
        <v>142</v>
      </c>
    </row>
    <row r="2100" spans="1:14" x14ac:dyDescent="0.3">
      <c r="A2100" s="1" t="s">
        <v>165</v>
      </c>
      <c r="B2100" s="1" t="s">
        <v>16</v>
      </c>
      <c r="C2100">
        <v>201507</v>
      </c>
      <c r="D2100" s="1" t="s">
        <v>14</v>
      </c>
      <c r="E2100">
        <v>3</v>
      </c>
      <c r="F2100">
        <v>900</v>
      </c>
      <c r="G2100">
        <v>450</v>
      </c>
      <c r="H2100">
        <v>0.1</v>
      </c>
      <c r="I2100" s="1" t="s">
        <v>139</v>
      </c>
      <c r="J2100" s="1" t="s">
        <v>139</v>
      </c>
      <c r="K2100">
        <v>1.7593000000000001</v>
      </c>
      <c r="L2100" s="1" t="s">
        <v>140</v>
      </c>
      <c r="M2100" s="1" t="s">
        <v>141</v>
      </c>
      <c r="N2100" s="1" t="s">
        <v>142</v>
      </c>
    </row>
    <row r="2101" spans="1:14" x14ac:dyDescent="0.3">
      <c r="A2101" s="1" t="s">
        <v>165</v>
      </c>
      <c r="B2101" s="1" t="s">
        <v>49</v>
      </c>
      <c r="C2101">
        <v>201705</v>
      </c>
      <c r="D2101" s="1" t="s">
        <v>11</v>
      </c>
      <c r="E2101">
        <v>18</v>
      </c>
      <c r="F2101">
        <v>900</v>
      </c>
      <c r="G2101">
        <v>750</v>
      </c>
      <c r="H2101">
        <v>0.13666700000000001</v>
      </c>
      <c r="I2101" s="1" t="s">
        <v>139</v>
      </c>
      <c r="J2101" s="1" t="s">
        <v>139</v>
      </c>
      <c r="K2101">
        <v>1.593</v>
      </c>
      <c r="L2101" s="1" t="s">
        <v>140</v>
      </c>
      <c r="M2101" s="1" t="s">
        <v>141</v>
      </c>
      <c r="N2101" s="1" t="s">
        <v>142</v>
      </c>
    </row>
    <row r="2102" spans="1:14" x14ac:dyDescent="0.3">
      <c r="A2102" s="1" t="s">
        <v>165</v>
      </c>
      <c r="B2102" s="1" t="s">
        <v>47</v>
      </c>
      <c r="C2102">
        <v>201507</v>
      </c>
      <c r="D2102" s="1" t="s">
        <v>14</v>
      </c>
      <c r="E2102">
        <v>9</v>
      </c>
      <c r="F2102">
        <v>900</v>
      </c>
      <c r="G2102">
        <v>490</v>
      </c>
      <c r="H2102">
        <v>0.15</v>
      </c>
      <c r="I2102" s="1" t="s">
        <v>139</v>
      </c>
      <c r="J2102" s="1" t="s">
        <v>139</v>
      </c>
      <c r="K2102">
        <v>1.7142999999999999</v>
      </c>
      <c r="L2102" s="1" t="s">
        <v>140</v>
      </c>
      <c r="M2102" s="1" t="s">
        <v>141</v>
      </c>
      <c r="N2102" s="1" t="s">
        <v>142</v>
      </c>
    </row>
    <row r="2103" spans="1:14" x14ac:dyDescent="0.3">
      <c r="A2103" s="1" t="s">
        <v>165</v>
      </c>
      <c r="B2103" s="1" t="s">
        <v>50</v>
      </c>
      <c r="C2103">
        <v>201603</v>
      </c>
      <c r="D2103" s="1" t="s">
        <v>8</v>
      </c>
      <c r="E2103">
        <v>15</v>
      </c>
      <c r="F2103">
        <v>900</v>
      </c>
      <c r="G2103">
        <v>588</v>
      </c>
      <c r="H2103">
        <v>0.1825</v>
      </c>
      <c r="I2103" s="1" t="s">
        <v>139</v>
      </c>
      <c r="J2103" s="1" t="s">
        <v>139</v>
      </c>
      <c r="K2103">
        <v>1.7945</v>
      </c>
      <c r="L2103" s="1" t="s">
        <v>140</v>
      </c>
      <c r="M2103" s="1" t="s">
        <v>141</v>
      </c>
      <c r="N2103" s="1" t="s">
        <v>142</v>
      </c>
    </row>
    <row r="2104" spans="1:14" x14ac:dyDescent="0.3">
      <c r="A2104" s="1" t="s">
        <v>165</v>
      </c>
      <c r="B2104" s="1" t="s">
        <v>7</v>
      </c>
      <c r="C2104">
        <v>201602</v>
      </c>
      <c r="D2104" s="1" t="s">
        <v>8</v>
      </c>
      <c r="E2104">
        <v>2</v>
      </c>
      <c r="F2104">
        <v>800</v>
      </c>
      <c r="G2104">
        <v>400</v>
      </c>
      <c r="H2104">
        <v>0.115</v>
      </c>
      <c r="I2104" s="1" t="s">
        <v>139</v>
      </c>
      <c r="J2104" s="1" t="s">
        <v>146</v>
      </c>
      <c r="K2104">
        <v>1.8112999999999999</v>
      </c>
      <c r="L2104" s="1" t="s">
        <v>140</v>
      </c>
      <c r="M2104" s="1" t="s">
        <v>141</v>
      </c>
      <c r="N2104" s="1" t="s">
        <v>142</v>
      </c>
    </row>
    <row r="2105" spans="1:14" x14ac:dyDescent="0.3">
      <c r="A2105" s="1" t="s">
        <v>165</v>
      </c>
      <c r="B2105" s="1" t="s">
        <v>7</v>
      </c>
      <c r="C2105">
        <v>201610</v>
      </c>
      <c r="D2105" s="1" t="s">
        <v>13</v>
      </c>
      <c r="E2105">
        <v>2</v>
      </c>
      <c r="F2105">
        <v>800</v>
      </c>
      <c r="G2105">
        <v>400</v>
      </c>
      <c r="H2105">
        <v>0.125</v>
      </c>
      <c r="I2105" s="1" t="s">
        <v>139</v>
      </c>
      <c r="J2105" s="1" t="s">
        <v>146</v>
      </c>
      <c r="K2105">
        <v>1.8112999999999999</v>
      </c>
      <c r="L2105" s="1" t="s">
        <v>140</v>
      </c>
      <c r="M2105" s="1" t="s">
        <v>141</v>
      </c>
      <c r="N2105" s="1" t="s">
        <v>142</v>
      </c>
    </row>
    <row r="2106" spans="1:14" x14ac:dyDescent="0.3">
      <c r="A2106" s="1" t="s">
        <v>165</v>
      </c>
      <c r="B2106" s="1" t="s">
        <v>47</v>
      </c>
      <c r="C2106">
        <v>201707</v>
      </c>
      <c r="D2106" s="1" t="s">
        <v>14</v>
      </c>
      <c r="E2106">
        <v>8</v>
      </c>
      <c r="F2106">
        <v>800</v>
      </c>
      <c r="G2106">
        <v>490</v>
      </c>
      <c r="H2106">
        <v>0.05</v>
      </c>
      <c r="I2106" s="1" t="s">
        <v>139</v>
      </c>
      <c r="J2106" s="1" t="s">
        <v>139</v>
      </c>
      <c r="K2106">
        <v>1.7142999999999999</v>
      </c>
      <c r="L2106" s="1" t="s">
        <v>140</v>
      </c>
      <c r="M2106" s="1" t="s">
        <v>141</v>
      </c>
      <c r="N2106" s="1" t="s">
        <v>142</v>
      </c>
    </row>
    <row r="2107" spans="1:14" x14ac:dyDescent="0.3">
      <c r="A2107" s="1" t="s">
        <v>165</v>
      </c>
      <c r="B2107" s="1" t="s">
        <v>7</v>
      </c>
      <c r="C2107">
        <v>201507</v>
      </c>
      <c r="D2107" s="1" t="s">
        <v>14</v>
      </c>
      <c r="E2107">
        <v>2</v>
      </c>
      <c r="F2107">
        <v>800</v>
      </c>
      <c r="G2107">
        <v>400</v>
      </c>
      <c r="H2107">
        <v>0.03</v>
      </c>
      <c r="I2107" s="1" t="s">
        <v>139</v>
      </c>
      <c r="J2107" s="1" t="s">
        <v>146</v>
      </c>
      <c r="K2107">
        <v>1.8112999999999999</v>
      </c>
      <c r="L2107" s="1" t="s">
        <v>140</v>
      </c>
      <c r="M2107" s="1" t="s">
        <v>141</v>
      </c>
      <c r="N2107" s="1" t="s">
        <v>142</v>
      </c>
    </row>
    <row r="2108" spans="1:14" x14ac:dyDescent="0.3">
      <c r="A2108" s="1" t="s">
        <v>165</v>
      </c>
      <c r="B2108" s="1" t="s">
        <v>47</v>
      </c>
      <c r="C2108">
        <v>201708</v>
      </c>
      <c r="D2108" s="1" t="s">
        <v>14</v>
      </c>
      <c r="E2108">
        <v>8</v>
      </c>
      <c r="F2108">
        <v>800</v>
      </c>
      <c r="G2108">
        <v>490</v>
      </c>
      <c r="H2108">
        <v>0.14000000000000001</v>
      </c>
      <c r="I2108" s="1" t="s">
        <v>139</v>
      </c>
      <c r="J2108" s="1" t="s">
        <v>139</v>
      </c>
      <c r="K2108">
        <v>1.7142999999999999</v>
      </c>
      <c r="L2108" s="1" t="s">
        <v>140</v>
      </c>
      <c r="M2108" s="1" t="s">
        <v>141</v>
      </c>
      <c r="N2108" s="1" t="s">
        <v>142</v>
      </c>
    </row>
    <row r="2109" spans="1:14" x14ac:dyDescent="0.3">
      <c r="A2109" s="1" t="s">
        <v>165</v>
      </c>
      <c r="B2109" s="1" t="s">
        <v>7</v>
      </c>
      <c r="C2109">
        <v>201502</v>
      </c>
      <c r="D2109" s="1" t="s">
        <v>8</v>
      </c>
      <c r="E2109">
        <v>2</v>
      </c>
      <c r="F2109">
        <v>800</v>
      </c>
      <c r="G2109">
        <v>400</v>
      </c>
      <c r="H2109">
        <v>0.17</v>
      </c>
      <c r="I2109" s="1" t="s">
        <v>139</v>
      </c>
      <c r="J2109" s="1" t="s">
        <v>139</v>
      </c>
      <c r="K2109">
        <v>1.8112999999999999</v>
      </c>
      <c r="L2109" s="1" t="s">
        <v>140</v>
      </c>
      <c r="M2109" s="1" t="s">
        <v>141</v>
      </c>
      <c r="N2109" s="1" t="s">
        <v>142</v>
      </c>
    </row>
    <row r="2110" spans="1:14" x14ac:dyDescent="0.3">
      <c r="A2110" s="1" t="s">
        <v>165</v>
      </c>
      <c r="B2110" s="1" t="s">
        <v>15</v>
      </c>
      <c r="C2110">
        <v>201609</v>
      </c>
      <c r="D2110" s="1" t="s">
        <v>14</v>
      </c>
      <c r="E2110">
        <v>4</v>
      </c>
      <c r="F2110">
        <v>800</v>
      </c>
      <c r="G2110">
        <v>400</v>
      </c>
      <c r="H2110">
        <v>0.125</v>
      </c>
      <c r="I2110" s="1" t="s">
        <v>139</v>
      </c>
      <c r="J2110" s="1" t="s">
        <v>139</v>
      </c>
      <c r="K2110">
        <v>1.9888999999999999</v>
      </c>
      <c r="L2110" s="1" t="s">
        <v>140</v>
      </c>
      <c r="M2110" s="1" t="s">
        <v>141</v>
      </c>
      <c r="N2110" s="1" t="s">
        <v>142</v>
      </c>
    </row>
    <row r="2111" spans="1:14" x14ac:dyDescent="0.3">
      <c r="A2111" s="1" t="s">
        <v>165</v>
      </c>
      <c r="B2111" s="1" t="s">
        <v>49</v>
      </c>
      <c r="C2111">
        <v>201510</v>
      </c>
      <c r="D2111" s="1" t="s">
        <v>13</v>
      </c>
      <c r="E2111">
        <v>16</v>
      </c>
      <c r="F2111">
        <v>800</v>
      </c>
      <c r="G2111">
        <v>1000</v>
      </c>
      <c r="H2111">
        <v>6.7500000000000004E-2</v>
      </c>
      <c r="I2111" s="1" t="s">
        <v>139</v>
      </c>
      <c r="J2111" s="1" t="s">
        <v>139</v>
      </c>
      <c r="K2111">
        <v>1.593</v>
      </c>
      <c r="L2111" s="1" t="s">
        <v>140</v>
      </c>
      <c r="M2111" s="1" t="s">
        <v>141</v>
      </c>
      <c r="N2111" s="1" t="s">
        <v>142</v>
      </c>
    </row>
    <row r="2112" spans="1:14" x14ac:dyDescent="0.3">
      <c r="A2112" s="1" t="s">
        <v>165</v>
      </c>
      <c r="B2112" s="1" t="s">
        <v>7</v>
      </c>
      <c r="C2112">
        <v>201706</v>
      </c>
      <c r="D2112" s="1" t="s">
        <v>11</v>
      </c>
      <c r="E2112">
        <v>2</v>
      </c>
      <c r="F2112">
        <v>800</v>
      </c>
      <c r="G2112">
        <v>400</v>
      </c>
      <c r="H2112">
        <v>0.14499999999999999</v>
      </c>
      <c r="I2112" s="1" t="s">
        <v>139</v>
      </c>
      <c r="J2112" s="1" t="s">
        <v>139</v>
      </c>
      <c r="K2112">
        <v>1.8112999999999999</v>
      </c>
      <c r="L2112" s="1" t="s">
        <v>140</v>
      </c>
      <c r="M2112" s="1" t="s">
        <v>141</v>
      </c>
      <c r="N2112" s="1" t="s">
        <v>142</v>
      </c>
    </row>
    <row r="2113" spans="1:14" x14ac:dyDescent="0.3">
      <c r="A2113" s="1" t="s">
        <v>165</v>
      </c>
      <c r="B2113" s="1" t="s">
        <v>47</v>
      </c>
      <c r="C2113">
        <v>201701</v>
      </c>
      <c r="D2113" s="1" t="s">
        <v>8</v>
      </c>
      <c r="E2113">
        <v>8</v>
      </c>
      <c r="F2113">
        <v>800</v>
      </c>
      <c r="G2113">
        <v>980</v>
      </c>
      <c r="H2113">
        <v>0.08</v>
      </c>
      <c r="I2113" s="1" t="s">
        <v>139</v>
      </c>
      <c r="J2113" s="1" t="s">
        <v>139</v>
      </c>
      <c r="K2113">
        <v>1.7142999999999999</v>
      </c>
      <c r="L2113" s="1" t="s">
        <v>140</v>
      </c>
      <c r="M2113" s="1" t="s">
        <v>141</v>
      </c>
      <c r="N2113" s="1" t="s">
        <v>142</v>
      </c>
    </row>
    <row r="2114" spans="1:14" x14ac:dyDescent="0.3">
      <c r="A2114" s="1" t="s">
        <v>165</v>
      </c>
      <c r="B2114" s="1" t="s">
        <v>15</v>
      </c>
      <c r="C2114">
        <v>201701</v>
      </c>
      <c r="D2114" s="1" t="s">
        <v>8</v>
      </c>
      <c r="E2114">
        <v>4</v>
      </c>
      <c r="F2114">
        <v>800</v>
      </c>
      <c r="G2114">
        <v>400</v>
      </c>
      <c r="H2114">
        <v>0.13500000000000001</v>
      </c>
      <c r="I2114" s="1" t="s">
        <v>139</v>
      </c>
      <c r="J2114" s="1" t="s">
        <v>139</v>
      </c>
      <c r="K2114">
        <v>1.9888999999999999</v>
      </c>
      <c r="L2114" s="1" t="s">
        <v>140</v>
      </c>
      <c r="M2114" s="1" t="s">
        <v>141</v>
      </c>
      <c r="N2114" s="1" t="s">
        <v>142</v>
      </c>
    </row>
    <row r="2115" spans="1:14" x14ac:dyDescent="0.3">
      <c r="A2115" s="1" t="s">
        <v>165</v>
      </c>
      <c r="B2115" s="1" t="s">
        <v>7</v>
      </c>
      <c r="C2115">
        <v>201603</v>
      </c>
      <c r="D2115" s="1" t="s">
        <v>8</v>
      </c>
      <c r="E2115">
        <v>2</v>
      </c>
      <c r="F2115">
        <v>800</v>
      </c>
      <c r="G2115">
        <v>400</v>
      </c>
      <c r="H2115">
        <v>0.12</v>
      </c>
      <c r="I2115" s="1" t="s">
        <v>139</v>
      </c>
      <c r="J2115" s="1" t="s">
        <v>139</v>
      </c>
      <c r="K2115">
        <v>1.8112999999999999</v>
      </c>
      <c r="L2115" s="1" t="s">
        <v>140</v>
      </c>
      <c r="M2115" s="1" t="s">
        <v>141</v>
      </c>
      <c r="N2115" s="1" t="s">
        <v>142</v>
      </c>
    </row>
    <row r="2116" spans="1:14" x14ac:dyDescent="0.3">
      <c r="A2116" s="1" t="s">
        <v>165</v>
      </c>
      <c r="B2116" s="1" t="s">
        <v>7</v>
      </c>
      <c r="C2116">
        <v>201512</v>
      </c>
      <c r="D2116" s="1" t="s">
        <v>13</v>
      </c>
      <c r="E2116">
        <v>2</v>
      </c>
      <c r="F2116">
        <v>800</v>
      </c>
      <c r="G2116">
        <v>400</v>
      </c>
      <c r="H2116">
        <v>0.15</v>
      </c>
      <c r="I2116" s="1" t="s">
        <v>139</v>
      </c>
      <c r="J2116" s="1" t="s">
        <v>139</v>
      </c>
      <c r="K2116">
        <v>1.8112999999999999</v>
      </c>
      <c r="L2116" s="1" t="s">
        <v>140</v>
      </c>
      <c r="M2116" s="1" t="s">
        <v>141</v>
      </c>
      <c r="N2116" s="1" t="s">
        <v>142</v>
      </c>
    </row>
    <row r="2117" spans="1:14" x14ac:dyDescent="0.3">
      <c r="A2117" s="1" t="s">
        <v>165</v>
      </c>
      <c r="B2117" s="1" t="s">
        <v>15</v>
      </c>
      <c r="C2117">
        <v>201610</v>
      </c>
      <c r="D2117" s="1" t="s">
        <v>13</v>
      </c>
      <c r="E2117">
        <v>4</v>
      </c>
      <c r="F2117">
        <v>800</v>
      </c>
      <c r="G2117">
        <v>400</v>
      </c>
      <c r="H2117">
        <v>0.105</v>
      </c>
      <c r="I2117" s="1" t="s">
        <v>139</v>
      </c>
      <c r="J2117" s="1" t="s">
        <v>146</v>
      </c>
      <c r="K2117">
        <v>1.9888999999999999</v>
      </c>
      <c r="L2117" s="1" t="s">
        <v>140</v>
      </c>
      <c r="M2117" s="1" t="s">
        <v>141</v>
      </c>
      <c r="N2117" s="1" t="s">
        <v>142</v>
      </c>
    </row>
    <row r="2118" spans="1:14" x14ac:dyDescent="0.3">
      <c r="A2118" s="1" t="s">
        <v>165</v>
      </c>
      <c r="B2118" s="1" t="s">
        <v>7</v>
      </c>
      <c r="C2118">
        <v>201707</v>
      </c>
      <c r="D2118" s="1" t="s">
        <v>14</v>
      </c>
      <c r="E2118">
        <v>2</v>
      </c>
      <c r="F2118">
        <v>800</v>
      </c>
      <c r="G2118">
        <v>400</v>
      </c>
      <c r="H2118">
        <v>0.11</v>
      </c>
      <c r="I2118" s="1" t="s">
        <v>139</v>
      </c>
      <c r="J2118" s="1" t="s">
        <v>139</v>
      </c>
      <c r="K2118">
        <v>1.8112999999999999</v>
      </c>
      <c r="L2118" s="1" t="s">
        <v>140</v>
      </c>
      <c r="M2118" s="1" t="s">
        <v>141</v>
      </c>
      <c r="N2118" s="1" t="s">
        <v>142</v>
      </c>
    </row>
    <row r="2119" spans="1:14" x14ac:dyDescent="0.3">
      <c r="A2119" s="1" t="s">
        <v>165</v>
      </c>
      <c r="B2119" s="1" t="s">
        <v>49</v>
      </c>
      <c r="C2119">
        <v>201512</v>
      </c>
      <c r="D2119" s="1" t="s">
        <v>13</v>
      </c>
      <c r="E2119">
        <v>16</v>
      </c>
      <c r="F2119">
        <v>800</v>
      </c>
      <c r="G2119">
        <v>625</v>
      </c>
      <c r="H2119">
        <v>0.06</v>
      </c>
      <c r="I2119" s="1" t="s">
        <v>139</v>
      </c>
      <c r="J2119" s="1" t="s">
        <v>139</v>
      </c>
      <c r="K2119">
        <v>1.593</v>
      </c>
      <c r="L2119" s="1" t="s">
        <v>140</v>
      </c>
      <c r="M2119" s="1" t="s">
        <v>141</v>
      </c>
      <c r="N2119" s="1" t="s">
        <v>142</v>
      </c>
    </row>
    <row r="2120" spans="1:14" x14ac:dyDescent="0.3">
      <c r="A2120" s="1" t="s">
        <v>165</v>
      </c>
      <c r="B2120" s="1" t="s">
        <v>52</v>
      </c>
      <c r="C2120">
        <v>201611</v>
      </c>
      <c r="D2120" s="1" t="s">
        <v>13</v>
      </c>
      <c r="E2120">
        <v>6</v>
      </c>
      <c r="F2120">
        <v>780</v>
      </c>
      <c r="G2120">
        <v>390</v>
      </c>
      <c r="H2120">
        <v>7.4999999999999997E-2</v>
      </c>
      <c r="I2120" s="1" t="s">
        <v>139</v>
      </c>
      <c r="J2120" s="1" t="s">
        <v>146</v>
      </c>
      <c r="K2120">
        <v>1.7427999999999999</v>
      </c>
      <c r="L2120" s="1" t="s">
        <v>140</v>
      </c>
      <c r="M2120" s="1" t="s">
        <v>141</v>
      </c>
      <c r="N2120" s="1" t="s">
        <v>142</v>
      </c>
    </row>
    <row r="2121" spans="1:14" x14ac:dyDescent="0.3">
      <c r="A2121" s="1" t="s">
        <v>165</v>
      </c>
      <c r="B2121" s="1" t="s">
        <v>52</v>
      </c>
      <c r="C2121">
        <v>201511</v>
      </c>
      <c r="D2121" s="1" t="s">
        <v>13</v>
      </c>
      <c r="E2121">
        <v>6</v>
      </c>
      <c r="F2121">
        <v>780</v>
      </c>
      <c r="G2121">
        <v>390</v>
      </c>
      <c r="H2121">
        <v>0.105</v>
      </c>
      <c r="I2121" s="1" t="s">
        <v>139</v>
      </c>
      <c r="J2121" s="1" t="s">
        <v>146</v>
      </c>
      <c r="K2121">
        <v>1.7427999999999999</v>
      </c>
      <c r="L2121" s="1" t="s">
        <v>140</v>
      </c>
      <c r="M2121" s="1" t="s">
        <v>141</v>
      </c>
      <c r="N2121" s="1" t="s">
        <v>142</v>
      </c>
    </row>
    <row r="2122" spans="1:14" x14ac:dyDescent="0.3">
      <c r="A2122" s="1" t="s">
        <v>165</v>
      </c>
      <c r="B2122" s="1" t="s">
        <v>17</v>
      </c>
      <c r="C2122">
        <v>201603</v>
      </c>
      <c r="D2122" s="1" t="s">
        <v>8</v>
      </c>
      <c r="E2122">
        <v>15</v>
      </c>
      <c r="F2122">
        <v>750</v>
      </c>
      <c r="G2122">
        <v>500</v>
      </c>
      <c r="H2122">
        <v>8.7499999999999994E-2</v>
      </c>
      <c r="I2122" s="1" t="s">
        <v>139</v>
      </c>
      <c r="J2122" s="1" t="s">
        <v>139</v>
      </c>
      <c r="K2122">
        <v>1.4841</v>
      </c>
      <c r="L2122" s="1" t="s">
        <v>140</v>
      </c>
      <c r="M2122" s="1" t="s">
        <v>141</v>
      </c>
      <c r="N2122" s="1" t="s">
        <v>142</v>
      </c>
    </row>
    <row r="2123" spans="1:14" x14ac:dyDescent="0.3">
      <c r="A2123" s="1" t="s">
        <v>165</v>
      </c>
      <c r="B2123" s="1" t="s">
        <v>17</v>
      </c>
      <c r="C2123">
        <v>201601</v>
      </c>
      <c r="D2123" s="1" t="s">
        <v>8</v>
      </c>
      <c r="E2123">
        <v>15</v>
      </c>
      <c r="F2123">
        <v>750</v>
      </c>
      <c r="G2123">
        <v>500</v>
      </c>
      <c r="H2123">
        <v>0.16500000000000001</v>
      </c>
      <c r="I2123" s="1" t="s">
        <v>139</v>
      </c>
      <c r="J2123" s="1" t="s">
        <v>139</v>
      </c>
      <c r="K2123">
        <v>1.4841</v>
      </c>
      <c r="L2123" s="1" t="s">
        <v>140</v>
      </c>
      <c r="M2123" s="1" t="s">
        <v>141</v>
      </c>
      <c r="N2123" s="1" t="s">
        <v>142</v>
      </c>
    </row>
    <row r="2124" spans="1:14" x14ac:dyDescent="0.3">
      <c r="A2124" s="1" t="s">
        <v>165</v>
      </c>
      <c r="B2124" s="1" t="s">
        <v>48</v>
      </c>
      <c r="C2124">
        <v>201509</v>
      </c>
      <c r="D2124" s="1" t="s">
        <v>14</v>
      </c>
      <c r="E2124">
        <v>18</v>
      </c>
      <c r="F2124">
        <v>720</v>
      </c>
      <c r="G2124">
        <v>679</v>
      </c>
      <c r="H2124">
        <v>7.2857000000000005E-2</v>
      </c>
      <c r="I2124" s="1" t="s">
        <v>139</v>
      </c>
      <c r="J2124" s="1" t="s">
        <v>139</v>
      </c>
      <c r="K2124">
        <v>1.0876999999999999</v>
      </c>
      <c r="L2124" s="1" t="s">
        <v>140</v>
      </c>
      <c r="M2124" s="1" t="s">
        <v>141</v>
      </c>
      <c r="N2124" s="1" t="s">
        <v>142</v>
      </c>
    </row>
    <row r="2125" spans="1:14" x14ac:dyDescent="0.3">
      <c r="A2125" s="1" t="s">
        <v>165</v>
      </c>
      <c r="B2125" s="1" t="s">
        <v>49</v>
      </c>
      <c r="C2125">
        <v>201704</v>
      </c>
      <c r="D2125" s="1" t="s">
        <v>11</v>
      </c>
      <c r="E2125">
        <v>14</v>
      </c>
      <c r="F2125">
        <v>700</v>
      </c>
      <c r="G2125">
        <v>875</v>
      </c>
      <c r="H2125">
        <v>7.7143000000000003E-2</v>
      </c>
      <c r="I2125" s="1" t="s">
        <v>139</v>
      </c>
      <c r="J2125" s="1" t="s">
        <v>139</v>
      </c>
      <c r="K2125">
        <v>1.593</v>
      </c>
      <c r="L2125" s="1" t="s">
        <v>140</v>
      </c>
      <c r="M2125" s="1" t="s">
        <v>141</v>
      </c>
      <c r="N2125" s="1" t="s">
        <v>142</v>
      </c>
    </row>
    <row r="2126" spans="1:14" x14ac:dyDescent="0.3">
      <c r="A2126" s="1" t="s">
        <v>165</v>
      </c>
      <c r="B2126" s="1" t="s">
        <v>17</v>
      </c>
      <c r="C2126">
        <v>201708</v>
      </c>
      <c r="D2126" s="1" t="s">
        <v>14</v>
      </c>
      <c r="E2126">
        <v>14</v>
      </c>
      <c r="F2126">
        <v>700</v>
      </c>
      <c r="G2126">
        <v>625</v>
      </c>
      <c r="H2126">
        <v>9.8000000000000004E-2</v>
      </c>
      <c r="I2126" s="1" t="s">
        <v>139</v>
      </c>
      <c r="J2126" s="1" t="s">
        <v>139</v>
      </c>
      <c r="K2126">
        <v>1.4841</v>
      </c>
      <c r="L2126" s="1" t="s">
        <v>140</v>
      </c>
      <c r="M2126" s="1" t="s">
        <v>141</v>
      </c>
      <c r="N2126" s="1" t="s">
        <v>142</v>
      </c>
    </row>
    <row r="2127" spans="1:14" x14ac:dyDescent="0.3">
      <c r="A2127" s="1" t="s">
        <v>165</v>
      </c>
      <c r="B2127" s="1" t="s">
        <v>78</v>
      </c>
      <c r="C2127">
        <v>201607</v>
      </c>
      <c r="D2127" s="1" t="s">
        <v>14</v>
      </c>
      <c r="E2127">
        <v>11</v>
      </c>
      <c r="F2127">
        <v>660</v>
      </c>
      <c r="G2127">
        <v>405</v>
      </c>
      <c r="H2127">
        <v>0.12</v>
      </c>
      <c r="I2127" s="1" t="s">
        <v>139</v>
      </c>
      <c r="J2127" s="1" t="s">
        <v>139</v>
      </c>
      <c r="K2127">
        <v>0.69469999999999998</v>
      </c>
      <c r="L2127" s="1" t="s">
        <v>143</v>
      </c>
      <c r="M2127" s="1" t="s">
        <v>144</v>
      </c>
      <c r="N2127" s="1" t="s">
        <v>145</v>
      </c>
    </row>
    <row r="2128" spans="1:14" x14ac:dyDescent="0.3">
      <c r="A2128" s="1" t="s">
        <v>165</v>
      </c>
      <c r="B2128" s="1" t="s">
        <v>52</v>
      </c>
      <c r="C2128">
        <v>201705</v>
      </c>
      <c r="D2128" s="1" t="s">
        <v>11</v>
      </c>
      <c r="E2128">
        <v>5</v>
      </c>
      <c r="F2128">
        <v>650</v>
      </c>
      <c r="G2128">
        <v>325</v>
      </c>
      <c r="H2128">
        <v>0.122</v>
      </c>
      <c r="I2128" s="1" t="s">
        <v>139</v>
      </c>
      <c r="J2128" s="1" t="s">
        <v>146</v>
      </c>
      <c r="K2128">
        <v>1.7427999999999999</v>
      </c>
      <c r="L2128" s="1" t="s">
        <v>140</v>
      </c>
      <c r="M2128" s="1" t="s">
        <v>141</v>
      </c>
      <c r="N2128" s="1" t="s">
        <v>142</v>
      </c>
    </row>
    <row r="2129" spans="1:14" x14ac:dyDescent="0.3">
      <c r="A2129" s="1" t="s">
        <v>165</v>
      </c>
      <c r="B2129" s="1" t="s">
        <v>52</v>
      </c>
      <c r="C2129">
        <v>201509</v>
      </c>
      <c r="D2129" s="1" t="s">
        <v>14</v>
      </c>
      <c r="E2129">
        <v>5</v>
      </c>
      <c r="F2129">
        <v>650</v>
      </c>
      <c r="G2129">
        <v>325</v>
      </c>
      <c r="H2129">
        <v>8.5999999999999993E-2</v>
      </c>
      <c r="I2129" s="1" t="s">
        <v>139</v>
      </c>
      <c r="J2129" s="1" t="s">
        <v>146</v>
      </c>
      <c r="K2129">
        <v>1.7427999999999999</v>
      </c>
      <c r="L2129" s="1" t="s">
        <v>140</v>
      </c>
      <c r="M2129" s="1" t="s">
        <v>141</v>
      </c>
      <c r="N2129" s="1" t="s">
        <v>142</v>
      </c>
    </row>
    <row r="2130" spans="1:14" x14ac:dyDescent="0.3">
      <c r="A2130" s="1" t="s">
        <v>165</v>
      </c>
      <c r="B2130" s="1" t="s">
        <v>52</v>
      </c>
      <c r="C2130">
        <v>201702</v>
      </c>
      <c r="D2130" s="1" t="s">
        <v>8</v>
      </c>
      <c r="E2130">
        <v>5</v>
      </c>
      <c r="F2130">
        <v>650</v>
      </c>
      <c r="G2130">
        <v>325</v>
      </c>
      <c r="H2130">
        <v>0.126</v>
      </c>
      <c r="I2130" s="1" t="s">
        <v>139</v>
      </c>
      <c r="J2130" s="1" t="s">
        <v>146</v>
      </c>
      <c r="K2130">
        <v>1.7427999999999999</v>
      </c>
      <c r="L2130" s="1" t="s">
        <v>140</v>
      </c>
      <c r="M2130" s="1" t="s">
        <v>141</v>
      </c>
      <c r="N2130" s="1" t="s">
        <v>142</v>
      </c>
    </row>
    <row r="2131" spans="1:14" x14ac:dyDescent="0.3">
      <c r="A2131" s="1" t="s">
        <v>165</v>
      </c>
      <c r="B2131" s="1" t="s">
        <v>17</v>
      </c>
      <c r="C2131">
        <v>201501</v>
      </c>
      <c r="D2131" s="1" t="s">
        <v>8</v>
      </c>
      <c r="E2131">
        <v>13</v>
      </c>
      <c r="F2131">
        <v>650</v>
      </c>
      <c r="G2131">
        <v>625</v>
      </c>
      <c r="H2131">
        <v>0.128</v>
      </c>
      <c r="I2131" s="1" t="s">
        <v>139</v>
      </c>
      <c r="J2131" s="1" t="s">
        <v>139</v>
      </c>
      <c r="K2131">
        <v>1.4841</v>
      </c>
      <c r="L2131" s="1" t="s">
        <v>140</v>
      </c>
      <c r="M2131" s="1" t="s">
        <v>141</v>
      </c>
      <c r="N2131" s="1" t="s">
        <v>142</v>
      </c>
    </row>
    <row r="2132" spans="1:14" x14ac:dyDescent="0.3">
      <c r="A2132" s="1" t="s">
        <v>165</v>
      </c>
      <c r="B2132" s="1" t="s">
        <v>52</v>
      </c>
      <c r="C2132">
        <v>201506</v>
      </c>
      <c r="D2132" s="1" t="s">
        <v>11</v>
      </c>
      <c r="E2132">
        <v>5</v>
      </c>
      <c r="F2132">
        <v>650</v>
      </c>
      <c r="G2132">
        <v>325</v>
      </c>
      <c r="H2132">
        <v>0.182</v>
      </c>
      <c r="I2132" s="1" t="s">
        <v>139</v>
      </c>
      <c r="J2132" s="1" t="s">
        <v>146</v>
      </c>
      <c r="K2132">
        <v>1.7427999999999999</v>
      </c>
      <c r="L2132" s="1" t="s">
        <v>140</v>
      </c>
      <c r="M2132" s="1" t="s">
        <v>141</v>
      </c>
      <c r="N2132" s="1" t="s">
        <v>142</v>
      </c>
    </row>
    <row r="2133" spans="1:14" x14ac:dyDescent="0.3">
      <c r="A2133" s="1" t="s">
        <v>165</v>
      </c>
      <c r="B2133" s="1" t="s">
        <v>48</v>
      </c>
      <c r="C2133">
        <v>201602</v>
      </c>
      <c r="D2133" s="1" t="s">
        <v>8</v>
      </c>
      <c r="E2133">
        <v>16</v>
      </c>
      <c r="F2133">
        <v>640</v>
      </c>
      <c r="G2133">
        <v>388</v>
      </c>
      <c r="H2133">
        <v>5.7500000000000002E-2</v>
      </c>
      <c r="I2133" s="1" t="s">
        <v>139</v>
      </c>
      <c r="J2133" s="1" t="s">
        <v>146</v>
      </c>
      <c r="K2133">
        <v>1.0876999999999999</v>
      </c>
      <c r="L2133" s="1" t="s">
        <v>140</v>
      </c>
      <c r="M2133" s="1" t="s">
        <v>141</v>
      </c>
      <c r="N2133" s="1" t="s">
        <v>142</v>
      </c>
    </row>
    <row r="2134" spans="1:14" x14ac:dyDescent="0.3">
      <c r="A2134" s="1" t="s">
        <v>165</v>
      </c>
      <c r="B2134" s="1" t="s">
        <v>37</v>
      </c>
      <c r="C2134">
        <v>201605</v>
      </c>
      <c r="D2134" s="1" t="s">
        <v>11</v>
      </c>
      <c r="E2134">
        <v>9</v>
      </c>
      <c r="F2134">
        <v>630</v>
      </c>
      <c r="G2134">
        <v>278</v>
      </c>
      <c r="H2134">
        <v>8.5000000000000006E-2</v>
      </c>
      <c r="I2134" s="1" t="s">
        <v>139</v>
      </c>
      <c r="J2134" s="1" t="s">
        <v>146</v>
      </c>
      <c r="K2134">
        <v>0.55889999999999995</v>
      </c>
      <c r="L2134" s="1" t="s">
        <v>143</v>
      </c>
      <c r="M2134" s="1" t="s">
        <v>144</v>
      </c>
      <c r="N2134" s="1" t="s">
        <v>145</v>
      </c>
    </row>
    <row r="2135" spans="1:14" x14ac:dyDescent="0.3">
      <c r="A2135" s="1" t="s">
        <v>165</v>
      </c>
      <c r="B2135" s="1" t="s">
        <v>16</v>
      </c>
      <c r="C2135">
        <v>201701</v>
      </c>
      <c r="D2135" s="1" t="s">
        <v>8</v>
      </c>
      <c r="E2135">
        <v>2</v>
      </c>
      <c r="F2135">
        <v>600</v>
      </c>
      <c r="G2135">
        <v>300</v>
      </c>
      <c r="H2135">
        <v>0.12</v>
      </c>
      <c r="I2135" s="1" t="s">
        <v>139</v>
      </c>
      <c r="J2135" s="1" t="s">
        <v>146</v>
      </c>
      <c r="K2135">
        <v>1.7593000000000001</v>
      </c>
      <c r="L2135" s="1" t="s">
        <v>140</v>
      </c>
      <c r="M2135" s="1" t="s">
        <v>141</v>
      </c>
      <c r="N2135" s="1" t="s">
        <v>142</v>
      </c>
    </row>
    <row r="2136" spans="1:14" x14ac:dyDescent="0.3">
      <c r="A2136" s="1" t="s">
        <v>165</v>
      </c>
      <c r="B2136" s="1" t="s">
        <v>16</v>
      </c>
      <c r="C2136">
        <v>201706</v>
      </c>
      <c r="D2136" s="1" t="s">
        <v>11</v>
      </c>
      <c r="E2136">
        <v>2</v>
      </c>
      <c r="F2136">
        <v>600</v>
      </c>
      <c r="G2136">
        <v>300</v>
      </c>
      <c r="H2136">
        <v>0.14000000000000001</v>
      </c>
      <c r="I2136" s="1" t="s">
        <v>139</v>
      </c>
      <c r="J2136" s="1" t="s">
        <v>146</v>
      </c>
      <c r="K2136">
        <v>1.7593000000000001</v>
      </c>
      <c r="L2136" s="1" t="s">
        <v>140</v>
      </c>
      <c r="M2136" s="1" t="s">
        <v>141</v>
      </c>
      <c r="N2136" s="1" t="s">
        <v>142</v>
      </c>
    </row>
    <row r="2137" spans="1:14" x14ac:dyDescent="0.3">
      <c r="A2137" s="1" t="s">
        <v>165</v>
      </c>
      <c r="B2137" s="1" t="s">
        <v>16</v>
      </c>
      <c r="C2137">
        <v>201704</v>
      </c>
      <c r="D2137" s="1" t="s">
        <v>11</v>
      </c>
      <c r="E2137">
        <v>2</v>
      </c>
      <c r="F2137">
        <v>600</v>
      </c>
      <c r="G2137">
        <v>300</v>
      </c>
      <c r="H2137">
        <v>0.16</v>
      </c>
      <c r="I2137" s="1" t="s">
        <v>139</v>
      </c>
      <c r="J2137" s="1" t="s">
        <v>146</v>
      </c>
      <c r="K2137">
        <v>1.7593000000000001</v>
      </c>
      <c r="L2137" s="1" t="s">
        <v>140</v>
      </c>
      <c r="M2137" s="1" t="s">
        <v>141</v>
      </c>
      <c r="N2137" s="1" t="s">
        <v>142</v>
      </c>
    </row>
    <row r="2138" spans="1:14" x14ac:dyDescent="0.3">
      <c r="A2138" s="1" t="s">
        <v>165</v>
      </c>
      <c r="B2138" s="1" t="s">
        <v>16</v>
      </c>
      <c r="C2138">
        <v>201703</v>
      </c>
      <c r="D2138" s="1" t="s">
        <v>8</v>
      </c>
      <c r="E2138">
        <v>2</v>
      </c>
      <c r="F2138">
        <v>600</v>
      </c>
      <c r="G2138">
        <v>300</v>
      </c>
      <c r="H2138">
        <v>0.17499999999999999</v>
      </c>
      <c r="I2138" s="1" t="s">
        <v>139</v>
      </c>
      <c r="J2138" s="1" t="s">
        <v>146</v>
      </c>
      <c r="K2138">
        <v>1.7593000000000001</v>
      </c>
      <c r="L2138" s="1" t="s">
        <v>140</v>
      </c>
      <c r="M2138" s="1" t="s">
        <v>141</v>
      </c>
      <c r="N2138" s="1" t="s">
        <v>142</v>
      </c>
    </row>
    <row r="2139" spans="1:14" x14ac:dyDescent="0.3">
      <c r="A2139" s="1" t="s">
        <v>165</v>
      </c>
      <c r="B2139" s="1" t="s">
        <v>16</v>
      </c>
      <c r="C2139">
        <v>201609</v>
      </c>
      <c r="D2139" s="1" t="s">
        <v>14</v>
      </c>
      <c r="E2139">
        <v>2</v>
      </c>
      <c r="F2139">
        <v>600</v>
      </c>
      <c r="G2139">
        <v>300</v>
      </c>
      <c r="H2139">
        <v>0.04</v>
      </c>
      <c r="I2139" s="1" t="s">
        <v>146</v>
      </c>
      <c r="J2139" s="1" t="s">
        <v>146</v>
      </c>
      <c r="K2139">
        <v>1.7593000000000001</v>
      </c>
      <c r="L2139" s="1" t="s">
        <v>140</v>
      </c>
      <c r="M2139" s="1" t="s">
        <v>147</v>
      </c>
      <c r="N2139" s="1" t="s">
        <v>148</v>
      </c>
    </row>
    <row r="2140" spans="1:14" x14ac:dyDescent="0.3">
      <c r="A2140" s="1" t="s">
        <v>165</v>
      </c>
      <c r="B2140" s="1" t="s">
        <v>15</v>
      </c>
      <c r="C2140">
        <v>201510</v>
      </c>
      <c r="D2140" s="1" t="s">
        <v>13</v>
      </c>
      <c r="E2140">
        <v>3</v>
      </c>
      <c r="F2140">
        <v>600</v>
      </c>
      <c r="G2140">
        <v>300</v>
      </c>
      <c r="H2140">
        <v>0.126667</v>
      </c>
      <c r="I2140" s="1" t="s">
        <v>146</v>
      </c>
      <c r="J2140" s="1" t="s">
        <v>146</v>
      </c>
      <c r="K2140">
        <v>1.9888999999999999</v>
      </c>
      <c r="L2140" s="1" t="s">
        <v>140</v>
      </c>
      <c r="M2140" s="1" t="s">
        <v>147</v>
      </c>
      <c r="N2140" s="1" t="s">
        <v>148</v>
      </c>
    </row>
    <row r="2141" spans="1:14" x14ac:dyDescent="0.3">
      <c r="A2141" s="1" t="s">
        <v>165</v>
      </c>
      <c r="B2141" s="1" t="s">
        <v>47</v>
      </c>
      <c r="C2141">
        <v>201602</v>
      </c>
      <c r="D2141" s="1" t="s">
        <v>8</v>
      </c>
      <c r="E2141">
        <v>6</v>
      </c>
      <c r="F2141">
        <v>600</v>
      </c>
      <c r="G2141">
        <v>490</v>
      </c>
      <c r="H2141">
        <v>0.19</v>
      </c>
      <c r="I2141" s="1" t="s">
        <v>146</v>
      </c>
      <c r="J2141" s="1" t="s">
        <v>139</v>
      </c>
      <c r="K2141">
        <v>1.7142999999999999</v>
      </c>
      <c r="L2141" s="1" t="s">
        <v>140</v>
      </c>
      <c r="M2141" s="1" t="s">
        <v>147</v>
      </c>
      <c r="N2141" s="1" t="s">
        <v>148</v>
      </c>
    </row>
    <row r="2142" spans="1:14" x14ac:dyDescent="0.3">
      <c r="A2142" s="1" t="s">
        <v>165</v>
      </c>
      <c r="B2142" s="1" t="s">
        <v>47</v>
      </c>
      <c r="C2142">
        <v>201508</v>
      </c>
      <c r="D2142" s="1" t="s">
        <v>14</v>
      </c>
      <c r="E2142">
        <v>6</v>
      </c>
      <c r="F2142">
        <v>600</v>
      </c>
      <c r="G2142">
        <v>735</v>
      </c>
      <c r="H2142">
        <v>0.16666700000000001</v>
      </c>
      <c r="I2142" s="1" t="s">
        <v>146</v>
      </c>
      <c r="J2142" s="1" t="s">
        <v>139</v>
      </c>
      <c r="K2142">
        <v>1.7142999999999999</v>
      </c>
      <c r="L2142" s="1" t="s">
        <v>140</v>
      </c>
      <c r="M2142" s="1" t="s">
        <v>147</v>
      </c>
      <c r="N2142" s="1" t="s">
        <v>148</v>
      </c>
    </row>
    <row r="2143" spans="1:14" x14ac:dyDescent="0.3">
      <c r="A2143" s="1" t="s">
        <v>165</v>
      </c>
      <c r="B2143" s="1" t="s">
        <v>16</v>
      </c>
      <c r="C2143">
        <v>201512</v>
      </c>
      <c r="D2143" s="1" t="s">
        <v>13</v>
      </c>
      <c r="E2143">
        <v>2</v>
      </c>
      <c r="F2143">
        <v>600</v>
      </c>
      <c r="G2143">
        <v>300</v>
      </c>
      <c r="H2143">
        <v>0.13500000000000001</v>
      </c>
      <c r="I2143" s="1" t="s">
        <v>146</v>
      </c>
      <c r="J2143" s="1" t="s">
        <v>146</v>
      </c>
      <c r="K2143">
        <v>1.7593000000000001</v>
      </c>
      <c r="L2143" s="1" t="s">
        <v>140</v>
      </c>
      <c r="M2143" s="1" t="s">
        <v>147</v>
      </c>
      <c r="N2143" s="1" t="s">
        <v>148</v>
      </c>
    </row>
    <row r="2144" spans="1:14" x14ac:dyDescent="0.3">
      <c r="A2144" s="1" t="s">
        <v>165</v>
      </c>
      <c r="B2144" s="1" t="s">
        <v>49</v>
      </c>
      <c r="C2144">
        <v>201602</v>
      </c>
      <c r="D2144" s="1" t="s">
        <v>8</v>
      </c>
      <c r="E2144">
        <v>12</v>
      </c>
      <c r="F2144">
        <v>600</v>
      </c>
      <c r="G2144">
        <v>500</v>
      </c>
      <c r="H2144">
        <v>9.2499999999999999E-2</v>
      </c>
      <c r="I2144" s="1" t="s">
        <v>146</v>
      </c>
      <c r="J2144" s="1" t="s">
        <v>139</v>
      </c>
      <c r="K2144">
        <v>1.593</v>
      </c>
      <c r="L2144" s="1" t="s">
        <v>140</v>
      </c>
      <c r="M2144" s="1" t="s">
        <v>147</v>
      </c>
      <c r="N2144" s="1" t="s">
        <v>148</v>
      </c>
    </row>
    <row r="2145" spans="1:14" x14ac:dyDescent="0.3">
      <c r="A2145" s="1" t="s">
        <v>165</v>
      </c>
      <c r="B2145" s="1" t="s">
        <v>16</v>
      </c>
      <c r="C2145">
        <v>201502</v>
      </c>
      <c r="D2145" s="1" t="s">
        <v>8</v>
      </c>
      <c r="E2145">
        <v>2</v>
      </c>
      <c r="F2145">
        <v>600</v>
      </c>
      <c r="G2145">
        <v>300</v>
      </c>
      <c r="H2145">
        <v>0.105</v>
      </c>
      <c r="I2145" s="1" t="s">
        <v>146</v>
      </c>
      <c r="J2145" s="1" t="s">
        <v>146</v>
      </c>
      <c r="K2145">
        <v>1.7593000000000001</v>
      </c>
      <c r="L2145" s="1" t="s">
        <v>140</v>
      </c>
      <c r="M2145" s="1" t="s">
        <v>147</v>
      </c>
      <c r="N2145" s="1" t="s">
        <v>148</v>
      </c>
    </row>
    <row r="2146" spans="1:14" x14ac:dyDescent="0.3">
      <c r="A2146" s="1" t="s">
        <v>165</v>
      </c>
      <c r="B2146" s="1" t="s">
        <v>16</v>
      </c>
      <c r="C2146">
        <v>201503</v>
      </c>
      <c r="D2146" s="1" t="s">
        <v>8</v>
      </c>
      <c r="E2146">
        <v>2</v>
      </c>
      <c r="F2146">
        <v>600</v>
      </c>
      <c r="G2146">
        <v>300</v>
      </c>
      <c r="H2146">
        <v>1.4999999999999999E-2</v>
      </c>
      <c r="I2146" s="1" t="s">
        <v>146</v>
      </c>
      <c r="J2146" s="1" t="s">
        <v>146</v>
      </c>
      <c r="K2146">
        <v>1.7593000000000001</v>
      </c>
      <c r="L2146" s="1" t="s">
        <v>140</v>
      </c>
      <c r="M2146" s="1" t="s">
        <v>147</v>
      </c>
      <c r="N2146" s="1" t="s">
        <v>148</v>
      </c>
    </row>
    <row r="2147" spans="1:14" x14ac:dyDescent="0.3">
      <c r="A2147" s="1" t="s">
        <v>165</v>
      </c>
      <c r="B2147" s="1" t="s">
        <v>71</v>
      </c>
      <c r="C2147">
        <v>201604</v>
      </c>
      <c r="D2147" s="1" t="s">
        <v>11</v>
      </c>
      <c r="E2147">
        <v>9</v>
      </c>
      <c r="F2147">
        <v>585</v>
      </c>
      <c r="G2147">
        <v>286</v>
      </c>
      <c r="H2147">
        <v>6.5000000000000002E-2</v>
      </c>
      <c r="I2147" s="1" t="s">
        <v>146</v>
      </c>
      <c r="J2147" s="1" t="s">
        <v>146</v>
      </c>
      <c r="K2147">
        <v>0.74</v>
      </c>
      <c r="L2147" s="1" t="s">
        <v>143</v>
      </c>
      <c r="M2147" s="1" t="s">
        <v>149</v>
      </c>
      <c r="N2147" s="1" t="s">
        <v>150</v>
      </c>
    </row>
    <row r="2148" spans="1:14" x14ac:dyDescent="0.3">
      <c r="A2148" s="1" t="s">
        <v>165</v>
      </c>
      <c r="B2148" s="1" t="s">
        <v>53</v>
      </c>
      <c r="C2148">
        <v>201604</v>
      </c>
      <c r="D2148" s="1" t="s">
        <v>11</v>
      </c>
      <c r="E2148">
        <v>14</v>
      </c>
      <c r="F2148">
        <v>560</v>
      </c>
      <c r="G2148">
        <v>376</v>
      </c>
      <c r="H2148">
        <v>0.15</v>
      </c>
      <c r="I2148" s="1" t="s">
        <v>146</v>
      </c>
      <c r="J2148" s="1" t="s">
        <v>146</v>
      </c>
      <c r="K2148">
        <v>0.60860000000000003</v>
      </c>
      <c r="L2148" s="1" t="s">
        <v>143</v>
      </c>
      <c r="M2148" s="1" t="s">
        <v>149</v>
      </c>
      <c r="N2148" s="1" t="s">
        <v>150</v>
      </c>
    </row>
    <row r="2149" spans="1:14" x14ac:dyDescent="0.3">
      <c r="A2149" s="1" t="s">
        <v>165</v>
      </c>
      <c r="B2149" s="1" t="s">
        <v>43</v>
      </c>
      <c r="C2149">
        <v>201605</v>
      </c>
      <c r="D2149" s="1" t="s">
        <v>11</v>
      </c>
      <c r="E2149">
        <v>20</v>
      </c>
      <c r="F2149">
        <v>560</v>
      </c>
      <c r="G2149">
        <v>300</v>
      </c>
      <c r="H2149">
        <v>0.14000000000000001</v>
      </c>
      <c r="I2149" s="1" t="s">
        <v>146</v>
      </c>
      <c r="J2149" s="1" t="s">
        <v>146</v>
      </c>
      <c r="K2149">
        <v>1.2617</v>
      </c>
      <c r="L2149" s="1" t="s">
        <v>140</v>
      </c>
      <c r="M2149" s="1" t="s">
        <v>147</v>
      </c>
      <c r="N2149" s="1" t="s">
        <v>148</v>
      </c>
    </row>
    <row r="2150" spans="1:14" x14ac:dyDescent="0.3">
      <c r="A2150" s="1" t="s">
        <v>165</v>
      </c>
      <c r="B2150" s="1" t="s">
        <v>48</v>
      </c>
      <c r="C2150">
        <v>201508</v>
      </c>
      <c r="D2150" s="1" t="s">
        <v>14</v>
      </c>
      <c r="E2150">
        <v>14</v>
      </c>
      <c r="F2150">
        <v>560</v>
      </c>
      <c r="G2150">
        <v>485</v>
      </c>
      <c r="H2150">
        <v>0.11</v>
      </c>
      <c r="I2150" s="1" t="s">
        <v>146</v>
      </c>
      <c r="J2150" s="1" t="s">
        <v>139</v>
      </c>
      <c r="K2150">
        <v>1.0876999999999999</v>
      </c>
      <c r="L2150" s="1" t="s">
        <v>140</v>
      </c>
      <c r="M2150" s="1" t="s">
        <v>147</v>
      </c>
      <c r="N2150" s="1" t="s">
        <v>148</v>
      </c>
    </row>
    <row r="2151" spans="1:14" x14ac:dyDescent="0.3">
      <c r="A2151" s="1" t="s">
        <v>165</v>
      </c>
      <c r="B2151" s="1" t="s">
        <v>18</v>
      </c>
      <c r="C2151">
        <v>201605</v>
      </c>
      <c r="D2151" s="1" t="s">
        <v>11</v>
      </c>
      <c r="E2151">
        <v>22</v>
      </c>
      <c r="F2151">
        <v>550</v>
      </c>
      <c r="G2151">
        <v>348</v>
      </c>
      <c r="H2151">
        <v>0.14666699999999999</v>
      </c>
      <c r="I2151" s="1" t="s">
        <v>146</v>
      </c>
      <c r="J2151" s="1" t="s">
        <v>146</v>
      </c>
      <c r="K2151">
        <v>1.2258</v>
      </c>
      <c r="L2151" s="1" t="s">
        <v>140</v>
      </c>
      <c r="M2151" s="1" t="s">
        <v>147</v>
      </c>
      <c r="N2151" s="1" t="s">
        <v>148</v>
      </c>
    </row>
    <row r="2152" spans="1:14" x14ac:dyDescent="0.3">
      <c r="A2152" s="1" t="s">
        <v>165</v>
      </c>
      <c r="B2152" s="1" t="s">
        <v>17</v>
      </c>
      <c r="C2152">
        <v>201709</v>
      </c>
      <c r="D2152" s="1" t="s">
        <v>14</v>
      </c>
      <c r="E2152">
        <v>11</v>
      </c>
      <c r="F2152">
        <v>550</v>
      </c>
      <c r="G2152">
        <v>750</v>
      </c>
      <c r="H2152">
        <v>5.6667000000000002E-2</v>
      </c>
      <c r="I2152" s="1" t="s">
        <v>146</v>
      </c>
      <c r="J2152" s="1" t="s">
        <v>139</v>
      </c>
      <c r="K2152">
        <v>1.4841</v>
      </c>
      <c r="L2152" s="1" t="s">
        <v>140</v>
      </c>
      <c r="M2152" s="1" t="s">
        <v>147</v>
      </c>
      <c r="N2152" s="1" t="s">
        <v>148</v>
      </c>
    </row>
    <row r="2153" spans="1:14" x14ac:dyDescent="0.3">
      <c r="A2153" s="1" t="s">
        <v>165</v>
      </c>
      <c r="B2153" s="1" t="s">
        <v>49</v>
      </c>
      <c r="C2153">
        <v>201503</v>
      </c>
      <c r="D2153" s="1" t="s">
        <v>8</v>
      </c>
      <c r="E2153">
        <v>11</v>
      </c>
      <c r="F2153">
        <v>550</v>
      </c>
      <c r="G2153">
        <v>625</v>
      </c>
      <c r="H2153">
        <v>0.14399999999999999</v>
      </c>
      <c r="I2153" s="1" t="s">
        <v>146</v>
      </c>
      <c r="J2153" s="1" t="s">
        <v>139</v>
      </c>
      <c r="K2153">
        <v>1.593</v>
      </c>
      <c r="L2153" s="1" t="s">
        <v>140</v>
      </c>
      <c r="M2153" s="1" t="s">
        <v>147</v>
      </c>
      <c r="N2153" s="1" t="s">
        <v>148</v>
      </c>
    </row>
    <row r="2154" spans="1:14" x14ac:dyDescent="0.3">
      <c r="A2154" s="1" t="s">
        <v>165</v>
      </c>
      <c r="B2154" s="1" t="s">
        <v>52</v>
      </c>
      <c r="C2154">
        <v>201603</v>
      </c>
      <c r="D2154" s="1" t="s">
        <v>8</v>
      </c>
      <c r="E2154">
        <v>4</v>
      </c>
      <c r="F2154">
        <v>520</v>
      </c>
      <c r="G2154">
        <v>260</v>
      </c>
      <c r="H2154">
        <v>6.5000000000000002E-2</v>
      </c>
      <c r="I2154" s="1" t="s">
        <v>146</v>
      </c>
      <c r="J2154" s="1" t="s">
        <v>146</v>
      </c>
      <c r="K2154">
        <v>1.7427999999999999</v>
      </c>
      <c r="L2154" s="1" t="s">
        <v>140</v>
      </c>
      <c r="M2154" s="1" t="s">
        <v>147</v>
      </c>
      <c r="N2154" s="1" t="s">
        <v>148</v>
      </c>
    </row>
    <row r="2155" spans="1:14" x14ac:dyDescent="0.3">
      <c r="A2155" s="1" t="s">
        <v>165</v>
      </c>
      <c r="B2155" s="1" t="s">
        <v>54</v>
      </c>
      <c r="C2155">
        <v>201606</v>
      </c>
      <c r="D2155" s="1" t="s">
        <v>11</v>
      </c>
      <c r="E2155">
        <v>13</v>
      </c>
      <c r="F2155">
        <v>520</v>
      </c>
      <c r="G2155">
        <v>348</v>
      </c>
      <c r="H2155">
        <v>0.13250000000000001</v>
      </c>
      <c r="I2155" s="1" t="s">
        <v>146</v>
      </c>
      <c r="J2155" s="1" t="s">
        <v>146</v>
      </c>
      <c r="K2155">
        <v>0.41249999999999998</v>
      </c>
      <c r="L2155" s="1" t="s">
        <v>151</v>
      </c>
      <c r="M2155" s="1" t="s">
        <v>152</v>
      </c>
      <c r="N2155" s="1" t="s">
        <v>153</v>
      </c>
    </row>
    <row r="2156" spans="1:14" x14ac:dyDescent="0.3">
      <c r="A2156" s="1" t="s">
        <v>165</v>
      </c>
      <c r="B2156" s="1" t="s">
        <v>71</v>
      </c>
      <c r="C2156">
        <v>201606</v>
      </c>
      <c r="D2156" s="1" t="s">
        <v>11</v>
      </c>
      <c r="E2156">
        <v>8</v>
      </c>
      <c r="F2156">
        <v>520</v>
      </c>
      <c r="G2156">
        <v>286</v>
      </c>
      <c r="H2156">
        <v>0.02</v>
      </c>
      <c r="I2156" s="1" t="s">
        <v>146</v>
      </c>
      <c r="J2156" s="1" t="s">
        <v>146</v>
      </c>
      <c r="K2156">
        <v>0.74</v>
      </c>
      <c r="L2156" s="1" t="s">
        <v>143</v>
      </c>
      <c r="M2156" s="1" t="s">
        <v>149</v>
      </c>
      <c r="N2156" s="1" t="s">
        <v>150</v>
      </c>
    </row>
    <row r="2157" spans="1:14" x14ac:dyDescent="0.3">
      <c r="A2157" s="1" t="s">
        <v>165</v>
      </c>
      <c r="B2157" s="1" t="s">
        <v>52</v>
      </c>
      <c r="C2157">
        <v>201601</v>
      </c>
      <c r="D2157" s="1" t="s">
        <v>8</v>
      </c>
      <c r="E2157">
        <v>4</v>
      </c>
      <c r="F2157">
        <v>520</v>
      </c>
      <c r="G2157">
        <v>260</v>
      </c>
      <c r="H2157">
        <v>0.1125</v>
      </c>
      <c r="I2157" s="1" t="s">
        <v>146</v>
      </c>
      <c r="J2157" s="1" t="s">
        <v>146</v>
      </c>
      <c r="K2157">
        <v>1.7427999999999999</v>
      </c>
      <c r="L2157" s="1" t="s">
        <v>140</v>
      </c>
      <c r="M2157" s="1" t="s">
        <v>147</v>
      </c>
      <c r="N2157" s="1" t="s">
        <v>148</v>
      </c>
    </row>
    <row r="2158" spans="1:14" x14ac:dyDescent="0.3">
      <c r="A2158" s="1" t="s">
        <v>165</v>
      </c>
      <c r="B2158" s="1" t="s">
        <v>52</v>
      </c>
      <c r="C2158">
        <v>201510</v>
      </c>
      <c r="D2158" s="1" t="s">
        <v>13</v>
      </c>
      <c r="E2158">
        <v>4</v>
      </c>
      <c r="F2158">
        <v>520</v>
      </c>
      <c r="G2158">
        <v>260</v>
      </c>
      <c r="H2158">
        <v>0.125</v>
      </c>
      <c r="I2158" s="1" t="s">
        <v>146</v>
      </c>
      <c r="J2158" s="1" t="s">
        <v>146</v>
      </c>
      <c r="K2158">
        <v>1.7427999999999999</v>
      </c>
      <c r="L2158" s="1" t="s">
        <v>140</v>
      </c>
      <c r="M2158" s="1" t="s">
        <v>147</v>
      </c>
      <c r="N2158" s="1" t="s">
        <v>148</v>
      </c>
    </row>
    <row r="2159" spans="1:14" x14ac:dyDescent="0.3">
      <c r="A2159" s="1" t="s">
        <v>165</v>
      </c>
      <c r="B2159" s="1" t="s">
        <v>52</v>
      </c>
      <c r="C2159">
        <v>201505</v>
      </c>
      <c r="D2159" s="1" t="s">
        <v>11</v>
      </c>
      <c r="E2159">
        <v>4</v>
      </c>
      <c r="F2159">
        <v>520</v>
      </c>
      <c r="G2159">
        <v>260</v>
      </c>
      <c r="H2159">
        <v>3.7499999999999999E-2</v>
      </c>
      <c r="I2159" s="1" t="s">
        <v>146</v>
      </c>
      <c r="J2159" s="1" t="s">
        <v>146</v>
      </c>
      <c r="K2159">
        <v>1.7427999999999999</v>
      </c>
      <c r="L2159" s="1" t="s">
        <v>140</v>
      </c>
      <c r="M2159" s="1" t="s">
        <v>147</v>
      </c>
      <c r="N2159" s="1" t="s">
        <v>148</v>
      </c>
    </row>
    <row r="2160" spans="1:14" x14ac:dyDescent="0.3">
      <c r="A2160" s="1" t="s">
        <v>165</v>
      </c>
      <c r="B2160" s="1" t="s">
        <v>52</v>
      </c>
      <c r="C2160">
        <v>201507</v>
      </c>
      <c r="D2160" s="1" t="s">
        <v>14</v>
      </c>
      <c r="E2160">
        <v>4</v>
      </c>
      <c r="F2160">
        <v>520</v>
      </c>
      <c r="G2160">
        <v>260</v>
      </c>
      <c r="H2160">
        <v>0.13</v>
      </c>
      <c r="I2160" s="1" t="s">
        <v>146</v>
      </c>
      <c r="J2160" s="1" t="s">
        <v>146</v>
      </c>
      <c r="K2160">
        <v>1.7427999999999999</v>
      </c>
      <c r="L2160" s="1" t="s">
        <v>140</v>
      </c>
      <c r="M2160" s="1" t="s">
        <v>147</v>
      </c>
      <c r="N2160" s="1" t="s">
        <v>148</v>
      </c>
    </row>
    <row r="2161" spans="1:14" x14ac:dyDescent="0.3">
      <c r="A2161" s="1" t="s">
        <v>165</v>
      </c>
      <c r="B2161" s="1" t="s">
        <v>52</v>
      </c>
      <c r="C2161">
        <v>201512</v>
      </c>
      <c r="D2161" s="1" t="s">
        <v>13</v>
      </c>
      <c r="E2161">
        <v>4</v>
      </c>
      <c r="F2161">
        <v>520</v>
      </c>
      <c r="G2161">
        <v>260</v>
      </c>
      <c r="H2161">
        <v>6.5000000000000002E-2</v>
      </c>
      <c r="I2161" s="1" t="s">
        <v>146</v>
      </c>
      <c r="J2161" s="1" t="s">
        <v>146</v>
      </c>
      <c r="K2161">
        <v>1.7427999999999999</v>
      </c>
      <c r="L2161" s="1" t="s">
        <v>140</v>
      </c>
      <c r="M2161" s="1" t="s">
        <v>147</v>
      </c>
      <c r="N2161" s="1" t="s">
        <v>148</v>
      </c>
    </row>
    <row r="2162" spans="1:14" x14ac:dyDescent="0.3">
      <c r="A2162" s="1" t="s">
        <v>165</v>
      </c>
      <c r="B2162" s="1" t="s">
        <v>47</v>
      </c>
      <c r="C2162">
        <v>201703</v>
      </c>
      <c r="D2162" s="1" t="s">
        <v>8</v>
      </c>
      <c r="E2162">
        <v>5</v>
      </c>
      <c r="F2162">
        <v>500</v>
      </c>
      <c r="G2162">
        <v>245</v>
      </c>
      <c r="H2162">
        <v>0.12</v>
      </c>
      <c r="I2162" s="1" t="s">
        <v>146</v>
      </c>
      <c r="J2162" s="1" t="s">
        <v>146</v>
      </c>
      <c r="K2162">
        <v>1.7142999999999999</v>
      </c>
      <c r="L2162" s="1" t="s">
        <v>140</v>
      </c>
      <c r="M2162" s="1" t="s">
        <v>147</v>
      </c>
      <c r="N2162" s="1" t="s">
        <v>148</v>
      </c>
    </row>
    <row r="2163" spans="1:14" x14ac:dyDescent="0.3">
      <c r="A2163" s="1" t="s">
        <v>165</v>
      </c>
      <c r="B2163" s="1" t="s">
        <v>47</v>
      </c>
      <c r="C2163">
        <v>201603</v>
      </c>
      <c r="D2163" s="1" t="s">
        <v>8</v>
      </c>
      <c r="E2163">
        <v>5</v>
      </c>
      <c r="F2163">
        <v>500</v>
      </c>
      <c r="G2163">
        <v>245</v>
      </c>
      <c r="H2163">
        <v>0.1</v>
      </c>
      <c r="I2163" s="1" t="s">
        <v>146</v>
      </c>
      <c r="J2163" s="1" t="s">
        <v>146</v>
      </c>
      <c r="K2163">
        <v>1.7142999999999999</v>
      </c>
      <c r="L2163" s="1" t="s">
        <v>140</v>
      </c>
      <c r="M2163" s="1" t="s">
        <v>147</v>
      </c>
      <c r="N2163" s="1" t="s">
        <v>148</v>
      </c>
    </row>
    <row r="2164" spans="1:14" x14ac:dyDescent="0.3">
      <c r="A2164" s="1" t="s">
        <v>165</v>
      </c>
      <c r="B2164" s="1" t="s">
        <v>17</v>
      </c>
      <c r="C2164">
        <v>201502</v>
      </c>
      <c r="D2164" s="1" t="s">
        <v>8</v>
      </c>
      <c r="E2164">
        <v>10</v>
      </c>
      <c r="F2164">
        <v>500</v>
      </c>
      <c r="G2164">
        <v>250</v>
      </c>
      <c r="H2164">
        <v>0.19</v>
      </c>
      <c r="I2164" s="1" t="s">
        <v>146</v>
      </c>
      <c r="J2164" s="1" t="s">
        <v>146</v>
      </c>
      <c r="K2164">
        <v>1.4841</v>
      </c>
      <c r="L2164" s="1" t="s">
        <v>140</v>
      </c>
      <c r="M2164" s="1" t="s">
        <v>147</v>
      </c>
      <c r="N2164" s="1" t="s">
        <v>148</v>
      </c>
    </row>
    <row r="2165" spans="1:14" x14ac:dyDescent="0.3">
      <c r="A2165" s="1" t="s">
        <v>165</v>
      </c>
      <c r="B2165" s="1" t="s">
        <v>42</v>
      </c>
      <c r="C2165">
        <v>201507</v>
      </c>
      <c r="D2165" s="1" t="s">
        <v>14</v>
      </c>
      <c r="E2165">
        <v>11</v>
      </c>
      <c r="F2165">
        <v>495</v>
      </c>
      <c r="G2165">
        <v>318</v>
      </c>
      <c r="H2165">
        <v>5.6667000000000002E-2</v>
      </c>
      <c r="I2165" s="1" t="s">
        <v>146</v>
      </c>
      <c r="J2165" s="1" t="s">
        <v>146</v>
      </c>
      <c r="K2165">
        <v>0.70550000000000002</v>
      </c>
      <c r="L2165" s="1" t="s">
        <v>143</v>
      </c>
      <c r="M2165" s="1" t="s">
        <v>149</v>
      </c>
      <c r="N2165" s="1" t="s">
        <v>150</v>
      </c>
    </row>
    <row r="2166" spans="1:14" x14ac:dyDescent="0.3">
      <c r="A2166" s="1" t="s">
        <v>165</v>
      </c>
      <c r="B2166" s="1" t="s">
        <v>49</v>
      </c>
      <c r="C2166">
        <v>201506</v>
      </c>
      <c r="D2166" s="1" t="s">
        <v>11</v>
      </c>
      <c r="E2166">
        <v>9</v>
      </c>
      <c r="F2166">
        <v>450</v>
      </c>
      <c r="G2166">
        <v>500</v>
      </c>
      <c r="H2166">
        <v>0.1525</v>
      </c>
      <c r="I2166" s="1" t="s">
        <v>146</v>
      </c>
      <c r="J2166" s="1" t="s">
        <v>139</v>
      </c>
      <c r="K2166">
        <v>1.593</v>
      </c>
      <c r="L2166" s="1" t="s">
        <v>140</v>
      </c>
      <c r="M2166" s="1" t="s">
        <v>147</v>
      </c>
      <c r="N2166" s="1" t="s">
        <v>148</v>
      </c>
    </row>
    <row r="2167" spans="1:14" x14ac:dyDescent="0.3">
      <c r="A2167" s="1" t="s">
        <v>165</v>
      </c>
      <c r="B2167" s="1" t="s">
        <v>17</v>
      </c>
      <c r="C2167">
        <v>201602</v>
      </c>
      <c r="D2167" s="1" t="s">
        <v>8</v>
      </c>
      <c r="E2167">
        <v>9</v>
      </c>
      <c r="F2167">
        <v>450</v>
      </c>
      <c r="G2167">
        <v>375</v>
      </c>
      <c r="H2167">
        <v>7.0000000000000007E-2</v>
      </c>
      <c r="I2167" s="1" t="s">
        <v>146</v>
      </c>
      <c r="J2167" s="1" t="s">
        <v>146</v>
      </c>
      <c r="K2167">
        <v>1.4841</v>
      </c>
      <c r="L2167" s="1" t="s">
        <v>140</v>
      </c>
      <c r="M2167" s="1" t="s">
        <v>147</v>
      </c>
      <c r="N2167" s="1" t="s">
        <v>148</v>
      </c>
    </row>
    <row r="2168" spans="1:14" x14ac:dyDescent="0.3">
      <c r="A2168" s="1" t="s">
        <v>165</v>
      </c>
      <c r="B2168" s="1" t="s">
        <v>49</v>
      </c>
      <c r="C2168">
        <v>201509</v>
      </c>
      <c r="D2168" s="1" t="s">
        <v>14</v>
      </c>
      <c r="E2168">
        <v>9</v>
      </c>
      <c r="F2168">
        <v>450</v>
      </c>
      <c r="G2168">
        <v>625</v>
      </c>
      <c r="H2168">
        <v>9.1999999999999998E-2</v>
      </c>
      <c r="I2168" s="1" t="s">
        <v>146</v>
      </c>
      <c r="J2168" s="1" t="s">
        <v>139</v>
      </c>
      <c r="K2168">
        <v>1.593</v>
      </c>
      <c r="L2168" s="1" t="s">
        <v>140</v>
      </c>
      <c r="M2168" s="1" t="s">
        <v>147</v>
      </c>
      <c r="N2168" s="1" t="s">
        <v>148</v>
      </c>
    </row>
    <row r="2169" spans="1:14" x14ac:dyDescent="0.3">
      <c r="A2169" s="1" t="s">
        <v>165</v>
      </c>
      <c r="B2169" s="1" t="s">
        <v>61</v>
      </c>
      <c r="C2169">
        <v>201605</v>
      </c>
      <c r="D2169" s="1" t="s">
        <v>11</v>
      </c>
      <c r="E2169">
        <v>10</v>
      </c>
      <c r="F2169">
        <v>450</v>
      </c>
      <c r="G2169">
        <v>243</v>
      </c>
      <c r="H2169">
        <v>2.6667E-2</v>
      </c>
      <c r="I2169" s="1" t="s">
        <v>146</v>
      </c>
      <c r="J2169" s="1" t="s">
        <v>146</v>
      </c>
      <c r="K2169">
        <v>0.8367</v>
      </c>
      <c r="L2169" s="1" t="s">
        <v>143</v>
      </c>
      <c r="M2169" s="1" t="s">
        <v>149</v>
      </c>
      <c r="N2169" s="1" t="s">
        <v>150</v>
      </c>
    </row>
    <row r="2170" spans="1:14" x14ac:dyDescent="0.3">
      <c r="A2170" s="1" t="s">
        <v>165</v>
      </c>
      <c r="B2170" s="1" t="s">
        <v>42</v>
      </c>
      <c r="C2170">
        <v>201604</v>
      </c>
      <c r="D2170" s="1" t="s">
        <v>11</v>
      </c>
      <c r="E2170">
        <v>10</v>
      </c>
      <c r="F2170">
        <v>450</v>
      </c>
      <c r="G2170">
        <v>318</v>
      </c>
      <c r="H2170">
        <v>7.3332999999999995E-2</v>
      </c>
      <c r="I2170" s="1" t="s">
        <v>146</v>
      </c>
      <c r="J2170" s="1" t="s">
        <v>146</v>
      </c>
      <c r="K2170">
        <v>0.70550000000000002</v>
      </c>
      <c r="L2170" s="1" t="s">
        <v>143</v>
      </c>
      <c r="M2170" s="1" t="s">
        <v>149</v>
      </c>
      <c r="N2170" s="1" t="s">
        <v>150</v>
      </c>
    </row>
    <row r="2171" spans="1:14" x14ac:dyDescent="0.3">
      <c r="A2171" s="1" t="s">
        <v>165</v>
      </c>
      <c r="B2171" s="1" t="s">
        <v>48</v>
      </c>
      <c r="C2171">
        <v>201512</v>
      </c>
      <c r="D2171" s="1" t="s">
        <v>13</v>
      </c>
      <c r="E2171">
        <v>11</v>
      </c>
      <c r="F2171">
        <v>440</v>
      </c>
      <c r="G2171">
        <v>388</v>
      </c>
      <c r="H2171">
        <v>0.155</v>
      </c>
      <c r="I2171" s="1" t="s">
        <v>146</v>
      </c>
      <c r="J2171" s="1" t="s">
        <v>146</v>
      </c>
      <c r="K2171">
        <v>1.0876999999999999</v>
      </c>
      <c r="L2171" s="1" t="s">
        <v>140</v>
      </c>
      <c r="M2171" s="1" t="s">
        <v>147</v>
      </c>
      <c r="N2171" s="1" t="s">
        <v>148</v>
      </c>
    </row>
    <row r="2172" spans="1:14" x14ac:dyDescent="0.3">
      <c r="A2172" s="1" t="s">
        <v>165</v>
      </c>
      <c r="B2172" s="1" t="s">
        <v>48</v>
      </c>
      <c r="C2172">
        <v>201506</v>
      </c>
      <c r="D2172" s="1" t="s">
        <v>11</v>
      </c>
      <c r="E2172">
        <v>11</v>
      </c>
      <c r="F2172">
        <v>440</v>
      </c>
      <c r="G2172">
        <v>388</v>
      </c>
      <c r="H2172">
        <v>9.5000000000000001E-2</v>
      </c>
      <c r="I2172" s="1" t="s">
        <v>146</v>
      </c>
      <c r="J2172" s="1" t="s">
        <v>146</v>
      </c>
      <c r="K2172">
        <v>1.0876999999999999</v>
      </c>
      <c r="L2172" s="1" t="s">
        <v>140</v>
      </c>
      <c r="M2172" s="1" t="s">
        <v>147</v>
      </c>
      <c r="N2172" s="1" t="s">
        <v>148</v>
      </c>
    </row>
    <row r="2173" spans="1:14" x14ac:dyDescent="0.3">
      <c r="A2173" s="1" t="s">
        <v>165</v>
      </c>
      <c r="B2173" s="1" t="s">
        <v>60</v>
      </c>
      <c r="C2173">
        <v>201605</v>
      </c>
      <c r="D2173" s="1" t="s">
        <v>11</v>
      </c>
      <c r="E2173">
        <v>8</v>
      </c>
      <c r="F2173">
        <v>440</v>
      </c>
      <c r="G2173">
        <v>297</v>
      </c>
      <c r="H2173">
        <v>0.02</v>
      </c>
      <c r="I2173" s="1" t="s">
        <v>146</v>
      </c>
      <c r="J2173" s="1" t="s">
        <v>146</v>
      </c>
      <c r="K2173">
        <v>0.46899999999999997</v>
      </c>
      <c r="L2173" s="1" t="s">
        <v>151</v>
      </c>
      <c r="M2173" s="1" t="s">
        <v>152</v>
      </c>
      <c r="N2173" s="1" t="s">
        <v>153</v>
      </c>
    </row>
    <row r="2174" spans="1:14" x14ac:dyDescent="0.3">
      <c r="A2174" s="1" t="s">
        <v>165</v>
      </c>
      <c r="B2174" s="1" t="s">
        <v>20</v>
      </c>
      <c r="C2174">
        <v>201607</v>
      </c>
      <c r="D2174" s="1" t="s">
        <v>14</v>
      </c>
      <c r="E2174">
        <v>9</v>
      </c>
      <c r="F2174">
        <v>432</v>
      </c>
      <c r="G2174">
        <v>321</v>
      </c>
      <c r="H2174">
        <v>4.3333000000000003E-2</v>
      </c>
      <c r="I2174" s="1" t="s">
        <v>146</v>
      </c>
      <c r="J2174" s="1" t="s">
        <v>146</v>
      </c>
      <c r="K2174">
        <v>0.61609999999999998</v>
      </c>
      <c r="L2174" s="1" t="s">
        <v>143</v>
      </c>
      <c r="M2174" s="1" t="s">
        <v>149</v>
      </c>
      <c r="N2174" s="1" t="s">
        <v>150</v>
      </c>
    </row>
    <row r="2175" spans="1:14" x14ac:dyDescent="0.3">
      <c r="A2175" s="1" t="s">
        <v>165</v>
      </c>
      <c r="B2175" s="1" t="s">
        <v>50</v>
      </c>
      <c r="C2175">
        <v>201705</v>
      </c>
      <c r="D2175" s="1" t="s">
        <v>11</v>
      </c>
      <c r="E2175">
        <v>7</v>
      </c>
      <c r="F2175">
        <v>420</v>
      </c>
      <c r="G2175">
        <v>588</v>
      </c>
      <c r="H2175">
        <v>0.14499999999999999</v>
      </c>
      <c r="I2175" s="1" t="s">
        <v>146</v>
      </c>
      <c r="J2175" s="1" t="s">
        <v>139</v>
      </c>
      <c r="K2175">
        <v>1.7945</v>
      </c>
      <c r="L2175" s="1" t="s">
        <v>140</v>
      </c>
      <c r="M2175" s="1" t="s">
        <v>147</v>
      </c>
      <c r="N2175" s="1" t="s">
        <v>148</v>
      </c>
    </row>
    <row r="2176" spans="1:14" x14ac:dyDescent="0.3">
      <c r="A2176" s="1" t="s">
        <v>165</v>
      </c>
      <c r="B2176" s="1" t="s">
        <v>7</v>
      </c>
      <c r="C2176">
        <v>201503</v>
      </c>
      <c r="D2176" s="1" t="s">
        <v>8</v>
      </c>
      <c r="E2176">
        <v>1</v>
      </c>
      <c r="F2176">
        <v>400</v>
      </c>
      <c r="G2176">
        <v>200</v>
      </c>
      <c r="H2176">
        <v>7.0000000000000007E-2</v>
      </c>
      <c r="I2176" s="1" t="s">
        <v>146</v>
      </c>
      <c r="J2176" s="1" t="s">
        <v>146</v>
      </c>
      <c r="K2176">
        <v>1.8112999999999999</v>
      </c>
      <c r="L2176" s="1" t="s">
        <v>140</v>
      </c>
      <c r="M2176" s="1" t="s">
        <v>147</v>
      </c>
      <c r="N2176" s="1" t="s">
        <v>148</v>
      </c>
    </row>
    <row r="2177" spans="1:14" x14ac:dyDescent="0.3">
      <c r="A2177" s="1" t="s">
        <v>165</v>
      </c>
      <c r="B2177" s="1" t="s">
        <v>15</v>
      </c>
      <c r="C2177">
        <v>201509</v>
      </c>
      <c r="D2177" s="1" t="s">
        <v>14</v>
      </c>
      <c r="E2177">
        <v>2</v>
      </c>
      <c r="F2177">
        <v>400</v>
      </c>
      <c r="G2177">
        <v>200</v>
      </c>
      <c r="H2177">
        <v>0.08</v>
      </c>
      <c r="I2177" s="1" t="s">
        <v>146</v>
      </c>
      <c r="J2177" s="1" t="s">
        <v>146</v>
      </c>
      <c r="K2177">
        <v>1.9888999999999999</v>
      </c>
      <c r="L2177" s="1" t="s">
        <v>140</v>
      </c>
      <c r="M2177" s="1" t="s">
        <v>147</v>
      </c>
      <c r="N2177" s="1" t="s">
        <v>148</v>
      </c>
    </row>
    <row r="2178" spans="1:14" x14ac:dyDescent="0.3">
      <c r="A2178" s="1" t="s">
        <v>165</v>
      </c>
      <c r="B2178" s="1" t="s">
        <v>47</v>
      </c>
      <c r="C2178">
        <v>201504</v>
      </c>
      <c r="D2178" s="1" t="s">
        <v>11</v>
      </c>
      <c r="E2178">
        <v>4</v>
      </c>
      <c r="F2178">
        <v>400</v>
      </c>
      <c r="G2178">
        <v>490</v>
      </c>
      <c r="H2178">
        <v>0.1</v>
      </c>
      <c r="I2178" s="1" t="s">
        <v>146</v>
      </c>
      <c r="J2178" s="1" t="s">
        <v>139</v>
      </c>
      <c r="K2178">
        <v>1.7142999999999999</v>
      </c>
      <c r="L2178" s="1" t="s">
        <v>140</v>
      </c>
      <c r="M2178" s="1" t="s">
        <v>147</v>
      </c>
      <c r="N2178" s="1" t="s">
        <v>148</v>
      </c>
    </row>
    <row r="2179" spans="1:14" x14ac:dyDescent="0.3">
      <c r="A2179" s="1" t="s">
        <v>165</v>
      </c>
      <c r="B2179" s="1" t="s">
        <v>49</v>
      </c>
      <c r="C2179">
        <v>201511</v>
      </c>
      <c r="D2179" s="1" t="s">
        <v>13</v>
      </c>
      <c r="E2179">
        <v>8</v>
      </c>
      <c r="F2179">
        <v>400</v>
      </c>
      <c r="G2179">
        <v>500</v>
      </c>
      <c r="H2179">
        <v>0.185</v>
      </c>
      <c r="I2179" s="1" t="s">
        <v>146</v>
      </c>
      <c r="J2179" s="1" t="s">
        <v>139</v>
      </c>
      <c r="K2179">
        <v>1.593</v>
      </c>
      <c r="L2179" s="1" t="s">
        <v>140</v>
      </c>
      <c r="M2179" s="1" t="s">
        <v>147</v>
      </c>
      <c r="N2179" s="1" t="s">
        <v>148</v>
      </c>
    </row>
    <row r="2180" spans="1:14" x14ac:dyDescent="0.3">
      <c r="A2180" s="1" t="s">
        <v>165</v>
      </c>
      <c r="B2180" s="1" t="s">
        <v>7</v>
      </c>
      <c r="C2180">
        <v>201703</v>
      </c>
      <c r="D2180" s="1" t="s">
        <v>8</v>
      </c>
      <c r="E2180">
        <v>1</v>
      </c>
      <c r="F2180">
        <v>400</v>
      </c>
      <c r="G2180">
        <v>200</v>
      </c>
      <c r="H2180">
        <v>0.09</v>
      </c>
      <c r="I2180" s="1" t="s">
        <v>146</v>
      </c>
      <c r="J2180" s="1" t="s">
        <v>146</v>
      </c>
      <c r="K2180">
        <v>1.8112999999999999</v>
      </c>
      <c r="L2180" s="1" t="s">
        <v>140</v>
      </c>
      <c r="M2180" s="1" t="s">
        <v>147</v>
      </c>
      <c r="N2180" s="1" t="s">
        <v>148</v>
      </c>
    </row>
    <row r="2181" spans="1:14" x14ac:dyDescent="0.3">
      <c r="A2181" s="1" t="s">
        <v>165</v>
      </c>
      <c r="B2181" s="1" t="s">
        <v>7</v>
      </c>
      <c r="C2181">
        <v>201704</v>
      </c>
      <c r="D2181" s="1" t="s">
        <v>11</v>
      </c>
      <c r="E2181">
        <v>1</v>
      </c>
      <c r="F2181">
        <v>400</v>
      </c>
      <c r="G2181">
        <v>200</v>
      </c>
      <c r="H2181">
        <v>0.03</v>
      </c>
      <c r="I2181" s="1" t="s">
        <v>146</v>
      </c>
      <c r="J2181" s="1" t="s">
        <v>146</v>
      </c>
      <c r="K2181">
        <v>1.8112999999999999</v>
      </c>
      <c r="L2181" s="1" t="s">
        <v>140</v>
      </c>
      <c r="M2181" s="1" t="s">
        <v>147</v>
      </c>
      <c r="N2181" s="1" t="s">
        <v>148</v>
      </c>
    </row>
    <row r="2182" spans="1:14" x14ac:dyDescent="0.3">
      <c r="A2182" s="1" t="s">
        <v>165</v>
      </c>
      <c r="B2182" s="1" t="s">
        <v>15</v>
      </c>
      <c r="C2182">
        <v>201702</v>
      </c>
      <c r="D2182" s="1" t="s">
        <v>8</v>
      </c>
      <c r="E2182">
        <v>2</v>
      </c>
      <c r="F2182">
        <v>400</v>
      </c>
      <c r="G2182">
        <v>200</v>
      </c>
      <c r="H2182">
        <v>0.11</v>
      </c>
      <c r="I2182" s="1" t="s">
        <v>146</v>
      </c>
      <c r="J2182" s="1" t="s">
        <v>146</v>
      </c>
      <c r="K2182">
        <v>1.9888999999999999</v>
      </c>
      <c r="L2182" s="1" t="s">
        <v>140</v>
      </c>
      <c r="M2182" s="1" t="s">
        <v>147</v>
      </c>
      <c r="N2182" s="1" t="s">
        <v>148</v>
      </c>
    </row>
    <row r="2183" spans="1:14" x14ac:dyDescent="0.3">
      <c r="A2183" s="1" t="s">
        <v>165</v>
      </c>
      <c r="B2183" s="1" t="s">
        <v>15</v>
      </c>
      <c r="C2183">
        <v>201706</v>
      </c>
      <c r="D2183" s="1" t="s">
        <v>11</v>
      </c>
      <c r="E2183">
        <v>2</v>
      </c>
      <c r="F2183">
        <v>400</v>
      </c>
      <c r="G2183">
        <v>200</v>
      </c>
      <c r="H2183">
        <v>0.04</v>
      </c>
      <c r="I2183" s="1" t="s">
        <v>146</v>
      </c>
      <c r="J2183" s="1" t="s">
        <v>146</v>
      </c>
      <c r="K2183">
        <v>1.9888999999999999</v>
      </c>
      <c r="L2183" s="1" t="s">
        <v>140</v>
      </c>
      <c r="M2183" s="1" t="s">
        <v>147</v>
      </c>
      <c r="N2183" s="1" t="s">
        <v>148</v>
      </c>
    </row>
    <row r="2184" spans="1:14" x14ac:dyDescent="0.3">
      <c r="A2184" s="1" t="s">
        <v>165</v>
      </c>
      <c r="B2184" s="1" t="s">
        <v>15</v>
      </c>
      <c r="C2184">
        <v>201508</v>
      </c>
      <c r="D2184" s="1" t="s">
        <v>14</v>
      </c>
      <c r="E2184">
        <v>2</v>
      </c>
      <c r="F2184">
        <v>400</v>
      </c>
      <c r="G2184">
        <v>200</v>
      </c>
      <c r="H2184">
        <v>8.5000000000000006E-2</v>
      </c>
      <c r="I2184" s="1" t="s">
        <v>146</v>
      </c>
      <c r="J2184" s="1" t="s">
        <v>146</v>
      </c>
      <c r="K2184">
        <v>1.9888999999999999</v>
      </c>
      <c r="L2184" s="1" t="s">
        <v>140</v>
      </c>
      <c r="M2184" s="1" t="s">
        <v>147</v>
      </c>
      <c r="N2184" s="1" t="s">
        <v>148</v>
      </c>
    </row>
    <row r="2185" spans="1:14" x14ac:dyDescent="0.3">
      <c r="A2185" s="1" t="s">
        <v>165</v>
      </c>
      <c r="B2185" s="1" t="s">
        <v>48</v>
      </c>
      <c r="C2185">
        <v>201708</v>
      </c>
      <c r="D2185" s="1" t="s">
        <v>14</v>
      </c>
      <c r="E2185">
        <v>10</v>
      </c>
      <c r="F2185">
        <v>400</v>
      </c>
      <c r="G2185">
        <v>194</v>
      </c>
      <c r="H2185">
        <v>7.0000000000000007E-2</v>
      </c>
      <c r="I2185" s="1" t="s">
        <v>146</v>
      </c>
      <c r="J2185" s="1" t="s">
        <v>146</v>
      </c>
      <c r="K2185">
        <v>1.0876999999999999</v>
      </c>
      <c r="L2185" s="1" t="s">
        <v>140</v>
      </c>
      <c r="M2185" s="1" t="s">
        <v>147</v>
      </c>
      <c r="N2185" s="1" t="s">
        <v>148</v>
      </c>
    </row>
    <row r="2186" spans="1:14" x14ac:dyDescent="0.3">
      <c r="A2186" s="1" t="s">
        <v>165</v>
      </c>
      <c r="B2186" s="1" t="s">
        <v>47</v>
      </c>
      <c r="C2186">
        <v>201510</v>
      </c>
      <c r="D2186" s="1" t="s">
        <v>13</v>
      </c>
      <c r="E2186">
        <v>4</v>
      </c>
      <c r="F2186">
        <v>400</v>
      </c>
      <c r="G2186">
        <v>980</v>
      </c>
      <c r="H2186">
        <v>0.13500000000000001</v>
      </c>
      <c r="I2186" s="1" t="s">
        <v>146</v>
      </c>
      <c r="J2186" s="1" t="s">
        <v>139</v>
      </c>
      <c r="K2186">
        <v>1.7142999999999999</v>
      </c>
      <c r="L2186" s="1" t="s">
        <v>140</v>
      </c>
      <c r="M2186" s="1" t="s">
        <v>147</v>
      </c>
      <c r="N2186" s="1" t="s">
        <v>148</v>
      </c>
    </row>
    <row r="2187" spans="1:14" x14ac:dyDescent="0.3">
      <c r="A2187" s="1" t="s">
        <v>165</v>
      </c>
      <c r="B2187" s="1" t="s">
        <v>15</v>
      </c>
      <c r="C2187">
        <v>201512</v>
      </c>
      <c r="D2187" s="1" t="s">
        <v>13</v>
      </c>
      <c r="E2187">
        <v>2</v>
      </c>
      <c r="F2187">
        <v>400</v>
      </c>
      <c r="G2187">
        <v>200</v>
      </c>
      <c r="H2187">
        <v>0.12</v>
      </c>
      <c r="I2187" s="1" t="s">
        <v>146</v>
      </c>
      <c r="J2187" s="1" t="s">
        <v>146</v>
      </c>
      <c r="K2187">
        <v>1.9888999999999999</v>
      </c>
      <c r="L2187" s="1" t="s">
        <v>140</v>
      </c>
      <c r="M2187" s="1" t="s">
        <v>147</v>
      </c>
      <c r="N2187" s="1" t="s">
        <v>148</v>
      </c>
    </row>
    <row r="2188" spans="1:14" x14ac:dyDescent="0.3">
      <c r="A2188" s="1" t="s">
        <v>165</v>
      </c>
      <c r="B2188" s="1" t="s">
        <v>7</v>
      </c>
      <c r="C2188">
        <v>201705</v>
      </c>
      <c r="D2188" s="1" t="s">
        <v>11</v>
      </c>
      <c r="E2188">
        <v>1</v>
      </c>
      <c r="F2188">
        <v>400</v>
      </c>
      <c r="G2188">
        <v>200</v>
      </c>
      <c r="H2188">
        <v>7.0000000000000007E-2</v>
      </c>
      <c r="I2188" s="1" t="s">
        <v>146</v>
      </c>
      <c r="J2188" s="1" t="s">
        <v>146</v>
      </c>
      <c r="K2188">
        <v>1.8112999999999999</v>
      </c>
      <c r="L2188" s="1" t="s">
        <v>140</v>
      </c>
      <c r="M2188" s="1" t="s">
        <v>147</v>
      </c>
      <c r="N2188" s="1" t="s">
        <v>148</v>
      </c>
    </row>
    <row r="2189" spans="1:14" x14ac:dyDescent="0.3">
      <c r="A2189" s="1" t="s">
        <v>165</v>
      </c>
      <c r="B2189" s="1" t="s">
        <v>15</v>
      </c>
      <c r="C2189">
        <v>201501</v>
      </c>
      <c r="D2189" s="1" t="s">
        <v>8</v>
      </c>
      <c r="E2189">
        <v>2</v>
      </c>
      <c r="F2189">
        <v>400</v>
      </c>
      <c r="G2189">
        <v>200</v>
      </c>
      <c r="H2189">
        <v>0.03</v>
      </c>
      <c r="I2189" s="1" t="s">
        <v>146</v>
      </c>
      <c r="J2189" s="1" t="s">
        <v>146</v>
      </c>
      <c r="K2189">
        <v>1.9888999999999999</v>
      </c>
      <c r="L2189" s="1" t="s">
        <v>140</v>
      </c>
      <c r="M2189" s="1" t="s">
        <v>147</v>
      </c>
      <c r="N2189" s="1" t="s">
        <v>148</v>
      </c>
    </row>
    <row r="2190" spans="1:14" x14ac:dyDescent="0.3">
      <c r="A2190" s="1" t="s">
        <v>165</v>
      </c>
      <c r="B2190" s="1" t="s">
        <v>47</v>
      </c>
      <c r="C2190">
        <v>201506</v>
      </c>
      <c r="D2190" s="1" t="s">
        <v>11</v>
      </c>
      <c r="E2190">
        <v>4</v>
      </c>
      <c r="F2190">
        <v>400</v>
      </c>
      <c r="G2190">
        <v>490</v>
      </c>
      <c r="H2190">
        <v>0.09</v>
      </c>
      <c r="I2190" s="1" t="s">
        <v>146</v>
      </c>
      <c r="J2190" s="1" t="s">
        <v>139</v>
      </c>
      <c r="K2190">
        <v>1.7142999999999999</v>
      </c>
      <c r="L2190" s="1" t="s">
        <v>140</v>
      </c>
      <c r="M2190" s="1" t="s">
        <v>147</v>
      </c>
      <c r="N2190" s="1" t="s">
        <v>148</v>
      </c>
    </row>
    <row r="2191" spans="1:14" x14ac:dyDescent="0.3">
      <c r="A2191" s="1" t="s">
        <v>165</v>
      </c>
      <c r="B2191" s="1" t="s">
        <v>15</v>
      </c>
      <c r="C2191">
        <v>201603</v>
      </c>
      <c r="D2191" s="1" t="s">
        <v>8</v>
      </c>
      <c r="E2191">
        <v>2</v>
      </c>
      <c r="F2191">
        <v>400</v>
      </c>
      <c r="G2191">
        <v>200</v>
      </c>
      <c r="H2191">
        <v>0.20499999999999999</v>
      </c>
      <c r="I2191" s="1" t="s">
        <v>146</v>
      </c>
      <c r="J2191" s="1" t="s">
        <v>146</v>
      </c>
      <c r="K2191">
        <v>1.9888999999999999</v>
      </c>
      <c r="L2191" s="1" t="s">
        <v>140</v>
      </c>
      <c r="M2191" s="1" t="s">
        <v>147</v>
      </c>
      <c r="N2191" s="1" t="s">
        <v>148</v>
      </c>
    </row>
    <row r="2192" spans="1:14" x14ac:dyDescent="0.3">
      <c r="A2192" s="1" t="s">
        <v>165</v>
      </c>
      <c r="B2192" s="1" t="s">
        <v>15</v>
      </c>
      <c r="C2192">
        <v>201601</v>
      </c>
      <c r="D2192" s="1" t="s">
        <v>8</v>
      </c>
      <c r="E2192">
        <v>2</v>
      </c>
      <c r="F2192">
        <v>400</v>
      </c>
      <c r="G2192">
        <v>200</v>
      </c>
      <c r="H2192">
        <v>0.115</v>
      </c>
      <c r="I2192" s="1" t="s">
        <v>146</v>
      </c>
      <c r="J2192" s="1" t="s">
        <v>146</v>
      </c>
      <c r="K2192">
        <v>1.9888999999999999</v>
      </c>
      <c r="L2192" s="1" t="s">
        <v>140</v>
      </c>
      <c r="M2192" s="1" t="s">
        <v>147</v>
      </c>
      <c r="N2192" s="1" t="s">
        <v>148</v>
      </c>
    </row>
    <row r="2193" spans="1:14" x14ac:dyDescent="0.3">
      <c r="A2193" s="1" t="s">
        <v>165</v>
      </c>
      <c r="B2193" s="1" t="s">
        <v>52</v>
      </c>
      <c r="C2193">
        <v>201707</v>
      </c>
      <c r="D2193" s="1" t="s">
        <v>14</v>
      </c>
      <c r="E2193">
        <v>3</v>
      </c>
      <c r="F2193">
        <v>390</v>
      </c>
      <c r="G2193">
        <v>195</v>
      </c>
      <c r="H2193">
        <v>0.13</v>
      </c>
      <c r="I2193" s="1" t="s">
        <v>146</v>
      </c>
      <c r="J2193" s="1" t="s">
        <v>146</v>
      </c>
      <c r="K2193">
        <v>1.7427999999999999</v>
      </c>
      <c r="L2193" s="1" t="s">
        <v>140</v>
      </c>
      <c r="M2193" s="1" t="s">
        <v>147</v>
      </c>
      <c r="N2193" s="1" t="s">
        <v>148</v>
      </c>
    </row>
    <row r="2194" spans="1:14" x14ac:dyDescent="0.3">
      <c r="A2194" s="1" t="s">
        <v>165</v>
      </c>
      <c r="B2194" s="1" t="s">
        <v>60</v>
      </c>
      <c r="C2194">
        <v>201611</v>
      </c>
      <c r="D2194" s="1" t="s">
        <v>13</v>
      </c>
      <c r="E2194">
        <v>7</v>
      </c>
      <c r="F2194">
        <v>385</v>
      </c>
      <c r="G2194">
        <v>198</v>
      </c>
      <c r="H2194">
        <v>0.04</v>
      </c>
      <c r="I2194" s="1" t="s">
        <v>146</v>
      </c>
      <c r="J2194" s="1" t="s">
        <v>146</v>
      </c>
      <c r="K2194">
        <v>0.46899999999999997</v>
      </c>
      <c r="L2194" s="1" t="s">
        <v>151</v>
      </c>
      <c r="M2194" s="1" t="s">
        <v>152</v>
      </c>
      <c r="N2194" s="1" t="s">
        <v>153</v>
      </c>
    </row>
    <row r="2195" spans="1:14" x14ac:dyDescent="0.3">
      <c r="A2195" s="1" t="s">
        <v>165</v>
      </c>
      <c r="B2195" s="1" t="s">
        <v>74</v>
      </c>
      <c r="C2195">
        <v>201606</v>
      </c>
      <c r="D2195" s="1" t="s">
        <v>11</v>
      </c>
      <c r="E2195">
        <v>12</v>
      </c>
      <c r="F2195">
        <v>384</v>
      </c>
      <c r="G2195">
        <v>219</v>
      </c>
      <c r="H2195">
        <v>7.6666999999999999E-2</v>
      </c>
      <c r="I2195" s="1" t="s">
        <v>146</v>
      </c>
      <c r="J2195" s="1" t="s">
        <v>146</v>
      </c>
      <c r="K2195">
        <v>0.63249999999999995</v>
      </c>
      <c r="L2195" s="1" t="s">
        <v>143</v>
      </c>
      <c r="M2195" s="1" t="s">
        <v>149</v>
      </c>
      <c r="N2195" s="1" t="s">
        <v>150</v>
      </c>
    </row>
    <row r="2196" spans="1:14" x14ac:dyDescent="0.3">
      <c r="A2196" s="1" t="s">
        <v>165</v>
      </c>
      <c r="B2196" s="1" t="s">
        <v>66</v>
      </c>
      <c r="C2196">
        <v>201607</v>
      </c>
      <c r="D2196" s="1" t="s">
        <v>14</v>
      </c>
      <c r="E2196">
        <v>15</v>
      </c>
      <c r="F2196">
        <v>375</v>
      </c>
      <c r="G2196">
        <v>220</v>
      </c>
      <c r="H2196">
        <v>0.1225</v>
      </c>
      <c r="I2196" s="1" t="s">
        <v>146</v>
      </c>
      <c r="J2196" s="1" t="s">
        <v>146</v>
      </c>
      <c r="K2196">
        <v>0.76819999999999999</v>
      </c>
      <c r="L2196" s="1" t="s">
        <v>143</v>
      </c>
      <c r="M2196" s="1" t="s">
        <v>149</v>
      </c>
      <c r="N2196" s="1" t="s">
        <v>150</v>
      </c>
    </row>
    <row r="2197" spans="1:14" x14ac:dyDescent="0.3">
      <c r="A2197" s="1" t="s">
        <v>165</v>
      </c>
      <c r="B2197" s="1" t="s">
        <v>53</v>
      </c>
      <c r="C2197">
        <v>201606</v>
      </c>
      <c r="D2197" s="1" t="s">
        <v>11</v>
      </c>
      <c r="E2197">
        <v>9</v>
      </c>
      <c r="F2197">
        <v>360</v>
      </c>
      <c r="G2197">
        <v>188</v>
      </c>
      <c r="H2197">
        <v>0.14000000000000001</v>
      </c>
      <c r="I2197" s="1" t="s">
        <v>146</v>
      </c>
      <c r="J2197" s="1" t="s">
        <v>146</v>
      </c>
      <c r="K2197">
        <v>0.60860000000000003</v>
      </c>
      <c r="L2197" s="1" t="s">
        <v>143</v>
      </c>
      <c r="M2197" s="1" t="s">
        <v>149</v>
      </c>
      <c r="N2197" s="1" t="s">
        <v>150</v>
      </c>
    </row>
    <row r="2198" spans="1:14" x14ac:dyDescent="0.3">
      <c r="A2198" s="1" t="s">
        <v>165</v>
      </c>
      <c r="B2198" s="1" t="s">
        <v>50</v>
      </c>
      <c r="C2198">
        <v>201505</v>
      </c>
      <c r="D2198" s="1" t="s">
        <v>11</v>
      </c>
      <c r="E2198">
        <v>6</v>
      </c>
      <c r="F2198">
        <v>360</v>
      </c>
      <c r="G2198">
        <v>294</v>
      </c>
      <c r="H2198">
        <v>2.5000000000000001E-2</v>
      </c>
      <c r="I2198" s="1" t="s">
        <v>146</v>
      </c>
      <c r="J2198" s="1" t="s">
        <v>146</v>
      </c>
      <c r="K2198">
        <v>1.7945</v>
      </c>
      <c r="L2198" s="1" t="s">
        <v>140</v>
      </c>
      <c r="M2198" s="1" t="s">
        <v>147</v>
      </c>
      <c r="N2198" s="1" t="s">
        <v>148</v>
      </c>
    </row>
    <row r="2199" spans="1:14" x14ac:dyDescent="0.3">
      <c r="A2199" s="1" t="s">
        <v>165</v>
      </c>
      <c r="B2199" s="1" t="s">
        <v>50</v>
      </c>
      <c r="C2199">
        <v>201601</v>
      </c>
      <c r="D2199" s="1" t="s">
        <v>8</v>
      </c>
      <c r="E2199">
        <v>6</v>
      </c>
      <c r="F2199">
        <v>360</v>
      </c>
      <c r="G2199">
        <v>294</v>
      </c>
      <c r="H2199">
        <v>0.16</v>
      </c>
      <c r="I2199" s="1" t="s">
        <v>146</v>
      </c>
      <c r="J2199" s="1" t="s">
        <v>146</v>
      </c>
      <c r="K2199">
        <v>1.7945</v>
      </c>
      <c r="L2199" s="1" t="s">
        <v>140</v>
      </c>
      <c r="M2199" s="1" t="s">
        <v>147</v>
      </c>
      <c r="N2199" s="1" t="s">
        <v>148</v>
      </c>
    </row>
    <row r="2200" spans="1:14" x14ac:dyDescent="0.3">
      <c r="A2200" s="1" t="s">
        <v>165</v>
      </c>
      <c r="B2200" s="1" t="s">
        <v>50</v>
      </c>
      <c r="C2200">
        <v>201602</v>
      </c>
      <c r="D2200" s="1" t="s">
        <v>8</v>
      </c>
      <c r="E2200">
        <v>6</v>
      </c>
      <c r="F2200">
        <v>360</v>
      </c>
      <c r="G2200">
        <v>441</v>
      </c>
      <c r="H2200">
        <v>0.11666700000000001</v>
      </c>
      <c r="I2200" s="1" t="s">
        <v>146</v>
      </c>
      <c r="J2200" s="1" t="s">
        <v>139</v>
      </c>
      <c r="K2200">
        <v>1.7945</v>
      </c>
      <c r="L2200" s="1" t="s">
        <v>140</v>
      </c>
      <c r="M2200" s="1" t="s">
        <v>147</v>
      </c>
      <c r="N2200" s="1" t="s">
        <v>148</v>
      </c>
    </row>
    <row r="2201" spans="1:14" x14ac:dyDescent="0.3">
      <c r="A2201" s="1" t="s">
        <v>165</v>
      </c>
      <c r="B2201" s="1" t="s">
        <v>37</v>
      </c>
      <c r="C2201">
        <v>201607</v>
      </c>
      <c r="D2201" s="1" t="s">
        <v>14</v>
      </c>
      <c r="E2201">
        <v>5</v>
      </c>
      <c r="F2201">
        <v>350</v>
      </c>
      <c r="G2201">
        <v>278</v>
      </c>
      <c r="H2201">
        <v>0.17499999999999999</v>
      </c>
      <c r="I2201" s="1" t="s">
        <v>146</v>
      </c>
      <c r="J2201" s="1" t="s">
        <v>146</v>
      </c>
      <c r="K2201">
        <v>0.55889999999999995</v>
      </c>
      <c r="L2201" s="1" t="s">
        <v>143</v>
      </c>
      <c r="M2201" s="1" t="s">
        <v>149</v>
      </c>
      <c r="N2201" s="1" t="s">
        <v>150</v>
      </c>
    </row>
    <row r="2202" spans="1:14" x14ac:dyDescent="0.3">
      <c r="A2202" s="1" t="s">
        <v>165</v>
      </c>
      <c r="B2202" s="1" t="s">
        <v>37</v>
      </c>
      <c r="C2202">
        <v>201509</v>
      </c>
      <c r="D2202" s="1" t="s">
        <v>14</v>
      </c>
      <c r="E2202">
        <v>5</v>
      </c>
      <c r="F2202">
        <v>350</v>
      </c>
      <c r="G2202">
        <v>139</v>
      </c>
      <c r="H2202">
        <v>0.2</v>
      </c>
      <c r="I2202" s="1" t="s">
        <v>146</v>
      </c>
      <c r="J2202" s="1" t="s">
        <v>146</v>
      </c>
      <c r="K2202">
        <v>0.55889999999999995</v>
      </c>
      <c r="L2202" s="1" t="s">
        <v>143</v>
      </c>
      <c r="M2202" s="1" t="s">
        <v>149</v>
      </c>
      <c r="N2202" s="1" t="s">
        <v>150</v>
      </c>
    </row>
    <row r="2203" spans="1:14" x14ac:dyDescent="0.3">
      <c r="A2203" s="1" t="s">
        <v>165</v>
      </c>
      <c r="B2203" s="1" t="s">
        <v>37</v>
      </c>
      <c r="C2203">
        <v>201501</v>
      </c>
      <c r="D2203" s="1" t="s">
        <v>8</v>
      </c>
      <c r="E2203">
        <v>5</v>
      </c>
      <c r="F2203">
        <v>350</v>
      </c>
      <c r="G2203">
        <v>139</v>
      </c>
      <c r="H2203">
        <v>0.01</v>
      </c>
      <c r="I2203" s="1" t="s">
        <v>146</v>
      </c>
      <c r="J2203" s="1" t="s">
        <v>146</v>
      </c>
      <c r="K2203">
        <v>0.55889999999999995</v>
      </c>
      <c r="L2203" s="1" t="s">
        <v>143</v>
      </c>
      <c r="M2203" s="1" t="s">
        <v>149</v>
      </c>
      <c r="N2203" s="1" t="s">
        <v>150</v>
      </c>
    </row>
    <row r="2204" spans="1:14" x14ac:dyDescent="0.3">
      <c r="A2204" s="1" t="s">
        <v>165</v>
      </c>
      <c r="B2204" s="1" t="s">
        <v>20</v>
      </c>
      <c r="C2204">
        <v>201605</v>
      </c>
      <c r="D2204" s="1" t="s">
        <v>11</v>
      </c>
      <c r="E2204">
        <v>7</v>
      </c>
      <c r="F2204">
        <v>336</v>
      </c>
      <c r="G2204">
        <v>214</v>
      </c>
      <c r="H2204">
        <v>9.5000000000000001E-2</v>
      </c>
      <c r="I2204" s="1" t="s">
        <v>146</v>
      </c>
      <c r="J2204" s="1" t="s">
        <v>146</v>
      </c>
      <c r="K2204">
        <v>0.61609999999999998</v>
      </c>
      <c r="L2204" s="1" t="s">
        <v>143</v>
      </c>
      <c r="M2204" s="1" t="s">
        <v>149</v>
      </c>
      <c r="N2204" s="1" t="s">
        <v>150</v>
      </c>
    </row>
    <row r="2205" spans="1:14" x14ac:dyDescent="0.3">
      <c r="A2205" s="1" t="s">
        <v>165</v>
      </c>
      <c r="B2205" s="1" t="s">
        <v>56</v>
      </c>
      <c r="C2205">
        <v>201702</v>
      </c>
      <c r="D2205" s="1" t="s">
        <v>8</v>
      </c>
      <c r="E2205">
        <v>13</v>
      </c>
      <c r="F2205">
        <v>325</v>
      </c>
      <c r="G2205">
        <v>144</v>
      </c>
      <c r="H2205">
        <v>0.16333300000000001</v>
      </c>
      <c r="I2205" s="1" t="s">
        <v>146</v>
      </c>
      <c r="J2205" s="1" t="s">
        <v>146</v>
      </c>
      <c r="K2205">
        <v>0.88629999999999998</v>
      </c>
      <c r="L2205" s="1" t="s">
        <v>143</v>
      </c>
      <c r="M2205" s="1" t="s">
        <v>149</v>
      </c>
      <c r="N2205" s="1" t="s">
        <v>150</v>
      </c>
    </row>
    <row r="2206" spans="1:14" x14ac:dyDescent="0.3">
      <c r="A2206" s="1" t="s">
        <v>165</v>
      </c>
      <c r="B2206" s="1" t="s">
        <v>59</v>
      </c>
      <c r="C2206">
        <v>201607</v>
      </c>
      <c r="D2206" s="1" t="s">
        <v>14</v>
      </c>
      <c r="E2206">
        <v>10</v>
      </c>
      <c r="F2206">
        <v>320</v>
      </c>
      <c r="G2206">
        <v>150</v>
      </c>
      <c r="H2206">
        <v>0.125</v>
      </c>
      <c r="I2206" s="1" t="s">
        <v>146</v>
      </c>
      <c r="J2206" s="1" t="s">
        <v>146</v>
      </c>
      <c r="K2206">
        <v>0.82879999999999998</v>
      </c>
      <c r="L2206" s="1" t="s">
        <v>143</v>
      </c>
      <c r="M2206" s="1" t="s">
        <v>149</v>
      </c>
      <c r="N2206" s="1" t="s">
        <v>150</v>
      </c>
    </row>
    <row r="2207" spans="1:14" x14ac:dyDescent="0.3">
      <c r="A2207" s="1" t="s">
        <v>165</v>
      </c>
      <c r="B2207" s="1" t="s">
        <v>48</v>
      </c>
      <c r="C2207">
        <v>201703</v>
      </c>
      <c r="D2207" s="1" t="s">
        <v>8</v>
      </c>
      <c r="E2207">
        <v>8</v>
      </c>
      <c r="F2207">
        <v>320</v>
      </c>
      <c r="G2207">
        <v>194</v>
      </c>
      <c r="H2207">
        <v>0.05</v>
      </c>
      <c r="I2207" s="1" t="s">
        <v>146</v>
      </c>
      <c r="J2207" s="1" t="s">
        <v>146</v>
      </c>
      <c r="K2207">
        <v>1.0876999999999999</v>
      </c>
      <c r="L2207" s="1" t="s">
        <v>140</v>
      </c>
      <c r="M2207" s="1" t="s">
        <v>147</v>
      </c>
      <c r="N2207" s="1" t="s">
        <v>148</v>
      </c>
    </row>
    <row r="2208" spans="1:14" x14ac:dyDescent="0.3">
      <c r="A2208" s="1" t="s">
        <v>165</v>
      </c>
      <c r="B2208" s="1" t="s">
        <v>54</v>
      </c>
      <c r="C2208">
        <v>201604</v>
      </c>
      <c r="D2208" s="1" t="s">
        <v>11</v>
      </c>
      <c r="E2208">
        <v>8</v>
      </c>
      <c r="F2208">
        <v>320</v>
      </c>
      <c r="G2208">
        <v>261</v>
      </c>
      <c r="H2208">
        <v>0.06</v>
      </c>
      <c r="I2208" s="1" t="s">
        <v>146</v>
      </c>
      <c r="J2208" s="1" t="s">
        <v>146</v>
      </c>
      <c r="K2208">
        <v>0.41249999999999998</v>
      </c>
      <c r="L2208" s="1" t="s">
        <v>151</v>
      </c>
      <c r="M2208" s="1" t="s">
        <v>152</v>
      </c>
      <c r="N2208" s="1" t="s">
        <v>153</v>
      </c>
    </row>
    <row r="2209" spans="1:14" x14ac:dyDescent="0.3">
      <c r="A2209" s="1" t="s">
        <v>165</v>
      </c>
      <c r="B2209" s="1" t="s">
        <v>28</v>
      </c>
      <c r="C2209">
        <v>201606</v>
      </c>
      <c r="D2209" s="1" t="s">
        <v>11</v>
      </c>
      <c r="E2209">
        <v>10</v>
      </c>
      <c r="F2209">
        <v>320</v>
      </c>
      <c r="G2209">
        <v>138</v>
      </c>
      <c r="H2209">
        <v>0.11</v>
      </c>
      <c r="I2209" s="1" t="s">
        <v>146</v>
      </c>
      <c r="J2209" s="1" t="s">
        <v>146</v>
      </c>
      <c r="K2209">
        <v>0.60609999999999997</v>
      </c>
      <c r="L2209" s="1" t="s">
        <v>143</v>
      </c>
      <c r="M2209" s="1" t="s">
        <v>149</v>
      </c>
      <c r="N2209" s="1" t="s">
        <v>150</v>
      </c>
    </row>
    <row r="2210" spans="1:14" x14ac:dyDescent="0.3">
      <c r="A2210" s="1" t="s">
        <v>165</v>
      </c>
      <c r="B2210" s="1" t="s">
        <v>39</v>
      </c>
      <c r="C2210">
        <v>201608</v>
      </c>
      <c r="D2210" s="1" t="s">
        <v>14</v>
      </c>
      <c r="E2210">
        <v>9</v>
      </c>
      <c r="F2210">
        <v>315</v>
      </c>
      <c r="G2210">
        <v>132</v>
      </c>
      <c r="H2210">
        <v>0.12</v>
      </c>
      <c r="I2210" s="1" t="s">
        <v>146</v>
      </c>
      <c r="J2210" s="1" t="s">
        <v>146</v>
      </c>
      <c r="K2210">
        <v>0.57969999999999999</v>
      </c>
      <c r="L2210" s="1" t="s">
        <v>143</v>
      </c>
      <c r="M2210" s="1" t="s">
        <v>149</v>
      </c>
      <c r="N2210" s="1" t="s">
        <v>150</v>
      </c>
    </row>
    <row r="2211" spans="1:14" x14ac:dyDescent="0.3">
      <c r="A2211" s="1" t="s">
        <v>165</v>
      </c>
      <c r="B2211" s="1" t="s">
        <v>19</v>
      </c>
      <c r="C2211">
        <v>201605</v>
      </c>
      <c r="D2211" s="1" t="s">
        <v>11</v>
      </c>
      <c r="E2211">
        <v>6</v>
      </c>
      <c r="F2211">
        <v>312</v>
      </c>
      <c r="G2211">
        <v>244</v>
      </c>
      <c r="H2211">
        <v>0.05</v>
      </c>
      <c r="I2211" s="1" t="s">
        <v>146</v>
      </c>
      <c r="J2211" s="1" t="s">
        <v>146</v>
      </c>
      <c r="K2211">
        <v>0.70709999999999995</v>
      </c>
      <c r="L2211" s="1" t="s">
        <v>143</v>
      </c>
      <c r="M2211" s="1" t="s">
        <v>149</v>
      </c>
      <c r="N2211" s="1" t="s">
        <v>150</v>
      </c>
    </row>
    <row r="2212" spans="1:14" x14ac:dyDescent="0.3">
      <c r="A2212" s="1" t="s">
        <v>165</v>
      </c>
      <c r="B2212" s="1" t="s">
        <v>16</v>
      </c>
      <c r="C2212">
        <v>201710</v>
      </c>
      <c r="D2212" s="1" t="s">
        <v>13</v>
      </c>
      <c r="E2212">
        <v>1</v>
      </c>
      <c r="F2212">
        <v>300</v>
      </c>
      <c r="G2212">
        <v>150</v>
      </c>
      <c r="H2212">
        <v>0.04</v>
      </c>
      <c r="I2212" s="1" t="s">
        <v>146</v>
      </c>
      <c r="J2212" s="1" t="s">
        <v>146</v>
      </c>
      <c r="K2212">
        <v>1.7593000000000001</v>
      </c>
      <c r="L2212" s="1" t="s">
        <v>140</v>
      </c>
      <c r="M2212" s="1" t="s">
        <v>147</v>
      </c>
      <c r="N2212" s="1" t="s">
        <v>148</v>
      </c>
    </row>
    <row r="2213" spans="1:14" x14ac:dyDescent="0.3">
      <c r="A2213" s="1" t="s">
        <v>165</v>
      </c>
      <c r="B2213" s="1" t="s">
        <v>16</v>
      </c>
      <c r="C2213">
        <v>201506</v>
      </c>
      <c r="D2213" s="1" t="s">
        <v>11</v>
      </c>
      <c r="E2213">
        <v>1</v>
      </c>
      <c r="F2213">
        <v>300</v>
      </c>
      <c r="G2213">
        <v>150</v>
      </c>
      <c r="H2213">
        <v>0.13</v>
      </c>
      <c r="I2213" s="1" t="s">
        <v>146</v>
      </c>
      <c r="J2213" s="1" t="s">
        <v>146</v>
      </c>
      <c r="K2213">
        <v>1.7593000000000001</v>
      </c>
      <c r="L2213" s="1" t="s">
        <v>140</v>
      </c>
      <c r="M2213" s="1" t="s">
        <v>147</v>
      </c>
      <c r="N2213" s="1" t="s">
        <v>148</v>
      </c>
    </row>
    <row r="2214" spans="1:14" x14ac:dyDescent="0.3">
      <c r="A2214" s="1" t="s">
        <v>165</v>
      </c>
      <c r="B2214" s="1" t="s">
        <v>50</v>
      </c>
      <c r="C2214">
        <v>201512</v>
      </c>
      <c r="D2214" s="1" t="s">
        <v>13</v>
      </c>
      <c r="E2214">
        <v>5</v>
      </c>
      <c r="F2214">
        <v>300</v>
      </c>
      <c r="G2214">
        <v>294</v>
      </c>
      <c r="H2214">
        <v>0.06</v>
      </c>
      <c r="I2214" s="1" t="s">
        <v>146</v>
      </c>
      <c r="J2214" s="1" t="s">
        <v>146</v>
      </c>
      <c r="K2214">
        <v>1.7945</v>
      </c>
      <c r="L2214" s="1" t="s">
        <v>140</v>
      </c>
      <c r="M2214" s="1" t="s">
        <v>147</v>
      </c>
      <c r="N2214" s="1" t="s">
        <v>148</v>
      </c>
    </row>
    <row r="2215" spans="1:14" x14ac:dyDescent="0.3">
      <c r="A2215" s="1" t="s">
        <v>165</v>
      </c>
      <c r="B2215" s="1" t="s">
        <v>64</v>
      </c>
      <c r="C2215">
        <v>201604</v>
      </c>
      <c r="D2215" s="1" t="s">
        <v>11</v>
      </c>
      <c r="E2215">
        <v>12</v>
      </c>
      <c r="F2215">
        <v>300</v>
      </c>
      <c r="G2215">
        <v>220</v>
      </c>
      <c r="H2215">
        <v>0.1</v>
      </c>
      <c r="I2215" s="1" t="s">
        <v>146</v>
      </c>
      <c r="J2215" s="1" t="s">
        <v>146</v>
      </c>
      <c r="K2215">
        <v>0.40560000000000002</v>
      </c>
      <c r="L2215" s="1" t="s">
        <v>151</v>
      </c>
      <c r="M2215" s="1" t="s">
        <v>152</v>
      </c>
      <c r="N2215" s="1" t="s">
        <v>153</v>
      </c>
    </row>
    <row r="2216" spans="1:14" x14ac:dyDescent="0.3">
      <c r="A2216" s="1" t="s">
        <v>165</v>
      </c>
      <c r="B2216" s="1" t="s">
        <v>16</v>
      </c>
      <c r="C2216">
        <v>201504</v>
      </c>
      <c r="D2216" s="1" t="s">
        <v>11</v>
      </c>
      <c r="E2216">
        <v>1</v>
      </c>
      <c r="F2216">
        <v>300</v>
      </c>
      <c r="G2216">
        <v>150</v>
      </c>
      <c r="H2216">
        <v>0.17</v>
      </c>
      <c r="I2216" s="1" t="s">
        <v>146</v>
      </c>
      <c r="J2216" s="1" t="s">
        <v>146</v>
      </c>
      <c r="K2216">
        <v>1.7593000000000001</v>
      </c>
      <c r="L2216" s="1" t="s">
        <v>140</v>
      </c>
      <c r="M2216" s="1" t="s">
        <v>147</v>
      </c>
      <c r="N2216" s="1" t="s">
        <v>148</v>
      </c>
    </row>
    <row r="2217" spans="1:14" x14ac:dyDescent="0.3">
      <c r="A2217" s="1" t="s">
        <v>165</v>
      </c>
      <c r="B2217" s="1" t="s">
        <v>16</v>
      </c>
      <c r="C2217">
        <v>201702</v>
      </c>
      <c r="D2217" s="1" t="s">
        <v>8</v>
      </c>
      <c r="E2217">
        <v>1</v>
      </c>
      <c r="F2217">
        <v>300</v>
      </c>
      <c r="G2217">
        <v>150</v>
      </c>
      <c r="H2217">
        <v>0.15</v>
      </c>
      <c r="I2217" s="1" t="s">
        <v>146</v>
      </c>
      <c r="J2217" s="1" t="s">
        <v>146</v>
      </c>
      <c r="K2217">
        <v>1.7593000000000001</v>
      </c>
      <c r="L2217" s="1" t="s">
        <v>140</v>
      </c>
      <c r="M2217" s="1" t="s">
        <v>147</v>
      </c>
      <c r="N2217" s="1" t="s">
        <v>148</v>
      </c>
    </row>
    <row r="2218" spans="1:14" x14ac:dyDescent="0.3">
      <c r="A2218" s="1" t="s">
        <v>165</v>
      </c>
      <c r="B2218" s="1" t="s">
        <v>16</v>
      </c>
      <c r="C2218">
        <v>201709</v>
      </c>
      <c r="D2218" s="1" t="s">
        <v>14</v>
      </c>
      <c r="E2218">
        <v>1</v>
      </c>
      <c r="F2218">
        <v>300</v>
      </c>
      <c r="G2218">
        <v>150</v>
      </c>
      <c r="H2218">
        <v>0.18</v>
      </c>
      <c r="I2218" s="1" t="s">
        <v>146</v>
      </c>
      <c r="J2218" s="1" t="s">
        <v>146</v>
      </c>
      <c r="K2218">
        <v>1.7593000000000001</v>
      </c>
      <c r="L2218" s="1" t="s">
        <v>140</v>
      </c>
      <c r="M2218" s="1" t="s">
        <v>147</v>
      </c>
      <c r="N2218" s="1" t="s">
        <v>148</v>
      </c>
    </row>
    <row r="2219" spans="1:14" x14ac:dyDescent="0.3">
      <c r="A2219" s="1" t="s">
        <v>165</v>
      </c>
      <c r="B2219" s="1" t="s">
        <v>16</v>
      </c>
      <c r="C2219">
        <v>201510</v>
      </c>
      <c r="D2219" s="1" t="s">
        <v>13</v>
      </c>
      <c r="E2219">
        <v>1</v>
      </c>
      <c r="F2219">
        <v>300</v>
      </c>
      <c r="G2219">
        <v>150</v>
      </c>
      <c r="H2219">
        <v>0.03</v>
      </c>
      <c r="I2219" s="1" t="s">
        <v>146</v>
      </c>
      <c r="J2219" s="1" t="s">
        <v>146</v>
      </c>
      <c r="K2219">
        <v>1.7593000000000001</v>
      </c>
      <c r="L2219" s="1" t="s">
        <v>140</v>
      </c>
      <c r="M2219" s="1" t="s">
        <v>147</v>
      </c>
      <c r="N2219" s="1" t="s">
        <v>148</v>
      </c>
    </row>
    <row r="2220" spans="1:14" x14ac:dyDescent="0.3">
      <c r="A2220" s="1" t="s">
        <v>165</v>
      </c>
      <c r="B2220" s="1" t="s">
        <v>49</v>
      </c>
      <c r="C2220">
        <v>201706</v>
      </c>
      <c r="D2220" s="1" t="s">
        <v>11</v>
      </c>
      <c r="E2220">
        <v>6</v>
      </c>
      <c r="F2220">
        <v>300</v>
      </c>
      <c r="G2220">
        <v>375</v>
      </c>
      <c r="H2220">
        <v>0.14000000000000001</v>
      </c>
      <c r="I2220" s="1" t="s">
        <v>146</v>
      </c>
      <c r="J2220" s="1" t="s">
        <v>146</v>
      </c>
      <c r="K2220">
        <v>1.593</v>
      </c>
      <c r="L2220" s="1" t="s">
        <v>140</v>
      </c>
      <c r="M2220" s="1" t="s">
        <v>147</v>
      </c>
      <c r="N2220" s="1" t="s">
        <v>148</v>
      </c>
    </row>
    <row r="2221" spans="1:14" x14ac:dyDescent="0.3">
      <c r="A2221" s="1" t="s">
        <v>165</v>
      </c>
      <c r="B2221" s="1" t="s">
        <v>17</v>
      </c>
      <c r="C2221">
        <v>201703</v>
      </c>
      <c r="D2221" s="1" t="s">
        <v>8</v>
      </c>
      <c r="E2221">
        <v>6</v>
      </c>
      <c r="F2221">
        <v>300</v>
      </c>
      <c r="G2221">
        <v>500</v>
      </c>
      <c r="H2221">
        <v>9.7500000000000003E-2</v>
      </c>
      <c r="I2221" s="1" t="s">
        <v>146</v>
      </c>
      <c r="J2221" s="1" t="s">
        <v>139</v>
      </c>
      <c r="K2221">
        <v>1.4841</v>
      </c>
      <c r="L2221" s="1" t="s">
        <v>140</v>
      </c>
      <c r="M2221" s="1" t="s">
        <v>147</v>
      </c>
      <c r="N2221" s="1" t="s">
        <v>148</v>
      </c>
    </row>
    <row r="2222" spans="1:14" x14ac:dyDescent="0.3">
      <c r="A2222" s="1" t="s">
        <v>165</v>
      </c>
      <c r="B2222" s="1" t="s">
        <v>47</v>
      </c>
      <c r="C2222">
        <v>201505</v>
      </c>
      <c r="D2222" s="1" t="s">
        <v>11</v>
      </c>
      <c r="E2222">
        <v>3</v>
      </c>
      <c r="F2222">
        <v>300</v>
      </c>
      <c r="G2222">
        <v>245</v>
      </c>
      <c r="H2222">
        <v>0.06</v>
      </c>
      <c r="I2222" s="1" t="s">
        <v>146</v>
      </c>
      <c r="J2222" s="1" t="s">
        <v>146</v>
      </c>
      <c r="K2222">
        <v>1.7142999999999999</v>
      </c>
      <c r="L2222" s="1" t="s">
        <v>140</v>
      </c>
      <c r="M2222" s="1" t="s">
        <v>147</v>
      </c>
      <c r="N2222" s="1" t="s">
        <v>148</v>
      </c>
    </row>
    <row r="2223" spans="1:14" x14ac:dyDescent="0.3">
      <c r="A2223" s="1" t="s">
        <v>165</v>
      </c>
      <c r="B2223" s="1" t="s">
        <v>41</v>
      </c>
      <c r="C2223">
        <v>201608</v>
      </c>
      <c r="D2223" s="1" t="s">
        <v>14</v>
      </c>
      <c r="E2223">
        <v>10</v>
      </c>
      <c r="F2223">
        <v>300</v>
      </c>
      <c r="G2223">
        <v>220</v>
      </c>
      <c r="H2223">
        <v>0.1925</v>
      </c>
      <c r="I2223" s="1" t="s">
        <v>146</v>
      </c>
      <c r="J2223" s="1" t="s">
        <v>146</v>
      </c>
      <c r="K2223">
        <v>0.62909999999999999</v>
      </c>
      <c r="L2223" s="1" t="s">
        <v>143</v>
      </c>
      <c r="M2223" s="1" t="s">
        <v>149</v>
      </c>
      <c r="N2223" s="1" t="s">
        <v>150</v>
      </c>
    </row>
    <row r="2224" spans="1:14" x14ac:dyDescent="0.3">
      <c r="A2224" s="1" t="s">
        <v>165</v>
      </c>
      <c r="B2224" s="1" t="s">
        <v>75</v>
      </c>
      <c r="C2224">
        <v>201607</v>
      </c>
      <c r="D2224" s="1" t="s">
        <v>14</v>
      </c>
      <c r="E2224">
        <v>6</v>
      </c>
      <c r="F2224">
        <v>288</v>
      </c>
      <c r="G2224">
        <v>208</v>
      </c>
      <c r="H2224">
        <v>0.12</v>
      </c>
      <c r="I2224" s="1" t="s">
        <v>146</v>
      </c>
      <c r="J2224" s="1" t="s">
        <v>146</v>
      </c>
      <c r="K2224">
        <v>0.10829999999999999</v>
      </c>
      <c r="L2224" s="1" t="s">
        <v>151</v>
      </c>
      <c r="M2224" s="1" t="s">
        <v>152</v>
      </c>
      <c r="N2224" s="1" t="s">
        <v>153</v>
      </c>
    </row>
    <row r="2225" spans="1:14" x14ac:dyDescent="0.3">
      <c r="A2225" s="1" t="s">
        <v>165</v>
      </c>
      <c r="B2225" s="1" t="s">
        <v>39</v>
      </c>
      <c r="C2225">
        <v>201607</v>
      </c>
      <c r="D2225" s="1" t="s">
        <v>14</v>
      </c>
      <c r="E2225">
        <v>8</v>
      </c>
      <c r="F2225">
        <v>280</v>
      </c>
      <c r="G2225">
        <v>132</v>
      </c>
      <c r="H2225">
        <v>0.22500000000000001</v>
      </c>
      <c r="I2225" s="1" t="s">
        <v>146</v>
      </c>
      <c r="J2225" s="1" t="s">
        <v>146</v>
      </c>
      <c r="K2225">
        <v>0.57969999999999999</v>
      </c>
      <c r="L2225" s="1" t="s">
        <v>143</v>
      </c>
      <c r="M2225" s="1" t="s">
        <v>149</v>
      </c>
      <c r="N2225" s="1" t="s">
        <v>150</v>
      </c>
    </row>
    <row r="2226" spans="1:14" x14ac:dyDescent="0.3">
      <c r="A2226" s="1" t="s">
        <v>165</v>
      </c>
      <c r="B2226" s="1" t="s">
        <v>54</v>
      </c>
      <c r="C2226">
        <v>201605</v>
      </c>
      <c r="D2226" s="1" t="s">
        <v>11</v>
      </c>
      <c r="E2226">
        <v>7</v>
      </c>
      <c r="F2226">
        <v>280</v>
      </c>
      <c r="G2226">
        <v>174</v>
      </c>
      <c r="H2226">
        <v>0.21</v>
      </c>
      <c r="I2226" s="1" t="s">
        <v>146</v>
      </c>
      <c r="J2226" s="1" t="s">
        <v>146</v>
      </c>
      <c r="K2226">
        <v>0.41249999999999998</v>
      </c>
      <c r="L2226" s="1" t="s">
        <v>151</v>
      </c>
      <c r="M2226" s="1" t="s">
        <v>152</v>
      </c>
      <c r="N2226" s="1" t="s">
        <v>153</v>
      </c>
    </row>
    <row r="2227" spans="1:14" x14ac:dyDescent="0.3">
      <c r="A2227" s="1" t="s">
        <v>165</v>
      </c>
      <c r="B2227" s="1" t="s">
        <v>27</v>
      </c>
      <c r="C2227">
        <v>201606</v>
      </c>
      <c r="D2227" s="1" t="s">
        <v>11</v>
      </c>
      <c r="E2227">
        <v>11</v>
      </c>
      <c r="F2227">
        <v>275</v>
      </c>
      <c r="G2227">
        <v>177</v>
      </c>
      <c r="H2227">
        <v>0.03</v>
      </c>
      <c r="I2227" s="1" t="s">
        <v>146</v>
      </c>
      <c r="J2227" s="1" t="s">
        <v>146</v>
      </c>
      <c r="K2227">
        <v>0.36799999999999999</v>
      </c>
      <c r="L2227" s="1" t="s">
        <v>151</v>
      </c>
      <c r="M2227" s="1" t="s">
        <v>152</v>
      </c>
      <c r="N2227" s="1" t="s">
        <v>153</v>
      </c>
    </row>
    <row r="2228" spans="1:14" x14ac:dyDescent="0.3">
      <c r="A2228" s="1" t="s">
        <v>165</v>
      </c>
      <c r="B2228" s="1" t="s">
        <v>96</v>
      </c>
      <c r="C2228">
        <v>201605</v>
      </c>
      <c r="D2228" s="1" t="s">
        <v>11</v>
      </c>
      <c r="E2228">
        <v>11</v>
      </c>
      <c r="F2228">
        <v>275</v>
      </c>
      <c r="G2228">
        <v>275</v>
      </c>
      <c r="H2228">
        <v>0.11799999999999999</v>
      </c>
      <c r="I2228" s="1" t="s">
        <v>146</v>
      </c>
      <c r="J2228" s="1" t="s">
        <v>146</v>
      </c>
      <c r="K2228">
        <v>0.73280000000000001</v>
      </c>
      <c r="L2228" s="1" t="s">
        <v>143</v>
      </c>
      <c r="M2228" s="1" t="s">
        <v>149</v>
      </c>
      <c r="N2228" s="1" t="s">
        <v>150</v>
      </c>
    </row>
    <row r="2229" spans="1:14" x14ac:dyDescent="0.3">
      <c r="A2229" s="1" t="s">
        <v>165</v>
      </c>
      <c r="B2229" s="1" t="s">
        <v>66</v>
      </c>
      <c r="C2229">
        <v>201604</v>
      </c>
      <c r="D2229" s="1" t="s">
        <v>11</v>
      </c>
      <c r="E2229">
        <v>11</v>
      </c>
      <c r="F2229">
        <v>275</v>
      </c>
      <c r="G2229">
        <v>165</v>
      </c>
      <c r="H2229">
        <v>0.1</v>
      </c>
      <c r="I2229" s="1" t="s">
        <v>146</v>
      </c>
      <c r="J2229" s="1" t="s">
        <v>146</v>
      </c>
      <c r="K2229">
        <v>0.76819999999999999</v>
      </c>
      <c r="L2229" s="1" t="s">
        <v>143</v>
      </c>
      <c r="M2229" s="1" t="s">
        <v>149</v>
      </c>
      <c r="N2229" s="1" t="s">
        <v>150</v>
      </c>
    </row>
    <row r="2230" spans="1:14" x14ac:dyDescent="0.3">
      <c r="A2230" s="1" t="s">
        <v>165</v>
      </c>
      <c r="B2230" s="1" t="s">
        <v>64</v>
      </c>
      <c r="C2230">
        <v>201605</v>
      </c>
      <c r="D2230" s="1" t="s">
        <v>11</v>
      </c>
      <c r="E2230">
        <v>11</v>
      </c>
      <c r="F2230">
        <v>275</v>
      </c>
      <c r="G2230">
        <v>220</v>
      </c>
      <c r="H2230">
        <v>6.7500000000000004E-2</v>
      </c>
      <c r="I2230" s="1" t="s">
        <v>146</v>
      </c>
      <c r="J2230" s="1" t="s">
        <v>146</v>
      </c>
      <c r="K2230">
        <v>0.40560000000000002</v>
      </c>
      <c r="L2230" s="1" t="s">
        <v>151</v>
      </c>
      <c r="M2230" s="1" t="s">
        <v>152</v>
      </c>
      <c r="N2230" s="1" t="s">
        <v>153</v>
      </c>
    </row>
    <row r="2231" spans="1:14" x14ac:dyDescent="0.3">
      <c r="A2231" s="1" t="s">
        <v>165</v>
      </c>
      <c r="B2231" s="1" t="s">
        <v>22</v>
      </c>
      <c r="C2231">
        <v>201512</v>
      </c>
      <c r="D2231" s="1" t="s">
        <v>13</v>
      </c>
      <c r="E2231">
        <v>5</v>
      </c>
      <c r="F2231">
        <v>260</v>
      </c>
      <c r="G2231">
        <v>200</v>
      </c>
      <c r="H2231">
        <v>0.09</v>
      </c>
      <c r="I2231" s="1" t="s">
        <v>146</v>
      </c>
      <c r="J2231" s="1" t="s">
        <v>146</v>
      </c>
      <c r="K2231">
        <v>0.69399999999999995</v>
      </c>
      <c r="L2231" s="1" t="s">
        <v>143</v>
      </c>
      <c r="M2231" s="1" t="s">
        <v>149</v>
      </c>
      <c r="N2231" s="1" t="s">
        <v>150</v>
      </c>
    </row>
    <row r="2232" spans="1:14" x14ac:dyDescent="0.3">
      <c r="A2232" s="1" t="s">
        <v>165</v>
      </c>
      <c r="B2232" s="1" t="s">
        <v>52</v>
      </c>
      <c r="C2232">
        <v>201709</v>
      </c>
      <c r="D2232" s="1" t="s">
        <v>14</v>
      </c>
      <c r="E2232">
        <v>2</v>
      </c>
      <c r="F2232">
        <v>260</v>
      </c>
      <c r="G2232">
        <v>130</v>
      </c>
      <c r="H2232">
        <v>0.105</v>
      </c>
      <c r="I2232" s="1" t="s">
        <v>146</v>
      </c>
      <c r="J2232" s="1" t="s">
        <v>146</v>
      </c>
      <c r="K2232">
        <v>1.7427999999999999</v>
      </c>
      <c r="L2232" s="1" t="s">
        <v>140</v>
      </c>
      <c r="M2232" s="1" t="s">
        <v>147</v>
      </c>
      <c r="N2232" s="1" t="s">
        <v>148</v>
      </c>
    </row>
    <row r="2233" spans="1:14" x14ac:dyDescent="0.3">
      <c r="A2233" s="1" t="s">
        <v>165</v>
      </c>
      <c r="B2233" s="1" t="s">
        <v>22</v>
      </c>
      <c r="C2233">
        <v>201606</v>
      </c>
      <c r="D2233" s="1" t="s">
        <v>11</v>
      </c>
      <c r="E2233">
        <v>5</v>
      </c>
      <c r="F2233">
        <v>260</v>
      </c>
      <c r="G2233">
        <v>200</v>
      </c>
      <c r="H2233">
        <v>8.5000000000000006E-2</v>
      </c>
      <c r="I2233" s="1" t="s">
        <v>146</v>
      </c>
      <c r="J2233" s="1" t="s">
        <v>146</v>
      </c>
      <c r="K2233">
        <v>0.69399999999999995</v>
      </c>
      <c r="L2233" s="1" t="s">
        <v>143</v>
      </c>
      <c r="M2233" s="1" t="s">
        <v>149</v>
      </c>
      <c r="N2233" s="1" t="s">
        <v>150</v>
      </c>
    </row>
    <row r="2234" spans="1:14" x14ac:dyDescent="0.3">
      <c r="A2234" s="1" t="s">
        <v>165</v>
      </c>
      <c r="B2234" s="1" t="s">
        <v>71</v>
      </c>
      <c r="C2234">
        <v>201607</v>
      </c>
      <c r="D2234" s="1" t="s">
        <v>14</v>
      </c>
      <c r="E2234">
        <v>4</v>
      </c>
      <c r="F2234">
        <v>260</v>
      </c>
      <c r="G2234">
        <v>286</v>
      </c>
      <c r="H2234">
        <v>0.19</v>
      </c>
      <c r="I2234" s="1" t="s">
        <v>146</v>
      </c>
      <c r="J2234" s="1" t="s">
        <v>146</v>
      </c>
      <c r="K2234">
        <v>0.74</v>
      </c>
      <c r="L2234" s="1" t="s">
        <v>143</v>
      </c>
      <c r="M2234" s="1" t="s">
        <v>149</v>
      </c>
      <c r="N2234" s="1" t="s">
        <v>150</v>
      </c>
    </row>
    <row r="2235" spans="1:14" x14ac:dyDescent="0.3">
      <c r="A2235" s="1" t="s">
        <v>165</v>
      </c>
      <c r="B2235" s="1" t="s">
        <v>71</v>
      </c>
      <c r="C2235">
        <v>201504</v>
      </c>
      <c r="D2235" s="1" t="s">
        <v>11</v>
      </c>
      <c r="E2235">
        <v>4</v>
      </c>
      <c r="F2235">
        <v>260</v>
      </c>
      <c r="G2235">
        <v>143</v>
      </c>
      <c r="H2235">
        <v>7.0000000000000007E-2</v>
      </c>
      <c r="I2235" s="1" t="s">
        <v>146</v>
      </c>
      <c r="J2235" s="1" t="s">
        <v>146</v>
      </c>
      <c r="K2235">
        <v>0.74</v>
      </c>
      <c r="L2235" s="1" t="s">
        <v>143</v>
      </c>
      <c r="M2235" s="1" t="s">
        <v>149</v>
      </c>
      <c r="N2235" s="1" t="s">
        <v>150</v>
      </c>
    </row>
    <row r="2236" spans="1:14" x14ac:dyDescent="0.3">
      <c r="A2236" s="1" t="s">
        <v>165</v>
      </c>
      <c r="B2236" s="1" t="s">
        <v>71</v>
      </c>
      <c r="C2236">
        <v>201507</v>
      </c>
      <c r="D2236" s="1" t="s">
        <v>14</v>
      </c>
      <c r="E2236">
        <v>4</v>
      </c>
      <c r="F2236">
        <v>260</v>
      </c>
      <c r="G2236">
        <v>143</v>
      </c>
      <c r="H2236">
        <v>0.02</v>
      </c>
      <c r="I2236" s="1" t="s">
        <v>146</v>
      </c>
      <c r="J2236" s="1" t="s">
        <v>146</v>
      </c>
      <c r="K2236">
        <v>0.74</v>
      </c>
      <c r="L2236" s="1" t="s">
        <v>143</v>
      </c>
      <c r="M2236" s="1" t="s">
        <v>149</v>
      </c>
      <c r="N2236" s="1" t="s">
        <v>150</v>
      </c>
    </row>
    <row r="2237" spans="1:14" x14ac:dyDescent="0.3">
      <c r="A2237" s="1" t="s">
        <v>165</v>
      </c>
      <c r="B2237" s="1" t="s">
        <v>52</v>
      </c>
      <c r="C2237">
        <v>201503</v>
      </c>
      <c r="D2237" s="1" t="s">
        <v>8</v>
      </c>
      <c r="E2237">
        <v>2</v>
      </c>
      <c r="F2237">
        <v>260</v>
      </c>
      <c r="G2237">
        <v>130</v>
      </c>
      <c r="H2237">
        <v>0.15</v>
      </c>
      <c r="I2237" s="1" t="s">
        <v>146</v>
      </c>
      <c r="J2237" s="1" t="s">
        <v>146</v>
      </c>
      <c r="K2237">
        <v>1.7427999999999999</v>
      </c>
      <c r="L2237" s="1" t="s">
        <v>140</v>
      </c>
      <c r="M2237" s="1" t="s">
        <v>147</v>
      </c>
      <c r="N2237" s="1" t="s">
        <v>148</v>
      </c>
    </row>
    <row r="2238" spans="1:14" x14ac:dyDescent="0.3">
      <c r="A2238" s="1" t="s">
        <v>165</v>
      </c>
      <c r="B2238" s="1" t="s">
        <v>22</v>
      </c>
      <c r="C2238">
        <v>201511</v>
      </c>
      <c r="D2238" s="1" t="s">
        <v>13</v>
      </c>
      <c r="E2238">
        <v>5</v>
      </c>
      <c r="F2238">
        <v>260</v>
      </c>
      <c r="G2238">
        <v>100</v>
      </c>
      <c r="H2238">
        <v>0.06</v>
      </c>
      <c r="I2238" s="1" t="s">
        <v>146</v>
      </c>
      <c r="J2238" s="1" t="s">
        <v>154</v>
      </c>
      <c r="K2238">
        <v>0.69399999999999995</v>
      </c>
      <c r="L2238" s="1" t="s">
        <v>143</v>
      </c>
      <c r="M2238" s="1" t="s">
        <v>149</v>
      </c>
      <c r="N2238" s="1" t="s">
        <v>150</v>
      </c>
    </row>
    <row r="2239" spans="1:14" x14ac:dyDescent="0.3">
      <c r="A2239" s="1" t="s">
        <v>165</v>
      </c>
      <c r="B2239" s="1" t="s">
        <v>95</v>
      </c>
      <c r="C2239">
        <v>201605</v>
      </c>
      <c r="D2239" s="1" t="s">
        <v>11</v>
      </c>
      <c r="E2239">
        <v>8</v>
      </c>
      <c r="F2239">
        <v>256</v>
      </c>
      <c r="G2239">
        <v>180</v>
      </c>
      <c r="H2239">
        <v>4.6667E-2</v>
      </c>
      <c r="I2239" s="1" t="s">
        <v>146</v>
      </c>
      <c r="J2239" s="1" t="s">
        <v>146</v>
      </c>
      <c r="K2239">
        <v>0.82920000000000005</v>
      </c>
      <c r="L2239" s="1" t="s">
        <v>143</v>
      </c>
      <c r="M2239" s="1" t="s">
        <v>149</v>
      </c>
      <c r="N2239" s="1" t="s">
        <v>150</v>
      </c>
    </row>
    <row r="2240" spans="1:14" x14ac:dyDescent="0.3">
      <c r="A2240" s="1" t="s">
        <v>165</v>
      </c>
      <c r="B2240" s="1" t="s">
        <v>49</v>
      </c>
      <c r="C2240">
        <v>201707</v>
      </c>
      <c r="D2240" s="1" t="s">
        <v>14</v>
      </c>
      <c r="E2240">
        <v>5</v>
      </c>
      <c r="F2240">
        <v>250</v>
      </c>
      <c r="G2240">
        <v>375</v>
      </c>
      <c r="H2240">
        <v>0.1</v>
      </c>
      <c r="I2240" s="1" t="s">
        <v>146</v>
      </c>
      <c r="J2240" s="1" t="s">
        <v>146</v>
      </c>
      <c r="K2240">
        <v>1.593</v>
      </c>
      <c r="L2240" s="1" t="s">
        <v>140</v>
      </c>
      <c r="M2240" s="1" t="s">
        <v>147</v>
      </c>
      <c r="N2240" s="1" t="s">
        <v>148</v>
      </c>
    </row>
    <row r="2241" spans="1:14" x14ac:dyDescent="0.3">
      <c r="A2241" s="1" t="s">
        <v>165</v>
      </c>
      <c r="B2241" s="1" t="s">
        <v>27</v>
      </c>
      <c r="C2241">
        <v>201605</v>
      </c>
      <c r="D2241" s="1" t="s">
        <v>11</v>
      </c>
      <c r="E2241">
        <v>10</v>
      </c>
      <c r="F2241">
        <v>250</v>
      </c>
      <c r="G2241">
        <v>118</v>
      </c>
      <c r="H2241">
        <v>0.08</v>
      </c>
      <c r="I2241" s="1" t="s">
        <v>146</v>
      </c>
      <c r="J2241" s="1" t="s">
        <v>146</v>
      </c>
      <c r="K2241">
        <v>0.36799999999999999</v>
      </c>
      <c r="L2241" s="1" t="s">
        <v>151</v>
      </c>
      <c r="M2241" s="1" t="s">
        <v>152</v>
      </c>
      <c r="N2241" s="1" t="s">
        <v>153</v>
      </c>
    </row>
    <row r="2242" spans="1:14" x14ac:dyDescent="0.3">
      <c r="A2242" s="1" t="s">
        <v>165</v>
      </c>
      <c r="B2242" s="1" t="s">
        <v>17</v>
      </c>
      <c r="C2242">
        <v>201505</v>
      </c>
      <c r="D2242" s="1" t="s">
        <v>11</v>
      </c>
      <c r="E2242">
        <v>5</v>
      </c>
      <c r="F2242">
        <v>250</v>
      </c>
      <c r="G2242">
        <v>250</v>
      </c>
      <c r="H2242">
        <v>0.105</v>
      </c>
      <c r="I2242" s="1" t="s">
        <v>146</v>
      </c>
      <c r="J2242" s="1" t="s">
        <v>146</v>
      </c>
      <c r="K2242">
        <v>1.4841</v>
      </c>
      <c r="L2242" s="1" t="s">
        <v>140</v>
      </c>
      <c r="M2242" s="1" t="s">
        <v>147</v>
      </c>
      <c r="N2242" s="1" t="s">
        <v>148</v>
      </c>
    </row>
    <row r="2243" spans="1:14" x14ac:dyDescent="0.3">
      <c r="A2243" s="1" t="s">
        <v>165</v>
      </c>
      <c r="B2243" s="1" t="s">
        <v>26</v>
      </c>
      <c r="C2243">
        <v>201607</v>
      </c>
      <c r="D2243" s="1" t="s">
        <v>14</v>
      </c>
      <c r="E2243">
        <v>10</v>
      </c>
      <c r="F2243">
        <v>250</v>
      </c>
      <c r="G2243">
        <v>120</v>
      </c>
      <c r="H2243">
        <v>0.13</v>
      </c>
      <c r="I2243" s="1" t="s">
        <v>146</v>
      </c>
      <c r="J2243" s="1" t="s">
        <v>146</v>
      </c>
      <c r="K2243">
        <v>0.71</v>
      </c>
      <c r="L2243" s="1" t="s">
        <v>143</v>
      </c>
      <c r="M2243" s="1" t="s">
        <v>149</v>
      </c>
      <c r="N2243" s="1" t="s">
        <v>150</v>
      </c>
    </row>
    <row r="2244" spans="1:14" x14ac:dyDescent="0.3">
      <c r="A2244" s="1" t="s">
        <v>165</v>
      </c>
      <c r="B2244" s="1" t="s">
        <v>17</v>
      </c>
      <c r="C2244">
        <v>201704</v>
      </c>
      <c r="D2244" s="1" t="s">
        <v>11</v>
      </c>
      <c r="E2244">
        <v>5</v>
      </c>
      <c r="F2244">
        <v>250</v>
      </c>
      <c r="G2244">
        <v>250</v>
      </c>
      <c r="H2244">
        <v>0.15</v>
      </c>
      <c r="I2244" s="1" t="s">
        <v>146</v>
      </c>
      <c r="J2244" s="1" t="s">
        <v>146</v>
      </c>
      <c r="K2244">
        <v>1.4841</v>
      </c>
      <c r="L2244" s="1" t="s">
        <v>140</v>
      </c>
      <c r="M2244" s="1" t="s">
        <v>147</v>
      </c>
      <c r="N2244" s="1" t="s">
        <v>148</v>
      </c>
    </row>
    <row r="2245" spans="1:14" x14ac:dyDescent="0.3">
      <c r="A2245" s="1" t="s">
        <v>165</v>
      </c>
      <c r="B2245" s="1" t="s">
        <v>50</v>
      </c>
      <c r="C2245">
        <v>201504</v>
      </c>
      <c r="D2245" s="1" t="s">
        <v>11</v>
      </c>
      <c r="E2245">
        <v>4</v>
      </c>
      <c r="F2245">
        <v>240</v>
      </c>
      <c r="G2245">
        <v>147</v>
      </c>
      <c r="H2245">
        <v>0.09</v>
      </c>
      <c r="I2245" s="1" t="s">
        <v>146</v>
      </c>
      <c r="J2245" s="1" t="s">
        <v>146</v>
      </c>
      <c r="K2245">
        <v>1.7945</v>
      </c>
      <c r="L2245" s="1" t="s">
        <v>140</v>
      </c>
      <c r="M2245" s="1" t="s">
        <v>147</v>
      </c>
      <c r="N2245" s="1" t="s">
        <v>148</v>
      </c>
    </row>
    <row r="2246" spans="1:14" x14ac:dyDescent="0.3">
      <c r="A2246" s="1" t="s">
        <v>165</v>
      </c>
      <c r="B2246" s="1" t="s">
        <v>50</v>
      </c>
      <c r="C2246">
        <v>201502</v>
      </c>
      <c r="D2246" s="1" t="s">
        <v>8</v>
      </c>
      <c r="E2246">
        <v>4</v>
      </c>
      <c r="F2246">
        <v>240</v>
      </c>
      <c r="G2246">
        <v>294</v>
      </c>
      <c r="H2246">
        <v>9.5000000000000001E-2</v>
      </c>
      <c r="I2246" s="1" t="s">
        <v>146</v>
      </c>
      <c r="J2246" s="1" t="s">
        <v>146</v>
      </c>
      <c r="K2246">
        <v>1.7945</v>
      </c>
      <c r="L2246" s="1" t="s">
        <v>140</v>
      </c>
      <c r="M2246" s="1" t="s">
        <v>147</v>
      </c>
      <c r="N2246" s="1" t="s">
        <v>148</v>
      </c>
    </row>
    <row r="2247" spans="1:14" x14ac:dyDescent="0.3">
      <c r="A2247" s="1" t="s">
        <v>165</v>
      </c>
      <c r="B2247" s="1" t="s">
        <v>50</v>
      </c>
      <c r="C2247">
        <v>201710</v>
      </c>
      <c r="D2247" s="1" t="s">
        <v>13</v>
      </c>
      <c r="E2247">
        <v>4</v>
      </c>
      <c r="F2247">
        <v>240</v>
      </c>
      <c r="G2247">
        <v>147</v>
      </c>
      <c r="H2247">
        <v>0.12</v>
      </c>
      <c r="I2247" s="1" t="s">
        <v>146</v>
      </c>
      <c r="J2247" s="1" t="s">
        <v>146</v>
      </c>
      <c r="K2247">
        <v>1.7945</v>
      </c>
      <c r="L2247" s="1" t="s">
        <v>140</v>
      </c>
      <c r="M2247" s="1" t="s">
        <v>147</v>
      </c>
      <c r="N2247" s="1" t="s">
        <v>148</v>
      </c>
    </row>
    <row r="2248" spans="1:14" x14ac:dyDescent="0.3">
      <c r="A2248" s="1" t="s">
        <v>165</v>
      </c>
      <c r="B2248" s="1" t="s">
        <v>50</v>
      </c>
      <c r="C2248">
        <v>201706</v>
      </c>
      <c r="D2248" s="1" t="s">
        <v>11</v>
      </c>
      <c r="E2248">
        <v>4</v>
      </c>
      <c r="F2248">
        <v>240</v>
      </c>
      <c r="G2248">
        <v>294</v>
      </c>
      <c r="H2248">
        <v>0.03</v>
      </c>
      <c r="I2248" s="1" t="s">
        <v>146</v>
      </c>
      <c r="J2248" s="1" t="s">
        <v>146</v>
      </c>
      <c r="K2248">
        <v>1.7945</v>
      </c>
      <c r="L2248" s="1" t="s">
        <v>140</v>
      </c>
      <c r="M2248" s="1" t="s">
        <v>147</v>
      </c>
      <c r="N2248" s="1" t="s">
        <v>148</v>
      </c>
    </row>
    <row r="2249" spans="1:14" x14ac:dyDescent="0.3">
      <c r="A2249" s="1" t="s">
        <v>165</v>
      </c>
      <c r="B2249" s="1" t="s">
        <v>78</v>
      </c>
      <c r="C2249">
        <v>201608</v>
      </c>
      <c r="D2249" s="1" t="s">
        <v>14</v>
      </c>
      <c r="E2249">
        <v>4</v>
      </c>
      <c r="F2249">
        <v>240</v>
      </c>
      <c r="G2249">
        <v>270</v>
      </c>
      <c r="H2249">
        <v>0.09</v>
      </c>
      <c r="I2249" s="1" t="s">
        <v>146</v>
      </c>
      <c r="J2249" s="1" t="s">
        <v>146</v>
      </c>
      <c r="K2249">
        <v>0.69469999999999998</v>
      </c>
      <c r="L2249" s="1" t="s">
        <v>143</v>
      </c>
      <c r="M2249" s="1" t="s">
        <v>149</v>
      </c>
      <c r="N2249" s="1" t="s">
        <v>150</v>
      </c>
    </row>
    <row r="2250" spans="1:14" x14ac:dyDescent="0.3">
      <c r="A2250" s="1" t="s">
        <v>165</v>
      </c>
      <c r="B2250" s="1" t="s">
        <v>75</v>
      </c>
      <c r="C2250">
        <v>201606</v>
      </c>
      <c r="D2250" s="1" t="s">
        <v>11</v>
      </c>
      <c r="E2250">
        <v>5</v>
      </c>
      <c r="F2250">
        <v>240</v>
      </c>
      <c r="G2250">
        <v>208</v>
      </c>
      <c r="H2250">
        <v>0.13</v>
      </c>
      <c r="I2250" s="1" t="s">
        <v>146</v>
      </c>
      <c r="J2250" s="1" t="s">
        <v>146</v>
      </c>
      <c r="K2250">
        <v>0.10829999999999999</v>
      </c>
      <c r="L2250" s="1" t="s">
        <v>151</v>
      </c>
      <c r="M2250" s="1" t="s">
        <v>152</v>
      </c>
      <c r="N2250" s="1" t="s">
        <v>153</v>
      </c>
    </row>
    <row r="2251" spans="1:14" x14ac:dyDescent="0.3">
      <c r="A2251" s="1" t="s">
        <v>165</v>
      </c>
      <c r="B2251" s="1" t="s">
        <v>48</v>
      </c>
      <c r="C2251">
        <v>201601</v>
      </c>
      <c r="D2251" s="1" t="s">
        <v>8</v>
      </c>
      <c r="E2251">
        <v>6</v>
      </c>
      <c r="F2251">
        <v>240</v>
      </c>
      <c r="G2251">
        <v>194</v>
      </c>
      <c r="H2251">
        <v>0.15</v>
      </c>
      <c r="I2251" s="1" t="s">
        <v>146</v>
      </c>
      <c r="J2251" s="1" t="s">
        <v>146</v>
      </c>
      <c r="K2251">
        <v>1.0876999999999999</v>
      </c>
      <c r="L2251" s="1" t="s">
        <v>140</v>
      </c>
      <c r="M2251" s="1" t="s">
        <v>147</v>
      </c>
      <c r="N2251" s="1" t="s">
        <v>148</v>
      </c>
    </row>
    <row r="2252" spans="1:14" x14ac:dyDescent="0.3">
      <c r="A2252" s="1" t="s">
        <v>165</v>
      </c>
      <c r="B2252" s="1" t="s">
        <v>20</v>
      </c>
      <c r="C2252">
        <v>201704</v>
      </c>
      <c r="D2252" s="1" t="s">
        <v>11</v>
      </c>
      <c r="E2252">
        <v>5</v>
      </c>
      <c r="F2252">
        <v>240</v>
      </c>
      <c r="G2252">
        <v>107</v>
      </c>
      <c r="H2252">
        <v>7.0000000000000007E-2</v>
      </c>
      <c r="I2252" s="1" t="s">
        <v>146</v>
      </c>
      <c r="J2252" s="1" t="s">
        <v>146</v>
      </c>
      <c r="K2252">
        <v>0.61609999999999998</v>
      </c>
      <c r="L2252" s="1" t="s">
        <v>143</v>
      </c>
      <c r="M2252" s="1" t="s">
        <v>149</v>
      </c>
      <c r="N2252" s="1" t="s">
        <v>150</v>
      </c>
    </row>
    <row r="2253" spans="1:14" x14ac:dyDescent="0.3">
      <c r="A2253" s="1" t="s">
        <v>165</v>
      </c>
      <c r="B2253" s="1" t="s">
        <v>78</v>
      </c>
      <c r="C2253">
        <v>201604</v>
      </c>
      <c r="D2253" s="1" t="s">
        <v>11</v>
      </c>
      <c r="E2253">
        <v>4</v>
      </c>
      <c r="F2253">
        <v>240</v>
      </c>
      <c r="G2253">
        <v>135</v>
      </c>
      <c r="H2253">
        <v>0.17</v>
      </c>
      <c r="I2253" s="1" t="s">
        <v>146</v>
      </c>
      <c r="J2253" s="1" t="s">
        <v>146</v>
      </c>
      <c r="K2253">
        <v>0.69469999999999998</v>
      </c>
      <c r="L2253" s="1" t="s">
        <v>143</v>
      </c>
      <c r="M2253" s="1" t="s">
        <v>149</v>
      </c>
      <c r="N2253" s="1" t="s">
        <v>150</v>
      </c>
    </row>
    <row r="2254" spans="1:14" x14ac:dyDescent="0.3">
      <c r="A2254" s="1" t="s">
        <v>165</v>
      </c>
      <c r="B2254" s="1" t="s">
        <v>75</v>
      </c>
      <c r="C2254">
        <v>201604</v>
      </c>
      <c r="D2254" s="1" t="s">
        <v>11</v>
      </c>
      <c r="E2254">
        <v>5</v>
      </c>
      <c r="F2254">
        <v>240</v>
      </c>
      <c r="G2254">
        <v>104</v>
      </c>
      <c r="H2254">
        <v>0.2</v>
      </c>
      <c r="I2254" s="1" t="s">
        <v>146</v>
      </c>
      <c r="J2254" s="1" t="s">
        <v>146</v>
      </c>
      <c r="K2254">
        <v>0.10829999999999999</v>
      </c>
      <c r="L2254" s="1" t="s">
        <v>151</v>
      </c>
      <c r="M2254" s="1" t="s">
        <v>152</v>
      </c>
      <c r="N2254" s="1" t="s">
        <v>153</v>
      </c>
    </row>
    <row r="2255" spans="1:14" x14ac:dyDescent="0.3">
      <c r="A2255" s="1" t="s">
        <v>165</v>
      </c>
      <c r="B2255" s="1" t="s">
        <v>61</v>
      </c>
      <c r="C2255">
        <v>201506</v>
      </c>
      <c r="D2255" s="1" t="s">
        <v>11</v>
      </c>
      <c r="E2255">
        <v>5</v>
      </c>
      <c r="F2255">
        <v>225</v>
      </c>
      <c r="G2255">
        <v>81</v>
      </c>
      <c r="H2255">
        <v>0</v>
      </c>
      <c r="I2255" s="1" t="s">
        <v>146</v>
      </c>
      <c r="J2255" s="1" t="s">
        <v>154</v>
      </c>
      <c r="K2255">
        <v>0.8367</v>
      </c>
      <c r="L2255" s="1" t="s">
        <v>143</v>
      </c>
      <c r="M2255" s="1" t="s">
        <v>149</v>
      </c>
      <c r="N2255" s="1" t="s">
        <v>150</v>
      </c>
    </row>
    <row r="2256" spans="1:14" x14ac:dyDescent="0.3">
      <c r="A2256" s="1" t="s">
        <v>165</v>
      </c>
      <c r="B2256" s="1" t="s">
        <v>66</v>
      </c>
      <c r="C2256">
        <v>201605</v>
      </c>
      <c r="D2256" s="1" t="s">
        <v>11</v>
      </c>
      <c r="E2256">
        <v>9</v>
      </c>
      <c r="F2256">
        <v>225</v>
      </c>
      <c r="G2256">
        <v>165</v>
      </c>
      <c r="H2256">
        <v>0.123333</v>
      </c>
      <c r="I2256" s="1" t="s">
        <v>146</v>
      </c>
      <c r="J2256" s="1" t="s">
        <v>146</v>
      </c>
      <c r="K2256">
        <v>0.76819999999999999</v>
      </c>
      <c r="L2256" s="1" t="s">
        <v>143</v>
      </c>
      <c r="M2256" s="1" t="s">
        <v>149</v>
      </c>
      <c r="N2256" s="1" t="s">
        <v>150</v>
      </c>
    </row>
    <row r="2257" spans="1:14" x14ac:dyDescent="0.3">
      <c r="A2257" s="1" t="s">
        <v>165</v>
      </c>
      <c r="B2257" s="1" t="s">
        <v>95</v>
      </c>
      <c r="C2257">
        <v>201606</v>
      </c>
      <c r="D2257" s="1" t="s">
        <v>11</v>
      </c>
      <c r="E2257">
        <v>7</v>
      </c>
      <c r="F2257">
        <v>224</v>
      </c>
      <c r="G2257">
        <v>120</v>
      </c>
      <c r="H2257">
        <v>5.5E-2</v>
      </c>
      <c r="I2257" s="1" t="s">
        <v>146</v>
      </c>
      <c r="J2257" s="1" t="s">
        <v>146</v>
      </c>
      <c r="K2257">
        <v>0.82920000000000005</v>
      </c>
      <c r="L2257" s="1" t="s">
        <v>143</v>
      </c>
      <c r="M2257" s="1" t="s">
        <v>149</v>
      </c>
      <c r="N2257" s="1" t="s">
        <v>150</v>
      </c>
    </row>
    <row r="2258" spans="1:14" x14ac:dyDescent="0.3">
      <c r="A2258" s="1" t="s">
        <v>165</v>
      </c>
      <c r="B2258" s="1" t="s">
        <v>60</v>
      </c>
      <c r="C2258">
        <v>201704</v>
      </c>
      <c r="D2258" s="1" t="s">
        <v>11</v>
      </c>
      <c r="E2258">
        <v>4</v>
      </c>
      <c r="F2258">
        <v>220</v>
      </c>
      <c r="G2258">
        <v>99</v>
      </c>
      <c r="H2258">
        <v>0</v>
      </c>
      <c r="I2258" s="1" t="s">
        <v>146</v>
      </c>
      <c r="J2258" s="1" t="s">
        <v>154</v>
      </c>
      <c r="K2258">
        <v>0.46899999999999997</v>
      </c>
      <c r="L2258" s="1" t="s">
        <v>151</v>
      </c>
      <c r="M2258" s="1" t="s">
        <v>152</v>
      </c>
      <c r="N2258" s="1" t="s">
        <v>153</v>
      </c>
    </row>
    <row r="2259" spans="1:14" x14ac:dyDescent="0.3">
      <c r="A2259" s="1" t="s">
        <v>165</v>
      </c>
      <c r="B2259" s="1" t="s">
        <v>37</v>
      </c>
      <c r="C2259">
        <v>201606</v>
      </c>
      <c r="D2259" s="1" t="s">
        <v>11</v>
      </c>
      <c r="E2259">
        <v>3</v>
      </c>
      <c r="F2259">
        <v>210</v>
      </c>
      <c r="G2259">
        <v>139</v>
      </c>
      <c r="H2259">
        <v>0.01</v>
      </c>
      <c r="I2259" s="1" t="s">
        <v>146</v>
      </c>
      <c r="J2259" s="1" t="s">
        <v>146</v>
      </c>
      <c r="K2259">
        <v>0.55889999999999995</v>
      </c>
      <c r="L2259" s="1" t="s">
        <v>143</v>
      </c>
      <c r="M2259" s="1" t="s">
        <v>149</v>
      </c>
      <c r="N2259" s="1" t="s">
        <v>150</v>
      </c>
    </row>
    <row r="2260" spans="1:14" x14ac:dyDescent="0.3">
      <c r="A2260" s="1" t="s">
        <v>165</v>
      </c>
      <c r="B2260" s="1" t="s">
        <v>41</v>
      </c>
      <c r="C2260">
        <v>201606</v>
      </c>
      <c r="D2260" s="1" t="s">
        <v>11</v>
      </c>
      <c r="E2260">
        <v>7</v>
      </c>
      <c r="F2260">
        <v>210</v>
      </c>
      <c r="G2260">
        <v>165</v>
      </c>
      <c r="H2260">
        <v>0.21</v>
      </c>
      <c r="I2260" s="1" t="s">
        <v>146</v>
      </c>
      <c r="J2260" s="1" t="s">
        <v>146</v>
      </c>
      <c r="K2260">
        <v>0.62909999999999999</v>
      </c>
      <c r="L2260" s="1" t="s">
        <v>143</v>
      </c>
      <c r="M2260" s="1" t="s">
        <v>149</v>
      </c>
      <c r="N2260" s="1" t="s">
        <v>150</v>
      </c>
    </row>
    <row r="2261" spans="1:14" x14ac:dyDescent="0.3">
      <c r="A2261" s="1" t="s">
        <v>165</v>
      </c>
      <c r="B2261" s="1" t="s">
        <v>37</v>
      </c>
      <c r="C2261">
        <v>201604</v>
      </c>
      <c r="D2261" s="1" t="s">
        <v>11</v>
      </c>
      <c r="E2261">
        <v>3</v>
      </c>
      <c r="F2261">
        <v>210</v>
      </c>
      <c r="G2261">
        <v>139</v>
      </c>
      <c r="H2261">
        <v>0.03</v>
      </c>
      <c r="I2261" s="1" t="s">
        <v>146</v>
      </c>
      <c r="J2261" s="1" t="s">
        <v>146</v>
      </c>
      <c r="K2261">
        <v>0.55889999999999995</v>
      </c>
      <c r="L2261" s="1" t="s">
        <v>143</v>
      </c>
      <c r="M2261" s="1" t="s">
        <v>149</v>
      </c>
      <c r="N2261" s="1" t="s">
        <v>150</v>
      </c>
    </row>
    <row r="2262" spans="1:14" x14ac:dyDescent="0.3">
      <c r="A2262" s="1" t="s">
        <v>165</v>
      </c>
      <c r="B2262" s="1" t="s">
        <v>37</v>
      </c>
      <c r="C2262">
        <v>201608</v>
      </c>
      <c r="D2262" s="1" t="s">
        <v>14</v>
      </c>
      <c r="E2262">
        <v>3</v>
      </c>
      <c r="F2262">
        <v>210</v>
      </c>
      <c r="G2262">
        <v>139</v>
      </c>
      <c r="H2262">
        <v>0.2</v>
      </c>
      <c r="I2262" s="1" t="s">
        <v>146</v>
      </c>
      <c r="J2262" s="1" t="s">
        <v>146</v>
      </c>
      <c r="K2262">
        <v>0.55889999999999995</v>
      </c>
      <c r="L2262" s="1" t="s">
        <v>143</v>
      </c>
      <c r="M2262" s="1" t="s">
        <v>149</v>
      </c>
      <c r="N2262" s="1" t="s">
        <v>150</v>
      </c>
    </row>
    <row r="2263" spans="1:14" x14ac:dyDescent="0.3">
      <c r="A2263" s="1" t="s">
        <v>165</v>
      </c>
      <c r="B2263" s="1" t="s">
        <v>19</v>
      </c>
      <c r="C2263">
        <v>201608</v>
      </c>
      <c r="D2263" s="1" t="s">
        <v>14</v>
      </c>
      <c r="E2263">
        <v>4</v>
      </c>
      <c r="F2263">
        <v>208</v>
      </c>
      <c r="G2263">
        <v>122</v>
      </c>
      <c r="H2263">
        <v>0.02</v>
      </c>
      <c r="I2263" s="1" t="s">
        <v>146</v>
      </c>
      <c r="J2263" s="1" t="s">
        <v>146</v>
      </c>
      <c r="K2263">
        <v>0.70709999999999995</v>
      </c>
      <c r="L2263" s="1" t="s">
        <v>143</v>
      </c>
      <c r="M2263" s="1" t="s">
        <v>149</v>
      </c>
      <c r="N2263" s="1" t="s">
        <v>150</v>
      </c>
    </row>
    <row r="2264" spans="1:14" x14ac:dyDescent="0.3">
      <c r="A2264" s="1" t="s">
        <v>165</v>
      </c>
      <c r="B2264" s="1" t="s">
        <v>96</v>
      </c>
      <c r="C2264">
        <v>201607</v>
      </c>
      <c r="D2264" s="1" t="s">
        <v>14</v>
      </c>
      <c r="E2264">
        <v>8</v>
      </c>
      <c r="F2264">
        <v>200</v>
      </c>
      <c r="G2264">
        <v>165</v>
      </c>
      <c r="H2264">
        <v>4.6667E-2</v>
      </c>
      <c r="I2264" s="1" t="s">
        <v>146</v>
      </c>
      <c r="J2264" s="1" t="s">
        <v>146</v>
      </c>
      <c r="K2264">
        <v>0.73280000000000001</v>
      </c>
      <c r="L2264" s="1" t="s">
        <v>143</v>
      </c>
      <c r="M2264" s="1" t="s">
        <v>149</v>
      </c>
      <c r="N2264" s="1" t="s">
        <v>150</v>
      </c>
    </row>
    <row r="2265" spans="1:14" x14ac:dyDescent="0.3">
      <c r="A2265" s="1" t="s">
        <v>165</v>
      </c>
      <c r="B2265" s="1" t="s">
        <v>15</v>
      </c>
      <c r="C2265">
        <v>201511</v>
      </c>
      <c r="D2265" s="1" t="s">
        <v>13</v>
      </c>
      <c r="E2265">
        <v>1</v>
      </c>
      <c r="F2265">
        <v>200</v>
      </c>
      <c r="G2265">
        <v>100</v>
      </c>
      <c r="H2265">
        <v>0.01</v>
      </c>
      <c r="I2265" s="1" t="s">
        <v>146</v>
      </c>
      <c r="J2265" s="1" t="s">
        <v>154</v>
      </c>
      <c r="K2265">
        <v>1.9888999999999999</v>
      </c>
      <c r="L2265" s="1" t="s">
        <v>140</v>
      </c>
      <c r="M2265" s="1" t="s">
        <v>147</v>
      </c>
      <c r="N2265" s="1" t="s">
        <v>148</v>
      </c>
    </row>
    <row r="2266" spans="1:14" x14ac:dyDescent="0.3">
      <c r="A2266" s="1" t="s">
        <v>165</v>
      </c>
      <c r="B2266" s="1" t="s">
        <v>15</v>
      </c>
      <c r="C2266">
        <v>201709</v>
      </c>
      <c r="D2266" s="1" t="s">
        <v>14</v>
      </c>
      <c r="E2266">
        <v>1</v>
      </c>
      <c r="F2266">
        <v>200</v>
      </c>
      <c r="G2266">
        <v>100</v>
      </c>
      <c r="H2266">
        <v>0.25</v>
      </c>
      <c r="I2266" s="1" t="s">
        <v>146</v>
      </c>
      <c r="J2266" s="1" t="s">
        <v>154</v>
      </c>
      <c r="K2266">
        <v>1.9888999999999999</v>
      </c>
      <c r="L2266" s="1" t="s">
        <v>140</v>
      </c>
      <c r="M2266" s="1" t="s">
        <v>147</v>
      </c>
      <c r="N2266" s="1" t="s">
        <v>148</v>
      </c>
    </row>
    <row r="2267" spans="1:14" x14ac:dyDescent="0.3">
      <c r="A2267" s="1" t="s">
        <v>165</v>
      </c>
      <c r="B2267" s="1" t="s">
        <v>15</v>
      </c>
      <c r="C2267">
        <v>201704</v>
      </c>
      <c r="D2267" s="1" t="s">
        <v>11</v>
      </c>
      <c r="E2267">
        <v>1</v>
      </c>
      <c r="F2267">
        <v>200</v>
      </c>
      <c r="G2267">
        <v>100</v>
      </c>
      <c r="H2267">
        <v>0.15</v>
      </c>
      <c r="I2267" s="1" t="s">
        <v>146</v>
      </c>
      <c r="J2267" s="1" t="s">
        <v>154</v>
      </c>
      <c r="K2267">
        <v>1.9888999999999999</v>
      </c>
      <c r="L2267" s="1" t="s">
        <v>140</v>
      </c>
      <c r="M2267" s="1" t="s">
        <v>147</v>
      </c>
      <c r="N2267" s="1" t="s">
        <v>148</v>
      </c>
    </row>
    <row r="2268" spans="1:14" x14ac:dyDescent="0.3">
      <c r="A2268" s="1" t="s">
        <v>165</v>
      </c>
      <c r="B2268" s="1" t="s">
        <v>47</v>
      </c>
      <c r="C2268">
        <v>201709</v>
      </c>
      <c r="D2268" s="1" t="s">
        <v>14</v>
      </c>
      <c r="E2268">
        <v>2</v>
      </c>
      <c r="F2268">
        <v>200</v>
      </c>
      <c r="G2268">
        <v>245</v>
      </c>
      <c r="H2268">
        <v>0.13</v>
      </c>
      <c r="I2268" s="1" t="s">
        <v>146</v>
      </c>
      <c r="J2268" s="1" t="s">
        <v>146</v>
      </c>
      <c r="K2268">
        <v>1.7142999999999999</v>
      </c>
      <c r="L2268" s="1" t="s">
        <v>140</v>
      </c>
      <c r="M2268" s="1" t="s">
        <v>147</v>
      </c>
      <c r="N2268" s="1" t="s">
        <v>148</v>
      </c>
    </row>
    <row r="2269" spans="1:14" x14ac:dyDescent="0.3">
      <c r="A2269" s="1" t="s">
        <v>165</v>
      </c>
      <c r="B2269" s="1" t="s">
        <v>48</v>
      </c>
      <c r="C2269">
        <v>201501</v>
      </c>
      <c r="D2269" s="1" t="s">
        <v>8</v>
      </c>
      <c r="E2269">
        <v>5</v>
      </c>
      <c r="F2269">
        <v>200</v>
      </c>
      <c r="G2269">
        <v>97</v>
      </c>
      <c r="H2269">
        <v>7.0000000000000007E-2</v>
      </c>
      <c r="I2269" s="1" t="s">
        <v>146</v>
      </c>
      <c r="J2269" s="1" t="s">
        <v>154</v>
      </c>
      <c r="K2269">
        <v>1.0876999999999999</v>
      </c>
      <c r="L2269" s="1" t="s">
        <v>140</v>
      </c>
      <c r="M2269" s="1" t="s">
        <v>147</v>
      </c>
      <c r="N2269" s="1" t="s">
        <v>148</v>
      </c>
    </row>
    <row r="2270" spans="1:14" x14ac:dyDescent="0.3">
      <c r="A2270" s="1" t="s">
        <v>165</v>
      </c>
      <c r="B2270" s="1" t="s">
        <v>48</v>
      </c>
      <c r="C2270">
        <v>201504</v>
      </c>
      <c r="D2270" s="1" t="s">
        <v>11</v>
      </c>
      <c r="E2270">
        <v>5</v>
      </c>
      <c r="F2270">
        <v>200</v>
      </c>
      <c r="G2270">
        <v>97</v>
      </c>
      <c r="H2270">
        <v>0.02</v>
      </c>
      <c r="I2270" s="1" t="s">
        <v>146</v>
      </c>
      <c r="J2270" s="1" t="s">
        <v>154</v>
      </c>
      <c r="K2270">
        <v>1.0876999999999999</v>
      </c>
      <c r="L2270" s="1" t="s">
        <v>140</v>
      </c>
      <c r="M2270" s="1" t="s">
        <v>147</v>
      </c>
      <c r="N2270" s="1" t="s">
        <v>148</v>
      </c>
    </row>
    <row r="2271" spans="1:14" x14ac:dyDescent="0.3">
      <c r="A2271" s="1" t="s">
        <v>165</v>
      </c>
      <c r="B2271" s="1" t="s">
        <v>15</v>
      </c>
      <c r="C2271">
        <v>201502</v>
      </c>
      <c r="D2271" s="1" t="s">
        <v>8</v>
      </c>
      <c r="E2271">
        <v>1</v>
      </c>
      <c r="F2271">
        <v>200</v>
      </c>
      <c r="G2271">
        <v>100</v>
      </c>
      <c r="H2271">
        <v>7.0000000000000007E-2</v>
      </c>
      <c r="I2271" s="1" t="s">
        <v>146</v>
      </c>
      <c r="J2271" s="1" t="s">
        <v>154</v>
      </c>
      <c r="K2271">
        <v>1.9888999999999999</v>
      </c>
      <c r="L2271" s="1" t="s">
        <v>140</v>
      </c>
      <c r="M2271" s="1" t="s">
        <v>147</v>
      </c>
      <c r="N2271" s="1" t="s">
        <v>148</v>
      </c>
    </row>
    <row r="2272" spans="1:14" x14ac:dyDescent="0.3">
      <c r="A2272" s="1" t="s">
        <v>165</v>
      </c>
      <c r="B2272" s="1" t="s">
        <v>15</v>
      </c>
      <c r="C2272">
        <v>201602</v>
      </c>
      <c r="D2272" s="1" t="s">
        <v>8</v>
      </c>
      <c r="E2272">
        <v>1</v>
      </c>
      <c r="F2272">
        <v>200</v>
      </c>
      <c r="G2272">
        <v>100</v>
      </c>
      <c r="H2272">
        <v>0.09</v>
      </c>
      <c r="I2272" s="1" t="s">
        <v>146</v>
      </c>
      <c r="J2272" s="1" t="s">
        <v>154</v>
      </c>
      <c r="K2272">
        <v>1.9888999999999999</v>
      </c>
      <c r="L2272" s="1" t="s">
        <v>140</v>
      </c>
      <c r="M2272" s="1" t="s">
        <v>147</v>
      </c>
      <c r="N2272" s="1" t="s">
        <v>148</v>
      </c>
    </row>
    <row r="2273" spans="1:14" x14ac:dyDescent="0.3">
      <c r="A2273" s="1" t="s">
        <v>165</v>
      </c>
      <c r="B2273" s="1" t="s">
        <v>15</v>
      </c>
      <c r="C2273">
        <v>201507</v>
      </c>
      <c r="D2273" s="1" t="s">
        <v>14</v>
      </c>
      <c r="E2273">
        <v>1</v>
      </c>
      <c r="F2273">
        <v>200</v>
      </c>
      <c r="G2273">
        <v>100</v>
      </c>
      <c r="H2273">
        <v>0.18</v>
      </c>
      <c r="I2273" s="1" t="s">
        <v>146</v>
      </c>
      <c r="J2273" s="1" t="s">
        <v>146</v>
      </c>
      <c r="K2273">
        <v>1.9888999999999999</v>
      </c>
      <c r="L2273" s="1" t="s">
        <v>140</v>
      </c>
      <c r="M2273" s="1" t="s">
        <v>147</v>
      </c>
      <c r="N2273" s="1" t="s">
        <v>148</v>
      </c>
    </row>
    <row r="2274" spans="1:14" x14ac:dyDescent="0.3">
      <c r="A2274" s="1" t="s">
        <v>165</v>
      </c>
      <c r="B2274" s="1" t="s">
        <v>15</v>
      </c>
      <c r="C2274">
        <v>201505</v>
      </c>
      <c r="D2274" s="1" t="s">
        <v>11</v>
      </c>
      <c r="E2274">
        <v>1</v>
      </c>
      <c r="F2274">
        <v>200</v>
      </c>
      <c r="G2274">
        <v>100</v>
      </c>
      <c r="H2274">
        <v>0.17</v>
      </c>
      <c r="I2274" s="1" t="s">
        <v>146</v>
      </c>
      <c r="J2274" s="1" t="s">
        <v>154</v>
      </c>
      <c r="K2274">
        <v>1.9888999999999999</v>
      </c>
      <c r="L2274" s="1" t="s">
        <v>140</v>
      </c>
      <c r="M2274" s="1" t="s">
        <v>147</v>
      </c>
      <c r="N2274" s="1" t="s">
        <v>148</v>
      </c>
    </row>
    <row r="2275" spans="1:14" x14ac:dyDescent="0.3">
      <c r="A2275" s="1" t="s">
        <v>165</v>
      </c>
      <c r="B2275" s="1" t="s">
        <v>53</v>
      </c>
      <c r="C2275">
        <v>201612</v>
      </c>
      <c r="D2275" s="1" t="s">
        <v>13</v>
      </c>
      <c r="E2275">
        <v>5</v>
      </c>
      <c r="F2275">
        <v>200</v>
      </c>
      <c r="G2275">
        <v>94</v>
      </c>
      <c r="H2275">
        <v>0.02</v>
      </c>
      <c r="I2275" s="1" t="s">
        <v>146</v>
      </c>
      <c r="J2275" s="1" t="s">
        <v>154</v>
      </c>
      <c r="K2275">
        <v>0.60860000000000003</v>
      </c>
      <c r="L2275" s="1" t="s">
        <v>143</v>
      </c>
      <c r="M2275" s="1" t="s">
        <v>149</v>
      </c>
      <c r="N2275" s="1" t="s">
        <v>150</v>
      </c>
    </row>
    <row r="2276" spans="1:14" x14ac:dyDescent="0.3">
      <c r="A2276" s="1" t="s">
        <v>165</v>
      </c>
      <c r="B2276" s="1" t="s">
        <v>48</v>
      </c>
      <c r="C2276">
        <v>201704</v>
      </c>
      <c r="D2276" s="1" t="s">
        <v>11</v>
      </c>
      <c r="E2276">
        <v>5</v>
      </c>
      <c r="F2276">
        <v>200</v>
      </c>
      <c r="G2276">
        <v>97</v>
      </c>
      <c r="H2276">
        <v>0.13</v>
      </c>
      <c r="I2276" s="1" t="s">
        <v>146</v>
      </c>
      <c r="J2276" s="1" t="s">
        <v>154</v>
      </c>
      <c r="K2276">
        <v>1.0876999999999999</v>
      </c>
      <c r="L2276" s="1" t="s">
        <v>140</v>
      </c>
      <c r="M2276" s="1" t="s">
        <v>147</v>
      </c>
      <c r="N2276" s="1" t="s">
        <v>148</v>
      </c>
    </row>
    <row r="2277" spans="1:14" x14ac:dyDescent="0.3">
      <c r="A2277" s="1" t="s">
        <v>165</v>
      </c>
      <c r="B2277" s="1" t="s">
        <v>53</v>
      </c>
      <c r="C2277">
        <v>201608</v>
      </c>
      <c r="D2277" s="1" t="s">
        <v>14</v>
      </c>
      <c r="E2277">
        <v>5</v>
      </c>
      <c r="F2277">
        <v>200</v>
      </c>
      <c r="G2277">
        <v>188</v>
      </c>
      <c r="H2277">
        <v>0.13500000000000001</v>
      </c>
      <c r="I2277" s="1" t="s">
        <v>146</v>
      </c>
      <c r="J2277" s="1" t="s">
        <v>146</v>
      </c>
      <c r="K2277">
        <v>0.60860000000000003</v>
      </c>
      <c r="L2277" s="1" t="s">
        <v>143</v>
      </c>
      <c r="M2277" s="1" t="s">
        <v>149</v>
      </c>
      <c r="N2277" s="1" t="s">
        <v>150</v>
      </c>
    </row>
    <row r="2278" spans="1:14" x14ac:dyDescent="0.3">
      <c r="A2278" s="1" t="s">
        <v>165</v>
      </c>
      <c r="B2278" s="1" t="s">
        <v>15</v>
      </c>
      <c r="C2278">
        <v>201707</v>
      </c>
      <c r="D2278" s="1" t="s">
        <v>14</v>
      </c>
      <c r="E2278">
        <v>1</v>
      </c>
      <c r="F2278">
        <v>200</v>
      </c>
      <c r="G2278">
        <v>100</v>
      </c>
      <c r="H2278">
        <v>0.09</v>
      </c>
      <c r="I2278" s="1" t="s">
        <v>146</v>
      </c>
      <c r="J2278" s="1" t="s">
        <v>154</v>
      </c>
      <c r="K2278">
        <v>1.9888999999999999</v>
      </c>
      <c r="L2278" s="1" t="s">
        <v>140</v>
      </c>
      <c r="M2278" s="1" t="s">
        <v>147</v>
      </c>
      <c r="N2278" s="1" t="s">
        <v>148</v>
      </c>
    </row>
    <row r="2279" spans="1:14" x14ac:dyDescent="0.3">
      <c r="A2279" s="1" t="s">
        <v>165</v>
      </c>
      <c r="B2279" s="1" t="s">
        <v>15</v>
      </c>
      <c r="C2279">
        <v>201703</v>
      </c>
      <c r="D2279" s="1" t="s">
        <v>8</v>
      </c>
      <c r="E2279">
        <v>1</v>
      </c>
      <c r="F2279">
        <v>200</v>
      </c>
      <c r="G2279">
        <v>100</v>
      </c>
      <c r="H2279">
        <v>0.25</v>
      </c>
      <c r="I2279" s="1" t="s">
        <v>146</v>
      </c>
      <c r="J2279" s="1" t="s">
        <v>154</v>
      </c>
      <c r="K2279">
        <v>1.9888999999999999</v>
      </c>
      <c r="L2279" s="1" t="s">
        <v>140</v>
      </c>
      <c r="M2279" s="1" t="s">
        <v>147</v>
      </c>
      <c r="N2279" s="1" t="s">
        <v>148</v>
      </c>
    </row>
    <row r="2280" spans="1:14" x14ac:dyDescent="0.3">
      <c r="A2280" s="1" t="s">
        <v>165</v>
      </c>
      <c r="B2280" s="1" t="s">
        <v>15</v>
      </c>
      <c r="C2280">
        <v>201503</v>
      </c>
      <c r="D2280" s="1" t="s">
        <v>8</v>
      </c>
      <c r="E2280">
        <v>1</v>
      </c>
      <c r="F2280">
        <v>200</v>
      </c>
      <c r="G2280">
        <v>100</v>
      </c>
      <c r="H2280">
        <v>0.1</v>
      </c>
      <c r="I2280" s="1" t="s">
        <v>146</v>
      </c>
      <c r="J2280" s="1" t="s">
        <v>154</v>
      </c>
      <c r="K2280">
        <v>1.9888999999999999</v>
      </c>
      <c r="L2280" s="1" t="s">
        <v>140</v>
      </c>
      <c r="M2280" s="1" t="s">
        <v>147</v>
      </c>
      <c r="N2280" s="1" t="s">
        <v>148</v>
      </c>
    </row>
    <row r="2281" spans="1:14" x14ac:dyDescent="0.3">
      <c r="A2281" s="1" t="s">
        <v>165</v>
      </c>
      <c r="B2281" s="1" t="s">
        <v>47</v>
      </c>
      <c r="C2281">
        <v>201511</v>
      </c>
      <c r="D2281" s="1" t="s">
        <v>13</v>
      </c>
      <c r="E2281">
        <v>2</v>
      </c>
      <c r="F2281">
        <v>200</v>
      </c>
      <c r="G2281">
        <v>490</v>
      </c>
      <c r="H2281">
        <v>0.05</v>
      </c>
      <c r="I2281" s="1" t="s">
        <v>146</v>
      </c>
      <c r="J2281" s="1" t="s">
        <v>139</v>
      </c>
      <c r="K2281">
        <v>1.7142999999999999</v>
      </c>
      <c r="L2281" s="1" t="s">
        <v>140</v>
      </c>
      <c r="M2281" s="1" t="s">
        <v>147</v>
      </c>
      <c r="N2281" s="1" t="s">
        <v>148</v>
      </c>
    </row>
    <row r="2282" spans="1:14" x14ac:dyDescent="0.3">
      <c r="A2282" s="1" t="s">
        <v>165</v>
      </c>
      <c r="B2282" s="1" t="s">
        <v>54</v>
      </c>
      <c r="C2282">
        <v>201607</v>
      </c>
      <c r="D2282" s="1" t="s">
        <v>14</v>
      </c>
      <c r="E2282">
        <v>5</v>
      </c>
      <c r="F2282">
        <v>200</v>
      </c>
      <c r="G2282">
        <v>87</v>
      </c>
      <c r="H2282">
        <v>0.04</v>
      </c>
      <c r="I2282" s="1" t="s">
        <v>146</v>
      </c>
      <c r="J2282" s="1" t="s">
        <v>154</v>
      </c>
      <c r="K2282">
        <v>0.41249999999999998</v>
      </c>
      <c r="L2282" s="1" t="s">
        <v>151</v>
      </c>
      <c r="M2282" s="1" t="s">
        <v>152</v>
      </c>
      <c r="N2282" s="1" t="s">
        <v>153</v>
      </c>
    </row>
    <row r="2283" spans="1:14" x14ac:dyDescent="0.3">
      <c r="A2283" s="1" t="s">
        <v>165</v>
      </c>
      <c r="B2283" s="1" t="s">
        <v>15</v>
      </c>
      <c r="C2283">
        <v>201705</v>
      </c>
      <c r="D2283" s="1" t="s">
        <v>11</v>
      </c>
      <c r="E2283">
        <v>1</v>
      </c>
      <c r="F2283">
        <v>200</v>
      </c>
      <c r="G2283">
        <v>100</v>
      </c>
      <c r="H2283">
        <v>0.1</v>
      </c>
      <c r="I2283" s="1" t="s">
        <v>146</v>
      </c>
      <c r="J2283" s="1" t="s">
        <v>154</v>
      </c>
      <c r="K2283">
        <v>1.9888999999999999</v>
      </c>
      <c r="L2283" s="1" t="s">
        <v>140</v>
      </c>
      <c r="M2283" s="1" t="s">
        <v>147</v>
      </c>
      <c r="N2283" s="1" t="s">
        <v>148</v>
      </c>
    </row>
    <row r="2284" spans="1:14" x14ac:dyDescent="0.3">
      <c r="A2284" s="1" t="s">
        <v>165</v>
      </c>
      <c r="B2284" s="1" t="s">
        <v>59</v>
      </c>
      <c r="C2284">
        <v>201608</v>
      </c>
      <c r="D2284" s="1" t="s">
        <v>14</v>
      </c>
      <c r="E2284">
        <v>6</v>
      </c>
      <c r="F2284">
        <v>192</v>
      </c>
      <c r="G2284">
        <v>150</v>
      </c>
      <c r="H2284">
        <v>0.19</v>
      </c>
      <c r="I2284" s="1" t="s">
        <v>146</v>
      </c>
      <c r="J2284" s="1" t="s">
        <v>146</v>
      </c>
      <c r="K2284">
        <v>0.82879999999999998</v>
      </c>
      <c r="L2284" s="1" t="s">
        <v>143</v>
      </c>
      <c r="M2284" s="1" t="s">
        <v>149</v>
      </c>
      <c r="N2284" s="1" t="s">
        <v>150</v>
      </c>
    </row>
    <row r="2285" spans="1:14" x14ac:dyDescent="0.3">
      <c r="A2285" s="1" t="s">
        <v>165</v>
      </c>
      <c r="B2285" s="1" t="s">
        <v>55</v>
      </c>
      <c r="C2285">
        <v>201606</v>
      </c>
      <c r="D2285" s="1" t="s">
        <v>11</v>
      </c>
      <c r="E2285">
        <v>6</v>
      </c>
      <c r="F2285">
        <v>180</v>
      </c>
      <c r="G2285">
        <v>136</v>
      </c>
      <c r="H2285">
        <v>8.5000000000000006E-2</v>
      </c>
      <c r="I2285" s="1" t="s">
        <v>146</v>
      </c>
      <c r="J2285" s="1" t="s">
        <v>146</v>
      </c>
      <c r="K2285">
        <v>0.38190000000000002</v>
      </c>
      <c r="L2285" s="1" t="s">
        <v>151</v>
      </c>
      <c r="M2285" s="1" t="s">
        <v>152</v>
      </c>
      <c r="N2285" s="1" t="s">
        <v>153</v>
      </c>
    </row>
    <row r="2286" spans="1:14" x14ac:dyDescent="0.3">
      <c r="A2286" s="1" t="s">
        <v>165</v>
      </c>
      <c r="B2286" s="1" t="s">
        <v>42</v>
      </c>
      <c r="C2286">
        <v>201609</v>
      </c>
      <c r="D2286" s="1" t="s">
        <v>14</v>
      </c>
      <c r="E2286">
        <v>4</v>
      </c>
      <c r="F2286">
        <v>180</v>
      </c>
      <c r="G2286">
        <v>106</v>
      </c>
      <c r="H2286">
        <v>0.16</v>
      </c>
      <c r="I2286" s="1" t="s">
        <v>146</v>
      </c>
      <c r="J2286" s="1" t="s">
        <v>146</v>
      </c>
      <c r="K2286">
        <v>0.70550000000000002</v>
      </c>
      <c r="L2286" s="1" t="s">
        <v>143</v>
      </c>
      <c r="M2286" s="1" t="s">
        <v>149</v>
      </c>
      <c r="N2286" s="1" t="s">
        <v>150</v>
      </c>
    </row>
    <row r="2287" spans="1:14" x14ac:dyDescent="0.3">
      <c r="A2287" s="1" t="s">
        <v>165</v>
      </c>
      <c r="B2287" s="1" t="s">
        <v>42</v>
      </c>
      <c r="C2287">
        <v>201504</v>
      </c>
      <c r="D2287" s="1" t="s">
        <v>11</v>
      </c>
      <c r="E2287">
        <v>4</v>
      </c>
      <c r="F2287">
        <v>180</v>
      </c>
      <c r="G2287">
        <v>106</v>
      </c>
      <c r="H2287">
        <v>0.1</v>
      </c>
      <c r="I2287" s="1" t="s">
        <v>146</v>
      </c>
      <c r="J2287" s="1" t="s">
        <v>146</v>
      </c>
      <c r="K2287">
        <v>0.70550000000000002</v>
      </c>
      <c r="L2287" s="1" t="s">
        <v>143</v>
      </c>
      <c r="M2287" s="1" t="s">
        <v>149</v>
      </c>
      <c r="N2287" s="1" t="s">
        <v>150</v>
      </c>
    </row>
    <row r="2288" spans="1:14" x14ac:dyDescent="0.3">
      <c r="A2288" s="1" t="s">
        <v>165</v>
      </c>
      <c r="B2288" s="1" t="s">
        <v>61</v>
      </c>
      <c r="C2288">
        <v>201610</v>
      </c>
      <c r="D2288" s="1" t="s">
        <v>13</v>
      </c>
      <c r="E2288">
        <v>4</v>
      </c>
      <c r="F2288">
        <v>180</v>
      </c>
      <c r="G2288">
        <v>81</v>
      </c>
      <c r="H2288">
        <v>7.0000000000000007E-2</v>
      </c>
      <c r="I2288" s="1" t="s">
        <v>146</v>
      </c>
      <c r="J2288" s="1" t="s">
        <v>154</v>
      </c>
      <c r="K2288">
        <v>0.8367</v>
      </c>
      <c r="L2288" s="1" t="s">
        <v>143</v>
      </c>
      <c r="M2288" s="1" t="s">
        <v>149</v>
      </c>
      <c r="N2288" s="1" t="s">
        <v>150</v>
      </c>
    </row>
    <row r="2289" spans="1:14" x14ac:dyDescent="0.3">
      <c r="A2289" s="1" t="s">
        <v>165</v>
      </c>
      <c r="B2289" s="1" t="s">
        <v>42</v>
      </c>
      <c r="C2289">
        <v>201510</v>
      </c>
      <c r="D2289" s="1" t="s">
        <v>13</v>
      </c>
      <c r="E2289">
        <v>4</v>
      </c>
      <c r="F2289">
        <v>180</v>
      </c>
      <c r="G2289">
        <v>106</v>
      </c>
      <c r="H2289">
        <v>0.2</v>
      </c>
      <c r="I2289" s="1" t="s">
        <v>146</v>
      </c>
      <c r="J2289" s="1" t="s">
        <v>146</v>
      </c>
      <c r="K2289">
        <v>0.70550000000000002</v>
      </c>
      <c r="L2289" s="1" t="s">
        <v>143</v>
      </c>
      <c r="M2289" s="1" t="s">
        <v>149</v>
      </c>
      <c r="N2289" s="1" t="s">
        <v>150</v>
      </c>
    </row>
    <row r="2290" spans="1:14" x14ac:dyDescent="0.3">
      <c r="A2290" s="1" t="s">
        <v>165</v>
      </c>
      <c r="B2290" s="1" t="s">
        <v>50</v>
      </c>
      <c r="C2290">
        <v>201709</v>
      </c>
      <c r="D2290" s="1" t="s">
        <v>14</v>
      </c>
      <c r="E2290">
        <v>3</v>
      </c>
      <c r="F2290">
        <v>180</v>
      </c>
      <c r="G2290">
        <v>147</v>
      </c>
      <c r="H2290">
        <v>0.25</v>
      </c>
      <c r="I2290" s="1" t="s">
        <v>146</v>
      </c>
      <c r="J2290" s="1" t="s">
        <v>146</v>
      </c>
      <c r="K2290">
        <v>1.7945</v>
      </c>
      <c r="L2290" s="1" t="s">
        <v>140</v>
      </c>
      <c r="M2290" s="1" t="s">
        <v>147</v>
      </c>
      <c r="N2290" s="1" t="s">
        <v>148</v>
      </c>
    </row>
    <row r="2291" spans="1:14" x14ac:dyDescent="0.3">
      <c r="A2291" s="1" t="s">
        <v>165</v>
      </c>
      <c r="B2291" s="1" t="s">
        <v>29</v>
      </c>
      <c r="C2291">
        <v>201604</v>
      </c>
      <c r="D2291" s="1" t="s">
        <v>11</v>
      </c>
      <c r="E2291">
        <v>12</v>
      </c>
      <c r="F2291">
        <v>180</v>
      </c>
      <c r="G2291">
        <v>93</v>
      </c>
      <c r="H2291">
        <v>0.11</v>
      </c>
      <c r="I2291" s="1" t="s">
        <v>146</v>
      </c>
      <c r="J2291" s="1" t="s">
        <v>154</v>
      </c>
      <c r="K2291">
        <v>0.72929999999999995</v>
      </c>
      <c r="L2291" s="1" t="s">
        <v>143</v>
      </c>
      <c r="M2291" s="1" t="s">
        <v>149</v>
      </c>
      <c r="N2291" s="1" t="s">
        <v>150</v>
      </c>
    </row>
    <row r="2292" spans="1:14" x14ac:dyDescent="0.3">
      <c r="A2292" s="1" t="s">
        <v>165</v>
      </c>
      <c r="B2292" s="1" t="s">
        <v>57</v>
      </c>
      <c r="C2292">
        <v>201608</v>
      </c>
      <c r="D2292" s="1" t="s">
        <v>14</v>
      </c>
      <c r="E2292">
        <v>6</v>
      </c>
      <c r="F2292">
        <v>180</v>
      </c>
      <c r="G2292">
        <v>126</v>
      </c>
      <c r="H2292">
        <v>0.18</v>
      </c>
      <c r="I2292" s="1" t="s">
        <v>146</v>
      </c>
      <c r="J2292" s="1" t="s">
        <v>146</v>
      </c>
      <c r="K2292">
        <v>0.56410000000000005</v>
      </c>
      <c r="L2292" s="1" t="s">
        <v>143</v>
      </c>
      <c r="M2292" s="1" t="s">
        <v>149</v>
      </c>
      <c r="N2292" s="1" t="s">
        <v>150</v>
      </c>
    </row>
    <row r="2293" spans="1:14" x14ac:dyDescent="0.3">
      <c r="A2293" s="1" t="s">
        <v>165</v>
      </c>
      <c r="B2293" s="1" t="s">
        <v>39</v>
      </c>
      <c r="C2293">
        <v>201604</v>
      </c>
      <c r="D2293" s="1" t="s">
        <v>11</v>
      </c>
      <c r="E2293">
        <v>5</v>
      </c>
      <c r="F2293">
        <v>175</v>
      </c>
      <c r="G2293">
        <v>132</v>
      </c>
      <c r="H2293">
        <v>9.5000000000000001E-2</v>
      </c>
      <c r="I2293" s="1" t="s">
        <v>146</v>
      </c>
      <c r="J2293" s="1" t="s">
        <v>146</v>
      </c>
      <c r="K2293">
        <v>0.57969999999999999</v>
      </c>
      <c r="L2293" s="1" t="s">
        <v>143</v>
      </c>
      <c r="M2293" s="1" t="s">
        <v>149</v>
      </c>
      <c r="N2293" s="1" t="s">
        <v>150</v>
      </c>
    </row>
    <row r="2294" spans="1:14" x14ac:dyDescent="0.3">
      <c r="A2294" s="1" t="s">
        <v>165</v>
      </c>
      <c r="B2294" s="1" t="s">
        <v>83</v>
      </c>
      <c r="C2294">
        <v>201607</v>
      </c>
      <c r="D2294" s="1" t="s">
        <v>14</v>
      </c>
      <c r="E2294">
        <v>5</v>
      </c>
      <c r="F2294">
        <v>175</v>
      </c>
      <c r="G2294">
        <v>116</v>
      </c>
      <c r="H2294">
        <v>0.06</v>
      </c>
      <c r="I2294" s="1" t="s">
        <v>146</v>
      </c>
      <c r="J2294" s="1" t="s">
        <v>146</v>
      </c>
      <c r="K2294">
        <v>0.69869999999999999</v>
      </c>
      <c r="L2294" s="1" t="s">
        <v>143</v>
      </c>
      <c r="M2294" s="1" t="s">
        <v>149</v>
      </c>
      <c r="N2294" s="1" t="s">
        <v>150</v>
      </c>
    </row>
    <row r="2295" spans="1:14" x14ac:dyDescent="0.3">
      <c r="A2295" s="1" t="s">
        <v>165</v>
      </c>
      <c r="B2295" s="1" t="s">
        <v>60</v>
      </c>
      <c r="C2295">
        <v>201702</v>
      </c>
      <c r="D2295" s="1" t="s">
        <v>8</v>
      </c>
      <c r="E2295">
        <v>3</v>
      </c>
      <c r="F2295">
        <v>165</v>
      </c>
      <c r="G2295">
        <v>99</v>
      </c>
      <c r="H2295">
        <v>0.2</v>
      </c>
      <c r="I2295" s="1" t="s">
        <v>146</v>
      </c>
      <c r="J2295" s="1" t="s">
        <v>154</v>
      </c>
      <c r="K2295">
        <v>0.46899999999999997</v>
      </c>
      <c r="L2295" s="1" t="s">
        <v>151</v>
      </c>
      <c r="M2295" s="1" t="s">
        <v>152</v>
      </c>
      <c r="N2295" s="1" t="s">
        <v>153</v>
      </c>
    </row>
    <row r="2296" spans="1:14" x14ac:dyDescent="0.3">
      <c r="A2296" s="1" t="s">
        <v>165</v>
      </c>
      <c r="B2296" s="1" t="s">
        <v>60</v>
      </c>
      <c r="C2296">
        <v>201606</v>
      </c>
      <c r="D2296" s="1" t="s">
        <v>11</v>
      </c>
      <c r="E2296">
        <v>3</v>
      </c>
      <c r="F2296">
        <v>165</v>
      </c>
      <c r="G2296">
        <v>198</v>
      </c>
      <c r="H2296">
        <v>6.5000000000000002E-2</v>
      </c>
      <c r="I2296" s="1" t="s">
        <v>146</v>
      </c>
      <c r="J2296" s="1" t="s">
        <v>146</v>
      </c>
      <c r="K2296">
        <v>0.46899999999999997</v>
      </c>
      <c r="L2296" s="1" t="s">
        <v>151</v>
      </c>
      <c r="M2296" s="1" t="s">
        <v>152</v>
      </c>
      <c r="N2296" s="1" t="s">
        <v>153</v>
      </c>
    </row>
    <row r="2297" spans="1:14" x14ac:dyDescent="0.3">
      <c r="A2297" s="1" t="s">
        <v>165</v>
      </c>
      <c r="B2297" s="1" t="s">
        <v>68</v>
      </c>
      <c r="C2297">
        <v>201601</v>
      </c>
      <c r="D2297" s="1" t="s">
        <v>8</v>
      </c>
      <c r="E2297">
        <v>11</v>
      </c>
      <c r="F2297">
        <v>165</v>
      </c>
      <c r="G2297">
        <v>144</v>
      </c>
      <c r="H2297">
        <v>0.15</v>
      </c>
      <c r="I2297" s="1" t="s">
        <v>146</v>
      </c>
      <c r="J2297" s="1" t="s">
        <v>146</v>
      </c>
      <c r="K2297">
        <v>0.51370000000000005</v>
      </c>
      <c r="L2297" s="1" t="s">
        <v>143</v>
      </c>
      <c r="M2297" s="1" t="s">
        <v>149</v>
      </c>
      <c r="N2297" s="1" t="s">
        <v>150</v>
      </c>
    </row>
    <row r="2298" spans="1:14" x14ac:dyDescent="0.3">
      <c r="A2298" s="1" t="s">
        <v>165</v>
      </c>
      <c r="B2298" s="1" t="s">
        <v>38</v>
      </c>
      <c r="C2298">
        <v>201607</v>
      </c>
      <c r="D2298" s="1" t="s">
        <v>14</v>
      </c>
      <c r="E2298">
        <v>5</v>
      </c>
      <c r="F2298">
        <v>160</v>
      </c>
      <c r="G2298">
        <v>140</v>
      </c>
      <c r="H2298">
        <v>0.05</v>
      </c>
      <c r="I2298" s="1" t="s">
        <v>146</v>
      </c>
      <c r="J2298" s="1" t="s">
        <v>146</v>
      </c>
      <c r="K2298">
        <v>0.72070000000000001</v>
      </c>
      <c r="L2298" s="1" t="s">
        <v>143</v>
      </c>
      <c r="M2298" s="1" t="s">
        <v>149</v>
      </c>
      <c r="N2298" s="1" t="s">
        <v>150</v>
      </c>
    </row>
    <row r="2299" spans="1:14" x14ac:dyDescent="0.3">
      <c r="A2299" s="1" t="s">
        <v>165</v>
      </c>
      <c r="B2299" s="1" t="s">
        <v>65</v>
      </c>
      <c r="C2299">
        <v>201604</v>
      </c>
      <c r="D2299" s="1" t="s">
        <v>11</v>
      </c>
      <c r="E2299">
        <v>8</v>
      </c>
      <c r="F2299">
        <v>160</v>
      </c>
      <c r="G2299">
        <v>94</v>
      </c>
      <c r="H2299">
        <v>0.185</v>
      </c>
      <c r="I2299" s="1" t="s">
        <v>146</v>
      </c>
      <c r="J2299" s="1" t="s">
        <v>154</v>
      </c>
      <c r="K2299">
        <v>0.4214</v>
      </c>
      <c r="L2299" s="1" t="s">
        <v>151</v>
      </c>
      <c r="M2299" s="1" t="s">
        <v>152</v>
      </c>
      <c r="N2299" s="1" t="s">
        <v>153</v>
      </c>
    </row>
    <row r="2300" spans="1:14" x14ac:dyDescent="0.3">
      <c r="A2300" s="1" t="s">
        <v>165</v>
      </c>
      <c r="B2300" s="1" t="s">
        <v>74</v>
      </c>
      <c r="C2300">
        <v>201609</v>
      </c>
      <c r="D2300" s="1" t="s">
        <v>14</v>
      </c>
      <c r="E2300">
        <v>5</v>
      </c>
      <c r="F2300">
        <v>160</v>
      </c>
      <c r="G2300">
        <v>73</v>
      </c>
      <c r="H2300">
        <v>0.25</v>
      </c>
      <c r="I2300" s="1" t="s">
        <v>146</v>
      </c>
      <c r="J2300" s="1" t="s">
        <v>154</v>
      </c>
      <c r="K2300">
        <v>0.63249999999999995</v>
      </c>
      <c r="L2300" s="1" t="s">
        <v>143</v>
      </c>
      <c r="M2300" s="1" t="s">
        <v>149</v>
      </c>
      <c r="N2300" s="1" t="s">
        <v>150</v>
      </c>
    </row>
    <row r="2301" spans="1:14" x14ac:dyDescent="0.3">
      <c r="A2301" s="1" t="s">
        <v>165</v>
      </c>
      <c r="B2301" s="1" t="s">
        <v>48</v>
      </c>
      <c r="C2301">
        <v>201510</v>
      </c>
      <c r="D2301" s="1" t="s">
        <v>13</v>
      </c>
      <c r="E2301">
        <v>4</v>
      </c>
      <c r="F2301">
        <v>160</v>
      </c>
      <c r="G2301">
        <v>194</v>
      </c>
      <c r="H2301">
        <v>7.4999999999999997E-2</v>
      </c>
      <c r="I2301" s="1" t="s">
        <v>146</v>
      </c>
      <c r="J2301" s="1" t="s">
        <v>146</v>
      </c>
      <c r="K2301">
        <v>1.0876999999999999</v>
      </c>
      <c r="L2301" s="1" t="s">
        <v>140</v>
      </c>
      <c r="M2301" s="1" t="s">
        <v>147</v>
      </c>
      <c r="N2301" s="1" t="s">
        <v>148</v>
      </c>
    </row>
    <row r="2302" spans="1:14" x14ac:dyDescent="0.3">
      <c r="A2302" s="1" t="s">
        <v>165</v>
      </c>
      <c r="B2302" s="1" t="s">
        <v>48</v>
      </c>
      <c r="C2302">
        <v>201503</v>
      </c>
      <c r="D2302" s="1" t="s">
        <v>8</v>
      </c>
      <c r="E2302">
        <v>4</v>
      </c>
      <c r="F2302">
        <v>160</v>
      </c>
      <c r="G2302">
        <v>97</v>
      </c>
      <c r="H2302">
        <v>0.1</v>
      </c>
      <c r="I2302" s="1" t="s">
        <v>146</v>
      </c>
      <c r="J2302" s="1" t="s">
        <v>154</v>
      </c>
      <c r="K2302">
        <v>1.0876999999999999</v>
      </c>
      <c r="L2302" s="1" t="s">
        <v>140</v>
      </c>
      <c r="M2302" s="1" t="s">
        <v>147</v>
      </c>
      <c r="N2302" s="1" t="s">
        <v>148</v>
      </c>
    </row>
    <row r="2303" spans="1:14" x14ac:dyDescent="0.3">
      <c r="A2303" s="1" t="s">
        <v>165</v>
      </c>
      <c r="B2303" s="1" t="s">
        <v>38</v>
      </c>
      <c r="C2303">
        <v>201701</v>
      </c>
      <c r="D2303" s="1" t="s">
        <v>8</v>
      </c>
      <c r="E2303">
        <v>5</v>
      </c>
      <c r="F2303">
        <v>160</v>
      </c>
      <c r="G2303">
        <v>70</v>
      </c>
      <c r="H2303">
        <v>0.2</v>
      </c>
      <c r="I2303" s="1" t="s">
        <v>146</v>
      </c>
      <c r="J2303" s="1" t="s">
        <v>154</v>
      </c>
      <c r="K2303">
        <v>0.72070000000000001</v>
      </c>
      <c r="L2303" s="1" t="s">
        <v>143</v>
      </c>
      <c r="M2303" s="1" t="s">
        <v>149</v>
      </c>
      <c r="N2303" s="1" t="s">
        <v>150</v>
      </c>
    </row>
    <row r="2304" spans="1:14" x14ac:dyDescent="0.3">
      <c r="A2304" s="1" t="s">
        <v>165</v>
      </c>
      <c r="B2304" s="1" t="s">
        <v>38</v>
      </c>
      <c r="C2304">
        <v>201611</v>
      </c>
      <c r="D2304" s="1" t="s">
        <v>13</v>
      </c>
      <c r="E2304">
        <v>5</v>
      </c>
      <c r="F2304">
        <v>160</v>
      </c>
      <c r="G2304">
        <v>70</v>
      </c>
      <c r="H2304">
        <v>0.09</v>
      </c>
      <c r="I2304" s="1" t="s">
        <v>146</v>
      </c>
      <c r="J2304" s="1" t="s">
        <v>154</v>
      </c>
      <c r="K2304">
        <v>0.72070000000000001</v>
      </c>
      <c r="L2304" s="1" t="s">
        <v>143</v>
      </c>
      <c r="M2304" s="1" t="s">
        <v>149</v>
      </c>
      <c r="N2304" s="1" t="s">
        <v>150</v>
      </c>
    </row>
    <row r="2305" spans="1:14" x14ac:dyDescent="0.3">
      <c r="A2305" s="1" t="s">
        <v>165</v>
      </c>
      <c r="B2305" s="1" t="s">
        <v>19</v>
      </c>
      <c r="C2305">
        <v>201601</v>
      </c>
      <c r="D2305" s="1" t="s">
        <v>8</v>
      </c>
      <c r="E2305">
        <v>3</v>
      </c>
      <c r="F2305">
        <v>156</v>
      </c>
      <c r="G2305">
        <v>122</v>
      </c>
      <c r="H2305">
        <v>0.04</v>
      </c>
      <c r="I2305" s="1" t="s">
        <v>146</v>
      </c>
      <c r="J2305" s="1" t="s">
        <v>146</v>
      </c>
      <c r="K2305">
        <v>0.70709999999999995</v>
      </c>
      <c r="L2305" s="1" t="s">
        <v>143</v>
      </c>
      <c r="M2305" s="1" t="s">
        <v>149</v>
      </c>
      <c r="N2305" s="1" t="s">
        <v>150</v>
      </c>
    </row>
    <row r="2306" spans="1:14" x14ac:dyDescent="0.3">
      <c r="A2306" s="1" t="s">
        <v>165</v>
      </c>
      <c r="B2306" s="1" t="s">
        <v>82</v>
      </c>
      <c r="C2306">
        <v>201605</v>
      </c>
      <c r="D2306" s="1" t="s">
        <v>11</v>
      </c>
      <c r="E2306">
        <v>7</v>
      </c>
      <c r="F2306">
        <v>154</v>
      </c>
      <c r="G2306">
        <v>108</v>
      </c>
      <c r="H2306">
        <v>0.16</v>
      </c>
      <c r="I2306" s="1" t="s">
        <v>146</v>
      </c>
      <c r="J2306" s="1" t="s">
        <v>146</v>
      </c>
      <c r="K2306">
        <v>0.69389999999999996</v>
      </c>
      <c r="L2306" s="1" t="s">
        <v>143</v>
      </c>
      <c r="M2306" s="1" t="s">
        <v>149</v>
      </c>
      <c r="N2306" s="1" t="s">
        <v>150</v>
      </c>
    </row>
    <row r="2307" spans="1:14" x14ac:dyDescent="0.3">
      <c r="A2307" s="1" t="s">
        <v>165</v>
      </c>
      <c r="B2307" s="1" t="s">
        <v>31</v>
      </c>
      <c r="C2307">
        <v>201606</v>
      </c>
      <c r="D2307" s="1" t="s">
        <v>11</v>
      </c>
      <c r="E2307">
        <v>7</v>
      </c>
      <c r="F2307">
        <v>154</v>
      </c>
      <c r="G2307">
        <v>86</v>
      </c>
      <c r="H2307">
        <v>0.105</v>
      </c>
      <c r="I2307" s="1" t="s">
        <v>146</v>
      </c>
      <c r="J2307" s="1" t="s">
        <v>154</v>
      </c>
      <c r="K2307">
        <v>0.25069999999999998</v>
      </c>
      <c r="L2307" s="1" t="s">
        <v>151</v>
      </c>
      <c r="M2307" s="1" t="s">
        <v>152</v>
      </c>
      <c r="N2307" s="1" t="s">
        <v>153</v>
      </c>
    </row>
    <row r="2308" spans="1:14" x14ac:dyDescent="0.3">
      <c r="A2308" s="1" t="s">
        <v>165</v>
      </c>
      <c r="B2308" s="1" t="s">
        <v>56</v>
      </c>
      <c r="C2308">
        <v>201606</v>
      </c>
      <c r="D2308" s="1" t="s">
        <v>11</v>
      </c>
      <c r="E2308">
        <v>6</v>
      </c>
      <c r="F2308">
        <v>150</v>
      </c>
      <c r="G2308">
        <v>96</v>
      </c>
      <c r="H2308">
        <v>0.15</v>
      </c>
      <c r="I2308" s="1" t="s">
        <v>146</v>
      </c>
      <c r="J2308" s="1" t="s">
        <v>154</v>
      </c>
      <c r="K2308">
        <v>0.88629999999999998</v>
      </c>
      <c r="L2308" s="1" t="s">
        <v>143</v>
      </c>
      <c r="M2308" s="1" t="s">
        <v>149</v>
      </c>
      <c r="N2308" s="1" t="s">
        <v>150</v>
      </c>
    </row>
    <row r="2309" spans="1:14" x14ac:dyDescent="0.3">
      <c r="A2309" s="1" t="s">
        <v>165</v>
      </c>
      <c r="B2309" s="1" t="s">
        <v>44</v>
      </c>
      <c r="C2309">
        <v>201608</v>
      </c>
      <c r="D2309" s="1" t="s">
        <v>14</v>
      </c>
      <c r="E2309">
        <v>5</v>
      </c>
      <c r="F2309">
        <v>150</v>
      </c>
      <c r="G2309">
        <v>71</v>
      </c>
      <c r="H2309">
        <v>0.06</v>
      </c>
      <c r="I2309" s="1" t="s">
        <v>146</v>
      </c>
      <c r="J2309" s="1" t="s">
        <v>154</v>
      </c>
      <c r="K2309">
        <v>0.47139999999999999</v>
      </c>
      <c r="L2309" s="1" t="s">
        <v>151</v>
      </c>
      <c r="M2309" s="1" t="s">
        <v>152</v>
      </c>
      <c r="N2309" s="1" t="s">
        <v>153</v>
      </c>
    </row>
    <row r="2310" spans="1:14" x14ac:dyDescent="0.3">
      <c r="A2310" s="1" t="s">
        <v>165</v>
      </c>
      <c r="B2310" s="1" t="s">
        <v>66</v>
      </c>
      <c r="C2310">
        <v>201606</v>
      </c>
      <c r="D2310" s="1" t="s">
        <v>11</v>
      </c>
      <c r="E2310">
        <v>6</v>
      </c>
      <c r="F2310">
        <v>150</v>
      </c>
      <c r="G2310">
        <v>110</v>
      </c>
      <c r="H2310">
        <v>9.5000000000000001E-2</v>
      </c>
      <c r="I2310" s="1" t="s">
        <v>146</v>
      </c>
      <c r="J2310" s="1" t="s">
        <v>146</v>
      </c>
      <c r="K2310">
        <v>0.76819999999999999</v>
      </c>
      <c r="L2310" s="1" t="s">
        <v>143</v>
      </c>
      <c r="M2310" s="1" t="s">
        <v>149</v>
      </c>
      <c r="N2310" s="1" t="s">
        <v>150</v>
      </c>
    </row>
    <row r="2311" spans="1:14" x14ac:dyDescent="0.3">
      <c r="A2311" s="1" t="s">
        <v>165</v>
      </c>
      <c r="B2311" s="1" t="s">
        <v>55</v>
      </c>
      <c r="C2311">
        <v>201601</v>
      </c>
      <c r="D2311" s="1" t="s">
        <v>8</v>
      </c>
      <c r="E2311">
        <v>5</v>
      </c>
      <c r="F2311">
        <v>150</v>
      </c>
      <c r="G2311">
        <v>68</v>
      </c>
      <c r="H2311">
        <v>0.09</v>
      </c>
      <c r="I2311" s="1" t="s">
        <v>146</v>
      </c>
      <c r="J2311" s="1" t="s">
        <v>154</v>
      </c>
      <c r="K2311">
        <v>0.38190000000000002</v>
      </c>
      <c r="L2311" s="1" t="s">
        <v>151</v>
      </c>
      <c r="M2311" s="1" t="s">
        <v>152</v>
      </c>
      <c r="N2311" s="1" t="s">
        <v>153</v>
      </c>
    </row>
    <row r="2312" spans="1:14" x14ac:dyDescent="0.3">
      <c r="A2312" s="1" t="s">
        <v>165</v>
      </c>
      <c r="B2312" s="1" t="s">
        <v>17</v>
      </c>
      <c r="C2312">
        <v>201707</v>
      </c>
      <c r="D2312" s="1" t="s">
        <v>14</v>
      </c>
      <c r="E2312">
        <v>3</v>
      </c>
      <c r="F2312">
        <v>150</v>
      </c>
      <c r="G2312">
        <v>250</v>
      </c>
      <c r="H2312">
        <v>0.1</v>
      </c>
      <c r="I2312" s="1" t="s">
        <v>146</v>
      </c>
      <c r="J2312" s="1" t="s">
        <v>146</v>
      </c>
      <c r="K2312">
        <v>1.4841</v>
      </c>
      <c r="L2312" s="1" t="s">
        <v>140</v>
      </c>
      <c r="M2312" s="1" t="s">
        <v>147</v>
      </c>
      <c r="N2312" s="1" t="s">
        <v>148</v>
      </c>
    </row>
    <row r="2313" spans="1:14" x14ac:dyDescent="0.3">
      <c r="A2313" s="1" t="s">
        <v>165</v>
      </c>
      <c r="B2313" s="1" t="s">
        <v>27</v>
      </c>
      <c r="C2313">
        <v>201607</v>
      </c>
      <c r="D2313" s="1" t="s">
        <v>14</v>
      </c>
      <c r="E2313">
        <v>6</v>
      </c>
      <c r="F2313">
        <v>150</v>
      </c>
      <c r="G2313">
        <v>118</v>
      </c>
      <c r="H2313">
        <v>0</v>
      </c>
      <c r="I2313" s="1" t="s">
        <v>154</v>
      </c>
      <c r="J2313" s="1" t="s">
        <v>146</v>
      </c>
      <c r="K2313">
        <v>0.36799999999999999</v>
      </c>
      <c r="L2313" s="1" t="s">
        <v>151</v>
      </c>
      <c r="M2313" s="1" t="s">
        <v>159</v>
      </c>
      <c r="N2313" s="1" t="s">
        <v>160</v>
      </c>
    </row>
    <row r="2314" spans="1:14" x14ac:dyDescent="0.3">
      <c r="A2314" s="1" t="s">
        <v>165</v>
      </c>
      <c r="B2314" s="1" t="s">
        <v>68</v>
      </c>
      <c r="C2314">
        <v>201606</v>
      </c>
      <c r="D2314" s="1" t="s">
        <v>11</v>
      </c>
      <c r="E2314">
        <v>10</v>
      </c>
      <c r="F2314">
        <v>150</v>
      </c>
      <c r="G2314">
        <v>108</v>
      </c>
      <c r="H2314">
        <v>9.3332999999999999E-2</v>
      </c>
      <c r="I2314" s="1" t="s">
        <v>154</v>
      </c>
      <c r="J2314" s="1" t="s">
        <v>146</v>
      </c>
      <c r="K2314">
        <v>0.51370000000000005</v>
      </c>
      <c r="L2314" s="1" t="s">
        <v>143</v>
      </c>
      <c r="M2314" s="1" t="s">
        <v>157</v>
      </c>
      <c r="N2314" s="1" t="s">
        <v>158</v>
      </c>
    </row>
    <row r="2315" spans="1:14" x14ac:dyDescent="0.3">
      <c r="A2315" s="1" t="s">
        <v>165</v>
      </c>
      <c r="B2315" s="1" t="s">
        <v>26</v>
      </c>
      <c r="C2315">
        <v>201608</v>
      </c>
      <c r="D2315" s="1" t="s">
        <v>14</v>
      </c>
      <c r="E2315">
        <v>6</v>
      </c>
      <c r="F2315">
        <v>150</v>
      </c>
      <c r="G2315">
        <v>180</v>
      </c>
      <c r="H2315">
        <v>0.14333299999999999</v>
      </c>
      <c r="I2315" s="1" t="s">
        <v>154</v>
      </c>
      <c r="J2315" s="1" t="s">
        <v>146</v>
      </c>
      <c r="K2315">
        <v>0.71</v>
      </c>
      <c r="L2315" s="1" t="s">
        <v>143</v>
      </c>
      <c r="M2315" s="1" t="s">
        <v>157</v>
      </c>
      <c r="N2315" s="1" t="s">
        <v>158</v>
      </c>
    </row>
    <row r="2316" spans="1:14" x14ac:dyDescent="0.3">
      <c r="A2316" s="1" t="s">
        <v>165</v>
      </c>
      <c r="B2316" s="1" t="s">
        <v>49</v>
      </c>
      <c r="C2316">
        <v>201708</v>
      </c>
      <c r="D2316" s="1" t="s">
        <v>14</v>
      </c>
      <c r="E2316">
        <v>3</v>
      </c>
      <c r="F2316">
        <v>150</v>
      </c>
      <c r="G2316">
        <v>375</v>
      </c>
      <c r="H2316">
        <v>7.3332999999999995E-2</v>
      </c>
      <c r="I2316" s="1" t="s">
        <v>154</v>
      </c>
      <c r="J2316" s="1" t="s">
        <v>146</v>
      </c>
      <c r="K2316">
        <v>1.593</v>
      </c>
      <c r="L2316" s="1" t="s">
        <v>140</v>
      </c>
      <c r="M2316" s="1" t="s">
        <v>155</v>
      </c>
      <c r="N2316" s="1" t="s">
        <v>156</v>
      </c>
    </row>
    <row r="2317" spans="1:14" x14ac:dyDescent="0.3">
      <c r="A2317" s="1" t="s">
        <v>165</v>
      </c>
      <c r="B2317" s="1" t="s">
        <v>55</v>
      </c>
      <c r="C2317">
        <v>201607</v>
      </c>
      <c r="D2317" s="1" t="s">
        <v>14</v>
      </c>
      <c r="E2317">
        <v>5</v>
      </c>
      <c r="F2317">
        <v>150</v>
      </c>
      <c r="G2317">
        <v>136</v>
      </c>
      <c r="H2317">
        <v>0.215</v>
      </c>
      <c r="I2317" s="1" t="s">
        <v>154</v>
      </c>
      <c r="J2317" s="1" t="s">
        <v>146</v>
      </c>
      <c r="K2317">
        <v>0.38190000000000002</v>
      </c>
      <c r="L2317" s="1" t="s">
        <v>151</v>
      </c>
      <c r="M2317" s="1" t="s">
        <v>159</v>
      </c>
      <c r="N2317" s="1" t="s">
        <v>160</v>
      </c>
    </row>
    <row r="2318" spans="1:14" x14ac:dyDescent="0.3">
      <c r="A2318" s="1" t="s">
        <v>165</v>
      </c>
      <c r="B2318" s="1" t="s">
        <v>49</v>
      </c>
      <c r="C2318">
        <v>201501</v>
      </c>
      <c r="D2318" s="1" t="s">
        <v>8</v>
      </c>
      <c r="E2318">
        <v>3</v>
      </c>
      <c r="F2318">
        <v>150</v>
      </c>
      <c r="G2318">
        <v>125</v>
      </c>
      <c r="H2318">
        <v>0.1</v>
      </c>
      <c r="I2318" s="1" t="s">
        <v>154</v>
      </c>
      <c r="J2318" s="1" t="s">
        <v>146</v>
      </c>
      <c r="K2318">
        <v>1.593</v>
      </c>
      <c r="L2318" s="1" t="s">
        <v>140</v>
      </c>
      <c r="M2318" s="1" t="s">
        <v>155</v>
      </c>
      <c r="N2318" s="1" t="s">
        <v>156</v>
      </c>
    </row>
    <row r="2319" spans="1:14" x14ac:dyDescent="0.3">
      <c r="A2319" s="1" t="s">
        <v>165</v>
      </c>
      <c r="B2319" s="1" t="s">
        <v>20</v>
      </c>
      <c r="C2319">
        <v>201703</v>
      </c>
      <c r="D2319" s="1" t="s">
        <v>8</v>
      </c>
      <c r="E2319">
        <v>3</v>
      </c>
      <c r="F2319">
        <v>144</v>
      </c>
      <c r="G2319">
        <v>107</v>
      </c>
      <c r="H2319">
        <v>0.16</v>
      </c>
      <c r="I2319" s="1" t="s">
        <v>154</v>
      </c>
      <c r="J2319" s="1" t="s">
        <v>146</v>
      </c>
      <c r="K2319">
        <v>0.61609999999999998</v>
      </c>
      <c r="L2319" s="1" t="s">
        <v>143</v>
      </c>
      <c r="M2319" s="1" t="s">
        <v>157</v>
      </c>
      <c r="N2319" s="1" t="s">
        <v>158</v>
      </c>
    </row>
    <row r="2320" spans="1:14" x14ac:dyDescent="0.3">
      <c r="A2320" s="1" t="s">
        <v>165</v>
      </c>
      <c r="B2320" s="1" t="s">
        <v>32</v>
      </c>
      <c r="C2320">
        <v>201604</v>
      </c>
      <c r="D2320" s="1" t="s">
        <v>11</v>
      </c>
      <c r="E2320">
        <v>9</v>
      </c>
      <c r="F2320">
        <v>144</v>
      </c>
      <c r="G2320">
        <v>56</v>
      </c>
      <c r="H2320">
        <v>4.4999999999999998E-2</v>
      </c>
      <c r="I2320" s="1" t="s">
        <v>154</v>
      </c>
      <c r="J2320" s="1" t="s">
        <v>154</v>
      </c>
      <c r="K2320">
        <v>0.54079999999999995</v>
      </c>
      <c r="L2320" s="1" t="s">
        <v>143</v>
      </c>
      <c r="M2320" s="1" t="s">
        <v>157</v>
      </c>
      <c r="N2320" s="1" t="s">
        <v>158</v>
      </c>
    </row>
    <row r="2321" spans="1:14" x14ac:dyDescent="0.3">
      <c r="A2321" s="1" t="s">
        <v>165</v>
      </c>
      <c r="B2321" s="1" t="s">
        <v>43</v>
      </c>
      <c r="C2321">
        <v>201606</v>
      </c>
      <c r="D2321" s="1" t="s">
        <v>11</v>
      </c>
      <c r="E2321">
        <v>5</v>
      </c>
      <c r="F2321">
        <v>140</v>
      </c>
      <c r="G2321">
        <v>60</v>
      </c>
      <c r="H2321">
        <v>0.16</v>
      </c>
      <c r="I2321" s="1" t="s">
        <v>154</v>
      </c>
      <c r="J2321" s="1" t="s">
        <v>154</v>
      </c>
      <c r="K2321">
        <v>1.2617</v>
      </c>
      <c r="L2321" s="1" t="s">
        <v>140</v>
      </c>
      <c r="M2321" s="1" t="s">
        <v>155</v>
      </c>
      <c r="N2321" s="1" t="s">
        <v>156</v>
      </c>
    </row>
    <row r="2322" spans="1:14" x14ac:dyDescent="0.3">
      <c r="A2322" s="1" t="s">
        <v>165</v>
      </c>
      <c r="B2322" s="1" t="s">
        <v>83</v>
      </c>
      <c r="C2322">
        <v>201604</v>
      </c>
      <c r="D2322" s="1" t="s">
        <v>11</v>
      </c>
      <c r="E2322">
        <v>4</v>
      </c>
      <c r="F2322">
        <v>140</v>
      </c>
      <c r="G2322">
        <v>58</v>
      </c>
      <c r="H2322">
        <v>0.15</v>
      </c>
      <c r="I2322" s="1" t="s">
        <v>154</v>
      </c>
      <c r="J2322" s="1" t="s">
        <v>154</v>
      </c>
      <c r="K2322">
        <v>0.69869999999999999</v>
      </c>
      <c r="L2322" s="1" t="s">
        <v>143</v>
      </c>
      <c r="M2322" s="1" t="s">
        <v>157</v>
      </c>
      <c r="N2322" s="1" t="s">
        <v>158</v>
      </c>
    </row>
    <row r="2323" spans="1:14" x14ac:dyDescent="0.3">
      <c r="A2323" s="1" t="s">
        <v>165</v>
      </c>
      <c r="B2323" s="1" t="s">
        <v>42</v>
      </c>
      <c r="C2323">
        <v>201511</v>
      </c>
      <c r="D2323" s="1" t="s">
        <v>13</v>
      </c>
      <c r="E2323">
        <v>3</v>
      </c>
      <c r="F2323">
        <v>135</v>
      </c>
      <c r="G2323">
        <v>106</v>
      </c>
      <c r="H2323">
        <v>0.15</v>
      </c>
      <c r="I2323" s="1" t="s">
        <v>154</v>
      </c>
      <c r="J2323" s="1" t="s">
        <v>146</v>
      </c>
      <c r="K2323">
        <v>0.70550000000000002</v>
      </c>
      <c r="L2323" s="1" t="s">
        <v>143</v>
      </c>
      <c r="M2323" s="1" t="s">
        <v>157</v>
      </c>
      <c r="N2323" s="1" t="s">
        <v>158</v>
      </c>
    </row>
    <row r="2324" spans="1:14" x14ac:dyDescent="0.3">
      <c r="A2324" s="1" t="s">
        <v>165</v>
      </c>
      <c r="B2324" s="1" t="s">
        <v>61</v>
      </c>
      <c r="C2324">
        <v>201701</v>
      </c>
      <c r="D2324" s="1" t="s">
        <v>8</v>
      </c>
      <c r="E2324">
        <v>3</v>
      </c>
      <c r="F2324">
        <v>135</v>
      </c>
      <c r="G2324">
        <v>81</v>
      </c>
      <c r="H2324">
        <v>0.09</v>
      </c>
      <c r="I2324" s="1" t="s">
        <v>154</v>
      </c>
      <c r="J2324" s="1" t="s">
        <v>154</v>
      </c>
      <c r="K2324">
        <v>0.8367</v>
      </c>
      <c r="L2324" s="1" t="s">
        <v>143</v>
      </c>
      <c r="M2324" s="1" t="s">
        <v>157</v>
      </c>
      <c r="N2324" s="1" t="s">
        <v>158</v>
      </c>
    </row>
    <row r="2325" spans="1:14" x14ac:dyDescent="0.3">
      <c r="A2325" s="1" t="s">
        <v>165</v>
      </c>
      <c r="B2325" s="1" t="s">
        <v>31</v>
      </c>
      <c r="C2325">
        <v>201607</v>
      </c>
      <c r="D2325" s="1" t="s">
        <v>14</v>
      </c>
      <c r="E2325">
        <v>6</v>
      </c>
      <c r="F2325">
        <v>132</v>
      </c>
      <c r="G2325">
        <v>86</v>
      </c>
      <c r="H2325">
        <v>0.06</v>
      </c>
      <c r="I2325" s="1" t="s">
        <v>154</v>
      </c>
      <c r="J2325" s="1" t="s">
        <v>154</v>
      </c>
      <c r="K2325">
        <v>0.25069999999999998</v>
      </c>
      <c r="L2325" s="1" t="s">
        <v>151</v>
      </c>
      <c r="M2325" s="1" t="s">
        <v>159</v>
      </c>
      <c r="N2325" s="1" t="s">
        <v>160</v>
      </c>
    </row>
    <row r="2326" spans="1:14" x14ac:dyDescent="0.3">
      <c r="A2326" s="1" t="s">
        <v>165</v>
      </c>
      <c r="B2326" s="1" t="s">
        <v>52</v>
      </c>
      <c r="C2326">
        <v>201602</v>
      </c>
      <c r="D2326" s="1" t="s">
        <v>8</v>
      </c>
      <c r="E2326">
        <v>1</v>
      </c>
      <c r="F2326">
        <v>130</v>
      </c>
      <c r="G2326">
        <v>65</v>
      </c>
      <c r="H2326">
        <v>0.12</v>
      </c>
      <c r="I2326" s="1" t="s">
        <v>154</v>
      </c>
      <c r="J2326" s="1" t="s">
        <v>154</v>
      </c>
      <c r="K2326">
        <v>1.7427999999999999</v>
      </c>
      <c r="L2326" s="1" t="s">
        <v>140</v>
      </c>
      <c r="M2326" s="1" t="s">
        <v>155</v>
      </c>
      <c r="N2326" s="1" t="s">
        <v>156</v>
      </c>
    </row>
    <row r="2327" spans="1:14" x14ac:dyDescent="0.3">
      <c r="A2327" s="1" t="s">
        <v>165</v>
      </c>
      <c r="B2327" s="1" t="s">
        <v>71</v>
      </c>
      <c r="C2327">
        <v>201502</v>
      </c>
      <c r="D2327" s="1" t="s">
        <v>8</v>
      </c>
      <c r="E2327">
        <v>2</v>
      </c>
      <c r="F2327">
        <v>130</v>
      </c>
      <c r="G2327">
        <v>143</v>
      </c>
      <c r="H2327">
        <v>0.09</v>
      </c>
      <c r="I2327" s="1" t="s">
        <v>154</v>
      </c>
      <c r="J2327" s="1" t="s">
        <v>146</v>
      </c>
      <c r="K2327">
        <v>0.74</v>
      </c>
      <c r="L2327" s="1" t="s">
        <v>143</v>
      </c>
      <c r="M2327" s="1" t="s">
        <v>157</v>
      </c>
      <c r="N2327" s="1" t="s">
        <v>158</v>
      </c>
    </row>
    <row r="2328" spans="1:14" x14ac:dyDescent="0.3">
      <c r="A2328" s="1" t="s">
        <v>165</v>
      </c>
      <c r="B2328" s="1" t="s">
        <v>52</v>
      </c>
      <c r="C2328">
        <v>201501</v>
      </c>
      <c r="D2328" s="1" t="s">
        <v>8</v>
      </c>
      <c r="E2328">
        <v>1</v>
      </c>
      <c r="F2328">
        <v>130</v>
      </c>
      <c r="G2328">
        <v>65</v>
      </c>
      <c r="H2328">
        <v>0.1</v>
      </c>
      <c r="I2328" s="1" t="s">
        <v>154</v>
      </c>
      <c r="J2328" s="1" t="s">
        <v>154</v>
      </c>
      <c r="K2328">
        <v>1.7427999999999999</v>
      </c>
      <c r="L2328" s="1" t="s">
        <v>140</v>
      </c>
      <c r="M2328" s="1" t="s">
        <v>155</v>
      </c>
      <c r="N2328" s="1" t="s">
        <v>156</v>
      </c>
    </row>
    <row r="2329" spans="1:14" x14ac:dyDescent="0.3">
      <c r="A2329" s="1" t="s">
        <v>165</v>
      </c>
      <c r="B2329" s="1" t="s">
        <v>52</v>
      </c>
      <c r="C2329">
        <v>201609</v>
      </c>
      <c r="D2329" s="1" t="s">
        <v>14</v>
      </c>
      <c r="E2329">
        <v>1</v>
      </c>
      <c r="F2329">
        <v>130</v>
      </c>
      <c r="G2329">
        <v>65</v>
      </c>
      <c r="H2329">
        <v>0.16</v>
      </c>
      <c r="I2329" s="1" t="s">
        <v>154</v>
      </c>
      <c r="J2329" s="1" t="s">
        <v>154</v>
      </c>
      <c r="K2329">
        <v>1.7427999999999999</v>
      </c>
      <c r="L2329" s="1" t="s">
        <v>140</v>
      </c>
      <c r="M2329" s="1" t="s">
        <v>155</v>
      </c>
      <c r="N2329" s="1" t="s">
        <v>156</v>
      </c>
    </row>
    <row r="2330" spans="1:14" x14ac:dyDescent="0.3">
      <c r="A2330" s="1" t="s">
        <v>165</v>
      </c>
      <c r="B2330" s="1" t="s">
        <v>71</v>
      </c>
      <c r="C2330">
        <v>201704</v>
      </c>
      <c r="D2330" s="1" t="s">
        <v>11</v>
      </c>
      <c r="E2330">
        <v>2</v>
      </c>
      <c r="F2330">
        <v>130</v>
      </c>
      <c r="G2330">
        <v>143</v>
      </c>
      <c r="H2330">
        <v>0.06</v>
      </c>
      <c r="I2330" s="1" t="s">
        <v>154</v>
      </c>
      <c r="J2330" s="1" t="s">
        <v>146</v>
      </c>
      <c r="K2330">
        <v>0.74</v>
      </c>
      <c r="L2330" s="1" t="s">
        <v>143</v>
      </c>
      <c r="M2330" s="1" t="s">
        <v>157</v>
      </c>
      <c r="N2330" s="1" t="s">
        <v>158</v>
      </c>
    </row>
    <row r="2331" spans="1:14" x14ac:dyDescent="0.3">
      <c r="A2331" s="1" t="s">
        <v>165</v>
      </c>
      <c r="B2331" s="1" t="s">
        <v>52</v>
      </c>
      <c r="C2331">
        <v>201502</v>
      </c>
      <c r="D2331" s="1" t="s">
        <v>8</v>
      </c>
      <c r="E2331">
        <v>1</v>
      </c>
      <c r="F2331">
        <v>130</v>
      </c>
      <c r="G2331">
        <v>65</v>
      </c>
      <c r="H2331">
        <v>0.18</v>
      </c>
      <c r="I2331" s="1" t="s">
        <v>154</v>
      </c>
      <c r="J2331" s="1" t="s">
        <v>154</v>
      </c>
      <c r="K2331">
        <v>1.7427999999999999</v>
      </c>
      <c r="L2331" s="1" t="s">
        <v>140</v>
      </c>
      <c r="M2331" s="1" t="s">
        <v>155</v>
      </c>
      <c r="N2331" s="1" t="s">
        <v>156</v>
      </c>
    </row>
    <row r="2332" spans="1:14" x14ac:dyDescent="0.3">
      <c r="A2332" s="1" t="s">
        <v>165</v>
      </c>
      <c r="B2332" s="1" t="s">
        <v>74</v>
      </c>
      <c r="C2332">
        <v>201605</v>
      </c>
      <c r="D2332" s="1" t="s">
        <v>11</v>
      </c>
      <c r="E2332">
        <v>4</v>
      </c>
      <c r="F2332">
        <v>128</v>
      </c>
      <c r="G2332">
        <v>73</v>
      </c>
      <c r="H2332">
        <v>0.15</v>
      </c>
      <c r="I2332" s="1" t="s">
        <v>154</v>
      </c>
      <c r="J2332" s="1" t="s">
        <v>154</v>
      </c>
      <c r="K2332">
        <v>0.63249999999999995</v>
      </c>
      <c r="L2332" s="1" t="s">
        <v>143</v>
      </c>
      <c r="M2332" s="1" t="s">
        <v>157</v>
      </c>
      <c r="N2332" s="1" t="s">
        <v>158</v>
      </c>
    </row>
    <row r="2333" spans="1:14" x14ac:dyDescent="0.3">
      <c r="A2333" s="1" t="s">
        <v>165</v>
      </c>
      <c r="B2333" s="1" t="s">
        <v>28</v>
      </c>
      <c r="C2333">
        <v>201608</v>
      </c>
      <c r="D2333" s="1" t="s">
        <v>14</v>
      </c>
      <c r="E2333">
        <v>4</v>
      </c>
      <c r="F2333">
        <v>128</v>
      </c>
      <c r="G2333">
        <v>276</v>
      </c>
      <c r="H2333">
        <v>0.115</v>
      </c>
      <c r="I2333" s="1" t="s">
        <v>154</v>
      </c>
      <c r="J2333" s="1" t="s">
        <v>146</v>
      </c>
      <c r="K2333">
        <v>0.60609999999999997</v>
      </c>
      <c r="L2333" s="1" t="s">
        <v>143</v>
      </c>
      <c r="M2333" s="1" t="s">
        <v>157</v>
      </c>
      <c r="N2333" s="1" t="s">
        <v>158</v>
      </c>
    </row>
    <row r="2334" spans="1:14" x14ac:dyDescent="0.3">
      <c r="A2334" s="1" t="s">
        <v>165</v>
      </c>
      <c r="B2334" s="1" t="s">
        <v>74</v>
      </c>
      <c r="C2334">
        <v>201607</v>
      </c>
      <c r="D2334" s="1" t="s">
        <v>14</v>
      </c>
      <c r="E2334">
        <v>4</v>
      </c>
      <c r="F2334">
        <v>128</v>
      </c>
      <c r="G2334">
        <v>73</v>
      </c>
      <c r="H2334">
        <v>0.2</v>
      </c>
      <c r="I2334" s="1" t="s">
        <v>154</v>
      </c>
      <c r="J2334" s="1" t="s">
        <v>154</v>
      </c>
      <c r="K2334">
        <v>0.63249999999999995</v>
      </c>
      <c r="L2334" s="1" t="s">
        <v>143</v>
      </c>
      <c r="M2334" s="1" t="s">
        <v>157</v>
      </c>
      <c r="N2334" s="1" t="s">
        <v>158</v>
      </c>
    </row>
    <row r="2335" spans="1:14" x14ac:dyDescent="0.3">
      <c r="A2335" s="1" t="s">
        <v>165</v>
      </c>
      <c r="B2335" s="1" t="s">
        <v>74</v>
      </c>
      <c r="C2335">
        <v>201604</v>
      </c>
      <c r="D2335" s="1" t="s">
        <v>11</v>
      </c>
      <c r="E2335">
        <v>4</v>
      </c>
      <c r="F2335">
        <v>128</v>
      </c>
      <c r="G2335">
        <v>73</v>
      </c>
      <c r="H2335">
        <v>0.04</v>
      </c>
      <c r="I2335" s="1" t="s">
        <v>154</v>
      </c>
      <c r="J2335" s="1" t="s">
        <v>154</v>
      </c>
      <c r="K2335">
        <v>0.63249999999999995</v>
      </c>
      <c r="L2335" s="1" t="s">
        <v>143</v>
      </c>
      <c r="M2335" s="1" t="s">
        <v>157</v>
      </c>
      <c r="N2335" s="1" t="s">
        <v>158</v>
      </c>
    </row>
    <row r="2336" spans="1:14" x14ac:dyDescent="0.3">
      <c r="A2336" s="1" t="s">
        <v>165</v>
      </c>
      <c r="B2336" s="1" t="s">
        <v>58</v>
      </c>
      <c r="C2336">
        <v>201606</v>
      </c>
      <c r="D2336" s="1" t="s">
        <v>11</v>
      </c>
      <c r="E2336">
        <v>5</v>
      </c>
      <c r="F2336">
        <v>125</v>
      </c>
      <c r="G2336">
        <v>58</v>
      </c>
      <c r="H2336">
        <v>0.09</v>
      </c>
      <c r="I2336" s="1" t="s">
        <v>154</v>
      </c>
      <c r="J2336" s="1" t="s">
        <v>154</v>
      </c>
      <c r="K2336">
        <v>0.31669999999999998</v>
      </c>
      <c r="L2336" s="1" t="s">
        <v>151</v>
      </c>
      <c r="M2336" s="1" t="s">
        <v>159</v>
      </c>
      <c r="N2336" s="1" t="s">
        <v>160</v>
      </c>
    </row>
    <row r="2337" spans="1:14" x14ac:dyDescent="0.3">
      <c r="A2337" s="1" t="s">
        <v>165</v>
      </c>
      <c r="B2337" s="1" t="s">
        <v>40</v>
      </c>
      <c r="C2337">
        <v>201605</v>
      </c>
      <c r="D2337" s="1" t="s">
        <v>11</v>
      </c>
      <c r="E2337">
        <v>5</v>
      </c>
      <c r="F2337">
        <v>125</v>
      </c>
      <c r="G2337">
        <v>59</v>
      </c>
      <c r="H2337">
        <v>7.0000000000000007E-2</v>
      </c>
      <c r="I2337" s="1" t="s">
        <v>154</v>
      </c>
      <c r="J2337" s="1" t="s">
        <v>154</v>
      </c>
      <c r="K2337">
        <v>0.1721</v>
      </c>
      <c r="L2337" s="1" t="s">
        <v>151</v>
      </c>
      <c r="M2337" s="1" t="s">
        <v>159</v>
      </c>
      <c r="N2337" s="1" t="s">
        <v>160</v>
      </c>
    </row>
    <row r="2338" spans="1:14" x14ac:dyDescent="0.3">
      <c r="A2338" s="1" t="s">
        <v>165</v>
      </c>
      <c r="B2338" s="1" t="s">
        <v>64</v>
      </c>
      <c r="C2338">
        <v>201607</v>
      </c>
      <c r="D2338" s="1" t="s">
        <v>14</v>
      </c>
      <c r="E2338">
        <v>5</v>
      </c>
      <c r="F2338">
        <v>125</v>
      </c>
      <c r="G2338">
        <v>55</v>
      </c>
      <c r="H2338">
        <v>0.02</v>
      </c>
      <c r="I2338" s="1" t="s">
        <v>154</v>
      </c>
      <c r="J2338" s="1" t="s">
        <v>154</v>
      </c>
      <c r="K2338">
        <v>0.40560000000000002</v>
      </c>
      <c r="L2338" s="1" t="s">
        <v>151</v>
      </c>
      <c r="M2338" s="1" t="s">
        <v>159</v>
      </c>
      <c r="N2338" s="1" t="s">
        <v>160</v>
      </c>
    </row>
    <row r="2339" spans="1:14" x14ac:dyDescent="0.3">
      <c r="A2339" s="1" t="s">
        <v>165</v>
      </c>
      <c r="B2339" s="1" t="s">
        <v>40</v>
      </c>
      <c r="C2339">
        <v>201503</v>
      </c>
      <c r="D2339" s="1" t="s">
        <v>8</v>
      </c>
      <c r="E2339">
        <v>5</v>
      </c>
      <c r="F2339">
        <v>125</v>
      </c>
      <c r="G2339">
        <v>59</v>
      </c>
      <c r="H2339">
        <v>0.02</v>
      </c>
      <c r="I2339" s="1" t="s">
        <v>154</v>
      </c>
      <c r="J2339" s="1" t="s">
        <v>154</v>
      </c>
      <c r="K2339">
        <v>0.1721</v>
      </c>
      <c r="L2339" s="1" t="s">
        <v>151</v>
      </c>
      <c r="M2339" s="1" t="s">
        <v>159</v>
      </c>
      <c r="N2339" s="1" t="s">
        <v>160</v>
      </c>
    </row>
    <row r="2340" spans="1:14" x14ac:dyDescent="0.3">
      <c r="A2340" s="1" t="s">
        <v>165</v>
      </c>
      <c r="B2340" s="1" t="s">
        <v>18</v>
      </c>
      <c r="C2340">
        <v>201609</v>
      </c>
      <c r="D2340" s="1" t="s">
        <v>14</v>
      </c>
      <c r="E2340">
        <v>5</v>
      </c>
      <c r="F2340">
        <v>125</v>
      </c>
      <c r="G2340">
        <v>58</v>
      </c>
      <c r="H2340">
        <v>0.09</v>
      </c>
      <c r="I2340" s="1" t="s">
        <v>154</v>
      </c>
      <c r="J2340" s="1" t="s">
        <v>154</v>
      </c>
      <c r="K2340">
        <v>1.2258</v>
      </c>
      <c r="L2340" s="1" t="s">
        <v>140</v>
      </c>
      <c r="M2340" s="1" t="s">
        <v>155</v>
      </c>
      <c r="N2340" s="1" t="s">
        <v>156</v>
      </c>
    </row>
    <row r="2341" spans="1:14" x14ac:dyDescent="0.3">
      <c r="A2341" s="1" t="s">
        <v>165</v>
      </c>
      <c r="B2341" s="1" t="s">
        <v>40</v>
      </c>
      <c r="C2341">
        <v>201607</v>
      </c>
      <c r="D2341" s="1" t="s">
        <v>14</v>
      </c>
      <c r="E2341">
        <v>5</v>
      </c>
      <c r="F2341">
        <v>125</v>
      </c>
      <c r="G2341">
        <v>59</v>
      </c>
      <c r="H2341">
        <v>0.02</v>
      </c>
      <c r="I2341" s="1" t="s">
        <v>154</v>
      </c>
      <c r="J2341" s="1" t="s">
        <v>154</v>
      </c>
      <c r="K2341">
        <v>0.1721</v>
      </c>
      <c r="L2341" s="1" t="s">
        <v>151</v>
      </c>
      <c r="M2341" s="1" t="s">
        <v>159</v>
      </c>
      <c r="N2341" s="1" t="s">
        <v>160</v>
      </c>
    </row>
    <row r="2342" spans="1:14" x14ac:dyDescent="0.3">
      <c r="A2342" s="1" t="s">
        <v>165</v>
      </c>
      <c r="B2342" s="1" t="s">
        <v>40</v>
      </c>
      <c r="C2342">
        <v>201604</v>
      </c>
      <c r="D2342" s="1" t="s">
        <v>11</v>
      </c>
      <c r="E2342">
        <v>5</v>
      </c>
      <c r="F2342">
        <v>125</v>
      </c>
      <c r="G2342">
        <v>59</v>
      </c>
      <c r="H2342">
        <v>7.0000000000000007E-2</v>
      </c>
      <c r="I2342" s="1" t="s">
        <v>154</v>
      </c>
      <c r="J2342" s="1" t="s">
        <v>154</v>
      </c>
      <c r="K2342">
        <v>0.1721</v>
      </c>
      <c r="L2342" s="1" t="s">
        <v>151</v>
      </c>
      <c r="M2342" s="1" t="s">
        <v>159</v>
      </c>
      <c r="N2342" s="1" t="s">
        <v>160</v>
      </c>
    </row>
    <row r="2343" spans="1:14" x14ac:dyDescent="0.3">
      <c r="A2343" s="1" t="s">
        <v>165</v>
      </c>
      <c r="B2343" s="1" t="s">
        <v>40</v>
      </c>
      <c r="C2343">
        <v>201508</v>
      </c>
      <c r="D2343" s="1" t="s">
        <v>14</v>
      </c>
      <c r="E2343">
        <v>5</v>
      </c>
      <c r="F2343">
        <v>125</v>
      </c>
      <c r="G2343">
        <v>59</v>
      </c>
      <c r="H2343">
        <v>0.1</v>
      </c>
      <c r="I2343" s="1" t="s">
        <v>154</v>
      </c>
      <c r="J2343" s="1" t="s">
        <v>154</v>
      </c>
      <c r="K2343">
        <v>0.1721</v>
      </c>
      <c r="L2343" s="1" t="s">
        <v>151</v>
      </c>
      <c r="M2343" s="1" t="s">
        <v>159</v>
      </c>
      <c r="N2343" s="1" t="s">
        <v>160</v>
      </c>
    </row>
    <row r="2344" spans="1:14" x14ac:dyDescent="0.3">
      <c r="A2344" s="1" t="s">
        <v>165</v>
      </c>
      <c r="B2344" s="1" t="s">
        <v>56</v>
      </c>
      <c r="C2344">
        <v>201608</v>
      </c>
      <c r="D2344" s="1" t="s">
        <v>14</v>
      </c>
      <c r="E2344">
        <v>5</v>
      </c>
      <c r="F2344">
        <v>125</v>
      </c>
      <c r="G2344">
        <v>48</v>
      </c>
      <c r="H2344">
        <v>0.02</v>
      </c>
      <c r="I2344" s="1" t="s">
        <v>154</v>
      </c>
      <c r="J2344" s="1" t="s">
        <v>154</v>
      </c>
      <c r="K2344">
        <v>0.88629999999999998</v>
      </c>
      <c r="L2344" s="1" t="s">
        <v>143</v>
      </c>
      <c r="M2344" s="1" t="s">
        <v>157</v>
      </c>
      <c r="N2344" s="1" t="s">
        <v>158</v>
      </c>
    </row>
    <row r="2345" spans="1:14" x14ac:dyDescent="0.3">
      <c r="A2345" s="1" t="s">
        <v>165</v>
      </c>
      <c r="B2345" s="1" t="s">
        <v>56</v>
      </c>
      <c r="C2345">
        <v>201612</v>
      </c>
      <c r="D2345" s="1" t="s">
        <v>13</v>
      </c>
      <c r="E2345">
        <v>5</v>
      </c>
      <c r="F2345">
        <v>125</v>
      </c>
      <c r="G2345">
        <v>48</v>
      </c>
      <c r="H2345">
        <v>0.15</v>
      </c>
      <c r="I2345" s="1" t="s">
        <v>154</v>
      </c>
      <c r="J2345" s="1" t="s">
        <v>154</v>
      </c>
      <c r="K2345">
        <v>0.88629999999999998</v>
      </c>
      <c r="L2345" s="1" t="s">
        <v>143</v>
      </c>
      <c r="M2345" s="1" t="s">
        <v>157</v>
      </c>
      <c r="N2345" s="1" t="s">
        <v>158</v>
      </c>
    </row>
    <row r="2346" spans="1:14" x14ac:dyDescent="0.3">
      <c r="A2346" s="1" t="s">
        <v>165</v>
      </c>
      <c r="B2346" s="1" t="s">
        <v>56</v>
      </c>
      <c r="C2346">
        <v>201703</v>
      </c>
      <c r="D2346" s="1" t="s">
        <v>8</v>
      </c>
      <c r="E2346">
        <v>5</v>
      </c>
      <c r="F2346">
        <v>125</v>
      </c>
      <c r="G2346">
        <v>96</v>
      </c>
      <c r="H2346">
        <v>0.08</v>
      </c>
      <c r="I2346" s="1" t="s">
        <v>154</v>
      </c>
      <c r="J2346" s="1" t="s">
        <v>154</v>
      </c>
      <c r="K2346">
        <v>0.88629999999999998</v>
      </c>
      <c r="L2346" s="1" t="s">
        <v>143</v>
      </c>
      <c r="M2346" s="1" t="s">
        <v>157</v>
      </c>
      <c r="N2346" s="1" t="s">
        <v>158</v>
      </c>
    </row>
    <row r="2347" spans="1:14" x14ac:dyDescent="0.3">
      <c r="A2347" s="1" t="s">
        <v>165</v>
      </c>
      <c r="B2347" s="1" t="s">
        <v>27</v>
      </c>
      <c r="C2347">
        <v>201604</v>
      </c>
      <c r="D2347" s="1" t="s">
        <v>11</v>
      </c>
      <c r="E2347">
        <v>5</v>
      </c>
      <c r="F2347">
        <v>125</v>
      </c>
      <c r="G2347">
        <v>59</v>
      </c>
      <c r="H2347">
        <v>0.01</v>
      </c>
      <c r="I2347" s="1" t="s">
        <v>154</v>
      </c>
      <c r="J2347" s="1" t="s">
        <v>154</v>
      </c>
      <c r="K2347">
        <v>0.36799999999999999</v>
      </c>
      <c r="L2347" s="1" t="s">
        <v>151</v>
      </c>
      <c r="M2347" s="1" t="s">
        <v>159</v>
      </c>
      <c r="N2347" s="1" t="s">
        <v>160</v>
      </c>
    </row>
    <row r="2348" spans="1:14" x14ac:dyDescent="0.3">
      <c r="A2348" s="1" t="s">
        <v>165</v>
      </c>
      <c r="B2348" s="1" t="s">
        <v>48</v>
      </c>
      <c r="C2348">
        <v>201707</v>
      </c>
      <c r="D2348" s="1" t="s">
        <v>14</v>
      </c>
      <c r="E2348">
        <v>3</v>
      </c>
      <c r="F2348">
        <v>120</v>
      </c>
      <c r="G2348">
        <v>97</v>
      </c>
      <c r="H2348">
        <v>0.2</v>
      </c>
      <c r="I2348" s="1" t="s">
        <v>154</v>
      </c>
      <c r="J2348" s="1" t="s">
        <v>154</v>
      </c>
      <c r="K2348">
        <v>1.0876999999999999</v>
      </c>
      <c r="L2348" s="1" t="s">
        <v>140</v>
      </c>
      <c r="M2348" s="1" t="s">
        <v>155</v>
      </c>
      <c r="N2348" s="1" t="s">
        <v>156</v>
      </c>
    </row>
    <row r="2349" spans="1:14" x14ac:dyDescent="0.3">
      <c r="A2349" s="1" t="s">
        <v>165</v>
      </c>
      <c r="B2349" s="1" t="s">
        <v>53</v>
      </c>
      <c r="C2349">
        <v>201607</v>
      </c>
      <c r="D2349" s="1" t="s">
        <v>14</v>
      </c>
      <c r="E2349">
        <v>3</v>
      </c>
      <c r="F2349">
        <v>120</v>
      </c>
      <c r="G2349">
        <v>188</v>
      </c>
      <c r="H2349">
        <v>0.09</v>
      </c>
      <c r="I2349" s="1" t="s">
        <v>154</v>
      </c>
      <c r="J2349" s="1" t="s">
        <v>146</v>
      </c>
      <c r="K2349">
        <v>0.60860000000000003</v>
      </c>
      <c r="L2349" s="1" t="s">
        <v>143</v>
      </c>
      <c r="M2349" s="1" t="s">
        <v>157</v>
      </c>
      <c r="N2349" s="1" t="s">
        <v>158</v>
      </c>
    </row>
    <row r="2350" spans="1:14" x14ac:dyDescent="0.3">
      <c r="A2350" s="1" t="s">
        <v>165</v>
      </c>
      <c r="B2350" s="1" t="s">
        <v>55</v>
      </c>
      <c r="C2350">
        <v>201608</v>
      </c>
      <c r="D2350" s="1" t="s">
        <v>14</v>
      </c>
      <c r="E2350">
        <v>4</v>
      </c>
      <c r="F2350">
        <v>120</v>
      </c>
      <c r="G2350">
        <v>68</v>
      </c>
      <c r="H2350">
        <v>0.03</v>
      </c>
      <c r="I2350" s="1" t="s">
        <v>154</v>
      </c>
      <c r="J2350" s="1" t="s">
        <v>154</v>
      </c>
      <c r="K2350">
        <v>0.38190000000000002</v>
      </c>
      <c r="L2350" s="1" t="s">
        <v>151</v>
      </c>
      <c r="M2350" s="1" t="s">
        <v>159</v>
      </c>
      <c r="N2350" s="1" t="s">
        <v>160</v>
      </c>
    </row>
    <row r="2351" spans="1:14" x14ac:dyDescent="0.3">
      <c r="A2351" s="1" t="s">
        <v>165</v>
      </c>
      <c r="B2351" s="1" t="s">
        <v>57</v>
      </c>
      <c r="C2351">
        <v>201611</v>
      </c>
      <c r="D2351" s="1" t="s">
        <v>13</v>
      </c>
      <c r="E2351">
        <v>4</v>
      </c>
      <c r="F2351">
        <v>120</v>
      </c>
      <c r="G2351">
        <v>63</v>
      </c>
      <c r="H2351">
        <v>0.04</v>
      </c>
      <c r="I2351" s="1" t="s">
        <v>154</v>
      </c>
      <c r="J2351" s="1" t="s">
        <v>154</v>
      </c>
      <c r="K2351">
        <v>0.56410000000000005</v>
      </c>
      <c r="L2351" s="1" t="s">
        <v>143</v>
      </c>
      <c r="M2351" s="1" t="s">
        <v>157</v>
      </c>
      <c r="N2351" s="1" t="s">
        <v>158</v>
      </c>
    </row>
    <row r="2352" spans="1:14" x14ac:dyDescent="0.3">
      <c r="A2352" s="1" t="s">
        <v>165</v>
      </c>
      <c r="B2352" s="1" t="s">
        <v>30</v>
      </c>
      <c r="C2352">
        <v>201605</v>
      </c>
      <c r="D2352" s="1" t="s">
        <v>11</v>
      </c>
      <c r="E2352">
        <v>12</v>
      </c>
      <c r="F2352">
        <v>120</v>
      </c>
      <c r="G2352">
        <v>48</v>
      </c>
      <c r="H2352">
        <v>9.3332999999999999E-2</v>
      </c>
      <c r="I2352" s="1" t="s">
        <v>154</v>
      </c>
      <c r="J2352" s="1" t="s">
        <v>154</v>
      </c>
      <c r="K2352">
        <v>0.92579999999999996</v>
      </c>
      <c r="L2352" s="1" t="s">
        <v>143</v>
      </c>
      <c r="M2352" s="1" t="s">
        <v>157</v>
      </c>
      <c r="N2352" s="1" t="s">
        <v>158</v>
      </c>
    </row>
    <row r="2353" spans="1:14" x14ac:dyDescent="0.3">
      <c r="A2353" s="1" t="s">
        <v>165</v>
      </c>
      <c r="B2353" s="1" t="s">
        <v>41</v>
      </c>
      <c r="C2353">
        <v>201605</v>
      </c>
      <c r="D2353" s="1" t="s">
        <v>11</v>
      </c>
      <c r="E2353">
        <v>4</v>
      </c>
      <c r="F2353">
        <v>120</v>
      </c>
      <c r="G2353">
        <v>110</v>
      </c>
      <c r="H2353">
        <v>7.4999999999999997E-2</v>
      </c>
      <c r="I2353" s="1" t="s">
        <v>154</v>
      </c>
      <c r="J2353" s="1" t="s">
        <v>146</v>
      </c>
      <c r="K2353">
        <v>0.62909999999999999</v>
      </c>
      <c r="L2353" s="1" t="s">
        <v>143</v>
      </c>
      <c r="M2353" s="1" t="s">
        <v>157</v>
      </c>
      <c r="N2353" s="1" t="s">
        <v>158</v>
      </c>
    </row>
    <row r="2354" spans="1:14" x14ac:dyDescent="0.3">
      <c r="A2354" s="1" t="s">
        <v>165</v>
      </c>
      <c r="B2354" s="1" t="s">
        <v>57</v>
      </c>
      <c r="C2354">
        <v>201605</v>
      </c>
      <c r="D2354" s="1" t="s">
        <v>11</v>
      </c>
      <c r="E2354">
        <v>4</v>
      </c>
      <c r="F2354">
        <v>120</v>
      </c>
      <c r="G2354">
        <v>63</v>
      </c>
      <c r="H2354">
        <v>0</v>
      </c>
      <c r="I2354" s="1" t="s">
        <v>154</v>
      </c>
      <c r="J2354" s="1" t="s">
        <v>154</v>
      </c>
      <c r="K2354">
        <v>0.56410000000000005</v>
      </c>
      <c r="L2354" s="1" t="s">
        <v>143</v>
      </c>
      <c r="M2354" s="1" t="s">
        <v>157</v>
      </c>
      <c r="N2354" s="1" t="s">
        <v>158</v>
      </c>
    </row>
    <row r="2355" spans="1:14" x14ac:dyDescent="0.3">
      <c r="A2355" s="1" t="s">
        <v>165</v>
      </c>
      <c r="B2355" s="1" t="s">
        <v>55</v>
      </c>
      <c r="C2355">
        <v>201604</v>
      </c>
      <c r="D2355" s="1" t="s">
        <v>11</v>
      </c>
      <c r="E2355">
        <v>4</v>
      </c>
      <c r="F2355">
        <v>120</v>
      </c>
      <c r="G2355">
        <v>68</v>
      </c>
      <c r="H2355">
        <v>0.05</v>
      </c>
      <c r="I2355" s="1" t="s">
        <v>154</v>
      </c>
      <c r="J2355" s="1" t="s">
        <v>154</v>
      </c>
      <c r="K2355">
        <v>0.38190000000000002</v>
      </c>
      <c r="L2355" s="1" t="s">
        <v>151</v>
      </c>
      <c r="M2355" s="1" t="s">
        <v>159</v>
      </c>
      <c r="N2355" s="1" t="s">
        <v>160</v>
      </c>
    </row>
    <row r="2356" spans="1:14" x14ac:dyDescent="0.3">
      <c r="A2356" s="1" t="s">
        <v>165</v>
      </c>
      <c r="B2356" s="1" t="s">
        <v>67</v>
      </c>
      <c r="C2356">
        <v>201605</v>
      </c>
      <c r="D2356" s="1" t="s">
        <v>11</v>
      </c>
      <c r="E2356">
        <v>6</v>
      </c>
      <c r="F2356">
        <v>120</v>
      </c>
      <c r="G2356">
        <v>88</v>
      </c>
      <c r="H2356">
        <v>0.1</v>
      </c>
      <c r="I2356" s="1" t="s">
        <v>154</v>
      </c>
      <c r="J2356" s="1" t="s">
        <v>154</v>
      </c>
      <c r="K2356">
        <v>0.70709999999999995</v>
      </c>
      <c r="L2356" s="1" t="s">
        <v>143</v>
      </c>
      <c r="M2356" s="1" t="s">
        <v>157</v>
      </c>
      <c r="N2356" s="1" t="s">
        <v>158</v>
      </c>
    </row>
    <row r="2357" spans="1:14" x14ac:dyDescent="0.3">
      <c r="A2357" s="1" t="s">
        <v>165</v>
      </c>
      <c r="B2357" s="1" t="s">
        <v>50</v>
      </c>
      <c r="C2357">
        <v>201503</v>
      </c>
      <c r="D2357" s="1" t="s">
        <v>8</v>
      </c>
      <c r="E2357">
        <v>2</v>
      </c>
      <c r="F2357">
        <v>120</v>
      </c>
      <c r="G2357">
        <v>147</v>
      </c>
      <c r="H2357">
        <v>0.17</v>
      </c>
      <c r="I2357" s="1" t="s">
        <v>154</v>
      </c>
      <c r="J2357" s="1" t="s">
        <v>146</v>
      </c>
      <c r="K2357">
        <v>1.7945</v>
      </c>
      <c r="L2357" s="1" t="s">
        <v>140</v>
      </c>
      <c r="M2357" s="1" t="s">
        <v>155</v>
      </c>
      <c r="N2357" s="1" t="s">
        <v>156</v>
      </c>
    </row>
    <row r="2358" spans="1:14" x14ac:dyDescent="0.3">
      <c r="A2358" s="1" t="s">
        <v>165</v>
      </c>
      <c r="B2358" s="1" t="s">
        <v>69</v>
      </c>
      <c r="C2358">
        <v>201607</v>
      </c>
      <c r="D2358" s="1" t="s">
        <v>14</v>
      </c>
      <c r="E2358">
        <v>6</v>
      </c>
      <c r="F2358">
        <v>120</v>
      </c>
      <c r="G2358">
        <v>94</v>
      </c>
      <c r="H2358">
        <v>0.155</v>
      </c>
      <c r="I2358" s="1" t="s">
        <v>154</v>
      </c>
      <c r="J2358" s="1" t="s">
        <v>154</v>
      </c>
      <c r="K2358">
        <v>0.2828</v>
      </c>
      <c r="L2358" s="1" t="s">
        <v>151</v>
      </c>
      <c r="M2358" s="1" t="s">
        <v>159</v>
      </c>
      <c r="N2358" s="1" t="s">
        <v>160</v>
      </c>
    </row>
    <row r="2359" spans="1:14" x14ac:dyDescent="0.3">
      <c r="A2359" s="1" t="s">
        <v>165</v>
      </c>
      <c r="B2359" s="1" t="s">
        <v>70</v>
      </c>
      <c r="C2359">
        <v>201605</v>
      </c>
      <c r="D2359" s="1" t="s">
        <v>11</v>
      </c>
      <c r="E2359">
        <v>7</v>
      </c>
      <c r="F2359">
        <v>112</v>
      </c>
      <c r="G2359">
        <v>62</v>
      </c>
      <c r="H2359">
        <v>0.08</v>
      </c>
      <c r="I2359" s="1" t="s">
        <v>154</v>
      </c>
      <c r="J2359" s="1" t="s">
        <v>154</v>
      </c>
      <c r="K2359">
        <v>0.61350000000000005</v>
      </c>
      <c r="L2359" s="1" t="s">
        <v>143</v>
      </c>
      <c r="M2359" s="1" t="s">
        <v>157</v>
      </c>
      <c r="N2359" s="1" t="s">
        <v>158</v>
      </c>
    </row>
    <row r="2360" spans="1:14" x14ac:dyDescent="0.3">
      <c r="A2360" s="1" t="s">
        <v>165</v>
      </c>
      <c r="B2360" s="1" t="s">
        <v>32</v>
      </c>
      <c r="C2360">
        <v>201611</v>
      </c>
      <c r="D2360" s="1" t="s">
        <v>13</v>
      </c>
      <c r="E2360">
        <v>7</v>
      </c>
      <c r="F2360">
        <v>112</v>
      </c>
      <c r="G2360">
        <v>56</v>
      </c>
      <c r="H2360">
        <v>9.5000000000000001E-2</v>
      </c>
      <c r="I2360" s="1" t="s">
        <v>154</v>
      </c>
      <c r="J2360" s="1" t="s">
        <v>154</v>
      </c>
      <c r="K2360">
        <v>0.54079999999999995</v>
      </c>
      <c r="L2360" s="1" t="s">
        <v>143</v>
      </c>
      <c r="M2360" s="1" t="s">
        <v>157</v>
      </c>
      <c r="N2360" s="1" t="s">
        <v>158</v>
      </c>
    </row>
    <row r="2361" spans="1:14" x14ac:dyDescent="0.3">
      <c r="A2361" s="1" t="s">
        <v>165</v>
      </c>
      <c r="B2361" s="1" t="s">
        <v>70</v>
      </c>
      <c r="C2361">
        <v>201607</v>
      </c>
      <c r="D2361" s="1" t="s">
        <v>14</v>
      </c>
      <c r="E2361">
        <v>7</v>
      </c>
      <c r="F2361">
        <v>112</v>
      </c>
      <c r="G2361">
        <v>124</v>
      </c>
      <c r="H2361">
        <v>0.10249999999999999</v>
      </c>
      <c r="I2361" s="1" t="s">
        <v>154</v>
      </c>
      <c r="J2361" s="1" t="s">
        <v>146</v>
      </c>
      <c r="K2361">
        <v>0.61350000000000005</v>
      </c>
      <c r="L2361" s="1" t="s">
        <v>143</v>
      </c>
      <c r="M2361" s="1" t="s">
        <v>157</v>
      </c>
      <c r="N2361" s="1" t="s">
        <v>158</v>
      </c>
    </row>
    <row r="2362" spans="1:14" x14ac:dyDescent="0.3">
      <c r="A2362" s="1" t="s">
        <v>165</v>
      </c>
      <c r="B2362" s="1" t="s">
        <v>31</v>
      </c>
      <c r="C2362">
        <v>201502</v>
      </c>
      <c r="D2362" s="1" t="s">
        <v>8</v>
      </c>
      <c r="E2362">
        <v>5</v>
      </c>
      <c r="F2362">
        <v>110</v>
      </c>
      <c r="G2362">
        <v>43</v>
      </c>
      <c r="H2362">
        <v>0.17</v>
      </c>
      <c r="I2362" s="1" t="s">
        <v>154</v>
      </c>
      <c r="J2362" s="1" t="s">
        <v>154</v>
      </c>
      <c r="K2362">
        <v>0.25069999999999998</v>
      </c>
      <c r="L2362" s="1" t="s">
        <v>151</v>
      </c>
      <c r="M2362" s="1" t="s">
        <v>159</v>
      </c>
      <c r="N2362" s="1" t="s">
        <v>160</v>
      </c>
    </row>
    <row r="2363" spans="1:14" x14ac:dyDescent="0.3">
      <c r="A2363" s="1" t="s">
        <v>165</v>
      </c>
      <c r="B2363" s="1" t="s">
        <v>39</v>
      </c>
      <c r="C2363">
        <v>201505</v>
      </c>
      <c r="D2363" s="1" t="s">
        <v>11</v>
      </c>
      <c r="E2363">
        <v>3</v>
      </c>
      <c r="F2363">
        <v>105</v>
      </c>
      <c r="G2363">
        <v>66</v>
      </c>
      <c r="H2363">
        <v>0.1</v>
      </c>
      <c r="I2363" s="1" t="s">
        <v>154</v>
      </c>
      <c r="J2363" s="1" t="s">
        <v>154</v>
      </c>
      <c r="K2363">
        <v>0.57969999999999999</v>
      </c>
      <c r="L2363" s="1" t="s">
        <v>143</v>
      </c>
      <c r="M2363" s="1" t="s">
        <v>157</v>
      </c>
      <c r="N2363" s="1" t="s">
        <v>158</v>
      </c>
    </row>
    <row r="2364" spans="1:14" x14ac:dyDescent="0.3">
      <c r="A2364" s="1" t="s">
        <v>165</v>
      </c>
      <c r="B2364" s="1" t="s">
        <v>39</v>
      </c>
      <c r="C2364">
        <v>201605</v>
      </c>
      <c r="D2364" s="1" t="s">
        <v>11</v>
      </c>
      <c r="E2364">
        <v>3</v>
      </c>
      <c r="F2364">
        <v>105</v>
      </c>
      <c r="G2364">
        <v>66</v>
      </c>
      <c r="H2364">
        <v>0.25</v>
      </c>
      <c r="I2364" s="1" t="s">
        <v>154</v>
      </c>
      <c r="J2364" s="1" t="s">
        <v>154</v>
      </c>
      <c r="K2364">
        <v>0.57969999999999999</v>
      </c>
      <c r="L2364" s="1" t="s">
        <v>143</v>
      </c>
      <c r="M2364" s="1" t="s">
        <v>157</v>
      </c>
      <c r="N2364" s="1" t="s">
        <v>158</v>
      </c>
    </row>
    <row r="2365" spans="1:14" x14ac:dyDescent="0.3">
      <c r="A2365" s="1" t="s">
        <v>165</v>
      </c>
      <c r="B2365" s="1" t="s">
        <v>22</v>
      </c>
      <c r="C2365">
        <v>201604</v>
      </c>
      <c r="D2365" s="1" t="s">
        <v>11</v>
      </c>
      <c r="E2365">
        <v>2</v>
      </c>
      <c r="F2365">
        <v>104</v>
      </c>
      <c r="G2365">
        <v>200</v>
      </c>
      <c r="H2365">
        <v>7.0000000000000007E-2</v>
      </c>
      <c r="I2365" s="1" t="s">
        <v>154</v>
      </c>
      <c r="J2365" s="1" t="s">
        <v>146</v>
      </c>
      <c r="K2365">
        <v>0.69399999999999995</v>
      </c>
      <c r="L2365" s="1" t="s">
        <v>143</v>
      </c>
      <c r="M2365" s="1" t="s">
        <v>157</v>
      </c>
      <c r="N2365" s="1" t="s">
        <v>158</v>
      </c>
    </row>
    <row r="2366" spans="1:14" x14ac:dyDescent="0.3">
      <c r="A2366" s="1" t="s">
        <v>165</v>
      </c>
      <c r="B2366" s="1" t="s">
        <v>22</v>
      </c>
      <c r="C2366">
        <v>201603</v>
      </c>
      <c r="D2366" s="1" t="s">
        <v>8</v>
      </c>
      <c r="E2366">
        <v>2</v>
      </c>
      <c r="F2366">
        <v>104</v>
      </c>
      <c r="G2366">
        <v>100</v>
      </c>
      <c r="H2366">
        <v>0.09</v>
      </c>
      <c r="I2366" s="1" t="s">
        <v>154</v>
      </c>
      <c r="J2366" s="1" t="s">
        <v>154</v>
      </c>
      <c r="K2366">
        <v>0.69399999999999995</v>
      </c>
      <c r="L2366" s="1" t="s">
        <v>143</v>
      </c>
      <c r="M2366" s="1" t="s">
        <v>157</v>
      </c>
      <c r="N2366" s="1" t="s">
        <v>158</v>
      </c>
    </row>
    <row r="2367" spans="1:14" x14ac:dyDescent="0.3">
      <c r="A2367" s="1" t="s">
        <v>165</v>
      </c>
      <c r="B2367" s="1" t="s">
        <v>40</v>
      </c>
      <c r="C2367">
        <v>201504</v>
      </c>
      <c r="D2367" s="1" t="s">
        <v>11</v>
      </c>
      <c r="E2367">
        <v>4</v>
      </c>
      <c r="F2367">
        <v>100</v>
      </c>
      <c r="G2367">
        <v>59</v>
      </c>
      <c r="H2367">
        <v>0.25</v>
      </c>
      <c r="I2367" s="1" t="s">
        <v>154</v>
      </c>
      <c r="J2367" s="1" t="s">
        <v>154</v>
      </c>
      <c r="K2367">
        <v>0.1721</v>
      </c>
      <c r="L2367" s="1" t="s">
        <v>151</v>
      </c>
      <c r="M2367" s="1" t="s">
        <v>159</v>
      </c>
      <c r="N2367" s="1" t="s">
        <v>160</v>
      </c>
    </row>
    <row r="2368" spans="1:14" x14ac:dyDescent="0.3">
      <c r="A2368" s="1" t="s">
        <v>165</v>
      </c>
      <c r="B2368" s="1" t="s">
        <v>21</v>
      </c>
      <c r="C2368">
        <v>201608</v>
      </c>
      <c r="D2368" s="1" t="s">
        <v>14</v>
      </c>
      <c r="E2368">
        <v>4</v>
      </c>
      <c r="F2368">
        <v>100</v>
      </c>
      <c r="G2368">
        <v>57</v>
      </c>
      <c r="H2368">
        <v>0.25</v>
      </c>
      <c r="I2368" s="1" t="s">
        <v>154</v>
      </c>
      <c r="J2368" s="1" t="s">
        <v>154</v>
      </c>
      <c r="K2368">
        <v>0.15210000000000001</v>
      </c>
      <c r="L2368" s="1" t="s">
        <v>151</v>
      </c>
      <c r="M2368" s="1" t="s">
        <v>159</v>
      </c>
      <c r="N2368" s="1" t="s">
        <v>160</v>
      </c>
    </row>
    <row r="2369" spans="1:14" x14ac:dyDescent="0.3">
      <c r="A2369" s="1" t="s">
        <v>165</v>
      </c>
      <c r="B2369" s="1" t="s">
        <v>96</v>
      </c>
      <c r="C2369">
        <v>201604</v>
      </c>
      <c r="D2369" s="1" t="s">
        <v>11</v>
      </c>
      <c r="E2369">
        <v>4</v>
      </c>
      <c r="F2369">
        <v>100</v>
      </c>
      <c r="G2369">
        <v>110</v>
      </c>
      <c r="H2369">
        <v>7.4999999999999997E-2</v>
      </c>
      <c r="I2369" s="1" t="s">
        <v>154</v>
      </c>
      <c r="J2369" s="1" t="s">
        <v>146</v>
      </c>
      <c r="K2369">
        <v>0.73280000000000001</v>
      </c>
      <c r="L2369" s="1" t="s">
        <v>143</v>
      </c>
      <c r="M2369" s="1" t="s">
        <v>157</v>
      </c>
      <c r="N2369" s="1" t="s">
        <v>158</v>
      </c>
    </row>
    <row r="2370" spans="1:14" x14ac:dyDescent="0.3">
      <c r="A2370" s="1" t="s">
        <v>165</v>
      </c>
      <c r="B2370" s="1" t="s">
        <v>58</v>
      </c>
      <c r="C2370">
        <v>201609</v>
      </c>
      <c r="D2370" s="1" t="s">
        <v>14</v>
      </c>
      <c r="E2370">
        <v>4</v>
      </c>
      <c r="F2370">
        <v>100</v>
      </c>
      <c r="G2370">
        <v>58</v>
      </c>
      <c r="H2370">
        <v>0.25</v>
      </c>
      <c r="I2370" s="1" t="s">
        <v>154</v>
      </c>
      <c r="J2370" s="1" t="s">
        <v>154</v>
      </c>
      <c r="K2370">
        <v>0.31669999999999998</v>
      </c>
      <c r="L2370" s="1" t="s">
        <v>151</v>
      </c>
      <c r="M2370" s="1" t="s">
        <v>159</v>
      </c>
      <c r="N2370" s="1" t="s">
        <v>160</v>
      </c>
    </row>
    <row r="2371" spans="1:14" x14ac:dyDescent="0.3">
      <c r="A2371" s="1" t="s">
        <v>165</v>
      </c>
      <c r="B2371" s="1" t="s">
        <v>47</v>
      </c>
      <c r="C2371">
        <v>201512</v>
      </c>
      <c r="D2371" s="1" t="s">
        <v>13</v>
      </c>
      <c r="E2371">
        <v>1</v>
      </c>
      <c r="F2371">
        <v>100</v>
      </c>
      <c r="G2371">
        <v>245</v>
      </c>
      <c r="H2371">
        <v>0.17</v>
      </c>
      <c r="I2371" s="1" t="s">
        <v>154</v>
      </c>
      <c r="J2371" s="1" t="s">
        <v>146</v>
      </c>
      <c r="K2371">
        <v>1.7142999999999999</v>
      </c>
      <c r="L2371" s="1" t="s">
        <v>140</v>
      </c>
      <c r="M2371" s="1" t="s">
        <v>155</v>
      </c>
      <c r="N2371" s="1" t="s">
        <v>156</v>
      </c>
    </row>
    <row r="2372" spans="1:14" x14ac:dyDescent="0.3">
      <c r="A2372" s="1" t="s">
        <v>165</v>
      </c>
      <c r="B2372" s="1" t="s">
        <v>49</v>
      </c>
      <c r="C2372">
        <v>201502</v>
      </c>
      <c r="D2372" s="1" t="s">
        <v>8</v>
      </c>
      <c r="E2372">
        <v>2</v>
      </c>
      <c r="F2372">
        <v>100</v>
      </c>
      <c r="G2372">
        <v>125</v>
      </c>
      <c r="H2372">
        <v>0.1</v>
      </c>
      <c r="I2372" s="1" t="s">
        <v>154</v>
      </c>
      <c r="J2372" s="1" t="s">
        <v>146</v>
      </c>
      <c r="K2372">
        <v>1.593</v>
      </c>
      <c r="L2372" s="1" t="s">
        <v>140</v>
      </c>
      <c r="M2372" s="1" t="s">
        <v>155</v>
      </c>
      <c r="N2372" s="1" t="s">
        <v>156</v>
      </c>
    </row>
    <row r="2373" spans="1:14" x14ac:dyDescent="0.3">
      <c r="A2373" s="1" t="s">
        <v>165</v>
      </c>
      <c r="B2373" s="1" t="s">
        <v>65</v>
      </c>
      <c r="C2373">
        <v>201607</v>
      </c>
      <c r="D2373" s="1" t="s">
        <v>14</v>
      </c>
      <c r="E2373">
        <v>5</v>
      </c>
      <c r="F2373">
        <v>100</v>
      </c>
      <c r="G2373">
        <v>47</v>
      </c>
      <c r="H2373">
        <v>0.17</v>
      </c>
      <c r="I2373" s="1" t="s">
        <v>154</v>
      </c>
      <c r="J2373" s="1" t="s">
        <v>154</v>
      </c>
      <c r="K2373">
        <v>0.4214</v>
      </c>
      <c r="L2373" s="1" t="s">
        <v>151</v>
      </c>
      <c r="M2373" s="1" t="s">
        <v>159</v>
      </c>
      <c r="N2373" s="1" t="s">
        <v>160</v>
      </c>
    </row>
    <row r="2374" spans="1:14" x14ac:dyDescent="0.3">
      <c r="A2374" s="1" t="s">
        <v>165</v>
      </c>
      <c r="B2374" s="1" t="s">
        <v>18</v>
      </c>
      <c r="C2374">
        <v>201606</v>
      </c>
      <c r="D2374" s="1" t="s">
        <v>11</v>
      </c>
      <c r="E2374">
        <v>4</v>
      </c>
      <c r="F2374">
        <v>100</v>
      </c>
      <c r="G2374">
        <v>58</v>
      </c>
      <c r="H2374">
        <v>0.05</v>
      </c>
      <c r="I2374" s="1" t="s">
        <v>154</v>
      </c>
      <c r="J2374" s="1" t="s">
        <v>154</v>
      </c>
      <c r="K2374">
        <v>1.2258</v>
      </c>
      <c r="L2374" s="1" t="s">
        <v>140</v>
      </c>
      <c r="M2374" s="1" t="s">
        <v>155</v>
      </c>
      <c r="N2374" s="1" t="s">
        <v>156</v>
      </c>
    </row>
    <row r="2375" spans="1:14" x14ac:dyDescent="0.3">
      <c r="A2375" s="1" t="s">
        <v>165</v>
      </c>
      <c r="B2375" s="1" t="s">
        <v>66</v>
      </c>
      <c r="C2375">
        <v>201509</v>
      </c>
      <c r="D2375" s="1" t="s">
        <v>14</v>
      </c>
      <c r="E2375">
        <v>4</v>
      </c>
      <c r="F2375">
        <v>100</v>
      </c>
      <c r="G2375">
        <v>55</v>
      </c>
      <c r="H2375">
        <v>0</v>
      </c>
      <c r="I2375" s="1" t="s">
        <v>154</v>
      </c>
      <c r="J2375" s="1" t="s">
        <v>154</v>
      </c>
      <c r="K2375">
        <v>0.76819999999999999</v>
      </c>
      <c r="L2375" s="1" t="s">
        <v>143</v>
      </c>
      <c r="M2375" s="1" t="s">
        <v>157</v>
      </c>
      <c r="N2375" s="1" t="s">
        <v>158</v>
      </c>
    </row>
    <row r="2376" spans="1:14" x14ac:dyDescent="0.3">
      <c r="A2376" s="1" t="s">
        <v>165</v>
      </c>
      <c r="B2376" s="1" t="s">
        <v>58</v>
      </c>
      <c r="C2376">
        <v>201612</v>
      </c>
      <c r="D2376" s="1" t="s">
        <v>13</v>
      </c>
      <c r="E2376">
        <v>4</v>
      </c>
      <c r="F2376">
        <v>100</v>
      </c>
      <c r="G2376">
        <v>116</v>
      </c>
      <c r="H2376">
        <v>0.16500000000000001</v>
      </c>
      <c r="I2376" s="1" t="s">
        <v>154</v>
      </c>
      <c r="J2376" s="1" t="s">
        <v>146</v>
      </c>
      <c r="K2376">
        <v>0.31669999999999998</v>
      </c>
      <c r="L2376" s="1" t="s">
        <v>151</v>
      </c>
      <c r="M2376" s="1" t="s">
        <v>159</v>
      </c>
      <c r="N2376" s="1" t="s">
        <v>160</v>
      </c>
    </row>
    <row r="2377" spans="1:14" x14ac:dyDescent="0.3">
      <c r="A2377" s="1" t="s">
        <v>165</v>
      </c>
      <c r="B2377" s="1" t="s">
        <v>65</v>
      </c>
      <c r="C2377">
        <v>201504</v>
      </c>
      <c r="D2377" s="1" t="s">
        <v>11</v>
      </c>
      <c r="E2377">
        <v>5</v>
      </c>
      <c r="F2377">
        <v>100</v>
      </c>
      <c r="G2377">
        <v>47</v>
      </c>
      <c r="H2377">
        <v>0.03</v>
      </c>
      <c r="I2377" s="1" t="s">
        <v>154</v>
      </c>
      <c r="J2377" s="1" t="s">
        <v>154</v>
      </c>
      <c r="K2377">
        <v>0.4214</v>
      </c>
      <c r="L2377" s="1" t="s">
        <v>151</v>
      </c>
      <c r="M2377" s="1" t="s">
        <v>159</v>
      </c>
      <c r="N2377" s="1" t="s">
        <v>160</v>
      </c>
    </row>
    <row r="2378" spans="1:14" x14ac:dyDescent="0.3">
      <c r="A2378" s="1" t="s">
        <v>165</v>
      </c>
      <c r="B2378" s="1" t="s">
        <v>21</v>
      </c>
      <c r="C2378">
        <v>201503</v>
      </c>
      <c r="D2378" s="1" t="s">
        <v>8</v>
      </c>
      <c r="E2378">
        <v>4</v>
      </c>
      <c r="F2378">
        <v>100</v>
      </c>
      <c r="G2378">
        <v>57</v>
      </c>
      <c r="H2378">
        <v>0.25</v>
      </c>
      <c r="I2378" s="1" t="s">
        <v>154</v>
      </c>
      <c r="J2378" s="1" t="s">
        <v>154</v>
      </c>
      <c r="K2378">
        <v>0.15210000000000001</v>
      </c>
      <c r="L2378" s="1" t="s">
        <v>151</v>
      </c>
      <c r="M2378" s="1" t="s">
        <v>159</v>
      </c>
      <c r="N2378" s="1" t="s">
        <v>160</v>
      </c>
    </row>
    <row r="2379" spans="1:14" x14ac:dyDescent="0.3">
      <c r="A2379" s="1" t="s">
        <v>165</v>
      </c>
      <c r="B2379" s="1" t="s">
        <v>21</v>
      </c>
      <c r="C2379">
        <v>201606</v>
      </c>
      <c r="D2379" s="1" t="s">
        <v>11</v>
      </c>
      <c r="E2379">
        <v>4</v>
      </c>
      <c r="F2379">
        <v>100</v>
      </c>
      <c r="G2379">
        <v>57</v>
      </c>
      <c r="H2379">
        <v>0.01</v>
      </c>
      <c r="I2379" s="1" t="s">
        <v>154</v>
      </c>
      <c r="J2379" s="1" t="s">
        <v>154</v>
      </c>
      <c r="K2379">
        <v>0.15210000000000001</v>
      </c>
      <c r="L2379" s="1" t="s">
        <v>151</v>
      </c>
      <c r="M2379" s="1" t="s">
        <v>159</v>
      </c>
      <c r="N2379" s="1" t="s">
        <v>160</v>
      </c>
    </row>
    <row r="2380" spans="1:14" x14ac:dyDescent="0.3">
      <c r="A2380" s="1" t="s">
        <v>165</v>
      </c>
      <c r="B2380" s="1" t="s">
        <v>20</v>
      </c>
      <c r="C2380">
        <v>201612</v>
      </c>
      <c r="D2380" s="1" t="s">
        <v>13</v>
      </c>
      <c r="E2380">
        <v>2</v>
      </c>
      <c r="F2380">
        <v>96</v>
      </c>
      <c r="G2380">
        <v>107</v>
      </c>
      <c r="H2380">
        <v>0.12</v>
      </c>
      <c r="I2380" s="1" t="s">
        <v>154</v>
      </c>
      <c r="J2380" s="1" t="s">
        <v>146</v>
      </c>
      <c r="K2380">
        <v>0.61609999999999998</v>
      </c>
      <c r="L2380" s="1" t="s">
        <v>143</v>
      </c>
      <c r="M2380" s="1" t="s">
        <v>157</v>
      </c>
      <c r="N2380" s="1" t="s">
        <v>158</v>
      </c>
    </row>
    <row r="2381" spans="1:14" x14ac:dyDescent="0.3">
      <c r="A2381" s="1" t="s">
        <v>165</v>
      </c>
      <c r="B2381" s="1" t="s">
        <v>38</v>
      </c>
      <c r="C2381">
        <v>201702</v>
      </c>
      <c r="D2381" s="1" t="s">
        <v>8</v>
      </c>
      <c r="E2381">
        <v>3</v>
      </c>
      <c r="F2381">
        <v>96</v>
      </c>
      <c r="G2381">
        <v>70</v>
      </c>
      <c r="H2381">
        <v>0.1</v>
      </c>
      <c r="I2381" s="1" t="s">
        <v>154</v>
      </c>
      <c r="J2381" s="1" t="s">
        <v>154</v>
      </c>
      <c r="K2381">
        <v>0.72070000000000001</v>
      </c>
      <c r="L2381" s="1" t="s">
        <v>143</v>
      </c>
      <c r="M2381" s="1" t="s">
        <v>157</v>
      </c>
      <c r="N2381" s="1" t="s">
        <v>158</v>
      </c>
    </row>
    <row r="2382" spans="1:14" x14ac:dyDescent="0.3">
      <c r="A2382" s="1" t="s">
        <v>165</v>
      </c>
      <c r="B2382" s="1" t="s">
        <v>74</v>
      </c>
      <c r="C2382">
        <v>201608</v>
      </c>
      <c r="D2382" s="1" t="s">
        <v>14</v>
      </c>
      <c r="E2382">
        <v>3</v>
      </c>
      <c r="F2382">
        <v>96</v>
      </c>
      <c r="G2382">
        <v>73</v>
      </c>
      <c r="H2382">
        <v>0.18</v>
      </c>
      <c r="I2382" s="1" t="s">
        <v>154</v>
      </c>
      <c r="J2382" s="1" t="s">
        <v>154</v>
      </c>
      <c r="K2382">
        <v>0.63249999999999995</v>
      </c>
      <c r="L2382" s="1" t="s">
        <v>143</v>
      </c>
      <c r="M2382" s="1" t="s">
        <v>157</v>
      </c>
      <c r="N2382" s="1" t="s">
        <v>158</v>
      </c>
    </row>
    <row r="2383" spans="1:14" x14ac:dyDescent="0.3">
      <c r="A2383" s="1" t="s">
        <v>165</v>
      </c>
      <c r="B2383" s="1" t="s">
        <v>95</v>
      </c>
      <c r="C2383">
        <v>201603</v>
      </c>
      <c r="D2383" s="1" t="s">
        <v>8</v>
      </c>
      <c r="E2383">
        <v>3</v>
      </c>
      <c r="F2383">
        <v>96</v>
      </c>
      <c r="G2383">
        <v>60</v>
      </c>
      <c r="H2383">
        <v>0.2</v>
      </c>
      <c r="I2383" s="1" t="s">
        <v>154</v>
      </c>
      <c r="J2383" s="1" t="s">
        <v>154</v>
      </c>
      <c r="K2383">
        <v>0.82920000000000005</v>
      </c>
      <c r="L2383" s="1" t="s">
        <v>143</v>
      </c>
      <c r="M2383" s="1" t="s">
        <v>157</v>
      </c>
      <c r="N2383" s="1" t="s">
        <v>158</v>
      </c>
    </row>
    <row r="2384" spans="1:14" x14ac:dyDescent="0.3">
      <c r="A2384" s="1" t="s">
        <v>165</v>
      </c>
      <c r="B2384" s="1" t="s">
        <v>74</v>
      </c>
      <c r="C2384">
        <v>201511</v>
      </c>
      <c r="D2384" s="1" t="s">
        <v>13</v>
      </c>
      <c r="E2384">
        <v>3</v>
      </c>
      <c r="F2384">
        <v>96</v>
      </c>
      <c r="G2384">
        <v>73</v>
      </c>
      <c r="H2384">
        <v>0.02</v>
      </c>
      <c r="I2384" s="1" t="s">
        <v>154</v>
      </c>
      <c r="J2384" s="1" t="s">
        <v>154</v>
      </c>
      <c r="K2384">
        <v>0.63249999999999995</v>
      </c>
      <c r="L2384" s="1" t="s">
        <v>143</v>
      </c>
      <c r="M2384" s="1" t="s">
        <v>157</v>
      </c>
      <c r="N2384" s="1" t="s">
        <v>158</v>
      </c>
    </row>
    <row r="2385" spans="1:14" x14ac:dyDescent="0.3">
      <c r="A2385" s="1" t="s">
        <v>165</v>
      </c>
      <c r="B2385" s="1" t="s">
        <v>59</v>
      </c>
      <c r="C2385">
        <v>201612</v>
      </c>
      <c r="D2385" s="1" t="s">
        <v>13</v>
      </c>
      <c r="E2385">
        <v>3</v>
      </c>
      <c r="F2385">
        <v>96</v>
      </c>
      <c r="G2385">
        <v>75</v>
      </c>
      <c r="H2385">
        <v>0.05</v>
      </c>
      <c r="I2385" s="1" t="s">
        <v>154</v>
      </c>
      <c r="J2385" s="1" t="s">
        <v>154</v>
      </c>
      <c r="K2385">
        <v>0.82879999999999998</v>
      </c>
      <c r="L2385" s="1" t="s">
        <v>143</v>
      </c>
      <c r="M2385" s="1" t="s">
        <v>157</v>
      </c>
      <c r="N2385" s="1" t="s">
        <v>158</v>
      </c>
    </row>
    <row r="2386" spans="1:14" x14ac:dyDescent="0.3">
      <c r="A2386" s="1" t="s">
        <v>165</v>
      </c>
      <c r="B2386" s="1" t="s">
        <v>20</v>
      </c>
      <c r="C2386">
        <v>201606</v>
      </c>
      <c r="D2386" s="1" t="s">
        <v>11</v>
      </c>
      <c r="E2386">
        <v>2</v>
      </c>
      <c r="F2386">
        <v>96</v>
      </c>
      <c r="G2386">
        <v>107</v>
      </c>
      <c r="H2386">
        <v>0.17</v>
      </c>
      <c r="I2386" s="1" t="s">
        <v>154</v>
      </c>
      <c r="J2386" s="1" t="s">
        <v>146</v>
      </c>
      <c r="K2386">
        <v>0.61609999999999998</v>
      </c>
      <c r="L2386" s="1" t="s">
        <v>143</v>
      </c>
      <c r="M2386" s="1" t="s">
        <v>157</v>
      </c>
      <c r="N2386" s="1" t="s">
        <v>158</v>
      </c>
    </row>
    <row r="2387" spans="1:14" x14ac:dyDescent="0.3">
      <c r="A2387" s="1" t="s">
        <v>165</v>
      </c>
      <c r="B2387" s="1" t="s">
        <v>70</v>
      </c>
      <c r="C2387">
        <v>201604</v>
      </c>
      <c r="D2387" s="1" t="s">
        <v>11</v>
      </c>
      <c r="E2387">
        <v>6</v>
      </c>
      <c r="F2387">
        <v>96</v>
      </c>
      <c r="G2387">
        <v>62</v>
      </c>
      <c r="H2387">
        <v>0.14499999999999999</v>
      </c>
      <c r="I2387" s="1" t="s">
        <v>154</v>
      </c>
      <c r="J2387" s="1" t="s">
        <v>154</v>
      </c>
      <c r="K2387">
        <v>0.61350000000000005</v>
      </c>
      <c r="L2387" s="1" t="s">
        <v>143</v>
      </c>
      <c r="M2387" s="1" t="s">
        <v>157</v>
      </c>
      <c r="N2387" s="1" t="s">
        <v>158</v>
      </c>
    </row>
    <row r="2388" spans="1:14" x14ac:dyDescent="0.3">
      <c r="A2388" s="1" t="s">
        <v>165</v>
      </c>
      <c r="B2388" s="1" t="s">
        <v>57</v>
      </c>
      <c r="C2388">
        <v>201606</v>
      </c>
      <c r="D2388" s="1" t="s">
        <v>11</v>
      </c>
      <c r="E2388">
        <v>3</v>
      </c>
      <c r="F2388">
        <v>90</v>
      </c>
      <c r="G2388">
        <v>63</v>
      </c>
      <c r="H2388">
        <v>0.2</v>
      </c>
      <c r="I2388" s="1" t="s">
        <v>154</v>
      </c>
      <c r="J2388" s="1" t="s">
        <v>154</v>
      </c>
      <c r="K2388">
        <v>0.56410000000000005</v>
      </c>
      <c r="L2388" s="1" t="s">
        <v>143</v>
      </c>
      <c r="M2388" s="1" t="s">
        <v>157</v>
      </c>
      <c r="N2388" s="1" t="s">
        <v>158</v>
      </c>
    </row>
    <row r="2389" spans="1:14" x14ac:dyDescent="0.3">
      <c r="A2389" s="1" t="s">
        <v>165</v>
      </c>
      <c r="B2389" s="1" t="s">
        <v>41</v>
      </c>
      <c r="C2389">
        <v>201707</v>
      </c>
      <c r="D2389" s="1" t="s">
        <v>14</v>
      </c>
      <c r="E2389">
        <v>3</v>
      </c>
      <c r="F2389">
        <v>90</v>
      </c>
      <c r="G2389">
        <v>55</v>
      </c>
      <c r="H2389">
        <v>0.17</v>
      </c>
      <c r="I2389" s="1" t="s">
        <v>154</v>
      </c>
      <c r="J2389" s="1" t="s">
        <v>154</v>
      </c>
      <c r="K2389">
        <v>0.62909999999999999</v>
      </c>
      <c r="L2389" s="1" t="s">
        <v>143</v>
      </c>
      <c r="M2389" s="1" t="s">
        <v>157</v>
      </c>
      <c r="N2389" s="1" t="s">
        <v>158</v>
      </c>
    </row>
    <row r="2390" spans="1:14" x14ac:dyDescent="0.3">
      <c r="A2390" s="1" t="s">
        <v>165</v>
      </c>
      <c r="B2390" s="1" t="s">
        <v>63</v>
      </c>
      <c r="C2390">
        <v>201601</v>
      </c>
      <c r="D2390" s="1" t="s">
        <v>8</v>
      </c>
      <c r="E2390">
        <v>5</v>
      </c>
      <c r="F2390">
        <v>90</v>
      </c>
      <c r="G2390">
        <v>42</v>
      </c>
      <c r="H2390">
        <v>0.18</v>
      </c>
      <c r="I2390" s="1" t="s">
        <v>154</v>
      </c>
      <c r="J2390" s="1" t="s">
        <v>154</v>
      </c>
      <c r="K2390">
        <v>0.1053</v>
      </c>
      <c r="L2390" s="1" t="s">
        <v>151</v>
      </c>
      <c r="M2390" s="1" t="s">
        <v>159</v>
      </c>
      <c r="N2390" s="1" t="s">
        <v>160</v>
      </c>
    </row>
    <row r="2391" spans="1:14" x14ac:dyDescent="0.3">
      <c r="A2391" s="1" t="s">
        <v>165</v>
      </c>
      <c r="B2391" s="1" t="s">
        <v>44</v>
      </c>
      <c r="C2391">
        <v>201606</v>
      </c>
      <c r="D2391" s="1" t="s">
        <v>11</v>
      </c>
      <c r="E2391">
        <v>3</v>
      </c>
      <c r="F2391">
        <v>90</v>
      </c>
      <c r="G2391">
        <v>71</v>
      </c>
      <c r="H2391">
        <v>0.05</v>
      </c>
      <c r="I2391" s="1" t="s">
        <v>154</v>
      </c>
      <c r="J2391" s="1" t="s">
        <v>154</v>
      </c>
      <c r="K2391">
        <v>0.47139999999999999</v>
      </c>
      <c r="L2391" s="1" t="s">
        <v>151</v>
      </c>
      <c r="M2391" s="1" t="s">
        <v>159</v>
      </c>
      <c r="N2391" s="1" t="s">
        <v>160</v>
      </c>
    </row>
    <row r="2392" spans="1:14" x14ac:dyDescent="0.3">
      <c r="A2392" s="1" t="s">
        <v>165</v>
      </c>
      <c r="B2392" s="1" t="s">
        <v>63</v>
      </c>
      <c r="C2392">
        <v>201607</v>
      </c>
      <c r="D2392" s="1" t="s">
        <v>14</v>
      </c>
      <c r="E2392">
        <v>5</v>
      </c>
      <c r="F2392">
        <v>90</v>
      </c>
      <c r="G2392">
        <v>42</v>
      </c>
      <c r="H2392">
        <v>0.17</v>
      </c>
      <c r="I2392" s="1" t="s">
        <v>154</v>
      </c>
      <c r="J2392" s="1" t="s">
        <v>154</v>
      </c>
      <c r="K2392">
        <v>0.1053</v>
      </c>
      <c r="L2392" s="1" t="s">
        <v>151</v>
      </c>
      <c r="M2392" s="1" t="s">
        <v>159</v>
      </c>
      <c r="N2392" s="1" t="s">
        <v>160</v>
      </c>
    </row>
    <row r="2393" spans="1:14" x14ac:dyDescent="0.3">
      <c r="A2393" s="1" t="s">
        <v>165</v>
      </c>
      <c r="B2393" s="1" t="s">
        <v>63</v>
      </c>
      <c r="C2393">
        <v>201606</v>
      </c>
      <c r="D2393" s="1" t="s">
        <v>11</v>
      </c>
      <c r="E2393">
        <v>5</v>
      </c>
      <c r="F2393">
        <v>90</v>
      </c>
      <c r="G2393">
        <v>42</v>
      </c>
      <c r="H2393">
        <v>0</v>
      </c>
      <c r="I2393" s="1" t="s">
        <v>154</v>
      </c>
      <c r="J2393" s="1" t="s">
        <v>154</v>
      </c>
      <c r="K2393">
        <v>0.1053</v>
      </c>
      <c r="L2393" s="1" t="s">
        <v>151</v>
      </c>
      <c r="M2393" s="1" t="s">
        <v>159</v>
      </c>
      <c r="N2393" s="1" t="s">
        <v>160</v>
      </c>
    </row>
    <row r="2394" spans="1:14" x14ac:dyDescent="0.3">
      <c r="A2394" s="1" t="s">
        <v>165</v>
      </c>
      <c r="B2394" s="1" t="s">
        <v>57</v>
      </c>
      <c r="C2394">
        <v>201604</v>
      </c>
      <c r="D2394" s="1" t="s">
        <v>11</v>
      </c>
      <c r="E2394">
        <v>3</v>
      </c>
      <c r="F2394">
        <v>90</v>
      </c>
      <c r="G2394">
        <v>63</v>
      </c>
      <c r="H2394">
        <v>0.1</v>
      </c>
      <c r="I2394" s="1" t="s">
        <v>154</v>
      </c>
      <c r="J2394" s="1" t="s">
        <v>154</v>
      </c>
      <c r="K2394">
        <v>0.56410000000000005</v>
      </c>
      <c r="L2394" s="1" t="s">
        <v>143</v>
      </c>
      <c r="M2394" s="1" t="s">
        <v>157</v>
      </c>
      <c r="N2394" s="1" t="s">
        <v>158</v>
      </c>
    </row>
    <row r="2395" spans="1:14" x14ac:dyDescent="0.3">
      <c r="A2395" s="1" t="s">
        <v>165</v>
      </c>
      <c r="B2395" s="1" t="s">
        <v>31</v>
      </c>
      <c r="C2395">
        <v>201605</v>
      </c>
      <c r="D2395" s="1" t="s">
        <v>11</v>
      </c>
      <c r="E2395">
        <v>4</v>
      </c>
      <c r="F2395">
        <v>88</v>
      </c>
      <c r="G2395">
        <v>43</v>
      </c>
      <c r="H2395">
        <v>0.04</v>
      </c>
      <c r="I2395" s="1" t="s">
        <v>154</v>
      </c>
      <c r="J2395" s="1" t="s">
        <v>154</v>
      </c>
      <c r="K2395">
        <v>0.25069999999999998</v>
      </c>
      <c r="L2395" s="1" t="s">
        <v>151</v>
      </c>
      <c r="M2395" s="1" t="s">
        <v>159</v>
      </c>
      <c r="N2395" s="1" t="s">
        <v>160</v>
      </c>
    </row>
    <row r="2396" spans="1:14" x14ac:dyDescent="0.3">
      <c r="A2396" s="1" t="s">
        <v>165</v>
      </c>
      <c r="B2396" s="1" t="s">
        <v>82</v>
      </c>
      <c r="C2396">
        <v>201608</v>
      </c>
      <c r="D2396" s="1" t="s">
        <v>14</v>
      </c>
      <c r="E2396">
        <v>4</v>
      </c>
      <c r="F2396">
        <v>88</v>
      </c>
      <c r="G2396">
        <v>36</v>
      </c>
      <c r="H2396">
        <v>0.2</v>
      </c>
      <c r="I2396" s="1" t="s">
        <v>154</v>
      </c>
      <c r="J2396" s="1" t="s">
        <v>154</v>
      </c>
      <c r="K2396">
        <v>0.69389999999999996</v>
      </c>
      <c r="L2396" s="1" t="s">
        <v>143</v>
      </c>
      <c r="M2396" s="1" t="s">
        <v>157</v>
      </c>
      <c r="N2396" s="1" t="s">
        <v>158</v>
      </c>
    </row>
    <row r="2397" spans="1:14" x14ac:dyDescent="0.3">
      <c r="A2397" s="1" t="s">
        <v>165</v>
      </c>
      <c r="B2397" s="1" t="s">
        <v>31</v>
      </c>
      <c r="C2397">
        <v>201504</v>
      </c>
      <c r="D2397" s="1" t="s">
        <v>11</v>
      </c>
      <c r="E2397">
        <v>4</v>
      </c>
      <c r="F2397">
        <v>88</v>
      </c>
      <c r="G2397">
        <v>43</v>
      </c>
      <c r="H2397">
        <v>0.25</v>
      </c>
      <c r="I2397" s="1" t="s">
        <v>154</v>
      </c>
      <c r="J2397" s="1" t="s">
        <v>154</v>
      </c>
      <c r="K2397">
        <v>0.25069999999999998</v>
      </c>
      <c r="L2397" s="1" t="s">
        <v>151</v>
      </c>
      <c r="M2397" s="1" t="s">
        <v>159</v>
      </c>
      <c r="N2397" s="1" t="s">
        <v>160</v>
      </c>
    </row>
    <row r="2398" spans="1:14" x14ac:dyDescent="0.3">
      <c r="A2398" s="1" t="s">
        <v>165</v>
      </c>
      <c r="B2398" s="1" t="s">
        <v>65</v>
      </c>
      <c r="C2398">
        <v>201709</v>
      </c>
      <c r="D2398" s="1" t="s">
        <v>14</v>
      </c>
      <c r="E2398">
        <v>4</v>
      </c>
      <c r="F2398">
        <v>80</v>
      </c>
      <c r="G2398">
        <v>47</v>
      </c>
      <c r="H2398">
        <v>0.15</v>
      </c>
      <c r="I2398" s="1" t="s">
        <v>154</v>
      </c>
      <c r="J2398" s="1" t="s">
        <v>154</v>
      </c>
      <c r="K2398">
        <v>0.4214</v>
      </c>
      <c r="L2398" s="1" t="s">
        <v>151</v>
      </c>
      <c r="M2398" s="1" t="s">
        <v>159</v>
      </c>
      <c r="N2398" s="1" t="s">
        <v>160</v>
      </c>
    </row>
    <row r="2399" spans="1:14" x14ac:dyDescent="0.3">
      <c r="A2399" s="1" t="s">
        <v>165</v>
      </c>
      <c r="B2399" s="1" t="s">
        <v>32</v>
      </c>
      <c r="C2399">
        <v>201505</v>
      </c>
      <c r="D2399" s="1" t="s">
        <v>11</v>
      </c>
      <c r="E2399">
        <v>5</v>
      </c>
      <c r="F2399">
        <v>80</v>
      </c>
      <c r="G2399">
        <v>28</v>
      </c>
      <c r="H2399">
        <v>0.1</v>
      </c>
      <c r="I2399" s="1" t="s">
        <v>154</v>
      </c>
      <c r="J2399" s="1" t="s">
        <v>154</v>
      </c>
      <c r="K2399">
        <v>0.54079999999999995</v>
      </c>
      <c r="L2399" s="1" t="s">
        <v>143</v>
      </c>
      <c r="M2399" s="1" t="s">
        <v>157</v>
      </c>
      <c r="N2399" s="1" t="s">
        <v>158</v>
      </c>
    </row>
    <row r="2400" spans="1:14" x14ac:dyDescent="0.3">
      <c r="A2400" s="1" t="s">
        <v>165</v>
      </c>
      <c r="B2400" s="1" t="s">
        <v>48</v>
      </c>
      <c r="C2400">
        <v>201706</v>
      </c>
      <c r="D2400" s="1" t="s">
        <v>11</v>
      </c>
      <c r="E2400">
        <v>2</v>
      </c>
      <c r="F2400">
        <v>80</v>
      </c>
      <c r="G2400">
        <v>97</v>
      </c>
      <c r="H2400">
        <v>0.03</v>
      </c>
      <c r="I2400" s="1" t="s">
        <v>154</v>
      </c>
      <c r="J2400" s="1" t="s">
        <v>154</v>
      </c>
      <c r="K2400">
        <v>1.0876999999999999</v>
      </c>
      <c r="L2400" s="1" t="s">
        <v>140</v>
      </c>
      <c r="M2400" s="1" t="s">
        <v>155</v>
      </c>
      <c r="N2400" s="1" t="s">
        <v>156</v>
      </c>
    </row>
    <row r="2401" spans="1:14" x14ac:dyDescent="0.3">
      <c r="A2401" s="1" t="s">
        <v>165</v>
      </c>
      <c r="B2401" s="1" t="s">
        <v>48</v>
      </c>
      <c r="C2401">
        <v>201511</v>
      </c>
      <c r="D2401" s="1" t="s">
        <v>13</v>
      </c>
      <c r="E2401">
        <v>2</v>
      </c>
      <c r="F2401">
        <v>80</v>
      </c>
      <c r="G2401">
        <v>97</v>
      </c>
      <c r="H2401">
        <v>0.18</v>
      </c>
      <c r="I2401" s="1" t="s">
        <v>154</v>
      </c>
      <c r="J2401" s="1" t="s">
        <v>154</v>
      </c>
      <c r="K2401">
        <v>1.0876999999999999</v>
      </c>
      <c r="L2401" s="1" t="s">
        <v>140</v>
      </c>
      <c r="M2401" s="1" t="s">
        <v>155</v>
      </c>
      <c r="N2401" s="1" t="s">
        <v>156</v>
      </c>
    </row>
    <row r="2402" spans="1:14" x14ac:dyDescent="0.3">
      <c r="A2402" s="1" t="s">
        <v>165</v>
      </c>
      <c r="B2402" s="1" t="s">
        <v>65</v>
      </c>
      <c r="C2402">
        <v>201503</v>
      </c>
      <c r="D2402" s="1" t="s">
        <v>8</v>
      </c>
      <c r="E2402">
        <v>4</v>
      </c>
      <c r="F2402">
        <v>80</v>
      </c>
      <c r="G2402">
        <v>47</v>
      </c>
      <c r="H2402">
        <v>0.13</v>
      </c>
      <c r="I2402" s="1" t="s">
        <v>154</v>
      </c>
      <c r="J2402" s="1" t="s">
        <v>154</v>
      </c>
      <c r="K2402">
        <v>0.4214</v>
      </c>
      <c r="L2402" s="1" t="s">
        <v>151</v>
      </c>
      <c r="M2402" s="1" t="s">
        <v>159</v>
      </c>
      <c r="N2402" s="1" t="s">
        <v>160</v>
      </c>
    </row>
    <row r="2403" spans="1:14" x14ac:dyDescent="0.3">
      <c r="A2403" s="1" t="s">
        <v>165</v>
      </c>
      <c r="B2403" s="1" t="s">
        <v>69</v>
      </c>
      <c r="C2403">
        <v>201603</v>
      </c>
      <c r="D2403" s="1" t="s">
        <v>8</v>
      </c>
      <c r="E2403">
        <v>4</v>
      </c>
      <c r="F2403">
        <v>80</v>
      </c>
      <c r="G2403">
        <v>47</v>
      </c>
      <c r="H2403">
        <v>0.12</v>
      </c>
      <c r="I2403" s="1" t="s">
        <v>154</v>
      </c>
      <c r="J2403" s="1" t="s">
        <v>154</v>
      </c>
      <c r="K2403">
        <v>0.2828</v>
      </c>
      <c r="L2403" s="1" t="s">
        <v>151</v>
      </c>
      <c r="M2403" s="1" t="s">
        <v>159</v>
      </c>
      <c r="N2403" s="1" t="s">
        <v>160</v>
      </c>
    </row>
    <row r="2404" spans="1:14" x14ac:dyDescent="0.3">
      <c r="A2404" s="1" t="s">
        <v>165</v>
      </c>
      <c r="B2404" s="1" t="s">
        <v>48</v>
      </c>
      <c r="C2404">
        <v>201705</v>
      </c>
      <c r="D2404" s="1" t="s">
        <v>11</v>
      </c>
      <c r="E2404">
        <v>2</v>
      </c>
      <c r="F2404">
        <v>80</v>
      </c>
      <c r="G2404">
        <v>97</v>
      </c>
      <c r="H2404">
        <v>0.1</v>
      </c>
      <c r="I2404" s="1" t="s">
        <v>154</v>
      </c>
      <c r="J2404" s="1" t="s">
        <v>154</v>
      </c>
      <c r="K2404">
        <v>1.0876999999999999</v>
      </c>
      <c r="L2404" s="1" t="s">
        <v>140</v>
      </c>
      <c r="M2404" s="1" t="s">
        <v>155</v>
      </c>
      <c r="N2404" s="1" t="s">
        <v>156</v>
      </c>
    </row>
    <row r="2405" spans="1:14" x14ac:dyDescent="0.3">
      <c r="A2405" s="1" t="s">
        <v>165</v>
      </c>
      <c r="B2405" s="1" t="s">
        <v>32</v>
      </c>
      <c r="C2405">
        <v>201607</v>
      </c>
      <c r="D2405" s="1" t="s">
        <v>14</v>
      </c>
      <c r="E2405">
        <v>5</v>
      </c>
      <c r="F2405">
        <v>80</v>
      </c>
      <c r="G2405">
        <v>28</v>
      </c>
      <c r="H2405">
        <v>0.15</v>
      </c>
      <c r="I2405" s="1" t="s">
        <v>154</v>
      </c>
      <c r="J2405" s="1" t="s">
        <v>154</v>
      </c>
      <c r="K2405">
        <v>0.54079999999999995</v>
      </c>
      <c r="L2405" s="1" t="s">
        <v>143</v>
      </c>
      <c r="M2405" s="1" t="s">
        <v>157</v>
      </c>
      <c r="N2405" s="1" t="s">
        <v>158</v>
      </c>
    </row>
    <row r="2406" spans="1:14" x14ac:dyDescent="0.3">
      <c r="A2406" s="1" t="s">
        <v>165</v>
      </c>
      <c r="B2406" s="1" t="s">
        <v>26</v>
      </c>
      <c r="C2406">
        <v>201606</v>
      </c>
      <c r="D2406" s="1" t="s">
        <v>11</v>
      </c>
      <c r="E2406">
        <v>3</v>
      </c>
      <c r="F2406">
        <v>75</v>
      </c>
      <c r="G2406">
        <v>120</v>
      </c>
      <c r="H2406">
        <v>3.5000000000000003E-2</v>
      </c>
      <c r="I2406" s="1" t="s">
        <v>154</v>
      </c>
      <c r="J2406" s="1" t="s">
        <v>146</v>
      </c>
      <c r="K2406">
        <v>0.71</v>
      </c>
      <c r="L2406" s="1" t="s">
        <v>143</v>
      </c>
      <c r="M2406" s="1" t="s">
        <v>157</v>
      </c>
      <c r="N2406" s="1" t="s">
        <v>158</v>
      </c>
    </row>
    <row r="2407" spans="1:14" x14ac:dyDescent="0.3">
      <c r="A2407" s="1" t="s">
        <v>165</v>
      </c>
      <c r="B2407" s="1" t="s">
        <v>21</v>
      </c>
      <c r="C2407">
        <v>201510</v>
      </c>
      <c r="D2407" s="1" t="s">
        <v>13</v>
      </c>
      <c r="E2407">
        <v>3</v>
      </c>
      <c r="F2407">
        <v>75</v>
      </c>
      <c r="G2407">
        <v>57</v>
      </c>
      <c r="H2407">
        <v>0.16</v>
      </c>
      <c r="I2407" s="1" t="s">
        <v>154</v>
      </c>
      <c r="J2407" s="1" t="s">
        <v>154</v>
      </c>
      <c r="K2407">
        <v>0.15210000000000001</v>
      </c>
      <c r="L2407" s="1" t="s">
        <v>151</v>
      </c>
      <c r="M2407" s="1" t="s">
        <v>159</v>
      </c>
      <c r="N2407" s="1" t="s">
        <v>160</v>
      </c>
    </row>
    <row r="2408" spans="1:14" x14ac:dyDescent="0.3">
      <c r="A2408" s="1" t="s">
        <v>165</v>
      </c>
      <c r="B2408" s="1" t="s">
        <v>66</v>
      </c>
      <c r="C2408">
        <v>201702</v>
      </c>
      <c r="D2408" s="1" t="s">
        <v>8</v>
      </c>
      <c r="E2408">
        <v>3</v>
      </c>
      <c r="F2408">
        <v>75</v>
      </c>
      <c r="G2408">
        <v>55</v>
      </c>
      <c r="H2408">
        <v>0.18</v>
      </c>
      <c r="I2408" s="1" t="s">
        <v>154</v>
      </c>
      <c r="J2408" s="1" t="s">
        <v>154</v>
      </c>
      <c r="K2408">
        <v>0.76819999999999999</v>
      </c>
      <c r="L2408" s="1" t="s">
        <v>143</v>
      </c>
      <c r="M2408" s="1" t="s">
        <v>157</v>
      </c>
      <c r="N2408" s="1" t="s">
        <v>158</v>
      </c>
    </row>
    <row r="2409" spans="1:14" x14ac:dyDescent="0.3">
      <c r="A2409" s="1" t="s">
        <v>165</v>
      </c>
      <c r="B2409" s="1" t="s">
        <v>26</v>
      </c>
      <c r="C2409">
        <v>201702</v>
      </c>
      <c r="D2409" s="1" t="s">
        <v>8</v>
      </c>
      <c r="E2409">
        <v>3</v>
      </c>
      <c r="F2409">
        <v>75</v>
      </c>
      <c r="G2409">
        <v>60</v>
      </c>
      <c r="H2409">
        <v>0.2</v>
      </c>
      <c r="I2409" s="1" t="s">
        <v>154</v>
      </c>
      <c r="J2409" s="1" t="s">
        <v>154</v>
      </c>
      <c r="K2409">
        <v>0.71</v>
      </c>
      <c r="L2409" s="1" t="s">
        <v>143</v>
      </c>
      <c r="M2409" s="1" t="s">
        <v>157</v>
      </c>
      <c r="N2409" s="1" t="s">
        <v>158</v>
      </c>
    </row>
    <row r="2410" spans="1:14" x14ac:dyDescent="0.3">
      <c r="A2410" s="1" t="s">
        <v>165</v>
      </c>
      <c r="B2410" s="1" t="s">
        <v>68</v>
      </c>
      <c r="C2410">
        <v>201604</v>
      </c>
      <c r="D2410" s="1" t="s">
        <v>11</v>
      </c>
      <c r="E2410">
        <v>5</v>
      </c>
      <c r="F2410">
        <v>75</v>
      </c>
      <c r="G2410">
        <v>36</v>
      </c>
      <c r="H2410">
        <v>0.18</v>
      </c>
      <c r="I2410" s="1" t="s">
        <v>154</v>
      </c>
      <c r="J2410" s="1" t="s">
        <v>154</v>
      </c>
      <c r="K2410">
        <v>0.51370000000000005</v>
      </c>
      <c r="L2410" s="1" t="s">
        <v>143</v>
      </c>
      <c r="M2410" s="1" t="s">
        <v>157</v>
      </c>
      <c r="N2410" s="1" t="s">
        <v>158</v>
      </c>
    </row>
    <row r="2411" spans="1:14" x14ac:dyDescent="0.3">
      <c r="A2411" s="1" t="s">
        <v>165</v>
      </c>
      <c r="B2411" s="1" t="s">
        <v>26</v>
      </c>
      <c r="C2411">
        <v>201604</v>
      </c>
      <c r="D2411" s="1" t="s">
        <v>11</v>
      </c>
      <c r="E2411">
        <v>3</v>
      </c>
      <c r="F2411">
        <v>75</v>
      </c>
      <c r="G2411">
        <v>60</v>
      </c>
      <c r="H2411">
        <v>0.12</v>
      </c>
      <c r="I2411" s="1" t="s">
        <v>154</v>
      </c>
      <c r="J2411" s="1" t="s">
        <v>154</v>
      </c>
      <c r="K2411">
        <v>0.71</v>
      </c>
      <c r="L2411" s="1" t="s">
        <v>143</v>
      </c>
      <c r="M2411" s="1" t="s">
        <v>157</v>
      </c>
      <c r="N2411" s="1" t="s">
        <v>158</v>
      </c>
    </row>
    <row r="2412" spans="1:14" x14ac:dyDescent="0.3">
      <c r="A2412" s="1" t="s">
        <v>165</v>
      </c>
      <c r="B2412" s="1" t="s">
        <v>21</v>
      </c>
      <c r="C2412">
        <v>201607</v>
      </c>
      <c r="D2412" s="1" t="s">
        <v>14</v>
      </c>
      <c r="E2412">
        <v>3</v>
      </c>
      <c r="F2412">
        <v>75</v>
      </c>
      <c r="G2412">
        <v>57</v>
      </c>
      <c r="H2412">
        <v>0.06</v>
      </c>
      <c r="I2412" s="1" t="s">
        <v>154</v>
      </c>
      <c r="J2412" s="1" t="s">
        <v>154</v>
      </c>
      <c r="K2412">
        <v>0.15210000000000001</v>
      </c>
      <c r="L2412" s="1" t="s">
        <v>151</v>
      </c>
      <c r="M2412" s="1" t="s">
        <v>159</v>
      </c>
      <c r="N2412" s="1" t="s">
        <v>160</v>
      </c>
    </row>
    <row r="2413" spans="1:14" x14ac:dyDescent="0.3">
      <c r="A2413" s="1" t="s">
        <v>165</v>
      </c>
      <c r="B2413" s="1" t="s">
        <v>26</v>
      </c>
      <c r="C2413">
        <v>201511</v>
      </c>
      <c r="D2413" s="1" t="s">
        <v>13</v>
      </c>
      <c r="E2413">
        <v>3</v>
      </c>
      <c r="F2413">
        <v>75</v>
      </c>
      <c r="G2413">
        <v>60</v>
      </c>
      <c r="H2413">
        <v>0.18</v>
      </c>
      <c r="I2413" s="1" t="s">
        <v>154</v>
      </c>
      <c r="J2413" s="1" t="s">
        <v>154</v>
      </c>
      <c r="K2413">
        <v>0.71</v>
      </c>
      <c r="L2413" s="1" t="s">
        <v>143</v>
      </c>
      <c r="M2413" s="1" t="s">
        <v>157</v>
      </c>
      <c r="N2413" s="1" t="s">
        <v>158</v>
      </c>
    </row>
    <row r="2414" spans="1:14" x14ac:dyDescent="0.3">
      <c r="A2414" s="1" t="s">
        <v>165</v>
      </c>
      <c r="B2414" s="1" t="s">
        <v>26</v>
      </c>
      <c r="C2414">
        <v>201502</v>
      </c>
      <c r="D2414" s="1" t="s">
        <v>8</v>
      </c>
      <c r="E2414">
        <v>3</v>
      </c>
      <c r="F2414">
        <v>75</v>
      </c>
      <c r="G2414">
        <v>60</v>
      </c>
      <c r="H2414">
        <v>7.0000000000000007E-2</v>
      </c>
      <c r="I2414" s="1" t="s">
        <v>154</v>
      </c>
      <c r="J2414" s="1" t="s">
        <v>154</v>
      </c>
      <c r="K2414">
        <v>0.71</v>
      </c>
      <c r="L2414" s="1" t="s">
        <v>143</v>
      </c>
      <c r="M2414" s="1" t="s">
        <v>157</v>
      </c>
      <c r="N2414" s="1" t="s">
        <v>158</v>
      </c>
    </row>
    <row r="2415" spans="1:14" x14ac:dyDescent="0.3">
      <c r="A2415" s="1" t="s">
        <v>165</v>
      </c>
      <c r="B2415" s="1" t="s">
        <v>58</v>
      </c>
      <c r="C2415">
        <v>201607</v>
      </c>
      <c r="D2415" s="1" t="s">
        <v>14</v>
      </c>
      <c r="E2415">
        <v>3</v>
      </c>
      <c r="F2415">
        <v>75</v>
      </c>
      <c r="G2415">
        <v>58</v>
      </c>
      <c r="H2415">
        <v>0.04</v>
      </c>
      <c r="I2415" s="1" t="s">
        <v>154</v>
      </c>
      <c r="J2415" s="1" t="s">
        <v>154</v>
      </c>
      <c r="K2415">
        <v>0.31669999999999998</v>
      </c>
      <c r="L2415" s="1" t="s">
        <v>151</v>
      </c>
      <c r="M2415" s="1" t="s">
        <v>159</v>
      </c>
      <c r="N2415" s="1" t="s">
        <v>160</v>
      </c>
    </row>
    <row r="2416" spans="1:14" x14ac:dyDescent="0.3">
      <c r="A2416" s="1" t="s">
        <v>165</v>
      </c>
      <c r="B2416" s="1" t="s">
        <v>40</v>
      </c>
      <c r="C2416">
        <v>201606</v>
      </c>
      <c r="D2416" s="1" t="s">
        <v>11</v>
      </c>
      <c r="E2416">
        <v>3</v>
      </c>
      <c r="F2416">
        <v>75</v>
      </c>
      <c r="G2416">
        <v>118</v>
      </c>
      <c r="H2416">
        <v>8.5000000000000006E-2</v>
      </c>
      <c r="I2416" s="1" t="s">
        <v>154</v>
      </c>
      <c r="J2416" s="1" t="s">
        <v>146</v>
      </c>
      <c r="K2416">
        <v>0.1721</v>
      </c>
      <c r="L2416" s="1" t="s">
        <v>151</v>
      </c>
      <c r="M2416" s="1" t="s">
        <v>159</v>
      </c>
      <c r="N2416" s="1" t="s">
        <v>160</v>
      </c>
    </row>
    <row r="2417" spans="1:14" x14ac:dyDescent="0.3">
      <c r="A2417" s="1" t="s">
        <v>165</v>
      </c>
      <c r="B2417" s="1" t="s">
        <v>18</v>
      </c>
      <c r="C2417">
        <v>201610</v>
      </c>
      <c r="D2417" s="1" t="s">
        <v>13</v>
      </c>
      <c r="E2417">
        <v>3</v>
      </c>
      <c r="F2417">
        <v>75</v>
      </c>
      <c r="G2417">
        <v>58</v>
      </c>
      <c r="H2417">
        <v>0.17</v>
      </c>
      <c r="I2417" s="1" t="s">
        <v>154</v>
      </c>
      <c r="J2417" s="1" t="s">
        <v>154</v>
      </c>
      <c r="K2417">
        <v>1.2258</v>
      </c>
      <c r="L2417" s="1" t="s">
        <v>140</v>
      </c>
      <c r="M2417" s="1" t="s">
        <v>155</v>
      </c>
      <c r="N2417" s="1" t="s">
        <v>156</v>
      </c>
    </row>
    <row r="2418" spans="1:14" x14ac:dyDescent="0.3">
      <c r="A2418" s="1" t="s">
        <v>165</v>
      </c>
      <c r="B2418" s="1" t="s">
        <v>68</v>
      </c>
      <c r="C2418">
        <v>201608</v>
      </c>
      <c r="D2418" s="1" t="s">
        <v>14</v>
      </c>
      <c r="E2418">
        <v>5</v>
      </c>
      <c r="F2418">
        <v>75</v>
      </c>
      <c r="G2418">
        <v>36</v>
      </c>
      <c r="H2418">
        <v>0.2</v>
      </c>
      <c r="I2418" s="1" t="s">
        <v>154</v>
      </c>
      <c r="J2418" s="1" t="s">
        <v>154</v>
      </c>
      <c r="K2418">
        <v>0.51370000000000005</v>
      </c>
      <c r="L2418" s="1" t="s">
        <v>143</v>
      </c>
      <c r="M2418" s="1" t="s">
        <v>157</v>
      </c>
      <c r="N2418" s="1" t="s">
        <v>158</v>
      </c>
    </row>
    <row r="2419" spans="1:14" x14ac:dyDescent="0.3">
      <c r="A2419" s="1" t="s">
        <v>165</v>
      </c>
      <c r="B2419" s="1" t="s">
        <v>63</v>
      </c>
      <c r="C2419">
        <v>201604</v>
      </c>
      <c r="D2419" s="1" t="s">
        <v>11</v>
      </c>
      <c r="E2419">
        <v>4</v>
      </c>
      <c r="F2419">
        <v>72</v>
      </c>
      <c r="G2419">
        <v>84</v>
      </c>
      <c r="H2419">
        <v>0.04</v>
      </c>
      <c r="I2419" s="1" t="s">
        <v>154</v>
      </c>
      <c r="J2419" s="1" t="s">
        <v>154</v>
      </c>
      <c r="K2419">
        <v>0.1053</v>
      </c>
      <c r="L2419" s="1" t="s">
        <v>151</v>
      </c>
      <c r="M2419" s="1" t="s">
        <v>159</v>
      </c>
      <c r="N2419" s="1" t="s">
        <v>160</v>
      </c>
    </row>
    <row r="2420" spans="1:14" x14ac:dyDescent="0.3">
      <c r="A2420" s="1" t="s">
        <v>165</v>
      </c>
      <c r="B2420" s="1" t="s">
        <v>39</v>
      </c>
      <c r="C2420">
        <v>201706</v>
      </c>
      <c r="D2420" s="1" t="s">
        <v>11</v>
      </c>
      <c r="E2420">
        <v>2</v>
      </c>
      <c r="F2420">
        <v>70</v>
      </c>
      <c r="G2420">
        <v>66</v>
      </c>
      <c r="H2420">
        <v>0.02</v>
      </c>
      <c r="I2420" s="1" t="s">
        <v>154</v>
      </c>
      <c r="J2420" s="1" t="s">
        <v>154</v>
      </c>
      <c r="K2420">
        <v>0.57969999999999999</v>
      </c>
      <c r="L2420" s="1" t="s">
        <v>143</v>
      </c>
      <c r="M2420" s="1" t="s">
        <v>157</v>
      </c>
      <c r="N2420" s="1" t="s">
        <v>158</v>
      </c>
    </row>
    <row r="2421" spans="1:14" x14ac:dyDescent="0.3">
      <c r="A2421" s="1" t="s">
        <v>165</v>
      </c>
      <c r="B2421" s="1" t="s">
        <v>30</v>
      </c>
      <c r="C2421">
        <v>201608</v>
      </c>
      <c r="D2421" s="1" t="s">
        <v>14</v>
      </c>
      <c r="E2421">
        <v>7</v>
      </c>
      <c r="F2421">
        <v>70</v>
      </c>
      <c r="G2421">
        <v>32</v>
      </c>
      <c r="H2421">
        <v>0.13500000000000001</v>
      </c>
      <c r="I2421" s="1" t="s">
        <v>154</v>
      </c>
      <c r="J2421" s="1" t="s">
        <v>154</v>
      </c>
      <c r="K2421">
        <v>0.92579999999999996</v>
      </c>
      <c r="L2421" s="1" t="s">
        <v>143</v>
      </c>
      <c r="M2421" s="1" t="s">
        <v>157</v>
      </c>
      <c r="N2421" s="1" t="s">
        <v>158</v>
      </c>
    </row>
    <row r="2422" spans="1:14" x14ac:dyDescent="0.3">
      <c r="A2422" s="1" t="s">
        <v>165</v>
      </c>
      <c r="B2422" s="1" t="s">
        <v>83</v>
      </c>
      <c r="C2422">
        <v>201506</v>
      </c>
      <c r="D2422" s="1" t="s">
        <v>11</v>
      </c>
      <c r="E2422">
        <v>2</v>
      </c>
      <c r="F2422">
        <v>70</v>
      </c>
      <c r="G2422">
        <v>58</v>
      </c>
      <c r="H2422">
        <v>0.18</v>
      </c>
      <c r="I2422" s="1" t="s">
        <v>154</v>
      </c>
      <c r="J2422" s="1" t="s">
        <v>154</v>
      </c>
      <c r="K2422">
        <v>0.69869999999999999</v>
      </c>
      <c r="L2422" s="1" t="s">
        <v>143</v>
      </c>
      <c r="M2422" s="1" t="s">
        <v>157</v>
      </c>
      <c r="N2422" s="1" t="s">
        <v>158</v>
      </c>
    </row>
    <row r="2423" spans="1:14" x14ac:dyDescent="0.3">
      <c r="A2423" s="1" t="s">
        <v>165</v>
      </c>
      <c r="B2423" s="1" t="s">
        <v>37</v>
      </c>
      <c r="C2423">
        <v>201508</v>
      </c>
      <c r="D2423" s="1" t="s">
        <v>14</v>
      </c>
      <c r="E2423">
        <v>1</v>
      </c>
      <c r="F2423">
        <v>70</v>
      </c>
      <c r="G2423">
        <v>139</v>
      </c>
      <c r="H2423">
        <v>0.06</v>
      </c>
      <c r="I2423" s="1" t="s">
        <v>154</v>
      </c>
      <c r="J2423" s="1" t="s">
        <v>146</v>
      </c>
      <c r="K2423">
        <v>0.55889999999999995</v>
      </c>
      <c r="L2423" s="1" t="s">
        <v>143</v>
      </c>
      <c r="M2423" s="1" t="s">
        <v>157</v>
      </c>
      <c r="N2423" s="1" t="s">
        <v>158</v>
      </c>
    </row>
    <row r="2424" spans="1:14" x14ac:dyDescent="0.3">
      <c r="A2424" s="1" t="s">
        <v>165</v>
      </c>
      <c r="B2424" s="1" t="s">
        <v>82</v>
      </c>
      <c r="C2424">
        <v>201512</v>
      </c>
      <c r="D2424" s="1" t="s">
        <v>13</v>
      </c>
      <c r="E2424">
        <v>3</v>
      </c>
      <c r="F2424">
        <v>66</v>
      </c>
      <c r="G2424">
        <v>36</v>
      </c>
      <c r="H2424">
        <v>0.09</v>
      </c>
      <c r="I2424" s="1" t="s">
        <v>154</v>
      </c>
      <c r="J2424" s="1" t="s">
        <v>154</v>
      </c>
      <c r="K2424">
        <v>0.69389999999999996</v>
      </c>
      <c r="L2424" s="1" t="s">
        <v>143</v>
      </c>
      <c r="M2424" s="1" t="s">
        <v>157</v>
      </c>
      <c r="N2424" s="1" t="s">
        <v>158</v>
      </c>
    </row>
    <row r="2425" spans="1:14" x14ac:dyDescent="0.3">
      <c r="A2425" s="1" t="s">
        <v>165</v>
      </c>
      <c r="B2425" s="1" t="s">
        <v>82</v>
      </c>
      <c r="C2425">
        <v>201501</v>
      </c>
      <c r="D2425" s="1" t="s">
        <v>8</v>
      </c>
      <c r="E2425">
        <v>3</v>
      </c>
      <c r="F2425">
        <v>66</v>
      </c>
      <c r="G2425">
        <v>36</v>
      </c>
      <c r="H2425">
        <v>0.13</v>
      </c>
      <c r="I2425" s="1" t="s">
        <v>154</v>
      </c>
      <c r="J2425" s="1" t="s">
        <v>154</v>
      </c>
      <c r="K2425">
        <v>0.69389999999999996</v>
      </c>
      <c r="L2425" s="1" t="s">
        <v>143</v>
      </c>
      <c r="M2425" s="1" t="s">
        <v>157</v>
      </c>
      <c r="N2425" s="1" t="s">
        <v>158</v>
      </c>
    </row>
    <row r="2426" spans="1:14" x14ac:dyDescent="0.3">
      <c r="A2426" s="1" t="s">
        <v>165</v>
      </c>
      <c r="B2426" s="1" t="s">
        <v>59</v>
      </c>
      <c r="C2426">
        <v>201610</v>
      </c>
      <c r="D2426" s="1" t="s">
        <v>13</v>
      </c>
      <c r="E2426">
        <v>2</v>
      </c>
      <c r="F2426">
        <v>64</v>
      </c>
      <c r="G2426">
        <v>75</v>
      </c>
      <c r="H2426">
        <v>0.01</v>
      </c>
      <c r="I2426" s="1" t="s">
        <v>154</v>
      </c>
      <c r="J2426" s="1" t="s">
        <v>154</v>
      </c>
      <c r="K2426">
        <v>0.82879999999999998</v>
      </c>
      <c r="L2426" s="1" t="s">
        <v>143</v>
      </c>
      <c r="M2426" s="1" t="s">
        <v>157</v>
      </c>
      <c r="N2426" s="1" t="s">
        <v>158</v>
      </c>
    </row>
    <row r="2427" spans="1:14" x14ac:dyDescent="0.3">
      <c r="A2427" s="1" t="s">
        <v>165</v>
      </c>
      <c r="B2427" s="1" t="s">
        <v>32</v>
      </c>
      <c r="C2427">
        <v>201608</v>
      </c>
      <c r="D2427" s="1" t="s">
        <v>14</v>
      </c>
      <c r="E2427">
        <v>4</v>
      </c>
      <c r="F2427">
        <v>64</v>
      </c>
      <c r="G2427">
        <v>28</v>
      </c>
      <c r="H2427">
        <v>0.03</v>
      </c>
      <c r="I2427" s="1" t="s">
        <v>154</v>
      </c>
      <c r="J2427" s="1" t="s">
        <v>154</v>
      </c>
      <c r="K2427">
        <v>0.54079999999999995</v>
      </c>
      <c r="L2427" s="1" t="s">
        <v>143</v>
      </c>
      <c r="M2427" s="1" t="s">
        <v>157</v>
      </c>
      <c r="N2427" s="1" t="s">
        <v>158</v>
      </c>
    </row>
    <row r="2428" spans="1:14" x14ac:dyDescent="0.3">
      <c r="A2428" s="1" t="s">
        <v>165</v>
      </c>
      <c r="B2428" s="1" t="s">
        <v>32</v>
      </c>
      <c r="C2428">
        <v>201605</v>
      </c>
      <c r="D2428" s="1" t="s">
        <v>11</v>
      </c>
      <c r="E2428">
        <v>4</v>
      </c>
      <c r="F2428">
        <v>64</v>
      </c>
      <c r="G2428">
        <v>56</v>
      </c>
      <c r="H2428">
        <v>0.06</v>
      </c>
      <c r="I2428" s="1" t="s">
        <v>154</v>
      </c>
      <c r="J2428" s="1" t="s">
        <v>154</v>
      </c>
      <c r="K2428">
        <v>0.54079999999999995</v>
      </c>
      <c r="L2428" s="1" t="s">
        <v>143</v>
      </c>
      <c r="M2428" s="1" t="s">
        <v>157</v>
      </c>
      <c r="N2428" s="1" t="s">
        <v>158</v>
      </c>
    </row>
    <row r="2429" spans="1:14" x14ac:dyDescent="0.3">
      <c r="A2429" s="1" t="s">
        <v>165</v>
      </c>
      <c r="B2429" s="1" t="s">
        <v>50</v>
      </c>
      <c r="C2429">
        <v>201501</v>
      </c>
      <c r="D2429" s="1" t="s">
        <v>8</v>
      </c>
      <c r="E2429">
        <v>1</v>
      </c>
      <c r="F2429">
        <v>60</v>
      </c>
      <c r="G2429">
        <v>147</v>
      </c>
      <c r="H2429">
        <v>0.05</v>
      </c>
      <c r="I2429" s="1" t="s">
        <v>154</v>
      </c>
      <c r="J2429" s="1" t="s">
        <v>146</v>
      </c>
      <c r="K2429">
        <v>1.7945</v>
      </c>
      <c r="L2429" s="1" t="s">
        <v>140</v>
      </c>
      <c r="M2429" s="1" t="s">
        <v>155</v>
      </c>
      <c r="N2429" s="1" t="s">
        <v>156</v>
      </c>
    </row>
    <row r="2430" spans="1:14" x14ac:dyDescent="0.3">
      <c r="A2430" s="1" t="s">
        <v>165</v>
      </c>
      <c r="B2430" s="1" t="s">
        <v>29</v>
      </c>
      <c r="C2430">
        <v>201609</v>
      </c>
      <c r="D2430" s="1" t="s">
        <v>14</v>
      </c>
      <c r="E2430">
        <v>4</v>
      </c>
      <c r="F2430">
        <v>60</v>
      </c>
      <c r="G2430">
        <v>31</v>
      </c>
      <c r="H2430">
        <v>0.1</v>
      </c>
      <c r="I2430" s="1" t="s">
        <v>154</v>
      </c>
      <c r="J2430" s="1" t="s">
        <v>154</v>
      </c>
      <c r="K2430">
        <v>0.72929999999999995</v>
      </c>
      <c r="L2430" s="1" t="s">
        <v>143</v>
      </c>
      <c r="M2430" s="1" t="s">
        <v>157</v>
      </c>
      <c r="N2430" s="1" t="s">
        <v>158</v>
      </c>
    </row>
    <row r="2431" spans="1:14" x14ac:dyDescent="0.3">
      <c r="A2431" s="1" t="s">
        <v>165</v>
      </c>
      <c r="B2431" s="1" t="s">
        <v>29</v>
      </c>
      <c r="C2431">
        <v>201606</v>
      </c>
      <c r="D2431" s="1" t="s">
        <v>11</v>
      </c>
      <c r="E2431">
        <v>4</v>
      </c>
      <c r="F2431">
        <v>60</v>
      </c>
      <c r="G2431">
        <v>62</v>
      </c>
      <c r="H2431">
        <v>0.115</v>
      </c>
      <c r="I2431" s="1" t="s">
        <v>154</v>
      </c>
      <c r="J2431" s="1" t="s">
        <v>154</v>
      </c>
      <c r="K2431">
        <v>0.72929999999999995</v>
      </c>
      <c r="L2431" s="1" t="s">
        <v>143</v>
      </c>
      <c r="M2431" s="1" t="s">
        <v>157</v>
      </c>
      <c r="N2431" s="1" t="s">
        <v>158</v>
      </c>
    </row>
    <row r="2432" spans="1:14" x14ac:dyDescent="0.3">
      <c r="A2432" s="1" t="s">
        <v>165</v>
      </c>
      <c r="B2432" s="1" t="s">
        <v>55</v>
      </c>
      <c r="C2432">
        <v>201605</v>
      </c>
      <c r="D2432" s="1" t="s">
        <v>11</v>
      </c>
      <c r="E2432">
        <v>2</v>
      </c>
      <c r="F2432">
        <v>60</v>
      </c>
      <c r="G2432">
        <v>68</v>
      </c>
      <c r="H2432">
        <v>0.16</v>
      </c>
      <c r="I2432" s="1" t="s">
        <v>154</v>
      </c>
      <c r="J2432" s="1" t="s">
        <v>154</v>
      </c>
      <c r="K2432">
        <v>0.38190000000000002</v>
      </c>
      <c r="L2432" s="1" t="s">
        <v>151</v>
      </c>
      <c r="M2432" s="1" t="s">
        <v>159</v>
      </c>
      <c r="N2432" s="1" t="s">
        <v>160</v>
      </c>
    </row>
    <row r="2433" spans="1:14" x14ac:dyDescent="0.3">
      <c r="A2433" s="1" t="s">
        <v>165</v>
      </c>
      <c r="B2433" s="1" t="s">
        <v>55</v>
      </c>
      <c r="C2433">
        <v>201703</v>
      </c>
      <c r="D2433" s="1" t="s">
        <v>8</v>
      </c>
      <c r="E2433">
        <v>2</v>
      </c>
      <c r="F2433">
        <v>60</v>
      </c>
      <c r="G2433">
        <v>68</v>
      </c>
      <c r="H2433">
        <v>0.09</v>
      </c>
      <c r="I2433" s="1" t="s">
        <v>154</v>
      </c>
      <c r="J2433" s="1" t="s">
        <v>154</v>
      </c>
      <c r="K2433">
        <v>0.38190000000000002</v>
      </c>
      <c r="L2433" s="1" t="s">
        <v>151</v>
      </c>
      <c r="M2433" s="1" t="s">
        <v>159</v>
      </c>
      <c r="N2433" s="1" t="s">
        <v>160</v>
      </c>
    </row>
    <row r="2434" spans="1:14" x14ac:dyDescent="0.3">
      <c r="A2434" s="1" t="s">
        <v>165</v>
      </c>
      <c r="B2434" s="1" t="s">
        <v>44</v>
      </c>
      <c r="C2434">
        <v>201501</v>
      </c>
      <c r="D2434" s="1" t="s">
        <v>8</v>
      </c>
      <c r="E2434">
        <v>2</v>
      </c>
      <c r="F2434">
        <v>60</v>
      </c>
      <c r="G2434">
        <v>71</v>
      </c>
      <c r="H2434">
        <v>0.12</v>
      </c>
      <c r="I2434" s="1" t="s">
        <v>154</v>
      </c>
      <c r="J2434" s="1" t="s">
        <v>154</v>
      </c>
      <c r="K2434">
        <v>0.47139999999999999</v>
      </c>
      <c r="L2434" s="1" t="s">
        <v>151</v>
      </c>
      <c r="M2434" s="1" t="s">
        <v>159</v>
      </c>
      <c r="N2434" s="1" t="s">
        <v>160</v>
      </c>
    </row>
    <row r="2435" spans="1:14" x14ac:dyDescent="0.3">
      <c r="A2435" s="1" t="s">
        <v>165</v>
      </c>
      <c r="B2435" s="1" t="s">
        <v>41</v>
      </c>
      <c r="C2435">
        <v>201704</v>
      </c>
      <c r="D2435" s="1" t="s">
        <v>11</v>
      </c>
      <c r="E2435">
        <v>2</v>
      </c>
      <c r="F2435">
        <v>60</v>
      </c>
      <c r="G2435">
        <v>55</v>
      </c>
      <c r="H2435">
        <v>0.18</v>
      </c>
      <c r="I2435" s="1" t="s">
        <v>154</v>
      </c>
      <c r="J2435" s="1" t="s">
        <v>154</v>
      </c>
      <c r="K2435">
        <v>0.62909999999999999</v>
      </c>
      <c r="L2435" s="1" t="s">
        <v>143</v>
      </c>
      <c r="M2435" s="1" t="s">
        <v>157</v>
      </c>
      <c r="N2435" s="1" t="s">
        <v>158</v>
      </c>
    </row>
    <row r="2436" spans="1:14" x14ac:dyDescent="0.3">
      <c r="A2436" s="1" t="s">
        <v>165</v>
      </c>
      <c r="B2436" s="1" t="s">
        <v>44</v>
      </c>
      <c r="C2436">
        <v>201604</v>
      </c>
      <c r="D2436" s="1" t="s">
        <v>11</v>
      </c>
      <c r="E2436">
        <v>2</v>
      </c>
      <c r="F2436">
        <v>60</v>
      </c>
      <c r="G2436">
        <v>142</v>
      </c>
      <c r="H2436">
        <v>0.03</v>
      </c>
      <c r="I2436" s="1" t="s">
        <v>154</v>
      </c>
      <c r="J2436" s="1" t="s">
        <v>146</v>
      </c>
      <c r="K2436">
        <v>0.47139999999999999</v>
      </c>
      <c r="L2436" s="1" t="s">
        <v>151</v>
      </c>
      <c r="M2436" s="1" t="s">
        <v>159</v>
      </c>
      <c r="N2436" s="1" t="s">
        <v>160</v>
      </c>
    </row>
    <row r="2437" spans="1:14" x14ac:dyDescent="0.3">
      <c r="A2437" s="1" t="s">
        <v>165</v>
      </c>
      <c r="B2437" s="1" t="s">
        <v>43</v>
      </c>
      <c r="C2437">
        <v>201612</v>
      </c>
      <c r="D2437" s="1" t="s">
        <v>13</v>
      </c>
      <c r="E2437">
        <v>2</v>
      </c>
      <c r="F2437">
        <v>56</v>
      </c>
      <c r="G2437">
        <v>60</v>
      </c>
      <c r="H2437">
        <v>0.03</v>
      </c>
      <c r="I2437" s="1" t="s">
        <v>154</v>
      </c>
      <c r="J2437" s="1" t="s">
        <v>154</v>
      </c>
      <c r="K2437">
        <v>1.2617</v>
      </c>
      <c r="L2437" s="1" t="s">
        <v>140</v>
      </c>
      <c r="M2437" s="1" t="s">
        <v>155</v>
      </c>
      <c r="N2437" s="1" t="s">
        <v>156</v>
      </c>
    </row>
    <row r="2438" spans="1:14" x14ac:dyDescent="0.3">
      <c r="A2438" s="1" t="s">
        <v>165</v>
      </c>
      <c r="B2438" s="1" t="s">
        <v>22</v>
      </c>
      <c r="C2438">
        <v>201605</v>
      </c>
      <c r="D2438" s="1" t="s">
        <v>11</v>
      </c>
      <c r="E2438">
        <v>1</v>
      </c>
      <c r="F2438">
        <v>52</v>
      </c>
      <c r="G2438">
        <v>100</v>
      </c>
      <c r="H2438">
        <v>0.01</v>
      </c>
      <c r="I2438" s="1" t="s">
        <v>154</v>
      </c>
      <c r="J2438" s="1" t="s">
        <v>154</v>
      </c>
      <c r="K2438">
        <v>0.69399999999999995</v>
      </c>
      <c r="L2438" s="1" t="s">
        <v>143</v>
      </c>
      <c r="M2438" s="1" t="s">
        <v>157</v>
      </c>
      <c r="N2438" s="1" t="s">
        <v>158</v>
      </c>
    </row>
    <row r="2439" spans="1:14" x14ac:dyDescent="0.3">
      <c r="A2439" s="1" t="s">
        <v>165</v>
      </c>
      <c r="B2439" s="1" t="s">
        <v>22</v>
      </c>
      <c r="C2439">
        <v>201608</v>
      </c>
      <c r="D2439" s="1" t="s">
        <v>14</v>
      </c>
      <c r="E2439">
        <v>1</v>
      </c>
      <c r="F2439">
        <v>52</v>
      </c>
      <c r="G2439">
        <v>100</v>
      </c>
      <c r="H2439">
        <v>0.02</v>
      </c>
      <c r="I2439" s="1" t="s">
        <v>154</v>
      </c>
      <c r="J2439" s="1" t="s">
        <v>154</v>
      </c>
      <c r="K2439">
        <v>0.69399999999999995</v>
      </c>
      <c r="L2439" s="1" t="s">
        <v>143</v>
      </c>
      <c r="M2439" s="1" t="s">
        <v>157</v>
      </c>
      <c r="N2439" s="1" t="s">
        <v>158</v>
      </c>
    </row>
    <row r="2440" spans="1:14" x14ac:dyDescent="0.3">
      <c r="A2440" s="1" t="s">
        <v>165</v>
      </c>
      <c r="B2440" s="1" t="s">
        <v>19</v>
      </c>
      <c r="C2440">
        <v>201607</v>
      </c>
      <c r="D2440" s="1" t="s">
        <v>14</v>
      </c>
      <c r="E2440">
        <v>1</v>
      </c>
      <c r="F2440">
        <v>52</v>
      </c>
      <c r="G2440">
        <v>122</v>
      </c>
      <c r="H2440">
        <v>0.03</v>
      </c>
      <c r="I2440" s="1" t="s">
        <v>154</v>
      </c>
      <c r="J2440" s="1" t="s">
        <v>146</v>
      </c>
      <c r="K2440">
        <v>0.70709999999999995</v>
      </c>
      <c r="L2440" s="1" t="s">
        <v>143</v>
      </c>
      <c r="M2440" s="1" t="s">
        <v>157</v>
      </c>
      <c r="N2440" s="1" t="s">
        <v>158</v>
      </c>
    </row>
    <row r="2441" spans="1:14" x14ac:dyDescent="0.3">
      <c r="A2441" s="1" t="s">
        <v>165</v>
      </c>
      <c r="B2441" s="1" t="s">
        <v>22</v>
      </c>
      <c r="C2441">
        <v>201610</v>
      </c>
      <c r="D2441" s="1" t="s">
        <v>13</v>
      </c>
      <c r="E2441">
        <v>1</v>
      </c>
      <c r="F2441">
        <v>52</v>
      </c>
      <c r="G2441">
        <v>100</v>
      </c>
      <c r="H2441">
        <v>0.1</v>
      </c>
      <c r="I2441" s="1" t="s">
        <v>154</v>
      </c>
      <c r="J2441" s="1" t="s">
        <v>154</v>
      </c>
      <c r="K2441">
        <v>0.69399999999999995</v>
      </c>
      <c r="L2441" s="1" t="s">
        <v>143</v>
      </c>
      <c r="M2441" s="1" t="s">
        <v>157</v>
      </c>
      <c r="N2441" s="1" t="s">
        <v>158</v>
      </c>
    </row>
    <row r="2442" spans="1:14" x14ac:dyDescent="0.3">
      <c r="A2442" s="1" t="s">
        <v>165</v>
      </c>
      <c r="B2442" s="1" t="s">
        <v>19</v>
      </c>
      <c r="C2442">
        <v>201507</v>
      </c>
      <c r="D2442" s="1" t="s">
        <v>14</v>
      </c>
      <c r="E2442">
        <v>1</v>
      </c>
      <c r="F2442">
        <v>52</v>
      </c>
      <c r="G2442">
        <v>122</v>
      </c>
      <c r="H2442">
        <v>0</v>
      </c>
      <c r="I2442" s="1" t="s">
        <v>154</v>
      </c>
      <c r="J2442" s="1" t="s">
        <v>146</v>
      </c>
      <c r="K2442">
        <v>0.70709999999999995</v>
      </c>
      <c r="L2442" s="1" t="s">
        <v>143</v>
      </c>
      <c r="M2442" s="1" t="s">
        <v>157</v>
      </c>
      <c r="N2442" s="1" t="s">
        <v>158</v>
      </c>
    </row>
    <row r="2443" spans="1:14" x14ac:dyDescent="0.3">
      <c r="A2443" s="1" t="s">
        <v>165</v>
      </c>
      <c r="B2443" s="1" t="s">
        <v>30</v>
      </c>
      <c r="C2443">
        <v>201703</v>
      </c>
      <c r="D2443" s="1" t="s">
        <v>8</v>
      </c>
      <c r="E2443">
        <v>5</v>
      </c>
      <c r="F2443">
        <v>50</v>
      </c>
      <c r="G2443">
        <v>16</v>
      </c>
      <c r="H2443">
        <v>0.05</v>
      </c>
      <c r="I2443" s="1" t="s">
        <v>154</v>
      </c>
      <c r="J2443" s="1" t="s">
        <v>154</v>
      </c>
      <c r="K2443">
        <v>0.92579999999999996</v>
      </c>
      <c r="L2443" s="1" t="s">
        <v>143</v>
      </c>
      <c r="M2443" s="1" t="s">
        <v>157</v>
      </c>
      <c r="N2443" s="1" t="s">
        <v>158</v>
      </c>
    </row>
    <row r="2444" spans="1:14" x14ac:dyDescent="0.3">
      <c r="A2444" s="1" t="s">
        <v>165</v>
      </c>
      <c r="B2444" s="1" t="s">
        <v>56</v>
      </c>
      <c r="C2444">
        <v>201503</v>
      </c>
      <c r="D2444" s="1" t="s">
        <v>8</v>
      </c>
      <c r="E2444">
        <v>2</v>
      </c>
      <c r="F2444">
        <v>50</v>
      </c>
      <c r="G2444">
        <v>48</v>
      </c>
      <c r="H2444">
        <v>0.09</v>
      </c>
      <c r="I2444" s="1" t="s">
        <v>154</v>
      </c>
      <c r="J2444" s="1" t="s">
        <v>154</v>
      </c>
      <c r="K2444">
        <v>0.88629999999999998</v>
      </c>
      <c r="L2444" s="1" t="s">
        <v>143</v>
      </c>
      <c r="M2444" s="1" t="s">
        <v>157</v>
      </c>
      <c r="N2444" s="1" t="s">
        <v>158</v>
      </c>
    </row>
    <row r="2445" spans="1:14" x14ac:dyDescent="0.3">
      <c r="A2445" s="1" t="s">
        <v>165</v>
      </c>
      <c r="B2445" s="1" t="s">
        <v>18</v>
      </c>
      <c r="C2445">
        <v>201509</v>
      </c>
      <c r="D2445" s="1" t="s">
        <v>14</v>
      </c>
      <c r="E2445">
        <v>2</v>
      </c>
      <c r="F2445">
        <v>50</v>
      </c>
      <c r="G2445">
        <v>58</v>
      </c>
      <c r="H2445">
        <v>0.04</v>
      </c>
      <c r="I2445" s="1" t="s">
        <v>154</v>
      </c>
      <c r="J2445" s="1" t="s">
        <v>154</v>
      </c>
      <c r="K2445">
        <v>1.2258</v>
      </c>
      <c r="L2445" s="1" t="s">
        <v>140</v>
      </c>
      <c r="M2445" s="1" t="s">
        <v>155</v>
      </c>
      <c r="N2445" s="1" t="s">
        <v>156</v>
      </c>
    </row>
    <row r="2446" spans="1:14" x14ac:dyDescent="0.3">
      <c r="A2446" s="1" t="s">
        <v>165</v>
      </c>
      <c r="B2446" s="1" t="s">
        <v>58</v>
      </c>
      <c r="C2446">
        <v>201511</v>
      </c>
      <c r="D2446" s="1" t="s">
        <v>13</v>
      </c>
      <c r="E2446">
        <v>2</v>
      </c>
      <c r="F2446">
        <v>50</v>
      </c>
      <c r="G2446">
        <v>58</v>
      </c>
      <c r="H2446">
        <v>0.01</v>
      </c>
      <c r="I2446" s="1" t="s">
        <v>154</v>
      </c>
      <c r="J2446" s="1" t="s">
        <v>154</v>
      </c>
      <c r="K2446">
        <v>0.31669999999999998</v>
      </c>
      <c r="L2446" s="1" t="s">
        <v>151</v>
      </c>
      <c r="M2446" s="1" t="s">
        <v>159</v>
      </c>
      <c r="N2446" s="1" t="s">
        <v>160</v>
      </c>
    </row>
    <row r="2447" spans="1:14" x14ac:dyDescent="0.3">
      <c r="A2447" s="1" t="s">
        <v>165</v>
      </c>
      <c r="B2447" s="1" t="s">
        <v>66</v>
      </c>
      <c r="C2447">
        <v>201704</v>
      </c>
      <c r="D2447" s="1" t="s">
        <v>11</v>
      </c>
      <c r="E2447">
        <v>2</v>
      </c>
      <c r="F2447">
        <v>50</v>
      </c>
      <c r="G2447">
        <v>55</v>
      </c>
      <c r="H2447">
        <v>0.16</v>
      </c>
      <c r="I2447" s="1" t="s">
        <v>154</v>
      </c>
      <c r="J2447" s="1" t="s">
        <v>154</v>
      </c>
      <c r="K2447">
        <v>0.76819999999999999</v>
      </c>
      <c r="L2447" s="1" t="s">
        <v>143</v>
      </c>
      <c r="M2447" s="1" t="s">
        <v>157</v>
      </c>
      <c r="N2447" s="1" t="s">
        <v>158</v>
      </c>
    </row>
    <row r="2448" spans="1:14" x14ac:dyDescent="0.3">
      <c r="A2448" s="1" t="s">
        <v>165</v>
      </c>
      <c r="B2448" s="1" t="s">
        <v>26</v>
      </c>
      <c r="C2448">
        <v>201605</v>
      </c>
      <c r="D2448" s="1" t="s">
        <v>11</v>
      </c>
      <c r="E2448">
        <v>2</v>
      </c>
      <c r="F2448">
        <v>50</v>
      </c>
      <c r="G2448">
        <v>60</v>
      </c>
      <c r="H2448">
        <v>0.2</v>
      </c>
      <c r="I2448" s="1" t="s">
        <v>154</v>
      </c>
      <c r="J2448" s="1" t="s">
        <v>154</v>
      </c>
      <c r="K2448">
        <v>0.71</v>
      </c>
      <c r="L2448" s="1" t="s">
        <v>143</v>
      </c>
      <c r="M2448" s="1" t="s">
        <v>157</v>
      </c>
      <c r="N2448" s="1" t="s">
        <v>158</v>
      </c>
    </row>
    <row r="2449" spans="1:14" x14ac:dyDescent="0.3">
      <c r="A2449" s="1" t="s">
        <v>165</v>
      </c>
      <c r="B2449" s="1" t="s">
        <v>18</v>
      </c>
      <c r="C2449">
        <v>201608</v>
      </c>
      <c r="D2449" s="1" t="s">
        <v>14</v>
      </c>
      <c r="E2449">
        <v>2</v>
      </c>
      <c r="F2449">
        <v>50</v>
      </c>
      <c r="G2449">
        <v>58</v>
      </c>
      <c r="H2449">
        <v>0.15</v>
      </c>
      <c r="I2449" s="1" t="s">
        <v>154</v>
      </c>
      <c r="J2449" s="1" t="s">
        <v>154</v>
      </c>
      <c r="K2449">
        <v>1.2258</v>
      </c>
      <c r="L2449" s="1" t="s">
        <v>140</v>
      </c>
      <c r="M2449" s="1" t="s">
        <v>155</v>
      </c>
      <c r="N2449" s="1" t="s">
        <v>156</v>
      </c>
    </row>
    <row r="2450" spans="1:14" x14ac:dyDescent="0.3">
      <c r="A2450" s="1" t="s">
        <v>165</v>
      </c>
      <c r="B2450" s="1" t="s">
        <v>70</v>
      </c>
      <c r="C2450">
        <v>201609</v>
      </c>
      <c r="D2450" s="1" t="s">
        <v>14</v>
      </c>
      <c r="E2450">
        <v>3</v>
      </c>
      <c r="F2450">
        <v>48</v>
      </c>
      <c r="G2450">
        <v>31</v>
      </c>
      <c r="H2450">
        <v>7.0000000000000007E-2</v>
      </c>
      <c r="I2450" s="1" t="s">
        <v>154</v>
      </c>
      <c r="J2450" s="1" t="s">
        <v>154</v>
      </c>
      <c r="K2450">
        <v>0.61350000000000005</v>
      </c>
      <c r="L2450" s="1" t="s">
        <v>143</v>
      </c>
      <c r="M2450" s="1" t="s">
        <v>157</v>
      </c>
      <c r="N2450" s="1" t="s">
        <v>158</v>
      </c>
    </row>
    <row r="2451" spans="1:14" x14ac:dyDescent="0.3">
      <c r="A2451" s="1" t="s">
        <v>165</v>
      </c>
      <c r="B2451" s="1" t="s">
        <v>61</v>
      </c>
      <c r="C2451">
        <v>201602</v>
      </c>
      <c r="D2451" s="1" t="s">
        <v>8</v>
      </c>
      <c r="E2451">
        <v>1</v>
      </c>
      <c r="F2451">
        <v>45</v>
      </c>
      <c r="G2451">
        <v>81</v>
      </c>
      <c r="H2451">
        <v>0.12</v>
      </c>
      <c r="I2451" s="1" t="s">
        <v>154</v>
      </c>
      <c r="J2451" s="1" t="s">
        <v>154</v>
      </c>
      <c r="K2451">
        <v>0.8367</v>
      </c>
      <c r="L2451" s="1" t="s">
        <v>143</v>
      </c>
      <c r="M2451" s="1" t="s">
        <v>157</v>
      </c>
      <c r="N2451" s="1" t="s">
        <v>158</v>
      </c>
    </row>
    <row r="2452" spans="1:14" x14ac:dyDescent="0.3">
      <c r="A2452" s="1" t="s">
        <v>165</v>
      </c>
      <c r="B2452" s="1" t="s">
        <v>68</v>
      </c>
      <c r="C2452">
        <v>201607</v>
      </c>
      <c r="D2452" s="1" t="s">
        <v>14</v>
      </c>
      <c r="E2452">
        <v>3</v>
      </c>
      <c r="F2452">
        <v>45</v>
      </c>
      <c r="G2452">
        <v>36</v>
      </c>
      <c r="H2452">
        <v>0.16</v>
      </c>
      <c r="I2452" s="1" t="s">
        <v>154</v>
      </c>
      <c r="J2452" s="1" t="s">
        <v>154</v>
      </c>
      <c r="K2452">
        <v>0.51370000000000005</v>
      </c>
      <c r="L2452" s="1" t="s">
        <v>143</v>
      </c>
      <c r="M2452" s="1" t="s">
        <v>157</v>
      </c>
      <c r="N2452" s="1" t="s">
        <v>158</v>
      </c>
    </row>
    <row r="2453" spans="1:14" x14ac:dyDescent="0.3">
      <c r="A2453" s="1" t="s">
        <v>165</v>
      </c>
      <c r="B2453" s="1" t="s">
        <v>29</v>
      </c>
      <c r="C2453">
        <v>201602</v>
      </c>
      <c r="D2453" s="1" t="s">
        <v>8</v>
      </c>
      <c r="E2453">
        <v>3</v>
      </c>
      <c r="F2453">
        <v>45</v>
      </c>
      <c r="G2453">
        <v>31</v>
      </c>
      <c r="H2453">
        <v>0.05</v>
      </c>
      <c r="I2453" s="1" t="s">
        <v>154</v>
      </c>
      <c r="J2453" s="1" t="s">
        <v>154</v>
      </c>
      <c r="K2453">
        <v>0.72929999999999995</v>
      </c>
      <c r="L2453" s="1" t="s">
        <v>143</v>
      </c>
      <c r="M2453" s="1" t="s">
        <v>157</v>
      </c>
      <c r="N2453" s="1" t="s">
        <v>158</v>
      </c>
    </row>
    <row r="2454" spans="1:14" x14ac:dyDescent="0.3">
      <c r="A2454" s="1" t="s">
        <v>165</v>
      </c>
      <c r="B2454" s="1" t="s">
        <v>61</v>
      </c>
      <c r="C2454">
        <v>201510</v>
      </c>
      <c r="D2454" s="1" t="s">
        <v>13</v>
      </c>
      <c r="E2454">
        <v>1</v>
      </c>
      <c r="F2454">
        <v>45</v>
      </c>
      <c r="G2454">
        <v>81</v>
      </c>
      <c r="H2454">
        <v>0.04</v>
      </c>
      <c r="I2454" s="1" t="s">
        <v>154</v>
      </c>
      <c r="J2454" s="1" t="s">
        <v>154</v>
      </c>
      <c r="K2454">
        <v>0.8367</v>
      </c>
      <c r="L2454" s="1" t="s">
        <v>143</v>
      </c>
      <c r="M2454" s="1" t="s">
        <v>157</v>
      </c>
      <c r="N2454" s="1" t="s">
        <v>158</v>
      </c>
    </row>
    <row r="2455" spans="1:14" x14ac:dyDescent="0.3">
      <c r="A2455" s="1" t="s">
        <v>165</v>
      </c>
      <c r="B2455" s="1" t="s">
        <v>42</v>
      </c>
      <c r="C2455">
        <v>201606</v>
      </c>
      <c r="D2455" s="1" t="s">
        <v>11</v>
      </c>
      <c r="E2455">
        <v>1</v>
      </c>
      <c r="F2455">
        <v>45</v>
      </c>
      <c r="G2455">
        <v>106</v>
      </c>
      <c r="H2455">
        <v>0.03</v>
      </c>
      <c r="I2455" s="1" t="s">
        <v>154</v>
      </c>
      <c r="J2455" s="1" t="s">
        <v>146</v>
      </c>
      <c r="K2455">
        <v>0.70550000000000002</v>
      </c>
      <c r="L2455" s="1" t="s">
        <v>143</v>
      </c>
      <c r="M2455" s="1" t="s">
        <v>157</v>
      </c>
      <c r="N2455" s="1" t="s">
        <v>158</v>
      </c>
    </row>
    <row r="2456" spans="1:14" x14ac:dyDescent="0.3">
      <c r="A2456" s="1" t="s">
        <v>165</v>
      </c>
      <c r="B2456" s="1" t="s">
        <v>82</v>
      </c>
      <c r="C2456">
        <v>201701</v>
      </c>
      <c r="D2456" s="1" t="s">
        <v>8</v>
      </c>
      <c r="E2456">
        <v>2</v>
      </c>
      <c r="F2456">
        <v>44</v>
      </c>
      <c r="G2456">
        <v>36</v>
      </c>
      <c r="H2456">
        <v>0.15</v>
      </c>
      <c r="I2456" s="1" t="s">
        <v>154</v>
      </c>
      <c r="J2456" s="1" t="s">
        <v>154</v>
      </c>
      <c r="K2456">
        <v>0.69389999999999996</v>
      </c>
      <c r="L2456" s="1" t="s">
        <v>143</v>
      </c>
      <c r="M2456" s="1" t="s">
        <v>157</v>
      </c>
      <c r="N2456" s="1" t="s">
        <v>158</v>
      </c>
    </row>
    <row r="2457" spans="1:14" x14ac:dyDescent="0.3">
      <c r="A2457" s="1" t="s">
        <v>165</v>
      </c>
      <c r="B2457" s="1" t="s">
        <v>65</v>
      </c>
      <c r="C2457">
        <v>201606</v>
      </c>
      <c r="D2457" s="1" t="s">
        <v>11</v>
      </c>
      <c r="E2457">
        <v>2</v>
      </c>
      <c r="F2457">
        <v>40</v>
      </c>
      <c r="G2457">
        <v>94</v>
      </c>
      <c r="H2457">
        <v>0.03</v>
      </c>
      <c r="I2457" s="1" t="s">
        <v>154</v>
      </c>
      <c r="J2457" s="1" t="s">
        <v>154</v>
      </c>
      <c r="K2457">
        <v>0.4214</v>
      </c>
      <c r="L2457" s="1" t="s">
        <v>151</v>
      </c>
      <c r="M2457" s="1" t="s">
        <v>159</v>
      </c>
      <c r="N2457" s="1" t="s">
        <v>160</v>
      </c>
    </row>
    <row r="2458" spans="1:14" x14ac:dyDescent="0.3">
      <c r="A2458" s="1" t="s">
        <v>165</v>
      </c>
      <c r="B2458" s="1" t="s">
        <v>67</v>
      </c>
      <c r="C2458">
        <v>201606</v>
      </c>
      <c r="D2458" s="1" t="s">
        <v>11</v>
      </c>
      <c r="E2458">
        <v>2</v>
      </c>
      <c r="F2458">
        <v>40</v>
      </c>
      <c r="G2458">
        <v>44</v>
      </c>
      <c r="H2458">
        <v>0</v>
      </c>
      <c r="I2458" s="1" t="s">
        <v>154</v>
      </c>
      <c r="J2458" s="1" t="s">
        <v>154</v>
      </c>
      <c r="K2458">
        <v>0.70709999999999995</v>
      </c>
      <c r="L2458" s="1" t="s">
        <v>143</v>
      </c>
      <c r="M2458" s="1" t="s">
        <v>157</v>
      </c>
      <c r="N2458" s="1" t="s">
        <v>158</v>
      </c>
    </row>
    <row r="2459" spans="1:14" x14ac:dyDescent="0.3">
      <c r="A2459" s="1" t="s">
        <v>165</v>
      </c>
      <c r="B2459" s="1" t="s">
        <v>83</v>
      </c>
      <c r="C2459">
        <v>201606</v>
      </c>
      <c r="D2459" s="1" t="s">
        <v>11</v>
      </c>
      <c r="E2459">
        <v>1</v>
      </c>
      <c r="F2459">
        <v>35</v>
      </c>
      <c r="G2459">
        <v>58</v>
      </c>
      <c r="H2459">
        <v>0.17</v>
      </c>
      <c r="I2459" s="1" t="s">
        <v>154</v>
      </c>
      <c r="J2459" s="1" t="s">
        <v>154</v>
      </c>
      <c r="K2459">
        <v>0.69869999999999999</v>
      </c>
      <c r="L2459" s="1" t="s">
        <v>143</v>
      </c>
      <c r="M2459" s="1" t="s">
        <v>157</v>
      </c>
      <c r="N2459" s="1" t="s">
        <v>158</v>
      </c>
    </row>
    <row r="2460" spans="1:14" x14ac:dyDescent="0.3">
      <c r="A2460" s="1" t="s">
        <v>165</v>
      </c>
      <c r="B2460" s="1" t="s">
        <v>83</v>
      </c>
      <c r="C2460">
        <v>201602</v>
      </c>
      <c r="D2460" s="1" t="s">
        <v>8</v>
      </c>
      <c r="E2460">
        <v>1</v>
      </c>
      <c r="F2460">
        <v>35</v>
      </c>
      <c r="G2460">
        <v>58</v>
      </c>
      <c r="H2460">
        <v>0.05</v>
      </c>
      <c r="I2460" s="1" t="s">
        <v>154</v>
      </c>
      <c r="J2460" s="1" t="s">
        <v>154</v>
      </c>
      <c r="K2460">
        <v>0.69869999999999999</v>
      </c>
      <c r="L2460" s="1" t="s">
        <v>143</v>
      </c>
      <c r="M2460" s="1" t="s">
        <v>157</v>
      </c>
      <c r="N2460" s="1" t="s">
        <v>158</v>
      </c>
    </row>
    <row r="2461" spans="1:14" x14ac:dyDescent="0.3">
      <c r="A2461" s="1" t="s">
        <v>165</v>
      </c>
      <c r="B2461" s="1" t="s">
        <v>70</v>
      </c>
      <c r="C2461">
        <v>201610</v>
      </c>
      <c r="D2461" s="1" t="s">
        <v>13</v>
      </c>
      <c r="E2461">
        <v>2</v>
      </c>
      <c r="F2461">
        <v>32</v>
      </c>
      <c r="G2461">
        <v>31</v>
      </c>
      <c r="H2461">
        <v>0.05</v>
      </c>
      <c r="I2461" s="1" t="s">
        <v>154</v>
      </c>
      <c r="J2461" s="1" t="s">
        <v>154</v>
      </c>
      <c r="K2461">
        <v>0.61350000000000005</v>
      </c>
      <c r="L2461" s="1" t="s">
        <v>143</v>
      </c>
      <c r="M2461" s="1" t="s">
        <v>157</v>
      </c>
      <c r="N2461" s="1" t="s">
        <v>158</v>
      </c>
    </row>
    <row r="2462" spans="1:14" x14ac:dyDescent="0.3">
      <c r="A2462" s="1" t="s">
        <v>165</v>
      </c>
      <c r="B2462" s="1" t="s">
        <v>32</v>
      </c>
      <c r="C2462">
        <v>201506</v>
      </c>
      <c r="D2462" s="1" t="s">
        <v>11</v>
      </c>
      <c r="E2462">
        <v>2</v>
      </c>
      <c r="F2462">
        <v>32</v>
      </c>
      <c r="G2462">
        <v>28</v>
      </c>
      <c r="H2462">
        <v>7.0000000000000007E-2</v>
      </c>
      <c r="I2462" s="1" t="s">
        <v>154</v>
      </c>
      <c r="J2462" s="1" t="s">
        <v>154</v>
      </c>
      <c r="K2462">
        <v>0.54079999999999995</v>
      </c>
      <c r="L2462" s="1" t="s">
        <v>143</v>
      </c>
      <c r="M2462" s="1" t="s">
        <v>157</v>
      </c>
      <c r="N2462" s="1" t="s">
        <v>158</v>
      </c>
    </row>
    <row r="2463" spans="1:14" x14ac:dyDescent="0.3">
      <c r="A2463" s="1" t="s">
        <v>165</v>
      </c>
      <c r="B2463" s="1" t="s">
        <v>38</v>
      </c>
      <c r="C2463">
        <v>201606</v>
      </c>
      <c r="D2463" s="1" t="s">
        <v>11</v>
      </c>
      <c r="E2463">
        <v>1</v>
      </c>
      <c r="F2463">
        <v>32</v>
      </c>
      <c r="G2463">
        <v>70</v>
      </c>
      <c r="H2463">
        <v>0.15</v>
      </c>
      <c r="I2463" s="1" t="s">
        <v>154</v>
      </c>
      <c r="J2463" s="1" t="s">
        <v>154</v>
      </c>
      <c r="K2463">
        <v>0.72070000000000001</v>
      </c>
      <c r="L2463" s="1" t="s">
        <v>143</v>
      </c>
      <c r="M2463" s="1" t="s">
        <v>157</v>
      </c>
      <c r="N2463" s="1" t="s">
        <v>158</v>
      </c>
    </row>
    <row r="2464" spans="1:14" x14ac:dyDescent="0.3">
      <c r="A2464" s="1" t="s">
        <v>165</v>
      </c>
      <c r="B2464" s="1" t="s">
        <v>95</v>
      </c>
      <c r="C2464">
        <v>201607</v>
      </c>
      <c r="D2464" s="1" t="s">
        <v>14</v>
      </c>
      <c r="E2464">
        <v>1</v>
      </c>
      <c r="F2464">
        <v>32</v>
      </c>
      <c r="G2464">
        <v>60</v>
      </c>
      <c r="H2464">
        <v>0.1</v>
      </c>
      <c r="I2464" s="1" t="s">
        <v>154</v>
      </c>
      <c r="J2464" s="1" t="s">
        <v>154</v>
      </c>
      <c r="K2464">
        <v>0.82920000000000005</v>
      </c>
      <c r="L2464" s="1" t="s">
        <v>143</v>
      </c>
      <c r="M2464" s="1" t="s">
        <v>157</v>
      </c>
      <c r="N2464" s="1" t="s">
        <v>158</v>
      </c>
    </row>
    <row r="2465" spans="1:14" x14ac:dyDescent="0.3">
      <c r="A2465" s="1" t="s">
        <v>165</v>
      </c>
      <c r="B2465" s="1" t="s">
        <v>95</v>
      </c>
      <c r="C2465">
        <v>201608</v>
      </c>
      <c r="D2465" s="1" t="s">
        <v>14</v>
      </c>
      <c r="E2465">
        <v>1</v>
      </c>
      <c r="F2465">
        <v>32</v>
      </c>
      <c r="G2465">
        <v>60</v>
      </c>
      <c r="H2465">
        <v>0.17</v>
      </c>
      <c r="I2465" s="1" t="s">
        <v>154</v>
      </c>
      <c r="J2465" s="1" t="s">
        <v>154</v>
      </c>
      <c r="K2465">
        <v>0.82920000000000005</v>
      </c>
      <c r="L2465" s="1" t="s">
        <v>143</v>
      </c>
      <c r="M2465" s="1" t="s">
        <v>157</v>
      </c>
      <c r="N2465" s="1" t="s">
        <v>158</v>
      </c>
    </row>
    <row r="2466" spans="1:14" x14ac:dyDescent="0.3">
      <c r="A2466" s="1" t="s">
        <v>165</v>
      </c>
      <c r="B2466" s="1" t="s">
        <v>32</v>
      </c>
      <c r="C2466">
        <v>201612</v>
      </c>
      <c r="D2466" s="1" t="s">
        <v>13</v>
      </c>
      <c r="E2466">
        <v>2</v>
      </c>
      <c r="F2466">
        <v>32</v>
      </c>
      <c r="G2466">
        <v>28</v>
      </c>
      <c r="H2466">
        <v>0.06</v>
      </c>
      <c r="I2466" s="1" t="s">
        <v>154</v>
      </c>
      <c r="J2466" s="1" t="s">
        <v>154</v>
      </c>
      <c r="K2466">
        <v>0.54079999999999995</v>
      </c>
      <c r="L2466" s="1" t="s">
        <v>143</v>
      </c>
      <c r="M2466" s="1" t="s">
        <v>157</v>
      </c>
      <c r="N2466" s="1" t="s">
        <v>158</v>
      </c>
    </row>
    <row r="2467" spans="1:14" x14ac:dyDescent="0.3">
      <c r="A2467" s="1" t="s">
        <v>165</v>
      </c>
      <c r="B2467" s="1" t="s">
        <v>38</v>
      </c>
      <c r="C2467">
        <v>201608</v>
      </c>
      <c r="D2467" s="1" t="s">
        <v>14</v>
      </c>
      <c r="E2467">
        <v>1</v>
      </c>
      <c r="F2467">
        <v>32</v>
      </c>
      <c r="G2467">
        <v>70</v>
      </c>
      <c r="H2467">
        <v>0.02</v>
      </c>
      <c r="I2467" s="1" t="s">
        <v>154</v>
      </c>
      <c r="J2467" s="1" t="s">
        <v>154</v>
      </c>
      <c r="K2467">
        <v>0.72070000000000001</v>
      </c>
      <c r="L2467" s="1" t="s">
        <v>143</v>
      </c>
      <c r="M2467" s="1" t="s">
        <v>157</v>
      </c>
      <c r="N2467" s="1" t="s">
        <v>158</v>
      </c>
    </row>
    <row r="2468" spans="1:14" x14ac:dyDescent="0.3">
      <c r="A2468" s="1" t="s">
        <v>165</v>
      </c>
      <c r="B2468" s="1" t="s">
        <v>38</v>
      </c>
      <c r="C2468">
        <v>201509</v>
      </c>
      <c r="D2468" s="1" t="s">
        <v>14</v>
      </c>
      <c r="E2468">
        <v>1</v>
      </c>
      <c r="F2468">
        <v>32</v>
      </c>
      <c r="G2468">
        <v>70</v>
      </c>
      <c r="H2468">
        <v>0.12</v>
      </c>
      <c r="I2468" s="1" t="s">
        <v>154</v>
      </c>
      <c r="J2468" s="1" t="s">
        <v>154</v>
      </c>
      <c r="K2468">
        <v>0.72070000000000001</v>
      </c>
      <c r="L2468" s="1" t="s">
        <v>143</v>
      </c>
      <c r="M2468" s="1" t="s">
        <v>157</v>
      </c>
      <c r="N2468" s="1" t="s">
        <v>158</v>
      </c>
    </row>
    <row r="2469" spans="1:14" x14ac:dyDescent="0.3">
      <c r="A2469" s="1" t="s">
        <v>165</v>
      </c>
      <c r="B2469" s="1" t="s">
        <v>38</v>
      </c>
      <c r="C2469">
        <v>201510</v>
      </c>
      <c r="D2469" s="1" t="s">
        <v>13</v>
      </c>
      <c r="E2469">
        <v>1</v>
      </c>
      <c r="F2469">
        <v>32</v>
      </c>
      <c r="G2469">
        <v>70</v>
      </c>
      <c r="H2469">
        <v>0.09</v>
      </c>
      <c r="I2469" s="1" t="s">
        <v>154</v>
      </c>
      <c r="J2469" s="1" t="s">
        <v>154</v>
      </c>
      <c r="K2469">
        <v>0.72070000000000001</v>
      </c>
      <c r="L2469" s="1" t="s">
        <v>143</v>
      </c>
      <c r="M2469" s="1" t="s">
        <v>157</v>
      </c>
      <c r="N2469" s="1" t="s">
        <v>158</v>
      </c>
    </row>
    <row r="2470" spans="1:14" x14ac:dyDescent="0.3">
      <c r="A2470" s="1" t="s">
        <v>165</v>
      </c>
      <c r="B2470" s="1" t="s">
        <v>59</v>
      </c>
      <c r="C2470">
        <v>201706</v>
      </c>
      <c r="D2470" s="1" t="s">
        <v>11</v>
      </c>
      <c r="E2470">
        <v>1</v>
      </c>
      <c r="F2470">
        <v>32</v>
      </c>
      <c r="G2470">
        <v>75</v>
      </c>
      <c r="H2470">
        <v>0.05</v>
      </c>
      <c r="I2470" s="1" t="s">
        <v>154</v>
      </c>
      <c r="J2470" s="1" t="s">
        <v>154</v>
      </c>
      <c r="K2470">
        <v>0.82879999999999998</v>
      </c>
      <c r="L2470" s="1" t="s">
        <v>143</v>
      </c>
      <c r="M2470" s="1" t="s">
        <v>157</v>
      </c>
      <c r="N2470" s="1" t="s">
        <v>158</v>
      </c>
    </row>
    <row r="2471" spans="1:14" x14ac:dyDescent="0.3">
      <c r="A2471" s="1" t="s">
        <v>165</v>
      </c>
      <c r="B2471" s="1" t="s">
        <v>32</v>
      </c>
      <c r="C2471">
        <v>201606</v>
      </c>
      <c r="D2471" s="1" t="s">
        <v>11</v>
      </c>
      <c r="E2471">
        <v>2</v>
      </c>
      <c r="F2471">
        <v>32</v>
      </c>
      <c r="G2471">
        <v>28</v>
      </c>
      <c r="H2471">
        <v>0.04</v>
      </c>
      <c r="I2471" s="1" t="s">
        <v>154</v>
      </c>
      <c r="J2471" s="1" t="s">
        <v>154</v>
      </c>
      <c r="K2471">
        <v>0.54079999999999995</v>
      </c>
      <c r="L2471" s="1" t="s">
        <v>143</v>
      </c>
      <c r="M2471" s="1" t="s">
        <v>157</v>
      </c>
      <c r="N2471" s="1" t="s">
        <v>158</v>
      </c>
    </row>
    <row r="2472" spans="1:14" x14ac:dyDescent="0.3">
      <c r="A2472" s="1" t="s">
        <v>165</v>
      </c>
      <c r="B2472" s="1" t="s">
        <v>57</v>
      </c>
      <c r="C2472">
        <v>201705</v>
      </c>
      <c r="D2472" s="1" t="s">
        <v>11</v>
      </c>
      <c r="E2472">
        <v>1</v>
      </c>
      <c r="F2472">
        <v>30</v>
      </c>
      <c r="G2472">
        <v>63</v>
      </c>
      <c r="H2472">
        <v>7.0000000000000007E-2</v>
      </c>
      <c r="I2472" s="1" t="s">
        <v>154</v>
      </c>
      <c r="J2472" s="1" t="s">
        <v>154</v>
      </c>
      <c r="K2472">
        <v>0.56410000000000005</v>
      </c>
      <c r="L2472" s="1" t="s">
        <v>143</v>
      </c>
      <c r="M2472" s="1" t="s">
        <v>157</v>
      </c>
      <c r="N2472" s="1" t="s">
        <v>158</v>
      </c>
    </row>
    <row r="2473" spans="1:14" x14ac:dyDescent="0.3">
      <c r="A2473" s="1" t="s">
        <v>165</v>
      </c>
      <c r="B2473" s="1" t="s">
        <v>57</v>
      </c>
      <c r="C2473">
        <v>201607</v>
      </c>
      <c r="D2473" s="1" t="s">
        <v>14</v>
      </c>
      <c r="E2473">
        <v>1</v>
      </c>
      <c r="F2473">
        <v>30</v>
      </c>
      <c r="G2473">
        <v>63</v>
      </c>
      <c r="H2473">
        <v>0.01</v>
      </c>
      <c r="I2473" s="1" t="s">
        <v>154</v>
      </c>
      <c r="J2473" s="1" t="s">
        <v>154</v>
      </c>
      <c r="K2473">
        <v>0.56410000000000005</v>
      </c>
      <c r="L2473" s="1" t="s">
        <v>143</v>
      </c>
      <c r="M2473" s="1" t="s">
        <v>157</v>
      </c>
      <c r="N2473" s="1" t="s">
        <v>158</v>
      </c>
    </row>
    <row r="2474" spans="1:14" x14ac:dyDescent="0.3">
      <c r="A2474" s="1" t="s">
        <v>165</v>
      </c>
      <c r="B2474" s="1" t="s">
        <v>43</v>
      </c>
      <c r="C2474">
        <v>201607</v>
      </c>
      <c r="D2474" s="1" t="s">
        <v>14</v>
      </c>
      <c r="E2474">
        <v>1</v>
      </c>
      <c r="F2474">
        <v>28</v>
      </c>
      <c r="G2474">
        <v>60</v>
      </c>
      <c r="H2474">
        <v>0.09</v>
      </c>
      <c r="I2474" s="1" t="s">
        <v>154</v>
      </c>
      <c r="J2474" s="1" t="s">
        <v>154</v>
      </c>
      <c r="K2474">
        <v>1.2617</v>
      </c>
      <c r="L2474" s="1" t="s">
        <v>140</v>
      </c>
      <c r="M2474" s="1" t="s">
        <v>155</v>
      </c>
      <c r="N2474" s="1" t="s">
        <v>156</v>
      </c>
    </row>
    <row r="2475" spans="1:14" x14ac:dyDescent="0.3">
      <c r="A2475" s="1" t="s">
        <v>165</v>
      </c>
      <c r="B2475" s="1" t="s">
        <v>56</v>
      </c>
      <c r="C2475">
        <v>201706</v>
      </c>
      <c r="D2475" s="1" t="s">
        <v>11</v>
      </c>
      <c r="E2475">
        <v>1</v>
      </c>
      <c r="F2475">
        <v>25</v>
      </c>
      <c r="G2475">
        <v>48</v>
      </c>
      <c r="H2475">
        <v>0.06</v>
      </c>
      <c r="I2475" s="1" t="s">
        <v>154</v>
      </c>
      <c r="J2475" s="1" t="s">
        <v>154</v>
      </c>
      <c r="K2475">
        <v>0.88629999999999998</v>
      </c>
      <c r="L2475" s="1" t="s">
        <v>143</v>
      </c>
      <c r="M2475" s="1" t="s">
        <v>157</v>
      </c>
      <c r="N2475" s="1" t="s">
        <v>158</v>
      </c>
    </row>
    <row r="2476" spans="1:14" x14ac:dyDescent="0.3">
      <c r="A2476" s="1" t="s">
        <v>165</v>
      </c>
      <c r="B2476" s="1" t="s">
        <v>96</v>
      </c>
      <c r="C2476">
        <v>201606</v>
      </c>
      <c r="D2476" s="1" t="s">
        <v>11</v>
      </c>
      <c r="E2476">
        <v>1</v>
      </c>
      <c r="F2476">
        <v>25</v>
      </c>
      <c r="G2476">
        <v>55</v>
      </c>
      <c r="H2476">
        <v>0.09</v>
      </c>
      <c r="I2476" s="1" t="s">
        <v>154</v>
      </c>
      <c r="J2476" s="1" t="s">
        <v>154</v>
      </c>
      <c r="K2476">
        <v>0.73280000000000001</v>
      </c>
      <c r="L2476" s="1" t="s">
        <v>143</v>
      </c>
      <c r="M2476" s="1" t="s">
        <v>157</v>
      </c>
      <c r="N2476" s="1" t="s">
        <v>158</v>
      </c>
    </row>
    <row r="2477" spans="1:14" x14ac:dyDescent="0.3">
      <c r="A2477" s="1" t="s">
        <v>165</v>
      </c>
      <c r="B2477" s="1" t="s">
        <v>66</v>
      </c>
      <c r="C2477">
        <v>201608</v>
      </c>
      <c r="D2477" s="1" t="s">
        <v>14</v>
      </c>
      <c r="E2477">
        <v>1</v>
      </c>
      <c r="F2477">
        <v>25</v>
      </c>
      <c r="G2477">
        <v>55</v>
      </c>
      <c r="H2477">
        <v>0.01</v>
      </c>
      <c r="I2477" s="1" t="s">
        <v>154</v>
      </c>
      <c r="J2477" s="1" t="s">
        <v>154</v>
      </c>
      <c r="K2477">
        <v>0.76819999999999999</v>
      </c>
      <c r="L2477" s="1" t="s">
        <v>143</v>
      </c>
      <c r="M2477" s="1" t="s">
        <v>157</v>
      </c>
      <c r="N2477" s="1" t="s">
        <v>158</v>
      </c>
    </row>
    <row r="2478" spans="1:14" x14ac:dyDescent="0.3">
      <c r="A2478" s="1" t="s">
        <v>165</v>
      </c>
      <c r="B2478" s="1" t="s">
        <v>26</v>
      </c>
      <c r="C2478">
        <v>201612</v>
      </c>
      <c r="D2478" s="1" t="s">
        <v>13</v>
      </c>
      <c r="E2478">
        <v>1</v>
      </c>
      <c r="F2478">
        <v>25</v>
      </c>
      <c r="G2478">
        <v>60</v>
      </c>
      <c r="H2478">
        <v>0.15</v>
      </c>
      <c r="I2478" s="1" t="s">
        <v>154</v>
      </c>
      <c r="J2478" s="1" t="s">
        <v>154</v>
      </c>
      <c r="K2478">
        <v>0.71</v>
      </c>
      <c r="L2478" s="1" t="s">
        <v>143</v>
      </c>
      <c r="M2478" s="1" t="s">
        <v>157</v>
      </c>
      <c r="N2478" s="1" t="s">
        <v>158</v>
      </c>
    </row>
    <row r="2479" spans="1:14" x14ac:dyDescent="0.3">
      <c r="A2479" s="1" t="s">
        <v>165</v>
      </c>
      <c r="B2479" s="1" t="s">
        <v>56</v>
      </c>
      <c r="C2479">
        <v>201604</v>
      </c>
      <c r="D2479" s="1" t="s">
        <v>11</v>
      </c>
      <c r="E2479">
        <v>1</v>
      </c>
      <c r="F2479">
        <v>25</v>
      </c>
      <c r="G2479">
        <v>48</v>
      </c>
      <c r="H2479">
        <v>0.1</v>
      </c>
      <c r="I2479" s="1" t="s">
        <v>154</v>
      </c>
      <c r="J2479" s="1" t="s">
        <v>154</v>
      </c>
      <c r="K2479">
        <v>0.88629999999999998</v>
      </c>
      <c r="L2479" s="1" t="s">
        <v>143</v>
      </c>
      <c r="M2479" s="1" t="s">
        <v>157</v>
      </c>
      <c r="N2479" s="1" t="s">
        <v>158</v>
      </c>
    </row>
    <row r="2480" spans="1:14" x14ac:dyDescent="0.3">
      <c r="A2480" s="1" t="s">
        <v>165</v>
      </c>
      <c r="B2480" s="1" t="s">
        <v>56</v>
      </c>
      <c r="C2480">
        <v>201607</v>
      </c>
      <c r="D2480" s="1" t="s">
        <v>14</v>
      </c>
      <c r="E2480">
        <v>1</v>
      </c>
      <c r="F2480">
        <v>25</v>
      </c>
      <c r="G2480">
        <v>48</v>
      </c>
      <c r="H2480">
        <v>0.09</v>
      </c>
      <c r="I2480" s="1" t="s">
        <v>154</v>
      </c>
      <c r="J2480" s="1" t="s">
        <v>154</v>
      </c>
      <c r="K2480">
        <v>0.88629999999999998</v>
      </c>
      <c r="L2480" s="1" t="s">
        <v>143</v>
      </c>
      <c r="M2480" s="1" t="s">
        <v>157</v>
      </c>
      <c r="N2480" s="1" t="s">
        <v>158</v>
      </c>
    </row>
    <row r="2481" spans="1:14" x14ac:dyDescent="0.3">
      <c r="A2481" s="1" t="s">
        <v>165</v>
      </c>
      <c r="B2481" s="1" t="s">
        <v>82</v>
      </c>
      <c r="C2481">
        <v>201607</v>
      </c>
      <c r="D2481" s="1" t="s">
        <v>14</v>
      </c>
      <c r="E2481">
        <v>1</v>
      </c>
      <c r="F2481">
        <v>22</v>
      </c>
      <c r="G2481">
        <v>36</v>
      </c>
      <c r="H2481">
        <v>0.09</v>
      </c>
      <c r="I2481" s="1" t="s">
        <v>154</v>
      </c>
      <c r="J2481" s="1" t="s">
        <v>154</v>
      </c>
      <c r="K2481">
        <v>0.69389999999999996</v>
      </c>
      <c r="L2481" s="1" t="s">
        <v>143</v>
      </c>
      <c r="M2481" s="1" t="s">
        <v>157</v>
      </c>
      <c r="N2481" s="1" t="s">
        <v>158</v>
      </c>
    </row>
    <row r="2482" spans="1:14" x14ac:dyDescent="0.3">
      <c r="A2482" s="1" t="s">
        <v>165</v>
      </c>
      <c r="B2482" s="1" t="s">
        <v>82</v>
      </c>
      <c r="C2482">
        <v>201610</v>
      </c>
      <c r="D2482" s="1" t="s">
        <v>13</v>
      </c>
      <c r="E2482">
        <v>1</v>
      </c>
      <c r="F2482">
        <v>22</v>
      </c>
      <c r="G2482">
        <v>36</v>
      </c>
      <c r="H2482">
        <v>0.2</v>
      </c>
      <c r="I2482" s="1" t="s">
        <v>154</v>
      </c>
      <c r="J2482" s="1" t="s">
        <v>154</v>
      </c>
      <c r="K2482">
        <v>0.69389999999999996</v>
      </c>
      <c r="L2482" s="1" t="s">
        <v>143</v>
      </c>
      <c r="M2482" s="1" t="s">
        <v>157</v>
      </c>
      <c r="N2482" s="1" t="s">
        <v>158</v>
      </c>
    </row>
    <row r="2483" spans="1:14" x14ac:dyDescent="0.3">
      <c r="A2483" s="1" t="s">
        <v>165</v>
      </c>
      <c r="B2483" s="1" t="s">
        <v>30</v>
      </c>
      <c r="C2483">
        <v>201506</v>
      </c>
      <c r="D2483" s="1" t="s">
        <v>11</v>
      </c>
      <c r="E2483">
        <v>2</v>
      </c>
      <c r="F2483">
        <v>20</v>
      </c>
      <c r="G2483">
        <v>16</v>
      </c>
      <c r="H2483">
        <v>0.15</v>
      </c>
      <c r="I2483" s="1" t="s">
        <v>154</v>
      </c>
      <c r="J2483" s="1" t="s">
        <v>154</v>
      </c>
      <c r="K2483">
        <v>0.92579999999999996</v>
      </c>
      <c r="L2483" s="1" t="s">
        <v>143</v>
      </c>
      <c r="M2483" s="1" t="s">
        <v>157</v>
      </c>
      <c r="N2483" s="1" t="s">
        <v>158</v>
      </c>
    </row>
    <row r="2484" spans="1:14" x14ac:dyDescent="0.3">
      <c r="A2484" s="1" t="s">
        <v>165</v>
      </c>
      <c r="B2484" s="1" t="s">
        <v>70</v>
      </c>
      <c r="C2484">
        <v>201512</v>
      </c>
      <c r="D2484" s="1" t="s">
        <v>13</v>
      </c>
      <c r="E2484">
        <v>1</v>
      </c>
      <c r="F2484">
        <v>16</v>
      </c>
      <c r="G2484">
        <v>31</v>
      </c>
      <c r="H2484">
        <v>0.09</v>
      </c>
      <c r="I2484" s="1" t="s">
        <v>154</v>
      </c>
      <c r="J2484" s="1" t="s">
        <v>154</v>
      </c>
      <c r="K2484">
        <v>0.61350000000000005</v>
      </c>
      <c r="L2484" s="1" t="s">
        <v>143</v>
      </c>
      <c r="M2484" s="1" t="s">
        <v>157</v>
      </c>
      <c r="N2484" s="1" t="s">
        <v>158</v>
      </c>
    </row>
    <row r="2485" spans="1:14" x14ac:dyDescent="0.3">
      <c r="A2485" s="1" t="s">
        <v>165</v>
      </c>
      <c r="B2485" s="1" t="s">
        <v>30</v>
      </c>
      <c r="C2485">
        <v>201704</v>
      </c>
      <c r="D2485" s="1" t="s">
        <v>11</v>
      </c>
      <c r="E2485">
        <v>1</v>
      </c>
      <c r="F2485">
        <v>10</v>
      </c>
      <c r="G2485">
        <v>16</v>
      </c>
      <c r="H2485">
        <v>0</v>
      </c>
      <c r="I2485" s="1" t="s">
        <v>154</v>
      </c>
      <c r="J2485" s="1" t="s">
        <v>154</v>
      </c>
      <c r="K2485">
        <v>0.92579999999999996</v>
      </c>
      <c r="L2485" s="1" t="s">
        <v>143</v>
      </c>
      <c r="M2485" s="1" t="s">
        <v>157</v>
      </c>
      <c r="N2485" s="1" t="s">
        <v>158</v>
      </c>
    </row>
    <row r="2486" spans="1:14" x14ac:dyDescent="0.3">
      <c r="A2486" s="1" t="s">
        <v>165</v>
      </c>
      <c r="B2486" s="1" t="s">
        <v>30</v>
      </c>
      <c r="C2486">
        <v>201606</v>
      </c>
      <c r="D2486" s="1" t="s">
        <v>11</v>
      </c>
      <c r="E2486">
        <v>1</v>
      </c>
      <c r="F2486">
        <v>10</v>
      </c>
      <c r="G2486">
        <v>16</v>
      </c>
      <c r="H2486">
        <v>0.04</v>
      </c>
      <c r="I2486" s="1" t="s">
        <v>154</v>
      </c>
      <c r="J2486" s="1" t="s">
        <v>154</v>
      </c>
      <c r="K2486">
        <v>0.92579999999999996</v>
      </c>
      <c r="L2486" s="1" t="s">
        <v>143</v>
      </c>
      <c r="M2486" s="1" t="s">
        <v>157</v>
      </c>
      <c r="N2486" s="1" t="s">
        <v>158</v>
      </c>
    </row>
    <row r="2487" spans="1:14" x14ac:dyDescent="0.3">
      <c r="A2487" s="1" t="s">
        <v>166</v>
      </c>
      <c r="B2487" s="1" t="s">
        <v>7</v>
      </c>
      <c r="C2487">
        <v>201601</v>
      </c>
      <c r="D2487" s="1" t="s">
        <v>8</v>
      </c>
      <c r="E2487">
        <v>73</v>
      </c>
      <c r="F2487">
        <v>29200</v>
      </c>
      <c r="G2487">
        <v>14600</v>
      </c>
      <c r="H2487">
        <v>9.7533999999999996E-2</v>
      </c>
      <c r="I2487" s="1" t="s">
        <v>139</v>
      </c>
      <c r="J2487" s="1" t="s">
        <v>139</v>
      </c>
      <c r="K2487">
        <v>1.2275</v>
      </c>
      <c r="L2487" s="1" t="s">
        <v>140</v>
      </c>
      <c r="M2487" s="1" t="s">
        <v>141</v>
      </c>
      <c r="N2487" s="1" t="s">
        <v>142</v>
      </c>
    </row>
    <row r="2488" spans="1:14" x14ac:dyDescent="0.3">
      <c r="A2488" s="1" t="s">
        <v>166</v>
      </c>
      <c r="B2488" s="1" t="s">
        <v>7</v>
      </c>
      <c r="C2488">
        <v>201603</v>
      </c>
      <c r="D2488" s="1" t="s">
        <v>8</v>
      </c>
      <c r="E2488">
        <v>69</v>
      </c>
      <c r="F2488">
        <v>27600</v>
      </c>
      <c r="G2488">
        <v>13800</v>
      </c>
      <c r="H2488">
        <v>0.103043</v>
      </c>
      <c r="I2488" s="1" t="s">
        <v>139</v>
      </c>
      <c r="J2488" s="1" t="s">
        <v>139</v>
      </c>
      <c r="K2488">
        <v>1.2275</v>
      </c>
      <c r="L2488" s="1" t="s">
        <v>140</v>
      </c>
      <c r="M2488" s="1" t="s">
        <v>141</v>
      </c>
      <c r="N2488" s="1" t="s">
        <v>142</v>
      </c>
    </row>
    <row r="2489" spans="1:14" x14ac:dyDescent="0.3">
      <c r="A2489" s="1" t="s">
        <v>166</v>
      </c>
      <c r="B2489" s="1" t="s">
        <v>7</v>
      </c>
      <c r="C2489">
        <v>201602</v>
      </c>
      <c r="D2489" s="1" t="s">
        <v>8</v>
      </c>
      <c r="E2489">
        <v>67</v>
      </c>
      <c r="F2489">
        <v>26800</v>
      </c>
      <c r="G2489">
        <v>13400</v>
      </c>
      <c r="H2489">
        <v>0.108955</v>
      </c>
      <c r="I2489" s="1" t="s">
        <v>139</v>
      </c>
      <c r="J2489" s="1" t="s">
        <v>139</v>
      </c>
      <c r="K2489">
        <v>1.2275</v>
      </c>
      <c r="L2489" s="1" t="s">
        <v>140</v>
      </c>
      <c r="M2489" s="1" t="s">
        <v>141</v>
      </c>
      <c r="N2489" s="1" t="s">
        <v>142</v>
      </c>
    </row>
    <row r="2490" spans="1:14" x14ac:dyDescent="0.3">
      <c r="A2490" s="1" t="s">
        <v>166</v>
      </c>
      <c r="B2490" s="1" t="s">
        <v>7</v>
      </c>
      <c r="C2490">
        <v>201512</v>
      </c>
      <c r="D2490" s="1" t="s">
        <v>13</v>
      </c>
      <c r="E2490">
        <v>67</v>
      </c>
      <c r="F2490">
        <v>26800</v>
      </c>
      <c r="G2490">
        <v>13400</v>
      </c>
      <c r="H2490">
        <v>0.100746</v>
      </c>
      <c r="I2490" s="1" t="s">
        <v>139</v>
      </c>
      <c r="J2490" s="1" t="s">
        <v>139</v>
      </c>
      <c r="K2490">
        <v>1.2275</v>
      </c>
      <c r="L2490" s="1" t="s">
        <v>140</v>
      </c>
      <c r="M2490" s="1" t="s">
        <v>141</v>
      </c>
      <c r="N2490" s="1" t="s">
        <v>142</v>
      </c>
    </row>
    <row r="2491" spans="1:14" x14ac:dyDescent="0.3">
      <c r="A2491" s="1" t="s">
        <v>166</v>
      </c>
      <c r="B2491" s="1" t="s">
        <v>7</v>
      </c>
      <c r="C2491">
        <v>201511</v>
      </c>
      <c r="D2491" s="1" t="s">
        <v>13</v>
      </c>
      <c r="E2491">
        <v>64</v>
      </c>
      <c r="F2491">
        <v>25600</v>
      </c>
      <c r="G2491">
        <v>12800</v>
      </c>
      <c r="H2491">
        <v>0.10625</v>
      </c>
      <c r="I2491" s="1" t="s">
        <v>139</v>
      </c>
      <c r="J2491" s="1" t="s">
        <v>139</v>
      </c>
      <c r="K2491">
        <v>1.2275</v>
      </c>
      <c r="L2491" s="1" t="s">
        <v>140</v>
      </c>
      <c r="M2491" s="1" t="s">
        <v>141</v>
      </c>
      <c r="N2491" s="1" t="s">
        <v>142</v>
      </c>
    </row>
    <row r="2492" spans="1:14" x14ac:dyDescent="0.3">
      <c r="A2492" s="1" t="s">
        <v>166</v>
      </c>
      <c r="B2492" s="1" t="s">
        <v>106</v>
      </c>
      <c r="C2492">
        <v>201711</v>
      </c>
      <c r="D2492" s="1" t="s">
        <v>13</v>
      </c>
      <c r="E2492">
        <v>45</v>
      </c>
      <c r="F2492">
        <v>23985</v>
      </c>
      <c r="G2492">
        <v>11610</v>
      </c>
      <c r="H2492">
        <v>9.4E-2</v>
      </c>
      <c r="I2492" s="1" t="s">
        <v>139</v>
      </c>
      <c r="J2492" s="1" t="s">
        <v>139</v>
      </c>
      <c r="K2492">
        <v>1.5598000000000001</v>
      </c>
      <c r="L2492" s="1" t="s">
        <v>140</v>
      </c>
      <c r="M2492" s="1" t="s">
        <v>141</v>
      </c>
      <c r="N2492" s="1" t="s">
        <v>142</v>
      </c>
    </row>
    <row r="2493" spans="1:14" x14ac:dyDescent="0.3">
      <c r="A2493" s="1" t="s">
        <v>166</v>
      </c>
      <c r="B2493" s="1" t="s">
        <v>50</v>
      </c>
      <c r="C2493">
        <v>201603</v>
      </c>
      <c r="D2493" s="1" t="s">
        <v>8</v>
      </c>
      <c r="E2493">
        <v>372</v>
      </c>
      <c r="F2493">
        <v>22320</v>
      </c>
      <c r="G2493">
        <v>16905</v>
      </c>
      <c r="H2493">
        <v>0.1</v>
      </c>
      <c r="I2493" s="1" t="s">
        <v>139</v>
      </c>
      <c r="J2493" s="1" t="s">
        <v>139</v>
      </c>
      <c r="K2493">
        <v>1.3015000000000001</v>
      </c>
      <c r="L2493" s="1" t="s">
        <v>140</v>
      </c>
      <c r="M2493" s="1" t="s">
        <v>141</v>
      </c>
      <c r="N2493" s="1" t="s">
        <v>142</v>
      </c>
    </row>
    <row r="2494" spans="1:14" x14ac:dyDescent="0.3">
      <c r="A2494" s="1" t="s">
        <v>166</v>
      </c>
      <c r="B2494" s="1" t="s">
        <v>16</v>
      </c>
      <c r="C2494">
        <v>201601</v>
      </c>
      <c r="D2494" s="1" t="s">
        <v>8</v>
      </c>
      <c r="E2494">
        <v>69</v>
      </c>
      <c r="F2494">
        <v>20700</v>
      </c>
      <c r="G2494">
        <v>10350</v>
      </c>
      <c r="H2494">
        <v>0.11087</v>
      </c>
      <c r="I2494" s="1" t="s">
        <v>139</v>
      </c>
      <c r="J2494" s="1" t="s">
        <v>139</v>
      </c>
      <c r="K2494">
        <v>1.4287000000000001</v>
      </c>
      <c r="L2494" s="1" t="s">
        <v>140</v>
      </c>
      <c r="M2494" s="1" t="s">
        <v>141</v>
      </c>
      <c r="N2494" s="1" t="s">
        <v>142</v>
      </c>
    </row>
    <row r="2495" spans="1:14" x14ac:dyDescent="0.3">
      <c r="A2495" s="1" t="s">
        <v>166</v>
      </c>
      <c r="B2495" s="1" t="s">
        <v>50</v>
      </c>
      <c r="C2495">
        <v>201601</v>
      </c>
      <c r="D2495" s="1" t="s">
        <v>8</v>
      </c>
      <c r="E2495">
        <v>337</v>
      </c>
      <c r="F2495">
        <v>20220</v>
      </c>
      <c r="G2495">
        <v>16611</v>
      </c>
      <c r="H2495">
        <v>9.6282999999999994E-2</v>
      </c>
      <c r="I2495" s="1" t="s">
        <v>139</v>
      </c>
      <c r="J2495" s="1" t="s">
        <v>139</v>
      </c>
      <c r="K2495">
        <v>1.3015000000000001</v>
      </c>
      <c r="L2495" s="1" t="s">
        <v>140</v>
      </c>
      <c r="M2495" s="1" t="s">
        <v>141</v>
      </c>
      <c r="N2495" s="1" t="s">
        <v>142</v>
      </c>
    </row>
    <row r="2496" spans="1:14" x14ac:dyDescent="0.3">
      <c r="A2496" s="1" t="s">
        <v>166</v>
      </c>
      <c r="B2496" s="1" t="s">
        <v>50</v>
      </c>
      <c r="C2496">
        <v>201511</v>
      </c>
      <c r="D2496" s="1" t="s">
        <v>13</v>
      </c>
      <c r="E2496">
        <v>316</v>
      </c>
      <c r="F2496">
        <v>18960</v>
      </c>
      <c r="G2496">
        <v>14406</v>
      </c>
      <c r="H2496">
        <v>0.105714</v>
      </c>
      <c r="I2496" s="1" t="s">
        <v>139</v>
      </c>
      <c r="J2496" s="1" t="s">
        <v>139</v>
      </c>
      <c r="K2496">
        <v>1.3015000000000001</v>
      </c>
      <c r="L2496" s="1" t="s">
        <v>140</v>
      </c>
      <c r="M2496" s="1" t="s">
        <v>141</v>
      </c>
      <c r="N2496" s="1" t="s">
        <v>142</v>
      </c>
    </row>
    <row r="2497" spans="1:14" x14ac:dyDescent="0.3">
      <c r="A2497" s="1" t="s">
        <v>166</v>
      </c>
      <c r="B2497" s="1" t="s">
        <v>16</v>
      </c>
      <c r="C2497">
        <v>201603</v>
      </c>
      <c r="D2497" s="1" t="s">
        <v>8</v>
      </c>
      <c r="E2497">
        <v>60</v>
      </c>
      <c r="F2497">
        <v>18000</v>
      </c>
      <c r="G2497">
        <v>9000</v>
      </c>
      <c r="H2497">
        <v>8.6666999999999994E-2</v>
      </c>
      <c r="I2497" s="1" t="s">
        <v>139</v>
      </c>
      <c r="J2497" s="1" t="s">
        <v>139</v>
      </c>
      <c r="K2497">
        <v>1.4287000000000001</v>
      </c>
      <c r="L2497" s="1" t="s">
        <v>140</v>
      </c>
      <c r="M2497" s="1" t="s">
        <v>141</v>
      </c>
      <c r="N2497" s="1" t="s">
        <v>142</v>
      </c>
    </row>
    <row r="2498" spans="1:14" x14ac:dyDescent="0.3">
      <c r="A2498" s="1" t="s">
        <v>166</v>
      </c>
      <c r="B2498" s="1" t="s">
        <v>15</v>
      </c>
      <c r="C2498">
        <v>201601</v>
      </c>
      <c r="D2498" s="1" t="s">
        <v>8</v>
      </c>
      <c r="E2498">
        <v>88</v>
      </c>
      <c r="F2498">
        <v>17600</v>
      </c>
      <c r="G2498">
        <v>8800</v>
      </c>
      <c r="H2498">
        <v>9.2385999999999996E-2</v>
      </c>
      <c r="I2498" s="1" t="s">
        <v>139</v>
      </c>
      <c r="J2498" s="1" t="s">
        <v>139</v>
      </c>
      <c r="K2498">
        <v>1.44</v>
      </c>
      <c r="L2498" s="1" t="s">
        <v>140</v>
      </c>
      <c r="M2498" s="1" t="s">
        <v>141</v>
      </c>
      <c r="N2498" s="1" t="s">
        <v>142</v>
      </c>
    </row>
    <row r="2499" spans="1:14" x14ac:dyDescent="0.3">
      <c r="A2499" s="1" t="s">
        <v>166</v>
      </c>
      <c r="B2499" s="1" t="s">
        <v>15</v>
      </c>
      <c r="C2499">
        <v>201512</v>
      </c>
      <c r="D2499" s="1" t="s">
        <v>13</v>
      </c>
      <c r="E2499">
        <v>88</v>
      </c>
      <c r="F2499">
        <v>17600</v>
      </c>
      <c r="G2499">
        <v>8800</v>
      </c>
      <c r="H2499">
        <v>9.2385999999999996E-2</v>
      </c>
      <c r="I2499" s="1" t="s">
        <v>139</v>
      </c>
      <c r="J2499" s="1" t="s">
        <v>139</v>
      </c>
      <c r="K2499">
        <v>1.44</v>
      </c>
      <c r="L2499" s="1" t="s">
        <v>140</v>
      </c>
      <c r="M2499" s="1" t="s">
        <v>141</v>
      </c>
      <c r="N2499" s="1" t="s">
        <v>142</v>
      </c>
    </row>
    <row r="2500" spans="1:14" x14ac:dyDescent="0.3">
      <c r="A2500" s="1" t="s">
        <v>166</v>
      </c>
      <c r="B2500" s="1" t="s">
        <v>16</v>
      </c>
      <c r="C2500">
        <v>201512</v>
      </c>
      <c r="D2500" s="1" t="s">
        <v>13</v>
      </c>
      <c r="E2500">
        <v>58</v>
      </c>
      <c r="F2500">
        <v>17400</v>
      </c>
      <c r="G2500">
        <v>8700</v>
      </c>
      <c r="H2500">
        <v>0.107069</v>
      </c>
      <c r="I2500" s="1" t="s">
        <v>139</v>
      </c>
      <c r="J2500" s="1" t="s">
        <v>139</v>
      </c>
      <c r="K2500">
        <v>1.4287000000000001</v>
      </c>
      <c r="L2500" s="1" t="s">
        <v>140</v>
      </c>
      <c r="M2500" s="1" t="s">
        <v>141</v>
      </c>
      <c r="N2500" s="1" t="s">
        <v>142</v>
      </c>
    </row>
    <row r="2501" spans="1:14" x14ac:dyDescent="0.3">
      <c r="A2501" s="1" t="s">
        <v>166</v>
      </c>
      <c r="B2501" s="1" t="s">
        <v>47</v>
      </c>
      <c r="C2501">
        <v>201511</v>
      </c>
      <c r="D2501" s="1" t="s">
        <v>13</v>
      </c>
      <c r="E2501">
        <v>166</v>
      </c>
      <c r="F2501">
        <v>16600</v>
      </c>
      <c r="G2501">
        <v>12250</v>
      </c>
      <c r="H2501">
        <v>7.8600000000000003E-2</v>
      </c>
      <c r="I2501" s="1" t="s">
        <v>139</v>
      </c>
      <c r="J2501" s="1" t="s">
        <v>139</v>
      </c>
      <c r="K2501">
        <v>1.4381999999999999</v>
      </c>
      <c r="L2501" s="1" t="s">
        <v>140</v>
      </c>
      <c r="M2501" s="1" t="s">
        <v>141</v>
      </c>
      <c r="N2501" s="1" t="s">
        <v>142</v>
      </c>
    </row>
    <row r="2502" spans="1:14" x14ac:dyDescent="0.3">
      <c r="A2502" s="1" t="s">
        <v>166</v>
      </c>
      <c r="B2502" s="1" t="s">
        <v>47</v>
      </c>
      <c r="C2502">
        <v>201512</v>
      </c>
      <c r="D2502" s="1" t="s">
        <v>13</v>
      </c>
      <c r="E2502">
        <v>166</v>
      </c>
      <c r="F2502">
        <v>16600</v>
      </c>
      <c r="G2502">
        <v>13230</v>
      </c>
      <c r="H2502">
        <v>0.100926</v>
      </c>
      <c r="I2502" s="1" t="s">
        <v>139</v>
      </c>
      <c r="J2502" s="1" t="s">
        <v>139</v>
      </c>
      <c r="K2502">
        <v>1.4381999999999999</v>
      </c>
      <c r="L2502" s="1" t="s">
        <v>140</v>
      </c>
      <c r="M2502" s="1" t="s">
        <v>141</v>
      </c>
      <c r="N2502" s="1" t="s">
        <v>142</v>
      </c>
    </row>
    <row r="2503" spans="1:14" x14ac:dyDescent="0.3">
      <c r="A2503" s="1" t="s">
        <v>166</v>
      </c>
      <c r="B2503" s="1" t="s">
        <v>47</v>
      </c>
      <c r="C2503">
        <v>201601</v>
      </c>
      <c r="D2503" s="1" t="s">
        <v>8</v>
      </c>
      <c r="E2503">
        <v>164</v>
      </c>
      <c r="F2503">
        <v>16400</v>
      </c>
      <c r="G2503">
        <v>11760</v>
      </c>
      <c r="H2503">
        <v>9.6458000000000002E-2</v>
      </c>
      <c r="I2503" s="1" t="s">
        <v>139</v>
      </c>
      <c r="J2503" s="1" t="s">
        <v>139</v>
      </c>
      <c r="K2503">
        <v>1.4381999999999999</v>
      </c>
      <c r="L2503" s="1" t="s">
        <v>140</v>
      </c>
      <c r="M2503" s="1" t="s">
        <v>141</v>
      </c>
      <c r="N2503" s="1" t="s">
        <v>142</v>
      </c>
    </row>
    <row r="2504" spans="1:14" x14ac:dyDescent="0.3">
      <c r="A2504" s="1" t="s">
        <v>166</v>
      </c>
      <c r="B2504" s="1" t="s">
        <v>50</v>
      </c>
      <c r="C2504">
        <v>201602</v>
      </c>
      <c r="D2504" s="1" t="s">
        <v>8</v>
      </c>
      <c r="E2504">
        <v>272</v>
      </c>
      <c r="F2504">
        <v>16320</v>
      </c>
      <c r="G2504">
        <v>12348</v>
      </c>
      <c r="H2504">
        <v>0.10083300000000001</v>
      </c>
      <c r="I2504" s="1" t="s">
        <v>139</v>
      </c>
      <c r="J2504" s="1" t="s">
        <v>139</v>
      </c>
      <c r="K2504">
        <v>1.3015000000000001</v>
      </c>
      <c r="L2504" s="1" t="s">
        <v>140</v>
      </c>
      <c r="M2504" s="1" t="s">
        <v>141</v>
      </c>
      <c r="N2504" s="1" t="s">
        <v>142</v>
      </c>
    </row>
    <row r="2505" spans="1:14" x14ac:dyDescent="0.3">
      <c r="A2505" s="1" t="s">
        <v>166</v>
      </c>
      <c r="B2505" s="1" t="s">
        <v>16</v>
      </c>
      <c r="C2505">
        <v>201602</v>
      </c>
      <c r="D2505" s="1" t="s">
        <v>8</v>
      </c>
      <c r="E2505">
        <v>54</v>
      </c>
      <c r="F2505">
        <v>16200</v>
      </c>
      <c r="G2505">
        <v>8100</v>
      </c>
      <c r="H2505">
        <v>0.10277799999999999</v>
      </c>
      <c r="I2505" s="1" t="s">
        <v>139</v>
      </c>
      <c r="J2505" s="1" t="s">
        <v>139</v>
      </c>
      <c r="K2505">
        <v>1.4287000000000001</v>
      </c>
      <c r="L2505" s="1" t="s">
        <v>140</v>
      </c>
      <c r="M2505" s="1" t="s">
        <v>141</v>
      </c>
      <c r="N2505" s="1" t="s">
        <v>142</v>
      </c>
    </row>
    <row r="2506" spans="1:14" x14ac:dyDescent="0.3">
      <c r="A2506" s="1" t="s">
        <v>166</v>
      </c>
      <c r="B2506" s="1" t="s">
        <v>16</v>
      </c>
      <c r="C2506">
        <v>201511</v>
      </c>
      <c r="D2506" s="1" t="s">
        <v>13</v>
      </c>
      <c r="E2506">
        <v>53</v>
      </c>
      <c r="F2506">
        <v>15900</v>
      </c>
      <c r="G2506">
        <v>7950</v>
      </c>
      <c r="H2506">
        <v>0.110943</v>
      </c>
      <c r="I2506" s="1" t="s">
        <v>139</v>
      </c>
      <c r="J2506" s="1" t="s">
        <v>139</v>
      </c>
      <c r="K2506">
        <v>1.4287000000000001</v>
      </c>
      <c r="L2506" s="1" t="s">
        <v>140</v>
      </c>
      <c r="M2506" s="1" t="s">
        <v>141</v>
      </c>
      <c r="N2506" s="1" t="s">
        <v>142</v>
      </c>
    </row>
    <row r="2507" spans="1:14" x14ac:dyDescent="0.3">
      <c r="A2507" s="1" t="s">
        <v>166</v>
      </c>
      <c r="B2507" s="1" t="s">
        <v>47</v>
      </c>
      <c r="C2507">
        <v>201603</v>
      </c>
      <c r="D2507" s="1" t="s">
        <v>8</v>
      </c>
      <c r="E2507">
        <v>154</v>
      </c>
      <c r="F2507">
        <v>15400</v>
      </c>
      <c r="G2507">
        <v>12495</v>
      </c>
      <c r="H2507">
        <v>9.1175999999999993E-2</v>
      </c>
      <c r="I2507" s="1" t="s">
        <v>139</v>
      </c>
      <c r="J2507" s="1" t="s">
        <v>139</v>
      </c>
      <c r="K2507">
        <v>1.4381999999999999</v>
      </c>
      <c r="L2507" s="1" t="s">
        <v>140</v>
      </c>
      <c r="M2507" s="1" t="s">
        <v>141</v>
      </c>
      <c r="N2507" s="1" t="s">
        <v>142</v>
      </c>
    </row>
    <row r="2508" spans="1:14" x14ac:dyDescent="0.3">
      <c r="A2508" s="1" t="s">
        <v>166</v>
      </c>
      <c r="B2508" s="1" t="s">
        <v>50</v>
      </c>
      <c r="C2508">
        <v>201512</v>
      </c>
      <c r="D2508" s="1" t="s">
        <v>13</v>
      </c>
      <c r="E2508">
        <v>254</v>
      </c>
      <c r="F2508">
        <v>15240</v>
      </c>
      <c r="G2508">
        <v>12054</v>
      </c>
      <c r="H2508">
        <v>0.10280499999999999</v>
      </c>
      <c r="I2508" s="1" t="s">
        <v>139</v>
      </c>
      <c r="J2508" s="1" t="s">
        <v>139</v>
      </c>
      <c r="K2508">
        <v>1.3015000000000001</v>
      </c>
      <c r="L2508" s="1" t="s">
        <v>140</v>
      </c>
      <c r="M2508" s="1" t="s">
        <v>141</v>
      </c>
      <c r="N2508" s="1" t="s">
        <v>142</v>
      </c>
    </row>
    <row r="2509" spans="1:14" x14ac:dyDescent="0.3">
      <c r="A2509" s="1" t="s">
        <v>166</v>
      </c>
      <c r="B2509" s="1" t="s">
        <v>7</v>
      </c>
      <c r="C2509">
        <v>201611</v>
      </c>
      <c r="D2509" s="1" t="s">
        <v>13</v>
      </c>
      <c r="E2509">
        <v>36</v>
      </c>
      <c r="F2509">
        <v>14400</v>
      </c>
      <c r="G2509">
        <v>7200</v>
      </c>
      <c r="H2509">
        <v>0.104444</v>
      </c>
      <c r="I2509" s="1" t="s">
        <v>139</v>
      </c>
      <c r="J2509" s="1" t="s">
        <v>139</v>
      </c>
      <c r="K2509">
        <v>1.2275</v>
      </c>
      <c r="L2509" s="1" t="s">
        <v>140</v>
      </c>
      <c r="M2509" s="1" t="s">
        <v>141</v>
      </c>
      <c r="N2509" s="1" t="s">
        <v>142</v>
      </c>
    </row>
    <row r="2510" spans="1:14" x14ac:dyDescent="0.3">
      <c r="A2510" s="1" t="s">
        <v>166</v>
      </c>
      <c r="B2510" s="1" t="s">
        <v>52</v>
      </c>
      <c r="C2510">
        <v>201601</v>
      </c>
      <c r="D2510" s="1" t="s">
        <v>8</v>
      </c>
      <c r="E2510">
        <v>109</v>
      </c>
      <c r="F2510">
        <v>14170</v>
      </c>
      <c r="G2510">
        <v>7085</v>
      </c>
      <c r="H2510">
        <v>9.1192999999999996E-2</v>
      </c>
      <c r="I2510" s="1" t="s">
        <v>139</v>
      </c>
      <c r="J2510" s="1" t="s">
        <v>139</v>
      </c>
      <c r="K2510">
        <v>1.1203000000000001</v>
      </c>
      <c r="L2510" s="1" t="s">
        <v>140</v>
      </c>
      <c r="M2510" s="1" t="s">
        <v>141</v>
      </c>
      <c r="N2510" s="1" t="s">
        <v>142</v>
      </c>
    </row>
    <row r="2511" spans="1:14" x14ac:dyDescent="0.3">
      <c r="A2511" s="1" t="s">
        <v>166</v>
      </c>
      <c r="B2511" s="1" t="s">
        <v>7</v>
      </c>
      <c r="C2511">
        <v>201612</v>
      </c>
      <c r="D2511" s="1" t="s">
        <v>13</v>
      </c>
      <c r="E2511">
        <v>34</v>
      </c>
      <c r="F2511">
        <v>13600</v>
      </c>
      <c r="G2511">
        <v>6800</v>
      </c>
      <c r="H2511">
        <v>9.9412E-2</v>
      </c>
      <c r="I2511" s="1" t="s">
        <v>139</v>
      </c>
      <c r="J2511" s="1" t="s">
        <v>139</v>
      </c>
      <c r="K2511">
        <v>1.2275</v>
      </c>
      <c r="L2511" s="1" t="s">
        <v>140</v>
      </c>
      <c r="M2511" s="1" t="s">
        <v>141</v>
      </c>
      <c r="N2511" s="1" t="s">
        <v>142</v>
      </c>
    </row>
    <row r="2512" spans="1:14" x14ac:dyDescent="0.3">
      <c r="A2512" s="1" t="s">
        <v>166</v>
      </c>
      <c r="B2512" s="1" t="s">
        <v>15</v>
      </c>
      <c r="C2512">
        <v>201603</v>
      </c>
      <c r="D2512" s="1" t="s">
        <v>8</v>
      </c>
      <c r="E2512">
        <v>67</v>
      </c>
      <c r="F2512">
        <v>13400</v>
      </c>
      <c r="G2512">
        <v>6700</v>
      </c>
      <c r="H2512">
        <v>0.110448</v>
      </c>
      <c r="I2512" s="1" t="s">
        <v>139</v>
      </c>
      <c r="J2512" s="1" t="s">
        <v>139</v>
      </c>
      <c r="K2512">
        <v>1.44</v>
      </c>
      <c r="L2512" s="1" t="s">
        <v>140</v>
      </c>
      <c r="M2512" s="1" t="s">
        <v>141</v>
      </c>
      <c r="N2512" s="1" t="s">
        <v>142</v>
      </c>
    </row>
    <row r="2513" spans="1:14" x14ac:dyDescent="0.3">
      <c r="A2513" s="1" t="s">
        <v>166</v>
      </c>
      <c r="B2513" s="1" t="s">
        <v>17</v>
      </c>
      <c r="C2513">
        <v>201601</v>
      </c>
      <c r="D2513" s="1" t="s">
        <v>8</v>
      </c>
      <c r="E2513">
        <v>261</v>
      </c>
      <c r="F2513">
        <v>13050</v>
      </c>
      <c r="G2513">
        <v>10750</v>
      </c>
      <c r="H2513">
        <v>9.6860000000000002E-2</v>
      </c>
      <c r="I2513" s="1" t="s">
        <v>139</v>
      </c>
      <c r="J2513" s="1" t="s">
        <v>139</v>
      </c>
      <c r="K2513">
        <v>1.1979</v>
      </c>
      <c r="L2513" s="1" t="s">
        <v>140</v>
      </c>
      <c r="M2513" s="1" t="s">
        <v>141</v>
      </c>
      <c r="N2513" s="1" t="s">
        <v>142</v>
      </c>
    </row>
    <row r="2514" spans="1:14" x14ac:dyDescent="0.3">
      <c r="A2514" s="1" t="s">
        <v>166</v>
      </c>
      <c r="B2514" s="1" t="s">
        <v>49</v>
      </c>
      <c r="C2514">
        <v>201601</v>
      </c>
      <c r="D2514" s="1" t="s">
        <v>8</v>
      </c>
      <c r="E2514">
        <v>258</v>
      </c>
      <c r="F2514">
        <v>12900</v>
      </c>
      <c r="G2514">
        <v>11375</v>
      </c>
      <c r="H2514">
        <v>0.10670300000000001</v>
      </c>
      <c r="I2514" s="1" t="s">
        <v>139</v>
      </c>
      <c r="J2514" s="1" t="s">
        <v>139</v>
      </c>
      <c r="K2514">
        <v>1.1920999999999999</v>
      </c>
      <c r="L2514" s="1" t="s">
        <v>140</v>
      </c>
      <c r="M2514" s="1" t="s">
        <v>141</v>
      </c>
      <c r="N2514" s="1" t="s">
        <v>142</v>
      </c>
    </row>
    <row r="2515" spans="1:14" x14ac:dyDescent="0.3">
      <c r="A2515" s="1" t="s">
        <v>166</v>
      </c>
      <c r="B2515" s="1" t="s">
        <v>17</v>
      </c>
      <c r="C2515">
        <v>201512</v>
      </c>
      <c r="D2515" s="1" t="s">
        <v>13</v>
      </c>
      <c r="E2515">
        <v>254</v>
      </c>
      <c r="F2515">
        <v>12700</v>
      </c>
      <c r="G2515">
        <v>11375</v>
      </c>
      <c r="H2515">
        <v>0.10989</v>
      </c>
      <c r="I2515" s="1" t="s">
        <v>139</v>
      </c>
      <c r="J2515" s="1" t="s">
        <v>139</v>
      </c>
      <c r="K2515">
        <v>1.1979</v>
      </c>
      <c r="L2515" s="1" t="s">
        <v>140</v>
      </c>
      <c r="M2515" s="1" t="s">
        <v>141</v>
      </c>
      <c r="N2515" s="1" t="s">
        <v>142</v>
      </c>
    </row>
    <row r="2516" spans="1:14" x14ac:dyDescent="0.3">
      <c r="A2516" s="1" t="s">
        <v>166</v>
      </c>
      <c r="B2516" s="1" t="s">
        <v>17</v>
      </c>
      <c r="C2516">
        <v>201602</v>
      </c>
      <c r="D2516" s="1" t="s">
        <v>8</v>
      </c>
      <c r="E2516">
        <v>254</v>
      </c>
      <c r="F2516">
        <v>12700</v>
      </c>
      <c r="G2516">
        <v>10000</v>
      </c>
      <c r="H2516">
        <v>0.105</v>
      </c>
      <c r="I2516" s="1" t="s">
        <v>139</v>
      </c>
      <c r="J2516" s="1" t="s">
        <v>139</v>
      </c>
      <c r="K2516">
        <v>1.1979</v>
      </c>
      <c r="L2516" s="1" t="s">
        <v>140</v>
      </c>
      <c r="M2516" s="1" t="s">
        <v>141</v>
      </c>
      <c r="N2516" s="1" t="s">
        <v>142</v>
      </c>
    </row>
    <row r="2517" spans="1:14" x14ac:dyDescent="0.3">
      <c r="A2517" s="1" t="s">
        <v>166</v>
      </c>
      <c r="B2517" s="1" t="s">
        <v>17</v>
      </c>
      <c r="C2517">
        <v>201511</v>
      </c>
      <c r="D2517" s="1" t="s">
        <v>13</v>
      </c>
      <c r="E2517">
        <v>249</v>
      </c>
      <c r="F2517">
        <v>12450</v>
      </c>
      <c r="G2517">
        <v>10500</v>
      </c>
      <c r="H2517">
        <v>0.117738</v>
      </c>
      <c r="I2517" s="1" t="s">
        <v>139</v>
      </c>
      <c r="J2517" s="1" t="s">
        <v>139</v>
      </c>
      <c r="K2517">
        <v>1.1979</v>
      </c>
      <c r="L2517" s="1" t="s">
        <v>140</v>
      </c>
      <c r="M2517" s="1" t="s">
        <v>141</v>
      </c>
      <c r="N2517" s="1" t="s">
        <v>142</v>
      </c>
    </row>
    <row r="2518" spans="1:14" x14ac:dyDescent="0.3">
      <c r="A2518" s="1" t="s">
        <v>166</v>
      </c>
      <c r="B2518" s="1" t="s">
        <v>15</v>
      </c>
      <c r="C2518">
        <v>201602</v>
      </c>
      <c r="D2518" s="1" t="s">
        <v>8</v>
      </c>
      <c r="E2518">
        <v>61</v>
      </c>
      <c r="F2518">
        <v>12200</v>
      </c>
      <c r="G2518">
        <v>6100</v>
      </c>
      <c r="H2518">
        <v>0.10623</v>
      </c>
      <c r="I2518" s="1" t="s">
        <v>139</v>
      </c>
      <c r="J2518" s="1" t="s">
        <v>139</v>
      </c>
      <c r="K2518">
        <v>1.44</v>
      </c>
      <c r="L2518" s="1" t="s">
        <v>140</v>
      </c>
      <c r="M2518" s="1" t="s">
        <v>141</v>
      </c>
      <c r="N2518" s="1" t="s">
        <v>142</v>
      </c>
    </row>
    <row r="2519" spans="1:14" x14ac:dyDescent="0.3">
      <c r="A2519" s="1" t="s">
        <v>166</v>
      </c>
      <c r="B2519" s="1" t="s">
        <v>15</v>
      </c>
      <c r="C2519">
        <v>201511</v>
      </c>
      <c r="D2519" s="1" t="s">
        <v>13</v>
      </c>
      <c r="E2519">
        <v>59</v>
      </c>
      <c r="F2519">
        <v>11800</v>
      </c>
      <c r="G2519">
        <v>5900</v>
      </c>
      <c r="H2519">
        <v>0.101525</v>
      </c>
      <c r="I2519" s="1" t="s">
        <v>139</v>
      </c>
      <c r="J2519" s="1" t="s">
        <v>139</v>
      </c>
      <c r="K2519">
        <v>1.44</v>
      </c>
      <c r="L2519" s="1" t="s">
        <v>140</v>
      </c>
      <c r="M2519" s="1" t="s">
        <v>141</v>
      </c>
      <c r="N2519" s="1" t="s">
        <v>142</v>
      </c>
    </row>
    <row r="2520" spans="1:14" x14ac:dyDescent="0.3">
      <c r="A2520" s="1" t="s">
        <v>166</v>
      </c>
      <c r="B2520" s="1" t="s">
        <v>49</v>
      </c>
      <c r="C2520">
        <v>201602</v>
      </c>
      <c r="D2520" s="1" t="s">
        <v>8</v>
      </c>
      <c r="E2520">
        <v>230</v>
      </c>
      <c r="F2520">
        <v>11500</v>
      </c>
      <c r="G2520">
        <v>9250</v>
      </c>
      <c r="H2520">
        <v>9.2297000000000004E-2</v>
      </c>
      <c r="I2520" s="1" t="s">
        <v>139</v>
      </c>
      <c r="J2520" s="1" t="s">
        <v>139</v>
      </c>
      <c r="K2520">
        <v>1.1920999999999999</v>
      </c>
      <c r="L2520" s="1" t="s">
        <v>140</v>
      </c>
      <c r="M2520" s="1" t="s">
        <v>141</v>
      </c>
      <c r="N2520" s="1" t="s">
        <v>142</v>
      </c>
    </row>
    <row r="2521" spans="1:14" x14ac:dyDescent="0.3">
      <c r="A2521" s="1" t="s">
        <v>166</v>
      </c>
      <c r="B2521" s="1" t="s">
        <v>52</v>
      </c>
      <c r="C2521">
        <v>201603</v>
      </c>
      <c r="D2521" s="1" t="s">
        <v>8</v>
      </c>
      <c r="E2521">
        <v>87</v>
      </c>
      <c r="F2521">
        <v>11310</v>
      </c>
      <c r="G2521">
        <v>5655</v>
      </c>
      <c r="H2521">
        <v>0.11057500000000001</v>
      </c>
      <c r="I2521" s="1" t="s">
        <v>139</v>
      </c>
      <c r="J2521" s="1" t="s">
        <v>139</v>
      </c>
      <c r="K2521">
        <v>1.1203000000000001</v>
      </c>
      <c r="L2521" s="1" t="s">
        <v>140</v>
      </c>
      <c r="M2521" s="1" t="s">
        <v>141</v>
      </c>
      <c r="N2521" s="1" t="s">
        <v>142</v>
      </c>
    </row>
    <row r="2522" spans="1:14" x14ac:dyDescent="0.3">
      <c r="A2522" s="1" t="s">
        <v>166</v>
      </c>
      <c r="B2522" s="1" t="s">
        <v>49</v>
      </c>
      <c r="C2522">
        <v>201511</v>
      </c>
      <c r="D2522" s="1" t="s">
        <v>13</v>
      </c>
      <c r="E2522">
        <v>220</v>
      </c>
      <c r="F2522">
        <v>11000</v>
      </c>
      <c r="G2522">
        <v>8500</v>
      </c>
      <c r="H2522">
        <v>0.11308799999999999</v>
      </c>
      <c r="I2522" s="1" t="s">
        <v>139</v>
      </c>
      <c r="J2522" s="1" t="s">
        <v>139</v>
      </c>
      <c r="K2522">
        <v>1.1920999999999999</v>
      </c>
      <c r="L2522" s="1" t="s">
        <v>140</v>
      </c>
      <c r="M2522" s="1" t="s">
        <v>141</v>
      </c>
      <c r="N2522" s="1" t="s">
        <v>142</v>
      </c>
    </row>
    <row r="2523" spans="1:14" x14ac:dyDescent="0.3">
      <c r="A2523" s="1" t="s">
        <v>166</v>
      </c>
      <c r="B2523" s="1" t="s">
        <v>49</v>
      </c>
      <c r="C2523">
        <v>201603</v>
      </c>
      <c r="D2523" s="1" t="s">
        <v>8</v>
      </c>
      <c r="E2523">
        <v>220</v>
      </c>
      <c r="F2523">
        <v>11000</v>
      </c>
      <c r="G2523">
        <v>9375</v>
      </c>
      <c r="H2523">
        <v>0.10133300000000001</v>
      </c>
      <c r="I2523" s="1" t="s">
        <v>139</v>
      </c>
      <c r="J2523" s="1" t="s">
        <v>139</v>
      </c>
      <c r="K2523">
        <v>1.1920999999999999</v>
      </c>
      <c r="L2523" s="1" t="s">
        <v>140</v>
      </c>
      <c r="M2523" s="1" t="s">
        <v>141</v>
      </c>
      <c r="N2523" s="1" t="s">
        <v>142</v>
      </c>
    </row>
    <row r="2524" spans="1:14" x14ac:dyDescent="0.3">
      <c r="A2524" s="1" t="s">
        <v>166</v>
      </c>
      <c r="B2524" s="1" t="s">
        <v>47</v>
      </c>
      <c r="C2524">
        <v>201602</v>
      </c>
      <c r="D2524" s="1" t="s">
        <v>8</v>
      </c>
      <c r="E2524">
        <v>108</v>
      </c>
      <c r="F2524">
        <v>10800</v>
      </c>
      <c r="G2524">
        <v>8820</v>
      </c>
      <c r="H2524">
        <v>0.105278</v>
      </c>
      <c r="I2524" s="1" t="s">
        <v>139</v>
      </c>
      <c r="J2524" s="1" t="s">
        <v>139</v>
      </c>
      <c r="K2524">
        <v>1.4381999999999999</v>
      </c>
      <c r="L2524" s="1" t="s">
        <v>140</v>
      </c>
      <c r="M2524" s="1" t="s">
        <v>141</v>
      </c>
      <c r="N2524" s="1" t="s">
        <v>142</v>
      </c>
    </row>
    <row r="2525" spans="1:14" x14ac:dyDescent="0.3">
      <c r="A2525" s="1" t="s">
        <v>166</v>
      </c>
      <c r="B2525" s="1" t="s">
        <v>7</v>
      </c>
      <c r="C2525">
        <v>201610</v>
      </c>
      <c r="D2525" s="1" t="s">
        <v>13</v>
      </c>
      <c r="E2525">
        <v>27</v>
      </c>
      <c r="F2525">
        <v>10800</v>
      </c>
      <c r="G2525">
        <v>5400</v>
      </c>
      <c r="H2525">
        <v>9.8518999999999995E-2</v>
      </c>
      <c r="I2525" s="1" t="s">
        <v>139</v>
      </c>
      <c r="J2525" s="1" t="s">
        <v>139</v>
      </c>
      <c r="K2525">
        <v>1.2275</v>
      </c>
      <c r="L2525" s="1" t="s">
        <v>140</v>
      </c>
      <c r="M2525" s="1" t="s">
        <v>141</v>
      </c>
      <c r="N2525" s="1" t="s">
        <v>142</v>
      </c>
    </row>
    <row r="2526" spans="1:14" x14ac:dyDescent="0.3">
      <c r="A2526" s="1" t="s">
        <v>166</v>
      </c>
      <c r="B2526" s="1" t="s">
        <v>17</v>
      </c>
      <c r="C2526">
        <v>201603</v>
      </c>
      <c r="D2526" s="1" t="s">
        <v>8</v>
      </c>
      <c r="E2526">
        <v>208</v>
      </c>
      <c r="F2526">
        <v>10400</v>
      </c>
      <c r="G2526">
        <v>9125</v>
      </c>
      <c r="H2526">
        <v>0.10725999999999999</v>
      </c>
      <c r="I2526" s="1" t="s">
        <v>139</v>
      </c>
      <c r="J2526" s="1" t="s">
        <v>139</v>
      </c>
      <c r="K2526">
        <v>1.1979</v>
      </c>
      <c r="L2526" s="1" t="s">
        <v>140</v>
      </c>
      <c r="M2526" s="1" t="s">
        <v>141</v>
      </c>
      <c r="N2526" s="1" t="s">
        <v>142</v>
      </c>
    </row>
    <row r="2527" spans="1:14" x14ac:dyDescent="0.3">
      <c r="A2527" s="1" t="s">
        <v>166</v>
      </c>
      <c r="B2527" s="1" t="s">
        <v>52</v>
      </c>
      <c r="C2527">
        <v>201511</v>
      </c>
      <c r="D2527" s="1" t="s">
        <v>13</v>
      </c>
      <c r="E2527">
        <v>79</v>
      </c>
      <c r="F2527">
        <v>10270</v>
      </c>
      <c r="G2527">
        <v>5135</v>
      </c>
      <c r="H2527">
        <v>0.101899</v>
      </c>
      <c r="I2527" s="1" t="s">
        <v>139</v>
      </c>
      <c r="J2527" s="1" t="s">
        <v>139</v>
      </c>
      <c r="K2527">
        <v>1.1203000000000001</v>
      </c>
      <c r="L2527" s="1" t="s">
        <v>140</v>
      </c>
      <c r="M2527" s="1" t="s">
        <v>141</v>
      </c>
      <c r="N2527" s="1" t="s">
        <v>142</v>
      </c>
    </row>
    <row r="2528" spans="1:14" x14ac:dyDescent="0.3">
      <c r="A2528" s="1" t="s">
        <v>166</v>
      </c>
      <c r="B2528" s="1" t="s">
        <v>7</v>
      </c>
      <c r="C2528">
        <v>201609</v>
      </c>
      <c r="D2528" s="1" t="s">
        <v>14</v>
      </c>
      <c r="E2528">
        <v>25</v>
      </c>
      <c r="F2528">
        <v>10000</v>
      </c>
      <c r="G2528">
        <v>5000</v>
      </c>
      <c r="H2528">
        <v>0.11360000000000001</v>
      </c>
      <c r="I2528" s="1" t="s">
        <v>139</v>
      </c>
      <c r="J2528" s="1" t="s">
        <v>139</v>
      </c>
      <c r="K2528">
        <v>1.2275</v>
      </c>
      <c r="L2528" s="1" t="s">
        <v>140</v>
      </c>
      <c r="M2528" s="1" t="s">
        <v>141</v>
      </c>
      <c r="N2528" s="1" t="s">
        <v>142</v>
      </c>
    </row>
    <row r="2529" spans="1:14" x14ac:dyDescent="0.3">
      <c r="A2529" s="1" t="s">
        <v>166</v>
      </c>
      <c r="B2529" s="1" t="s">
        <v>16</v>
      </c>
      <c r="C2529">
        <v>201610</v>
      </c>
      <c r="D2529" s="1" t="s">
        <v>13</v>
      </c>
      <c r="E2529">
        <v>33</v>
      </c>
      <c r="F2529">
        <v>9900</v>
      </c>
      <c r="G2529">
        <v>4950</v>
      </c>
      <c r="H2529">
        <v>8.3333000000000004E-2</v>
      </c>
      <c r="I2529" s="1" t="s">
        <v>139</v>
      </c>
      <c r="J2529" s="1" t="s">
        <v>139</v>
      </c>
      <c r="K2529">
        <v>1.4287000000000001</v>
      </c>
      <c r="L2529" s="1" t="s">
        <v>140</v>
      </c>
      <c r="M2529" s="1" t="s">
        <v>141</v>
      </c>
      <c r="N2529" s="1" t="s">
        <v>142</v>
      </c>
    </row>
    <row r="2530" spans="1:14" x14ac:dyDescent="0.3">
      <c r="A2530" s="1" t="s">
        <v>166</v>
      </c>
      <c r="B2530" s="1" t="s">
        <v>52</v>
      </c>
      <c r="C2530">
        <v>201602</v>
      </c>
      <c r="D2530" s="1" t="s">
        <v>8</v>
      </c>
      <c r="E2530">
        <v>75</v>
      </c>
      <c r="F2530">
        <v>9750</v>
      </c>
      <c r="G2530">
        <v>4875</v>
      </c>
      <c r="H2530">
        <v>9.4799999999999995E-2</v>
      </c>
      <c r="I2530" s="1" t="s">
        <v>139</v>
      </c>
      <c r="J2530" s="1" t="s">
        <v>139</v>
      </c>
      <c r="K2530">
        <v>1.1203000000000001</v>
      </c>
      <c r="L2530" s="1" t="s">
        <v>140</v>
      </c>
      <c r="M2530" s="1" t="s">
        <v>141</v>
      </c>
      <c r="N2530" s="1" t="s">
        <v>142</v>
      </c>
    </row>
    <row r="2531" spans="1:14" x14ac:dyDescent="0.3">
      <c r="A2531" s="1" t="s">
        <v>166</v>
      </c>
      <c r="B2531" s="1" t="s">
        <v>49</v>
      </c>
      <c r="C2531">
        <v>201512</v>
      </c>
      <c r="D2531" s="1" t="s">
        <v>13</v>
      </c>
      <c r="E2531">
        <v>192</v>
      </c>
      <c r="F2531">
        <v>9600</v>
      </c>
      <c r="G2531">
        <v>8000</v>
      </c>
      <c r="H2531">
        <v>9.1874999999999998E-2</v>
      </c>
      <c r="I2531" s="1" t="s">
        <v>139</v>
      </c>
      <c r="J2531" s="1" t="s">
        <v>139</v>
      </c>
      <c r="K2531">
        <v>1.1920999999999999</v>
      </c>
      <c r="L2531" s="1" t="s">
        <v>140</v>
      </c>
      <c r="M2531" s="1" t="s">
        <v>141</v>
      </c>
      <c r="N2531" s="1" t="s">
        <v>142</v>
      </c>
    </row>
    <row r="2532" spans="1:14" x14ac:dyDescent="0.3">
      <c r="A2532" s="1" t="s">
        <v>166</v>
      </c>
      <c r="B2532" s="1" t="s">
        <v>120</v>
      </c>
      <c r="C2532">
        <v>201712</v>
      </c>
      <c r="D2532" s="1" t="s">
        <v>13</v>
      </c>
      <c r="E2532">
        <v>44</v>
      </c>
      <c r="F2532">
        <v>9504</v>
      </c>
      <c r="G2532">
        <v>4356</v>
      </c>
      <c r="H2532">
        <v>9.6818000000000001E-2</v>
      </c>
      <c r="I2532" s="1" t="s">
        <v>139</v>
      </c>
      <c r="J2532" s="1" t="s">
        <v>139</v>
      </c>
      <c r="K2532">
        <v>1.3705000000000001</v>
      </c>
      <c r="L2532" s="1" t="s">
        <v>140</v>
      </c>
      <c r="M2532" s="1" t="s">
        <v>141</v>
      </c>
      <c r="N2532" s="1" t="s">
        <v>142</v>
      </c>
    </row>
    <row r="2533" spans="1:14" x14ac:dyDescent="0.3">
      <c r="A2533" s="1" t="s">
        <v>166</v>
      </c>
      <c r="B2533" s="1" t="s">
        <v>50</v>
      </c>
      <c r="C2533">
        <v>201610</v>
      </c>
      <c r="D2533" s="1" t="s">
        <v>13</v>
      </c>
      <c r="E2533">
        <v>148</v>
      </c>
      <c r="F2533">
        <v>8880</v>
      </c>
      <c r="G2533">
        <v>6615</v>
      </c>
      <c r="H2533">
        <v>0.111778</v>
      </c>
      <c r="I2533" s="1" t="s">
        <v>139</v>
      </c>
      <c r="J2533" s="1" t="s">
        <v>139</v>
      </c>
      <c r="K2533">
        <v>1.3015000000000001</v>
      </c>
      <c r="L2533" s="1" t="s">
        <v>140</v>
      </c>
      <c r="M2533" s="1" t="s">
        <v>141</v>
      </c>
      <c r="N2533" s="1" t="s">
        <v>142</v>
      </c>
    </row>
    <row r="2534" spans="1:14" x14ac:dyDescent="0.3">
      <c r="A2534" s="1" t="s">
        <v>166</v>
      </c>
      <c r="B2534" s="1" t="s">
        <v>47</v>
      </c>
      <c r="C2534">
        <v>201609</v>
      </c>
      <c r="D2534" s="1" t="s">
        <v>14</v>
      </c>
      <c r="E2534">
        <v>87</v>
      </c>
      <c r="F2534">
        <v>8700</v>
      </c>
      <c r="G2534">
        <v>7595</v>
      </c>
      <c r="H2534">
        <v>0.11064499999999999</v>
      </c>
      <c r="I2534" s="1" t="s">
        <v>139</v>
      </c>
      <c r="J2534" s="1" t="s">
        <v>139</v>
      </c>
      <c r="K2534">
        <v>1.4381999999999999</v>
      </c>
      <c r="L2534" s="1" t="s">
        <v>140</v>
      </c>
      <c r="M2534" s="1" t="s">
        <v>141</v>
      </c>
      <c r="N2534" s="1" t="s">
        <v>142</v>
      </c>
    </row>
    <row r="2535" spans="1:14" x14ac:dyDescent="0.3">
      <c r="A2535" s="1" t="s">
        <v>166</v>
      </c>
      <c r="B2535" s="1" t="s">
        <v>16</v>
      </c>
      <c r="C2535">
        <v>201611</v>
      </c>
      <c r="D2535" s="1" t="s">
        <v>13</v>
      </c>
      <c r="E2535">
        <v>29</v>
      </c>
      <c r="F2535">
        <v>8700</v>
      </c>
      <c r="G2535">
        <v>4350</v>
      </c>
      <c r="H2535">
        <v>9.8965999999999998E-2</v>
      </c>
      <c r="I2535" s="1" t="s">
        <v>139</v>
      </c>
      <c r="J2535" s="1" t="s">
        <v>139</v>
      </c>
      <c r="K2535">
        <v>1.4287000000000001</v>
      </c>
      <c r="L2535" s="1" t="s">
        <v>140</v>
      </c>
      <c r="M2535" s="1" t="s">
        <v>141</v>
      </c>
      <c r="N2535" s="1" t="s">
        <v>142</v>
      </c>
    </row>
    <row r="2536" spans="1:14" x14ac:dyDescent="0.3">
      <c r="A2536" s="1" t="s">
        <v>166</v>
      </c>
      <c r="B2536" s="1" t="s">
        <v>52</v>
      </c>
      <c r="C2536">
        <v>201512</v>
      </c>
      <c r="D2536" s="1" t="s">
        <v>13</v>
      </c>
      <c r="E2536">
        <v>66</v>
      </c>
      <c r="F2536">
        <v>8580</v>
      </c>
      <c r="G2536">
        <v>4290</v>
      </c>
      <c r="H2536">
        <v>0.102273</v>
      </c>
      <c r="I2536" s="1" t="s">
        <v>139</v>
      </c>
      <c r="J2536" s="1" t="s">
        <v>139</v>
      </c>
      <c r="K2536">
        <v>1.1203000000000001</v>
      </c>
      <c r="L2536" s="1" t="s">
        <v>140</v>
      </c>
      <c r="M2536" s="1" t="s">
        <v>141</v>
      </c>
      <c r="N2536" s="1" t="s">
        <v>142</v>
      </c>
    </row>
    <row r="2537" spans="1:14" x14ac:dyDescent="0.3">
      <c r="A2537" s="1" t="s">
        <v>166</v>
      </c>
      <c r="B2537" s="1" t="s">
        <v>7</v>
      </c>
      <c r="C2537">
        <v>201608</v>
      </c>
      <c r="D2537" s="1" t="s">
        <v>14</v>
      </c>
      <c r="E2537">
        <v>21</v>
      </c>
      <c r="F2537">
        <v>8400</v>
      </c>
      <c r="G2537">
        <v>4200</v>
      </c>
      <c r="H2537">
        <v>0.11523799999999999</v>
      </c>
      <c r="I2537" s="1" t="s">
        <v>139</v>
      </c>
      <c r="J2537" s="1" t="s">
        <v>139</v>
      </c>
      <c r="K2537">
        <v>1.2275</v>
      </c>
      <c r="L2537" s="1" t="s">
        <v>140</v>
      </c>
      <c r="M2537" s="1" t="s">
        <v>141</v>
      </c>
      <c r="N2537" s="1" t="s">
        <v>142</v>
      </c>
    </row>
    <row r="2538" spans="1:14" x14ac:dyDescent="0.3">
      <c r="A2538" s="1" t="s">
        <v>166</v>
      </c>
      <c r="B2538" s="1" t="s">
        <v>50</v>
      </c>
      <c r="C2538">
        <v>201609</v>
      </c>
      <c r="D2538" s="1" t="s">
        <v>14</v>
      </c>
      <c r="E2538">
        <v>135</v>
      </c>
      <c r="F2538">
        <v>8100</v>
      </c>
      <c r="G2538">
        <v>6321</v>
      </c>
      <c r="H2538">
        <v>0.106047</v>
      </c>
      <c r="I2538" s="1" t="s">
        <v>139</v>
      </c>
      <c r="J2538" s="1" t="s">
        <v>139</v>
      </c>
      <c r="K2538">
        <v>1.3015000000000001</v>
      </c>
      <c r="L2538" s="1" t="s">
        <v>140</v>
      </c>
      <c r="M2538" s="1" t="s">
        <v>141</v>
      </c>
      <c r="N2538" s="1" t="s">
        <v>142</v>
      </c>
    </row>
    <row r="2539" spans="1:14" x14ac:dyDescent="0.3">
      <c r="A2539" s="1" t="s">
        <v>166</v>
      </c>
      <c r="B2539" s="1" t="s">
        <v>106</v>
      </c>
      <c r="C2539">
        <v>201712</v>
      </c>
      <c r="D2539" s="1" t="s">
        <v>13</v>
      </c>
      <c r="E2539">
        <v>15</v>
      </c>
      <c r="F2539">
        <v>7995</v>
      </c>
      <c r="G2539">
        <v>3870</v>
      </c>
      <c r="H2539">
        <v>0.112</v>
      </c>
      <c r="I2539" s="1" t="s">
        <v>139</v>
      </c>
      <c r="J2539" s="1" t="s">
        <v>139</v>
      </c>
      <c r="K2539">
        <v>1.5598000000000001</v>
      </c>
      <c r="L2539" s="1" t="s">
        <v>140</v>
      </c>
      <c r="M2539" s="1" t="s">
        <v>141</v>
      </c>
      <c r="N2539" s="1" t="s">
        <v>142</v>
      </c>
    </row>
    <row r="2540" spans="1:14" x14ac:dyDescent="0.3">
      <c r="A2540" s="1" t="s">
        <v>166</v>
      </c>
      <c r="B2540" s="1" t="s">
        <v>15</v>
      </c>
      <c r="C2540">
        <v>201611</v>
      </c>
      <c r="D2540" s="1" t="s">
        <v>13</v>
      </c>
      <c r="E2540">
        <v>38</v>
      </c>
      <c r="F2540">
        <v>7600</v>
      </c>
      <c r="G2540">
        <v>3800</v>
      </c>
      <c r="H2540">
        <v>0.115</v>
      </c>
      <c r="I2540" s="1" t="s">
        <v>139</v>
      </c>
      <c r="J2540" s="1" t="s">
        <v>139</v>
      </c>
      <c r="K2540">
        <v>1.44</v>
      </c>
      <c r="L2540" s="1" t="s">
        <v>140</v>
      </c>
      <c r="M2540" s="1" t="s">
        <v>141</v>
      </c>
      <c r="N2540" s="1" t="s">
        <v>142</v>
      </c>
    </row>
    <row r="2541" spans="1:14" x14ac:dyDescent="0.3">
      <c r="A2541" s="1" t="s">
        <v>166</v>
      </c>
      <c r="B2541" s="1" t="s">
        <v>17</v>
      </c>
      <c r="C2541">
        <v>201610</v>
      </c>
      <c r="D2541" s="1" t="s">
        <v>13</v>
      </c>
      <c r="E2541">
        <v>146</v>
      </c>
      <c r="F2541">
        <v>7300</v>
      </c>
      <c r="G2541">
        <v>5875</v>
      </c>
      <c r="H2541">
        <v>9.0426000000000006E-2</v>
      </c>
      <c r="I2541" s="1" t="s">
        <v>139</v>
      </c>
      <c r="J2541" s="1" t="s">
        <v>139</v>
      </c>
      <c r="K2541">
        <v>1.1979</v>
      </c>
      <c r="L2541" s="1" t="s">
        <v>140</v>
      </c>
      <c r="M2541" s="1" t="s">
        <v>141</v>
      </c>
      <c r="N2541" s="1" t="s">
        <v>142</v>
      </c>
    </row>
    <row r="2542" spans="1:14" x14ac:dyDescent="0.3">
      <c r="A2542" s="1" t="s">
        <v>166</v>
      </c>
      <c r="B2542" s="1" t="s">
        <v>121</v>
      </c>
      <c r="C2542">
        <v>201712</v>
      </c>
      <c r="D2542" s="1" t="s">
        <v>13</v>
      </c>
      <c r="E2542">
        <v>22</v>
      </c>
      <c r="F2542">
        <v>7216</v>
      </c>
      <c r="G2542">
        <v>3454</v>
      </c>
      <c r="H2542">
        <v>7.4091000000000004E-2</v>
      </c>
      <c r="I2542" s="1" t="s">
        <v>139</v>
      </c>
      <c r="J2542" s="1" t="s">
        <v>139</v>
      </c>
      <c r="K2542">
        <v>1.1801999999999999</v>
      </c>
      <c r="L2542" s="1" t="s">
        <v>140</v>
      </c>
      <c r="M2542" s="1" t="s">
        <v>141</v>
      </c>
      <c r="N2542" s="1" t="s">
        <v>142</v>
      </c>
    </row>
    <row r="2543" spans="1:14" x14ac:dyDescent="0.3">
      <c r="A2543" s="1" t="s">
        <v>166</v>
      </c>
      <c r="B2543" s="1" t="s">
        <v>47</v>
      </c>
      <c r="C2543">
        <v>201611</v>
      </c>
      <c r="D2543" s="1" t="s">
        <v>13</v>
      </c>
      <c r="E2543">
        <v>72</v>
      </c>
      <c r="F2543">
        <v>7200</v>
      </c>
      <c r="G2543">
        <v>5390</v>
      </c>
      <c r="H2543">
        <v>0.1</v>
      </c>
      <c r="I2543" s="1" t="s">
        <v>139</v>
      </c>
      <c r="J2543" s="1" t="s">
        <v>139</v>
      </c>
      <c r="K2543">
        <v>1.4381999999999999</v>
      </c>
      <c r="L2543" s="1" t="s">
        <v>140</v>
      </c>
      <c r="M2543" s="1" t="s">
        <v>141</v>
      </c>
      <c r="N2543" s="1" t="s">
        <v>142</v>
      </c>
    </row>
    <row r="2544" spans="1:14" x14ac:dyDescent="0.3">
      <c r="A2544" s="1" t="s">
        <v>166</v>
      </c>
      <c r="B2544" s="1" t="s">
        <v>50</v>
      </c>
      <c r="C2544">
        <v>201612</v>
      </c>
      <c r="D2544" s="1" t="s">
        <v>13</v>
      </c>
      <c r="E2544">
        <v>119</v>
      </c>
      <c r="F2544">
        <v>7140</v>
      </c>
      <c r="G2544">
        <v>6174</v>
      </c>
      <c r="H2544">
        <v>8.6429000000000006E-2</v>
      </c>
      <c r="I2544" s="1" t="s">
        <v>139</v>
      </c>
      <c r="J2544" s="1" t="s">
        <v>139</v>
      </c>
      <c r="K2544">
        <v>1.3015000000000001</v>
      </c>
      <c r="L2544" s="1" t="s">
        <v>140</v>
      </c>
      <c r="M2544" s="1" t="s">
        <v>141</v>
      </c>
      <c r="N2544" s="1" t="s">
        <v>142</v>
      </c>
    </row>
    <row r="2545" spans="1:14" x14ac:dyDescent="0.3">
      <c r="A2545" s="1" t="s">
        <v>166</v>
      </c>
      <c r="B2545" s="1" t="s">
        <v>50</v>
      </c>
      <c r="C2545">
        <v>201611</v>
      </c>
      <c r="D2545" s="1" t="s">
        <v>13</v>
      </c>
      <c r="E2545">
        <v>115</v>
      </c>
      <c r="F2545">
        <v>6900</v>
      </c>
      <c r="G2545">
        <v>5145</v>
      </c>
      <c r="H2545">
        <v>9.9713999999999997E-2</v>
      </c>
      <c r="I2545" s="1" t="s">
        <v>139</v>
      </c>
      <c r="J2545" s="1" t="s">
        <v>139</v>
      </c>
      <c r="K2545">
        <v>1.3015000000000001</v>
      </c>
      <c r="L2545" s="1" t="s">
        <v>140</v>
      </c>
      <c r="M2545" s="1" t="s">
        <v>141</v>
      </c>
      <c r="N2545" s="1" t="s">
        <v>142</v>
      </c>
    </row>
    <row r="2546" spans="1:14" x14ac:dyDescent="0.3">
      <c r="A2546" s="1" t="s">
        <v>166</v>
      </c>
      <c r="B2546" s="1" t="s">
        <v>52</v>
      </c>
      <c r="C2546">
        <v>201610</v>
      </c>
      <c r="D2546" s="1" t="s">
        <v>13</v>
      </c>
      <c r="E2546">
        <v>53</v>
      </c>
      <c r="F2546">
        <v>6890</v>
      </c>
      <c r="G2546">
        <v>3445</v>
      </c>
      <c r="H2546">
        <v>0.100566</v>
      </c>
      <c r="I2546" s="1" t="s">
        <v>139</v>
      </c>
      <c r="J2546" s="1" t="s">
        <v>139</v>
      </c>
      <c r="K2546">
        <v>1.1203000000000001</v>
      </c>
      <c r="L2546" s="1" t="s">
        <v>140</v>
      </c>
      <c r="M2546" s="1" t="s">
        <v>141</v>
      </c>
      <c r="N2546" s="1" t="s">
        <v>142</v>
      </c>
    </row>
    <row r="2547" spans="1:14" x14ac:dyDescent="0.3">
      <c r="A2547" s="1" t="s">
        <v>166</v>
      </c>
      <c r="B2547" s="1" t="s">
        <v>52</v>
      </c>
      <c r="C2547">
        <v>201612</v>
      </c>
      <c r="D2547" s="1" t="s">
        <v>13</v>
      </c>
      <c r="E2547">
        <v>51</v>
      </c>
      <c r="F2547">
        <v>6630</v>
      </c>
      <c r="G2547">
        <v>3315</v>
      </c>
      <c r="H2547">
        <v>9.4117999999999993E-2</v>
      </c>
      <c r="I2547" s="1" t="s">
        <v>139</v>
      </c>
      <c r="J2547" s="1" t="s">
        <v>139</v>
      </c>
      <c r="K2547">
        <v>1.1203000000000001</v>
      </c>
      <c r="L2547" s="1" t="s">
        <v>140</v>
      </c>
      <c r="M2547" s="1" t="s">
        <v>141</v>
      </c>
      <c r="N2547" s="1" t="s">
        <v>142</v>
      </c>
    </row>
    <row r="2548" spans="1:14" x14ac:dyDescent="0.3">
      <c r="A2548" s="1" t="s">
        <v>166</v>
      </c>
      <c r="B2548" s="1" t="s">
        <v>15</v>
      </c>
      <c r="C2548">
        <v>201610</v>
      </c>
      <c r="D2548" s="1" t="s">
        <v>13</v>
      </c>
      <c r="E2548">
        <v>33</v>
      </c>
      <c r="F2548">
        <v>6600</v>
      </c>
      <c r="G2548">
        <v>3300</v>
      </c>
      <c r="H2548">
        <v>0.10545499999999999</v>
      </c>
      <c r="I2548" s="1" t="s">
        <v>139</v>
      </c>
      <c r="J2548" s="1" t="s">
        <v>139</v>
      </c>
      <c r="K2548">
        <v>1.44</v>
      </c>
      <c r="L2548" s="1" t="s">
        <v>140</v>
      </c>
      <c r="M2548" s="1" t="s">
        <v>141</v>
      </c>
      <c r="N2548" s="1" t="s">
        <v>142</v>
      </c>
    </row>
    <row r="2549" spans="1:14" x14ac:dyDescent="0.3">
      <c r="A2549" s="1" t="s">
        <v>166</v>
      </c>
      <c r="B2549" s="1" t="s">
        <v>49</v>
      </c>
      <c r="C2549">
        <v>201612</v>
      </c>
      <c r="D2549" s="1" t="s">
        <v>13</v>
      </c>
      <c r="E2549">
        <v>120</v>
      </c>
      <c r="F2549">
        <v>6000</v>
      </c>
      <c r="G2549">
        <v>4250</v>
      </c>
      <c r="H2549">
        <v>8.9118000000000003E-2</v>
      </c>
      <c r="I2549" s="1" t="s">
        <v>139</v>
      </c>
      <c r="J2549" s="1" t="s">
        <v>139</v>
      </c>
      <c r="K2549">
        <v>1.1920999999999999</v>
      </c>
      <c r="L2549" s="1" t="s">
        <v>140</v>
      </c>
      <c r="M2549" s="1" t="s">
        <v>141</v>
      </c>
      <c r="N2549" s="1" t="s">
        <v>142</v>
      </c>
    </row>
    <row r="2550" spans="1:14" x14ac:dyDescent="0.3">
      <c r="A2550" s="1" t="s">
        <v>166</v>
      </c>
      <c r="B2550" s="1" t="s">
        <v>15</v>
      </c>
      <c r="C2550">
        <v>201609</v>
      </c>
      <c r="D2550" s="1" t="s">
        <v>14</v>
      </c>
      <c r="E2550">
        <v>30</v>
      </c>
      <c r="F2550">
        <v>6000</v>
      </c>
      <c r="G2550">
        <v>3000</v>
      </c>
      <c r="H2550">
        <v>0.11</v>
      </c>
      <c r="I2550" s="1" t="s">
        <v>139</v>
      </c>
      <c r="J2550" s="1" t="s">
        <v>139</v>
      </c>
      <c r="K2550">
        <v>1.44</v>
      </c>
      <c r="L2550" s="1" t="s">
        <v>140</v>
      </c>
      <c r="M2550" s="1" t="s">
        <v>141</v>
      </c>
      <c r="N2550" s="1" t="s">
        <v>142</v>
      </c>
    </row>
    <row r="2551" spans="1:14" x14ac:dyDescent="0.3">
      <c r="A2551" s="1" t="s">
        <v>166</v>
      </c>
      <c r="B2551" s="1" t="s">
        <v>47</v>
      </c>
      <c r="C2551">
        <v>201610</v>
      </c>
      <c r="D2551" s="1" t="s">
        <v>13</v>
      </c>
      <c r="E2551">
        <v>56</v>
      </c>
      <c r="F2551">
        <v>5600</v>
      </c>
      <c r="G2551">
        <v>4655</v>
      </c>
      <c r="H2551">
        <v>0.108421</v>
      </c>
      <c r="I2551" s="1" t="s">
        <v>139</v>
      </c>
      <c r="J2551" s="1" t="s">
        <v>139</v>
      </c>
      <c r="K2551">
        <v>1.4381999999999999</v>
      </c>
      <c r="L2551" s="1" t="s">
        <v>140</v>
      </c>
      <c r="M2551" s="1" t="s">
        <v>141</v>
      </c>
      <c r="N2551" s="1" t="s">
        <v>142</v>
      </c>
    </row>
    <row r="2552" spans="1:14" x14ac:dyDescent="0.3">
      <c r="A2552" s="1" t="s">
        <v>166</v>
      </c>
      <c r="B2552" s="1" t="s">
        <v>17</v>
      </c>
      <c r="C2552">
        <v>201612</v>
      </c>
      <c r="D2552" s="1" t="s">
        <v>13</v>
      </c>
      <c r="E2552">
        <v>111</v>
      </c>
      <c r="F2552">
        <v>5550</v>
      </c>
      <c r="G2552">
        <v>4250</v>
      </c>
      <c r="H2552">
        <v>0.107059</v>
      </c>
      <c r="I2552" s="1" t="s">
        <v>139</v>
      </c>
      <c r="J2552" s="1" t="s">
        <v>139</v>
      </c>
      <c r="K2552">
        <v>1.1979</v>
      </c>
      <c r="L2552" s="1" t="s">
        <v>140</v>
      </c>
      <c r="M2552" s="1" t="s">
        <v>141</v>
      </c>
      <c r="N2552" s="1" t="s">
        <v>142</v>
      </c>
    </row>
    <row r="2553" spans="1:14" x14ac:dyDescent="0.3">
      <c r="A2553" s="1" t="s">
        <v>166</v>
      </c>
      <c r="B2553" s="1" t="s">
        <v>49</v>
      </c>
      <c r="C2553">
        <v>201611</v>
      </c>
      <c r="D2553" s="1" t="s">
        <v>13</v>
      </c>
      <c r="E2553">
        <v>110</v>
      </c>
      <c r="F2553">
        <v>5500</v>
      </c>
      <c r="G2553">
        <v>4875</v>
      </c>
      <c r="H2553">
        <v>9.1025999999999996E-2</v>
      </c>
      <c r="I2553" s="1" t="s">
        <v>139</v>
      </c>
      <c r="J2553" s="1" t="s">
        <v>139</v>
      </c>
      <c r="K2553">
        <v>1.1920999999999999</v>
      </c>
      <c r="L2553" s="1" t="s">
        <v>140</v>
      </c>
      <c r="M2553" s="1" t="s">
        <v>141</v>
      </c>
      <c r="N2553" s="1" t="s">
        <v>142</v>
      </c>
    </row>
    <row r="2554" spans="1:14" x14ac:dyDescent="0.3">
      <c r="A2554" s="1" t="s">
        <v>166</v>
      </c>
      <c r="B2554" s="1" t="s">
        <v>16</v>
      </c>
      <c r="C2554">
        <v>201609</v>
      </c>
      <c r="D2554" s="1" t="s">
        <v>14</v>
      </c>
      <c r="E2554">
        <v>18</v>
      </c>
      <c r="F2554">
        <v>5400</v>
      </c>
      <c r="G2554">
        <v>2700</v>
      </c>
      <c r="H2554">
        <v>7.0555999999999994E-2</v>
      </c>
      <c r="I2554" s="1" t="s">
        <v>139</v>
      </c>
      <c r="J2554" s="1" t="s">
        <v>139</v>
      </c>
      <c r="K2554">
        <v>1.4287000000000001</v>
      </c>
      <c r="L2554" s="1" t="s">
        <v>140</v>
      </c>
      <c r="M2554" s="1" t="s">
        <v>141</v>
      </c>
      <c r="N2554" s="1" t="s">
        <v>142</v>
      </c>
    </row>
    <row r="2555" spans="1:14" x14ac:dyDescent="0.3">
      <c r="A2555" s="1" t="s">
        <v>166</v>
      </c>
      <c r="B2555" s="1" t="s">
        <v>122</v>
      </c>
      <c r="C2555">
        <v>201712</v>
      </c>
      <c r="D2555" s="1" t="s">
        <v>13</v>
      </c>
      <c r="E2555">
        <v>18</v>
      </c>
      <c r="F2555">
        <v>5274</v>
      </c>
      <c r="G2555">
        <v>2448</v>
      </c>
      <c r="H2555">
        <v>0.12</v>
      </c>
      <c r="I2555" s="1" t="s">
        <v>139</v>
      </c>
      <c r="J2555" s="1" t="s">
        <v>139</v>
      </c>
      <c r="K2555">
        <v>0.87980000000000003</v>
      </c>
      <c r="L2555" s="1" t="s">
        <v>143</v>
      </c>
      <c r="M2555" s="1" t="s">
        <v>144</v>
      </c>
      <c r="N2555" s="1" t="s">
        <v>145</v>
      </c>
    </row>
    <row r="2556" spans="1:14" x14ac:dyDescent="0.3">
      <c r="A2556" s="1" t="s">
        <v>166</v>
      </c>
      <c r="B2556" s="1" t="s">
        <v>121</v>
      </c>
      <c r="C2556">
        <v>201711</v>
      </c>
      <c r="D2556" s="1" t="s">
        <v>13</v>
      </c>
      <c r="E2556">
        <v>16</v>
      </c>
      <c r="F2556">
        <v>5248</v>
      </c>
      <c r="G2556">
        <v>2512</v>
      </c>
      <c r="H2556">
        <v>0.120625</v>
      </c>
      <c r="I2556" s="1" t="s">
        <v>139</v>
      </c>
      <c r="J2556" s="1" t="s">
        <v>139</v>
      </c>
      <c r="K2556">
        <v>1.1801999999999999</v>
      </c>
      <c r="L2556" s="1" t="s">
        <v>140</v>
      </c>
      <c r="M2556" s="1" t="s">
        <v>141</v>
      </c>
      <c r="N2556" s="1" t="s">
        <v>142</v>
      </c>
    </row>
    <row r="2557" spans="1:14" x14ac:dyDescent="0.3">
      <c r="A2557" s="1" t="s">
        <v>166</v>
      </c>
      <c r="B2557" s="1" t="s">
        <v>114</v>
      </c>
      <c r="C2557">
        <v>201712</v>
      </c>
      <c r="D2557" s="1" t="s">
        <v>13</v>
      </c>
      <c r="E2557">
        <v>32</v>
      </c>
      <c r="F2557">
        <v>5248</v>
      </c>
      <c r="G2557">
        <v>2528</v>
      </c>
      <c r="H2557">
        <v>9.6562999999999996E-2</v>
      </c>
      <c r="I2557" s="1" t="s">
        <v>139</v>
      </c>
      <c r="J2557" s="1" t="s">
        <v>139</v>
      </c>
      <c r="K2557">
        <v>1.1678999999999999</v>
      </c>
      <c r="L2557" s="1" t="s">
        <v>140</v>
      </c>
      <c r="M2557" s="1" t="s">
        <v>141</v>
      </c>
      <c r="N2557" s="1" t="s">
        <v>142</v>
      </c>
    </row>
    <row r="2558" spans="1:14" x14ac:dyDescent="0.3">
      <c r="A2558" s="1" t="s">
        <v>166</v>
      </c>
      <c r="B2558" s="1" t="s">
        <v>7</v>
      </c>
      <c r="C2558">
        <v>201508</v>
      </c>
      <c r="D2558" s="1" t="s">
        <v>14</v>
      </c>
      <c r="E2558">
        <v>13</v>
      </c>
      <c r="F2558">
        <v>5200</v>
      </c>
      <c r="G2558">
        <v>2600</v>
      </c>
      <c r="H2558">
        <v>6.9231000000000001E-2</v>
      </c>
      <c r="I2558" s="1" t="s">
        <v>139</v>
      </c>
      <c r="J2558" s="1" t="s">
        <v>139</v>
      </c>
      <c r="K2558">
        <v>1.2275</v>
      </c>
      <c r="L2558" s="1" t="s">
        <v>140</v>
      </c>
      <c r="M2558" s="1" t="s">
        <v>141</v>
      </c>
      <c r="N2558" s="1" t="s">
        <v>142</v>
      </c>
    </row>
    <row r="2559" spans="1:14" x14ac:dyDescent="0.3">
      <c r="A2559" s="1" t="s">
        <v>166</v>
      </c>
      <c r="B2559" s="1" t="s">
        <v>49</v>
      </c>
      <c r="C2559">
        <v>201610</v>
      </c>
      <c r="D2559" s="1" t="s">
        <v>13</v>
      </c>
      <c r="E2559">
        <v>100</v>
      </c>
      <c r="F2559">
        <v>5000</v>
      </c>
      <c r="G2559">
        <v>4250</v>
      </c>
      <c r="H2559">
        <v>7.7646999999999994E-2</v>
      </c>
      <c r="I2559" s="1" t="s">
        <v>139</v>
      </c>
      <c r="J2559" s="1" t="s">
        <v>139</v>
      </c>
      <c r="K2559">
        <v>1.1920999999999999</v>
      </c>
      <c r="L2559" s="1" t="s">
        <v>140</v>
      </c>
      <c r="M2559" s="1" t="s">
        <v>141</v>
      </c>
      <c r="N2559" s="1" t="s">
        <v>142</v>
      </c>
    </row>
    <row r="2560" spans="1:14" x14ac:dyDescent="0.3">
      <c r="A2560" s="1" t="s">
        <v>166</v>
      </c>
      <c r="B2560" s="1" t="s">
        <v>52</v>
      </c>
      <c r="C2560">
        <v>201611</v>
      </c>
      <c r="D2560" s="1" t="s">
        <v>13</v>
      </c>
      <c r="E2560">
        <v>37</v>
      </c>
      <c r="F2560">
        <v>4810</v>
      </c>
      <c r="G2560">
        <v>2405</v>
      </c>
      <c r="H2560">
        <v>0.104865</v>
      </c>
      <c r="I2560" s="1" t="s">
        <v>139</v>
      </c>
      <c r="J2560" s="1" t="s">
        <v>139</v>
      </c>
      <c r="K2560">
        <v>1.1203000000000001</v>
      </c>
      <c r="L2560" s="1" t="s">
        <v>140</v>
      </c>
      <c r="M2560" s="1" t="s">
        <v>141</v>
      </c>
      <c r="N2560" s="1" t="s">
        <v>142</v>
      </c>
    </row>
    <row r="2561" spans="1:14" x14ac:dyDescent="0.3">
      <c r="A2561" s="1" t="s">
        <v>166</v>
      </c>
      <c r="B2561" s="1" t="s">
        <v>16</v>
      </c>
      <c r="C2561">
        <v>201612</v>
      </c>
      <c r="D2561" s="1" t="s">
        <v>13</v>
      </c>
      <c r="E2561">
        <v>16</v>
      </c>
      <c r="F2561">
        <v>4800</v>
      </c>
      <c r="G2561">
        <v>2400</v>
      </c>
      <c r="H2561">
        <v>9.6875000000000003E-2</v>
      </c>
      <c r="I2561" s="1" t="s">
        <v>139</v>
      </c>
      <c r="J2561" s="1" t="s">
        <v>139</v>
      </c>
      <c r="K2561">
        <v>1.4287000000000001</v>
      </c>
      <c r="L2561" s="1" t="s">
        <v>140</v>
      </c>
      <c r="M2561" s="1" t="s">
        <v>141</v>
      </c>
      <c r="N2561" s="1" t="s">
        <v>142</v>
      </c>
    </row>
    <row r="2562" spans="1:14" x14ac:dyDescent="0.3">
      <c r="A2562" s="1" t="s">
        <v>166</v>
      </c>
      <c r="B2562" s="1" t="s">
        <v>48</v>
      </c>
      <c r="C2562">
        <v>201601</v>
      </c>
      <c r="D2562" s="1" t="s">
        <v>8</v>
      </c>
      <c r="E2562">
        <v>117</v>
      </c>
      <c r="F2562">
        <v>4680</v>
      </c>
      <c r="G2562">
        <v>3783</v>
      </c>
      <c r="H2562">
        <v>9.0256000000000003E-2</v>
      </c>
      <c r="I2562" s="1" t="s">
        <v>139</v>
      </c>
      <c r="J2562" s="1" t="s">
        <v>139</v>
      </c>
      <c r="K2562">
        <v>0.95289999999999997</v>
      </c>
      <c r="L2562" s="1" t="s">
        <v>143</v>
      </c>
      <c r="M2562" s="1" t="s">
        <v>144</v>
      </c>
      <c r="N2562" s="1" t="s">
        <v>145</v>
      </c>
    </row>
    <row r="2563" spans="1:14" x14ac:dyDescent="0.3">
      <c r="A2563" s="1" t="s">
        <v>166</v>
      </c>
      <c r="B2563" s="1" t="s">
        <v>120</v>
      </c>
      <c r="C2563">
        <v>201711</v>
      </c>
      <c r="D2563" s="1" t="s">
        <v>13</v>
      </c>
      <c r="E2563">
        <v>21</v>
      </c>
      <c r="F2563">
        <v>4536</v>
      </c>
      <c r="G2563">
        <v>2079</v>
      </c>
      <c r="H2563">
        <v>0.10333299999999999</v>
      </c>
      <c r="I2563" s="1" t="s">
        <v>139</v>
      </c>
      <c r="J2563" s="1" t="s">
        <v>139</v>
      </c>
      <c r="K2563">
        <v>1.3705000000000001</v>
      </c>
      <c r="L2563" s="1" t="s">
        <v>140</v>
      </c>
      <c r="M2563" s="1" t="s">
        <v>141</v>
      </c>
      <c r="N2563" s="1" t="s">
        <v>142</v>
      </c>
    </row>
    <row r="2564" spans="1:14" x14ac:dyDescent="0.3">
      <c r="A2564" s="1" t="s">
        <v>166</v>
      </c>
      <c r="B2564" s="1" t="s">
        <v>50</v>
      </c>
      <c r="C2564">
        <v>201608</v>
      </c>
      <c r="D2564" s="1" t="s">
        <v>14</v>
      </c>
      <c r="E2564">
        <v>75</v>
      </c>
      <c r="F2564">
        <v>4500</v>
      </c>
      <c r="G2564">
        <v>4263</v>
      </c>
      <c r="H2564">
        <v>9.8965999999999998E-2</v>
      </c>
      <c r="I2564" s="1" t="s">
        <v>139</v>
      </c>
      <c r="J2564" s="1" t="s">
        <v>139</v>
      </c>
      <c r="K2564">
        <v>1.3015000000000001</v>
      </c>
      <c r="L2564" s="1" t="s">
        <v>140</v>
      </c>
      <c r="M2564" s="1" t="s">
        <v>141</v>
      </c>
      <c r="N2564" s="1" t="s">
        <v>142</v>
      </c>
    </row>
    <row r="2565" spans="1:14" x14ac:dyDescent="0.3">
      <c r="A2565" s="1" t="s">
        <v>166</v>
      </c>
      <c r="B2565" s="1" t="s">
        <v>16</v>
      </c>
      <c r="C2565">
        <v>201608</v>
      </c>
      <c r="D2565" s="1" t="s">
        <v>14</v>
      </c>
      <c r="E2565">
        <v>15</v>
      </c>
      <c r="F2565">
        <v>4500</v>
      </c>
      <c r="G2565">
        <v>2250</v>
      </c>
      <c r="H2565">
        <v>0.09</v>
      </c>
      <c r="I2565" s="1" t="s">
        <v>139</v>
      </c>
      <c r="J2565" s="1" t="s">
        <v>139</v>
      </c>
      <c r="K2565">
        <v>1.4287000000000001</v>
      </c>
      <c r="L2565" s="1" t="s">
        <v>140</v>
      </c>
      <c r="M2565" s="1" t="s">
        <v>141</v>
      </c>
      <c r="N2565" s="1" t="s">
        <v>142</v>
      </c>
    </row>
    <row r="2566" spans="1:14" x14ac:dyDescent="0.3">
      <c r="A2566" s="1" t="s">
        <v>166</v>
      </c>
      <c r="B2566" s="1" t="s">
        <v>114</v>
      </c>
      <c r="C2566">
        <v>201711</v>
      </c>
      <c r="D2566" s="1" t="s">
        <v>13</v>
      </c>
      <c r="E2566">
        <v>27</v>
      </c>
      <c r="F2566">
        <v>4428</v>
      </c>
      <c r="G2566">
        <v>2133</v>
      </c>
      <c r="H2566">
        <v>8.9630000000000001E-2</v>
      </c>
      <c r="I2566" s="1" t="s">
        <v>139</v>
      </c>
      <c r="J2566" s="1" t="s">
        <v>139</v>
      </c>
      <c r="K2566">
        <v>1.1678999999999999</v>
      </c>
      <c r="L2566" s="1" t="s">
        <v>140</v>
      </c>
      <c r="M2566" s="1" t="s">
        <v>141</v>
      </c>
      <c r="N2566" s="1" t="s">
        <v>142</v>
      </c>
    </row>
    <row r="2567" spans="1:14" x14ac:dyDescent="0.3">
      <c r="A2567" s="1" t="s">
        <v>166</v>
      </c>
      <c r="B2567" s="1" t="s">
        <v>119</v>
      </c>
      <c r="C2567">
        <v>201712</v>
      </c>
      <c r="D2567" s="1" t="s">
        <v>13</v>
      </c>
      <c r="E2567">
        <v>51</v>
      </c>
      <c r="F2567">
        <v>4284</v>
      </c>
      <c r="G2567">
        <v>2040</v>
      </c>
      <c r="H2567">
        <v>0.103529</v>
      </c>
      <c r="I2567" s="1" t="s">
        <v>139</v>
      </c>
      <c r="J2567" s="1" t="s">
        <v>139</v>
      </c>
      <c r="K2567">
        <v>1.2326999999999999</v>
      </c>
      <c r="L2567" s="1" t="s">
        <v>140</v>
      </c>
      <c r="M2567" s="1" t="s">
        <v>141</v>
      </c>
      <c r="N2567" s="1" t="s">
        <v>142</v>
      </c>
    </row>
    <row r="2568" spans="1:14" x14ac:dyDescent="0.3">
      <c r="A2568" s="1" t="s">
        <v>166</v>
      </c>
      <c r="B2568" s="1" t="s">
        <v>49</v>
      </c>
      <c r="C2568">
        <v>201609</v>
      </c>
      <c r="D2568" s="1" t="s">
        <v>14</v>
      </c>
      <c r="E2568">
        <v>85</v>
      </c>
      <c r="F2568">
        <v>4250</v>
      </c>
      <c r="G2568">
        <v>4250</v>
      </c>
      <c r="H2568">
        <v>0.10470599999999999</v>
      </c>
      <c r="I2568" s="1" t="s">
        <v>139</v>
      </c>
      <c r="J2568" s="1" t="s">
        <v>139</v>
      </c>
      <c r="K2568">
        <v>1.1920999999999999</v>
      </c>
      <c r="L2568" s="1" t="s">
        <v>140</v>
      </c>
      <c r="M2568" s="1" t="s">
        <v>141</v>
      </c>
      <c r="N2568" s="1" t="s">
        <v>142</v>
      </c>
    </row>
    <row r="2569" spans="1:14" x14ac:dyDescent="0.3">
      <c r="A2569" s="1" t="s">
        <v>166</v>
      </c>
      <c r="B2569" s="1" t="s">
        <v>15</v>
      </c>
      <c r="C2569">
        <v>201612</v>
      </c>
      <c r="D2569" s="1" t="s">
        <v>13</v>
      </c>
      <c r="E2569">
        <v>21</v>
      </c>
      <c r="F2569">
        <v>4200</v>
      </c>
      <c r="G2569">
        <v>2100</v>
      </c>
      <c r="H2569">
        <v>0.09</v>
      </c>
      <c r="I2569" s="1" t="s">
        <v>139</v>
      </c>
      <c r="J2569" s="1" t="s">
        <v>139</v>
      </c>
      <c r="K2569">
        <v>1.44</v>
      </c>
      <c r="L2569" s="1" t="s">
        <v>140</v>
      </c>
      <c r="M2569" s="1" t="s">
        <v>141</v>
      </c>
      <c r="N2569" s="1" t="s">
        <v>142</v>
      </c>
    </row>
    <row r="2570" spans="1:14" x14ac:dyDescent="0.3">
      <c r="A2570" s="1" t="s">
        <v>166</v>
      </c>
      <c r="B2570" s="1" t="s">
        <v>52</v>
      </c>
      <c r="C2570">
        <v>201609</v>
      </c>
      <c r="D2570" s="1" t="s">
        <v>14</v>
      </c>
      <c r="E2570">
        <v>32</v>
      </c>
      <c r="F2570">
        <v>4160</v>
      </c>
      <c r="G2570">
        <v>2080</v>
      </c>
      <c r="H2570">
        <v>9.0313000000000004E-2</v>
      </c>
      <c r="I2570" s="1" t="s">
        <v>139</v>
      </c>
      <c r="J2570" s="1" t="s">
        <v>139</v>
      </c>
      <c r="K2570">
        <v>1.1203000000000001</v>
      </c>
      <c r="L2570" s="1" t="s">
        <v>140</v>
      </c>
      <c r="M2570" s="1" t="s">
        <v>141</v>
      </c>
      <c r="N2570" s="1" t="s">
        <v>142</v>
      </c>
    </row>
    <row r="2571" spans="1:14" x14ac:dyDescent="0.3">
      <c r="A2571" s="1" t="s">
        <v>166</v>
      </c>
      <c r="B2571" s="1" t="s">
        <v>17</v>
      </c>
      <c r="C2571">
        <v>201609</v>
      </c>
      <c r="D2571" s="1" t="s">
        <v>14</v>
      </c>
      <c r="E2571">
        <v>81</v>
      </c>
      <c r="F2571">
        <v>4050</v>
      </c>
      <c r="G2571">
        <v>3500</v>
      </c>
      <c r="H2571">
        <v>0.123571</v>
      </c>
      <c r="I2571" s="1" t="s">
        <v>139</v>
      </c>
      <c r="J2571" s="1" t="s">
        <v>139</v>
      </c>
      <c r="K2571">
        <v>1.1979</v>
      </c>
      <c r="L2571" s="1" t="s">
        <v>140</v>
      </c>
      <c r="M2571" s="1" t="s">
        <v>141</v>
      </c>
      <c r="N2571" s="1" t="s">
        <v>142</v>
      </c>
    </row>
    <row r="2572" spans="1:14" x14ac:dyDescent="0.3">
      <c r="A2572" s="1" t="s">
        <v>166</v>
      </c>
      <c r="B2572" s="1" t="s">
        <v>7</v>
      </c>
      <c r="C2572">
        <v>201509</v>
      </c>
      <c r="D2572" s="1" t="s">
        <v>14</v>
      </c>
      <c r="E2572">
        <v>10</v>
      </c>
      <c r="F2572">
        <v>4000</v>
      </c>
      <c r="G2572">
        <v>2000</v>
      </c>
      <c r="H2572">
        <v>8.2000000000000003E-2</v>
      </c>
      <c r="I2572" s="1" t="s">
        <v>139</v>
      </c>
      <c r="J2572" s="1" t="s">
        <v>139</v>
      </c>
      <c r="K2572">
        <v>1.2275</v>
      </c>
      <c r="L2572" s="1" t="s">
        <v>140</v>
      </c>
      <c r="M2572" s="1" t="s">
        <v>141</v>
      </c>
      <c r="N2572" s="1" t="s">
        <v>142</v>
      </c>
    </row>
    <row r="2573" spans="1:14" x14ac:dyDescent="0.3">
      <c r="A2573" s="1" t="s">
        <v>166</v>
      </c>
      <c r="B2573" s="1" t="s">
        <v>50</v>
      </c>
      <c r="C2573">
        <v>201701</v>
      </c>
      <c r="D2573" s="1" t="s">
        <v>8</v>
      </c>
      <c r="E2573">
        <v>66</v>
      </c>
      <c r="F2573">
        <v>3960</v>
      </c>
      <c r="G2573">
        <v>2793</v>
      </c>
      <c r="H2573">
        <v>0.117895</v>
      </c>
      <c r="I2573" s="1" t="s">
        <v>139</v>
      </c>
      <c r="J2573" s="1" t="s">
        <v>139</v>
      </c>
      <c r="K2573">
        <v>1.3015000000000001</v>
      </c>
      <c r="L2573" s="1" t="s">
        <v>140</v>
      </c>
      <c r="M2573" s="1" t="s">
        <v>141</v>
      </c>
      <c r="N2573" s="1" t="s">
        <v>142</v>
      </c>
    </row>
    <row r="2574" spans="1:14" x14ac:dyDescent="0.3">
      <c r="A2574" s="1" t="s">
        <v>166</v>
      </c>
      <c r="B2574" s="1" t="s">
        <v>47</v>
      </c>
      <c r="C2574">
        <v>201612</v>
      </c>
      <c r="D2574" s="1" t="s">
        <v>13</v>
      </c>
      <c r="E2574">
        <v>39</v>
      </c>
      <c r="F2574">
        <v>3900</v>
      </c>
      <c r="G2574">
        <v>3430</v>
      </c>
      <c r="H2574">
        <v>0.12285699999999999</v>
      </c>
      <c r="I2574" s="1" t="s">
        <v>139</v>
      </c>
      <c r="J2574" s="1" t="s">
        <v>139</v>
      </c>
      <c r="K2574">
        <v>1.4381999999999999</v>
      </c>
      <c r="L2574" s="1" t="s">
        <v>140</v>
      </c>
      <c r="M2574" s="1" t="s">
        <v>141</v>
      </c>
      <c r="N2574" s="1" t="s">
        <v>142</v>
      </c>
    </row>
    <row r="2575" spans="1:14" x14ac:dyDescent="0.3">
      <c r="A2575" s="1" t="s">
        <v>166</v>
      </c>
      <c r="B2575" s="1" t="s">
        <v>7</v>
      </c>
      <c r="C2575">
        <v>201503</v>
      </c>
      <c r="D2575" s="1" t="s">
        <v>8</v>
      </c>
      <c r="E2575">
        <v>9</v>
      </c>
      <c r="F2575">
        <v>3600</v>
      </c>
      <c r="G2575">
        <v>1800</v>
      </c>
      <c r="H2575">
        <v>0.11666700000000001</v>
      </c>
      <c r="I2575" s="1" t="s">
        <v>139</v>
      </c>
      <c r="J2575" s="1" t="s">
        <v>139</v>
      </c>
      <c r="K2575">
        <v>1.2275</v>
      </c>
      <c r="L2575" s="1" t="s">
        <v>140</v>
      </c>
      <c r="M2575" s="1" t="s">
        <v>141</v>
      </c>
      <c r="N2575" s="1" t="s">
        <v>142</v>
      </c>
    </row>
    <row r="2576" spans="1:14" x14ac:dyDescent="0.3">
      <c r="A2576" s="1" t="s">
        <v>166</v>
      </c>
      <c r="B2576" s="1" t="s">
        <v>7</v>
      </c>
      <c r="C2576">
        <v>201504</v>
      </c>
      <c r="D2576" s="1" t="s">
        <v>11</v>
      </c>
      <c r="E2576">
        <v>9</v>
      </c>
      <c r="F2576">
        <v>3600</v>
      </c>
      <c r="G2576">
        <v>1800</v>
      </c>
      <c r="H2576">
        <v>0.09</v>
      </c>
      <c r="I2576" s="1" t="s">
        <v>139</v>
      </c>
      <c r="J2576" s="1" t="s">
        <v>139</v>
      </c>
      <c r="K2576">
        <v>1.2275</v>
      </c>
      <c r="L2576" s="1" t="s">
        <v>140</v>
      </c>
      <c r="M2576" s="1" t="s">
        <v>141</v>
      </c>
      <c r="N2576" s="1" t="s">
        <v>142</v>
      </c>
    </row>
    <row r="2577" spans="1:14" x14ac:dyDescent="0.3">
      <c r="A2577" s="1" t="s">
        <v>166</v>
      </c>
      <c r="B2577" s="1" t="s">
        <v>7</v>
      </c>
      <c r="C2577">
        <v>201510</v>
      </c>
      <c r="D2577" s="1" t="s">
        <v>13</v>
      </c>
      <c r="E2577">
        <v>9</v>
      </c>
      <c r="F2577">
        <v>3600</v>
      </c>
      <c r="G2577">
        <v>1800</v>
      </c>
      <c r="H2577">
        <v>0.104444</v>
      </c>
      <c r="I2577" s="1" t="s">
        <v>139</v>
      </c>
      <c r="J2577" s="1" t="s">
        <v>139</v>
      </c>
      <c r="K2577">
        <v>1.2275</v>
      </c>
      <c r="L2577" s="1" t="s">
        <v>140</v>
      </c>
      <c r="M2577" s="1" t="s">
        <v>141</v>
      </c>
      <c r="N2577" s="1" t="s">
        <v>142</v>
      </c>
    </row>
    <row r="2578" spans="1:14" x14ac:dyDescent="0.3">
      <c r="A2578" s="1" t="s">
        <v>166</v>
      </c>
      <c r="B2578" s="1" t="s">
        <v>52</v>
      </c>
      <c r="C2578">
        <v>201608</v>
      </c>
      <c r="D2578" s="1" t="s">
        <v>14</v>
      </c>
      <c r="E2578">
        <v>27</v>
      </c>
      <c r="F2578">
        <v>3510</v>
      </c>
      <c r="G2578">
        <v>1755</v>
      </c>
      <c r="H2578">
        <v>8.5555999999999993E-2</v>
      </c>
      <c r="I2578" s="1" t="s">
        <v>139</v>
      </c>
      <c r="J2578" s="1" t="s">
        <v>139</v>
      </c>
      <c r="K2578">
        <v>1.1203000000000001</v>
      </c>
      <c r="L2578" s="1" t="s">
        <v>140</v>
      </c>
      <c r="M2578" s="1" t="s">
        <v>141</v>
      </c>
      <c r="N2578" s="1" t="s">
        <v>142</v>
      </c>
    </row>
    <row r="2579" spans="1:14" x14ac:dyDescent="0.3">
      <c r="A2579" s="1" t="s">
        <v>166</v>
      </c>
      <c r="B2579" s="1" t="s">
        <v>47</v>
      </c>
      <c r="C2579">
        <v>201608</v>
      </c>
      <c r="D2579" s="1" t="s">
        <v>14</v>
      </c>
      <c r="E2579">
        <v>34</v>
      </c>
      <c r="F2579">
        <v>3400</v>
      </c>
      <c r="G2579">
        <v>2695</v>
      </c>
      <c r="H2579">
        <v>0.106364</v>
      </c>
      <c r="I2579" s="1" t="s">
        <v>139</v>
      </c>
      <c r="J2579" s="1" t="s">
        <v>139</v>
      </c>
      <c r="K2579">
        <v>1.4381999999999999</v>
      </c>
      <c r="L2579" s="1" t="s">
        <v>140</v>
      </c>
      <c r="M2579" s="1" t="s">
        <v>141</v>
      </c>
      <c r="N2579" s="1" t="s">
        <v>142</v>
      </c>
    </row>
    <row r="2580" spans="1:14" x14ac:dyDescent="0.3">
      <c r="A2580" s="1" t="s">
        <v>166</v>
      </c>
      <c r="B2580" s="1" t="s">
        <v>52</v>
      </c>
      <c r="C2580">
        <v>201701</v>
      </c>
      <c r="D2580" s="1" t="s">
        <v>8</v>
      </c>
      <c r="E2580">
        <v>26</v>
      </c>
      <c r="F2580">
        <v>3380</v>
      </c>
      <c r="G2580">
        <v>1690</v>
      </c>
      <c r="H2580">
        <v>9.8461999999999994E-2</v>
      </c>
      <c r="I2580" s="1" t="s">
        <v>139</v>
      </c>
      <c r="J2580" s="1" t="s">
        <v>139</v>
      </c>
      <c r="K2580">
        <v>1.1203000000000001</v>
      </c>
      <c r="L2580" s="1" t="s">
        <v>140</v>
      </c>
      <c r="M2580" s="1" t="s">
        <v>141</v>
      </c>
      <c r="N2580" s="1" t="s">
        <v>142</v>
      </c>
    </row>
    <row r="2581" spans="1:14" x14ac:dyDescent="0.3">
      <c r="A2581" s="1" t="s">
        <v>166</v>
      </c>
      <c r="B2581" s="1" t="s">
        <v>50</v>
      </c>
      <c r="C2581">
        <v>201702</v>
      </c>
      <c r="D2581" s="1" t="s">
        <v>8</v>
      </c>
      <c r="E2581">
        <v>56</v>
      </c>
      <c r="F2581">
        <v>3360</v>
      </c>
      <c r="G2581">
        <v>2646</v>
      </c>
      <c r="H2581">
        <v>0.1</v>
      </c>
      <c r="I2581" s="1" t="s">
        <v>139</v>
      </c>
      <c r="J2581" s="1" t="s">
        <v>139</v>
      </c>
      <c r="K2581">
        <v>1.3015000000000001</v>
      </c>
      <c r="L2581" s="1" t="s">
        <v>140</v>
      </c>
      <c r="M2581" s="1" t="s">
        <v>141</v>
      </c>
      <c r="N2581" s="1" t="s">
        <v>142</v>
      </c>
    </row>
    <row r="2582" spans="1:14" x14ac:dyDescent="0.3">
      <c r="A2582" s="1" t="s">
        <v>166</v>
      </c>
      <c r="B2582" s="1" t="s">
        <v>48</v>
      </c>
      <c r="C2582">
        <v>201603</v>
      </c>
      <c r="D2582" s="1" t="s">
        <v>8</v>
      </c>
      <c r="E2582">
        <v>81</v>
      </c>
      <c r="F2582">
        <v>3240</v>
      </c>
      <c r="G2582">
        <v>2716</v>
      </c>
      <c r="H2582">
        <v>0.12035700000000001</v>
      </c>
      <c r="I2582" s="1" t="s">
        <v>139</v>
      </c>
      <c r="J2582" s="1" t="s">
        <v>139</v>
      </c>
      <c r="K2582">
        <v>0.95289999999999997</v>
      </c>
      <c r="L2582" s="1" t="s">
        <v>143</v>
      </c>
      <c r="M2582" s="1" t="s">
        <v>144</v>
      </c>
      <c r="N2582" s="1" t="s">
        <v>145</v>
      </c>
    </row>
    <row r="2583" spans="1:14" x14ac:dyDescent="0.3">
      <c r="A2583" s="1" t="s">
        <v>166</v>
      </c>
      <c r="B2583" s="1" t="s">
        <v>7</v>
      </c>
      <c r="C2583">
        <v>201701</v>
      </c>
      <c r="D2583" s="1" t="s">
        <v>8</v>
      </c>
      <c r="E2583">
        <v>8</v>
      </c>
      <c r="F2583">
        <v>3200</v>
      </c>
      <c r="G2583">
        <v>1600</v>
      </c>
      <c r="H2583">
        <v>9.8750000000000004E-2</v>
      </c>
      <c r="I2583" s="1" t="s">
        <v>139</v>
      </c>
      <c r="J2583" s="1" t="s">
        <v>139</v>
      </c>
      <c r="K2583">
        <v>1.2275</v>
      </c>
      <c r="L2583" s="1" t="s">
        <v>140</v>
      </c>
      <c r="M2583" s="1" t="s">
        <v>141</v>
      </c>
      <c r="N2583" s="1" t="s">
        <v>142</v>
      </c>
    </row>
    <row r="2584" spans="1:14" x14ac:dyDescent="0.3">
      <c r="A2584" s="1" t="s">
        <v>166</v>
      </c>
      <c r="B2584" s="1" t="s">
        <v>17</v>
      </c>
      <c r="C2584">
        <v>201611</v>
      </c>
      <c r="D2584" s="1" t="s">
        <v>13</v>
      </c>
      <c r="E2584">
        <v>61</v>
      </c>
      <c r="F2584">
        <v>3050</v>
      </c>
      <c r="G2584">
        <v>2625</v>
      </c>
      <c r="H2584">
        <v>0.101905</v>
      </c>
      <c r="I2584" s="1" t="s">
        <v>139</v>
      </c>
      <c r="J2584" s="1" t="s">
        <v>139</v>
      </c>
      <c r="K2584">
        <v>1.1979</v>
      </c>
      <c r="L2584" s="1" t="s">
        <v>140</v>
      </c>
      <c r="M2584" s="1" t="s">
        <v>141</v>
      </c>
      <c r="N2584" s="1" t="s">
        <v>142</v>
      </c>
    </row>
    <row r="2585" spans="1:14" x14ac:dyDescent="0.3">
      <c r="A2585" s="1" t="s">
        <v>166</v>
      </c>
      <c r="B2585" s="1" t="s">
        <v>15</v>
      </c>
      <c r="C2585">
        <v>201608</v>
      </c>
      <c r="D2585" s="1" t="s">
        <v>14</v>
      </c>
      <c r="E2585">
        <v>15</v>
      </c>
      <c r="F2585">
        <v>3000</v>
      </c>
      <c r="G2585">
        <v>1500</v>
      </c>
      <c r="H2585">
        <v>9.0666999999999998E-2</v>
      </c>
      <c r="I2585" s="1" t="s">
        <v>139</v>
      </c>
      <c r="J2585" s="1" t="s">
        <v>139</v>
      </c>
      <c r="K2585">
        <v>1.44</v>
      </c>
      <c r="L2585" s="1" t="s">
        <v>140</v>
      </c>
      <c r="M2585" s="1" t="s">
        <v>141</v>
      </c>
      <c r="N2585" s="1" t="s">
        <v>142</v>
      </c>
    </row>
    <row r="2586" spans="1:14" x14ac:dyDescent="0.3">
      <c r="A2586" s="1" t="s">
        <v>166</v>
      </c>
      <c r="B2586" s="1" t="s">
        <v>122</v>
      </c>
      <c r="C2586">
        <v>201711</v>
      </c>
      <c r="D2586" s="1" t="s">
        <v>13</v>
      </c>
      <c r="E2586">
        <v>10</v>
      </c>
      <c r="F2586">
        <v>2930</v>
      </c>
      <c r="G2586">
        <v>1360</v>
      </c>
      <c r="H2586">
        <v>7.5999999999999998E-2</v>
      </c>
      <c r="I2586" s="1" t="s">
        <v>139</v>
      </c>
      <c r="J2586" s="1" t="s">
        <v>139</v>
      </c>
      <c r="K2586">
        <v>0.87980000000000003</v>
      </c>
      <c r="L2586" s="1" t="s">
        <v>143</v>
      </c>
      <c r="M2586" s="1" t="s">
        <v>144</v>
      </c>
      <c r="N2586" s="1" t="s">
        <v>145</v>
      </c>
    </row>
    <row r="2587" spans="1:14" x14ac:dyDescent="0.3">
      <c r="A2587" s="1" t="s">
        <v>166</v>
      </c>
      <c r="B2587" s="1" t="s">
        <v>48</v>
      </c>
      <c r="C2587">
        <v>201602</v>
      </c>
      <c r="D2587" s="1" t="s">
        <v>8</v>
      </c>
      <c r="E2587">
        <v>73</v>
      </c>
      <c r="F2587">
        <v>2920</v>
      </c>
      <c r="G2587">
        <v>2619</v>
      </c>
      <c r="H2587">
        <v>0.115185</v>
      </c>
      <c r="I2587" s="1" t="s">
        <v>139</v>
      </c>
      <c r="J2587" s="1" t="s">
        <v>139</v>
      </c>
      <c r="K2587">
        <v>0.95289999999999997</v>
      </c>
      <c r="L2587" s="1" t="s">
        <v>143</v>
      </c>
      <c r="M2587" s="1" t="s">
        <v>144</v>
      </c>
      <c r="N2587" s="1" t="s">
        <v>145</v>
      </c>
    </row>
    <row r="2588" spans="1:14" x14ac:dyDescent="0.3">
      <c r="A2588" s="1" t="s">
        <v>166</v>
      </c>
      <c r="B2588" s="1" t="s">
        <v>48</v>
      </c>
      <c r="C2588">
        <v>201512</v>
      </c>
      <c r="D2588" s="1" t="s">
        <v>13</v>
      </c>
      <c r="E2588">
        <v>71</v>
      </c>
      <c r="F2588">
        <v>2840</v>
      </c>
      <c r="G2588">
        <v>2716</v>
      </c>
      <c r="H2588">
        <v>8.2500000000000004E-2</v>
      </c>
      <c r="I2588" s="1" t="s">
        <v>139</v>
      </c>
      <c r="J2588" s="1" t="s">
        <v>139</v>
      </c>
      <c r="K2588">
        <v>0.95289999999999997</v>
      </c>
      <c r="L2588" s="1" t="s">
        <v>143</v>
      </c>
      <c r="M2588" s="1" t="s">
        <v>144</v>
      </c>
      <c r="N2588" s="1" t="s">
        <v>145</v>
      </c>
    </row>
    <row r="2589" spans="1:14" x14ac:dyDescent="0.3">
      <c r="A2589" s="1" t="s">
        <v>166</v>
      </c>
      <c r="B2589" s="1" t="s">
        <v>48</v>
      </c>
      <c r="C2589">
        <v>201511</v>
      </c>
      <c r="D2589" s="1" t="s">
        <v>13</v>
      </c>
      <c r="E2589">
        <v>71</v>
      </c>
      <c r="F2589">
        <v>2840</v>
      </c>
      <c r="G2589">
        <v>2328</v>
      </c>
      <c r="H2589">
        <v>0.110417</v>
      </c>
      <c r="I2589" s="1" t="s">
        <v>139</v>
      </c>
      <c r="J2589" s="1" t="s">
        <v>139</v>
      </c>
      <c r="K2589">
        <v>0.95289999999999997</v>
      </c>
      <c r="L2589" s="1" t="s">
        <v>143</v>
      </c>
      <c r="M2589" s="1" t="s">
        <v>144</v>
      </c>
      <c r="N2589" s="1" t="s">
        <v>145</v>
      </c>
    </row>
    <row r="2590" spans="1:14" x14ac:dyDescent="0.3">
      <c r="A2590" s="1" t="s">
        <v>166</v>
      </c>
      <c r="B2590" s="1" t="s">
        <v>7</v>
      </c>
      <c r="C2590">
        <v>201506</v>
      </c>
      <c r="D2590" s="1" t="s">
        <v>11</v>
      </c>
      <c r="E2590">
        <v>7</v>
      </c>
      <c r="F2590">
        <v>2800</v>
      </c>
      <c r="G2590">
        <v>1400</v>
      </c>
      <c r="H2590">
        <v>7.1429000000000006E-2</v>
      </c>
      <c r="I2590" s="1" t="s">
        <v>139</v>
      </c>
      <c r="J2590" s="1" t="s">
        <v>139</v>
      </c>
      <c r="K2590">
        <v>1.2275</v>
      </c>
      <c r="L2590" s="1" t="s">
        <v>140</v>
      </c>
      <c r="M2590" s="1" t="s">
        <v>141</v>
      </c>
      <c r="N2590" s="1" t="s">
        <v>142</v>
      </c>
    </row>
    <row r="2591" spans="1:14" x14ac:dyDescent="0.3">
      <c r="A2591" s="1" t="s">
        <v>166</v>
      </c>
      <c r="B2591" s="1" t="s">
        <v>7</v>
      </c>
      <c r="C2591">
        <v>201604</v>
      </c>
      <c r="D2591" s="1" t="s">
        <v>11</v>
      </c>
      <c r="E2591">
        <v>7</v>
      </c>
      <c r="F2591">
        <v>2800</v>
      </c>
      <c r="G2591">
        <v>1400</v>
      </c>
      <c r="H2591">
        <v>0.10142900000000001</v>
      </c>
      <c r="I2591" s="1" t="s">
        <v>139</v>
      </c>
      <c r="J2591" s="1" t="s">
        <v>139</v>
      </c>
      <c r="K2591">
        <v>1.2275</v>
      </c>
      <c r="L2591" s="1" t="s">
        <v>140</v>
      </c>
      <c r="M2591" s="1" t="s">
        <v>141</v>
      </c>
      <c r="N2591" s="1" t="s">
        <v>142</v>
      </c>
    </row>
    <row r="2592" spans="1:14" x14ac:dyDescent="0.3">
      <c r="A2592" s="1" t="s">
        <v>166</v>
      </c>
      <c r="B2592" s="1" t="s">
        <v>7</v>
      </c>
      <c r="C2592">
        <v>201703</v>
      </c>
      <c r="D2592" s="1" t="s">
        <v>8</v>
      </c>
      <c r="E2592">
        <v>7</v>
      </c>
      <c r="F2592">
        <v>2800</v>
      </c>
      <c r="G2592">
        <v>1400</v>
      </c>
      <c r="H2592">
        <v>8.2857E-2</v>
      </c>
      <c r="I2592" s="1" t="s">
        <v>139</v>
      </c>
      <c r="J2592" s="1" t="s">
        <v>139</v>
      </c>
      <c r="K2592">
        <v>1.2275</v>
      </c>
      <c r="L2592" s="1" t="s">
        <v>140</v>
      </c>
      <c r="M2592" s="1" t="s">
        <v>141</v>
      </c>
      <c r="N2592" s="1" t="s">
        <v>142</v>
      </c>
    </row>
    <row r="2593" spans="1:14" x14ac:dyDescent="0.3">
      <c r="A2593" s="1" t="s">
        <v>166</v>
      </c>
      <c r="B2593" s="1" t="s">
        <v>49</v>
      </c>
      <c r="C2593">
        <v>201701</v>
      </c>
      <c r="D2593" s="1" t="s">
        <v>8</v>
      </c>
      <c r="E2593">
        <v>56</v>
      </c>
      <c r="F2593">
        <v>2800</v>
      </c>
      <c r="G2593">
        <v>2000</v>
      </c>
      <c r="H2593">
        <v>0.11687500000000001</v>
      </c>
      <c r="I2593" s="1" t="s">
        <v>139</v>
      </c>
      <c r="J2593" s="1" t="s">
        <v>139</v>
      </c>
      <c r="K2593">
        <v>1.1920999999999999</v>
      </c>
      <c r="L2593" s="1" t="s">
        <v>140</v>
      </c>
      <c r="M2593" s="1" t="s">
        <v>141</v>
      </c>
      <c r="N2593" s="1" t="s">
        <v>142</v>
      </c>
    </row>
    <row r="2594" spans="1:14" x14ac:dyDescent="0.3">
      <c r="A2594" s="1" t="s">
        <v>166</v>
      </c>
      <c r="B2594" s="1" t="s">
        <v>17</v>
      </c>
      <c r="C2594">
        <v>201509</v>
      </c>
      <c r="D2594" s="1" t="s">
        <v>14</v>
      </c>
      <c r="E2594">
        <v>53</v>
      </c>
      <c r="F2594">
        <v>2650</v>
      </c>
      <c r="G2594">
        <v>1625</v>
      </c>
      <c r="H2594">
        <v>8.1537999999999999E-2</v>
      </c>
      <c r="I2594" s="1" t="s">
        <v>139</v>
      </c>
      <c r="J2594" s="1" t="s">
        <v>139</v>
      </c>
      <c r="K2594">
        <v>1.1979</v>
      </c>
      <c r="L2594" s="1" t="s">
        <v>140</v>
      </c>
      <c r="M2594" s="1" t="s">
        <v>141</v>
      </c>
      <c r="N2594" s="1" t="s">
        <v>142</v>
      </c>
    </row>
    <row r="2595" spans="1:14" x14ac:dyDescent="0.3">
      <c r="A2595" s="1" t="s">
        <v>166</v>
      </c>
      <c r="B2595" s="1" t="s">
        <v>52</v>
      </c>
      <c r="C2595">
        <v>201506</v>
      </c>
      <c r="D2595" s="1" t="s">
        <v>11</v>
      </c>
      <c r="E2595">
        <v>19</v>
      </c>
      <c r="F2595">
        <v>2470</v>
      </c>
      <c r="G2595">
        <v>1235</v>
      </c>
      <c r="H2595">
        <v>8.7895000000000001E-2</v>
      </c>
      <c r="I2595" s="1" t="s">
        <v>139</v>
      </c>
      <c r="J2595" s="1" t="s">
        <v>139</v>
      </c>
      <c r="K2595">
        <v>1.1203000000000001</v>
      </c>
      <c r="L2595" s="1" t="s">
        <v>140</v>
      </c>
      <c r="M2595" s="1" t="s">
        <v>141</v>
      </c>
      <c r="N2595" s="1" t="s">
        <v>142</v>
      </c>
    </row>
    <row r="2596" spans="1:14" x14ac:dyDescent="0.3">
      <c r="A2596" s="1" t="s">
        <v>166</v>
      </c>
      <c r="B2596" s="1" t="s">
        <v>52</v>
      </c>
      <c r="C2596">
        <v>201508</v>
      </c>
      <c r="D2596" s="1" t="s">
        <v>14</v>
      </c>
      <c r="E2596">
        <v>19</v>
      </c>
      <c r="F2596">
        <v>2470</v>
      </c>
      <c r="G2596">
        <v>1235</v>
      </c>
      <c r="H2596">
        <v>0.102632</v>
      </c>
      <c r="I2596" s="1" t="s">
        <v>139</v>
      </c>
      <c r="J2596" s="1" t="s">
        <v>139</v>
      </c>
      <c r="K2596">
        <v>1.1203000000000001</v>
      </c>
      <c r="L2596" s="1" t="s">
        <v>140</v>
      </c>
      <c r="M2596" s="1" t="s">
        <v>141</v>
      </c>
      <c r="N2596" s="1" t="s">
        <v>142</v>
      </c>
    </row>
    <row r="2597" spans="1:14" x14ac:dyDescent="0.3">
      <c r="A2597" s="1" t="s">
        <v>166</v>
      </c>
      <c r="B2597" s="1" t="s">
        <v>7</v>
      </c>
      <c r="C2597">
        <v>201704</v>
      </c>
      <c r="D2597" s="1" t="s">
        <v>11</v>
      </c>
      <c r="E2597">
        <v>6</v>
      </c>
      <c r="F2597">
        <v>2400</v>
      </c>
      <c r="G2597">
        <v>1200</v>
      </c>
      <c r="H2597">
        <v>7.8333E-2</v>
      </c>
      <c r="I2597" s="1" t="s">
        <v>139</v>
      </c>
      <c r="J2597" s="1" t="s">
        <v>139</v>
      </c>
      <c r="K2597">
        <v>1.2275</v>
      </c>
      <c r="L2597" s="1" t="s">
        <v>140</v>
      </c>
      <c r="M2597" s="1" t="s">
        <v>141</v>
      </c>
      <c r="N2597" s="1" t="s">
        <v>142</v>
      </c>
    </row>
    <row r="2598" spans="1:14" x14ac:dyDescent="0.3">
      <c r="A2598" s="1" t="s">
        <v>166</v>
      </c>
      <c r="B2598" s="1" t="s">
        <v>15</v>
      </c>
      <c r="C2598">
        <v>201701</v>
      </c>
      <c r="D2598" s="1" t="s">
        <v>8</v>
      </c>
      <c r="E2598">
        <v>12</v>
      </c>
      <c r="F2598">
        <v>2400</v>
      </c>
      <c r="G2598">
        <v>1200</v>
      </c>
      <c r="H2598">
        <v>0.129167</v>
      </c>
      <c r="I2598" s="1" t="s">
        <v>139</v>
      </c>
      <c r="J2598" s="1" t="s">
        <v>139</v>
      </c>
      <c r="K2598">
        <v>1.44</v>
      </c>
      <c r="L2598" s="1" t="s">
        <v>140</v>
      </c>
      <c r="M2598" s="1" t="s">
        <v>141</v>
      </c>
      <c r="N2598" s="1" t="s">
        <v>142</v>
      </c>
    </row>
    <row r="2599" spans="1:14" x14ac:dyDescent="0.3">
      <c r="A2599" s="1" t="s">
        <v>166</v>
      </c>
      <c r="B2599" s="1" t="s">
        <v>48</v>
      </c>
      <c r="C2599">
        <v>201612</v>
      </c>
      <c r="D2599" s="1" t="s">
        <v>13</v>
      </c>
      <c r="E2599">
        <v>60</v>
      </c>
      <c r="F2599">
        <v>2400</v>
      </c>
      <c r="G2599">
        <v>1746</v>
      </c>
      <c r="H2599">
        <v>9.3332999999999999E-2</v>
      </c>
      <c r="I2599" s="1" t="s">
        <v>139</v>
      </c>
      <c r="J2599" s="1" t="s">
        <v>139</v>
      </c>
      <c r="K2599">
        <v>0.95289999999999997</v>
      </c>
      <c r="L2599" s="1" t="s">
        <v>143</v>
      </c>
      <c r="M2599" s="1" t="s">
        <v>144</v>
      </c>
      <c r="N2599" s="1" t="s">
        <v>145</v>
      </c>
    </row>
    <row r="2600" spans="1:14" x14ac:dyDescent="0.3">
      <c r="A2600" s="1" t="s">
        <v>166</v>
      </c>
      <c r="B2600" s="1" t="s">
        <v>50</v>
      </c>
      <c r="C2600">
        <v>201506</v>
      </c>
      <c r="D2600" s="1" t="s">
        <v>11</v>
      </c>
      <c r="E2600">
        <v>40</v>
      </c>
      <c r="F2600">
        <v>2400</v>
      </c>
      <c r="G2600">
        <v>1617</v>
      </c>
      <c r="H2600">
        <v>0.115455</v>
      </c>
      <c r="I2600" s="1" t="s">
        <v>139</v>
      </c>
      <c r="J2600" s="1" t="s">
        <v>139</v>
      </c>
      <c r="K2600">
        <v>1.3015000000000001</v>
      </c>
      <c r="L2600" s="1" t="s">
        <v>140</v>
      </c>
      <c r="M2600" s="1" t="s">
        <v>141</v>
      </c>
      <c r="N2600" s="1" t="s">
        <v>142</v>
      </c>
    </row>
    <row r="2601" spans="1:14" x14ac:dyDescent="0.3">
      <c r="A2601" s="1" t="s">
        <v>166</v>
      </c>
      <c r="B2601" s="1" t="s">
        <v>49</v>
      </c>
      <c r="C2601">
        <v>201608</v>
      </c>
      <c r="D2601" s="1" t="s">
        <v>14</v>
      </c>
      <c r="E2601">
        <v>47</v>
      </c>
      <c r="F2601">
        <v>2350</v>
      </c>
      <c r="G2601">
        <v>2000</v>
      </c>
      <c r="H2601">
        <v>0.12687499999999999</v>
      </c>
      <c r="I2601" s="1" t="s">
        <v>139</v>
      </c>
      <c r="J2601" s="1" t="s">
        <v>139</v>
      </c>
      <c r="K2601">
        <v>1.1920999999999999</v>
      </c>
      <c r="L2601" s="1" t="s">
        <v>140</v>
      </c>
      <c r="M2601" s="1" t="s">
        <v>141</v>
      </c>
      <c r="N2601" s="1" t="s">
        <v>142</v>
      </c>
    </row>
    <row r="2602" spans="1:14" x14ac:dyDescent="0.3">
      <c r="A2602" s="1" t="s">
        <v>166</v>
      </c>
      <c r="B2602" s="1" t="s">
        <v>123</v>
      </c>
      <c r="C2602">
        <v>201712</v>
      </c>
      <c r="D2602" s="1" t="s">
        <v>13</v>
      </c>
      <c r="E2602">
        <v>9</v>
      </c>
      <c r="F2602">
        <v>2349</v>
      </c>
      <c r="G2602">
        <v>990</v>
      </c>
      <c r="H2602">
        <v>6.7778000000000005E-2</v>
      </c>
      <c r="I2602" s="1" t="s">
        <v>139</v>
      </c>
      <c r="J2602" s="1" t="s">
        <v>139</v>
      </c>
      <c r="K2602">
        <v>1.0817000000000001</v>
      </c>
      <c r="L2602" s="1" t="s">
        <v>140</v>
      </c>
      <c r="M2602" s="1" t="s">
        <v>141</v>
      </c>
      <c r="N2602" s="1" t="s">
        <v>142</v>
      </c>
    </row>
    <row r="2603" spans="1:14" x14ac:dyDescent="0.3">
      <c r="A2603" s="1" t="s">
        <v>166</v>
      </c>
      <c r="B2603" s="1" t="s">
        <v>48</v>
      </c>
      <c r="C2603">
        <v>201610</v>
      </c>
      <c r="D2603" s="1" t="s">
        <v>13</v>
      </c>
      <c r="E2603">
        <v>57</v>
      </c>
      <c r="F2603">
        <v>2280</v>
      </c>
      <c r="G2603">
        <v>2037</v>
      </c>
      <c r="H2603">
        <v>8.6190000000000003E-2</v>
      </c>
      <c r="I2603" s="1" t="s">
        <v>139</v>
      </c>
      <c r="J2603" s="1" t="s">
        <v>139</v>
      </c>
      <c r="K2603">
        <v>0.95289999999999997</v>
      </c>
      <c r="L2603" s="1" t="s">
        <v>143</v>
      </c>
      <c r="M2603" s="1" t="s">
        <v>144</v>
      </c>
      <c r="N2603" s="1" t="s">
        <v>145</v>
      </c>
    </row>
    <row r="2604" spans="1:14" x14ac:dyDescent="0.3">
      <c r="A2604" s="1" t="s">
        <v>166</v>
      </c>
      <c r="B2604" s="1" t="s">
        <v>49</v>
      </c>
      <c r="C2604">
        <v>201604</v>
      </c>
      <c r="D2604" s="1" t="s">
        <v>11</v>
      </c>
      <c r="E2604">
        <v>45</v>
      </c>
      <c r="F2604">
        <v>2250</v>
      </c>
      <c r="G2604">
        <v>1875</v>
      </c>
      <c r="H2604">
        <v>8.7332999999999994E-2</v>
      </c>
      <c r="I2604" s="1" t="s">
        <v>139</v>
      </c>
      <c r="J2604" s="1" t="s">
        <v>139</v>
      </c>
      <c r="K2604">
        <v>1.1920999999999999</v>
      </c>
      <c r="L2604" s="1" t="s">
        <v>140</v>
      </c>
      <c r="M2604" s="1" t="s">
        <v>141</v>
      </c>
      <c r="N2604" s="1" t="s">
        <v>142</v>
      </c>
    </row>
    <row r="2605" spans="1:14" x14ac:dyDescent="0.3">
      <c r="A2605" s="1" t="s">
        <v>166</v>
      </c>
      <c r="B2605" s="1" t="s">
        <v>48</v>
      </c>
      <c r="C2605">
        <v>201608</v>
      </c>
      <c r="D2605" s="1" t="s">
        <v>14</v>
      </c>
      <c r="E2605">
        <v>56</v>
      </c>
      <c r="F2605">
        <v>2240</v>
      </c>
      <c r="G2605">
        <v>1843</v>
      </c>
      <c r="H2605">
        <v>9.1052999999999995E-2</v>
      </c>
      <c r="I2605" s="1" t="s">
        <v>139</v>
      </c>
      <c r="J2605" s="1" t="s">
        <v>139</v>
      </c>
      <c r="K2605">
        <v>0.95289999999999997</v>
      </c>
      <c r="L2605" s="1" t="s">
        <v>143</v>
      </c>
      <c r="M2605" s="1" t="s">
        <v>144</v>
      </c>
      <c r="N2605" s="1" t="s">
        <v>145</v>
      </c>
    </row>
    <row r="2606" spans="1:14" x14ac:dyDescent="0.3">
      <c r="A2606" s="1" t="s">
        <v>166</v>
      </c>
      <c r="B2606" s="1" t="s">
        <v>47</v>
      </c>
      <c r="C2606">
        <v>201510</v>
      </c>
      <c r="D2606" s="1" t="s">
        <v>13</v>
      </c>
      <c r="E2606">
        <v>22</v>
      </c>
      <c r="F2606">
        <v>2200</v>
      </c>
      <c r="G2606">
        <v>2205</v>
      </c>
      <c r="H2606">
        <v>7.8889000000000001E-2</v>
      </c>
      <c r="I2606" s="1" t="s">
        <v>139</v>
      </c>
      <c r="J2606" s="1" t="s">
        <v>139</v>
      </c>
      <c r="K2606">
        <v>1.4381999999999999</v>
      </c>
      <c r="L2606" s="1" t="s">
        <v>140</v>
      </c>
      <c r="M2606" s="1" t="s">
        <v>141</v>
      </c>
      <c r="N2606" s="1" t="s">
        <v>142</v>
      </c>
    </row>
    <row r="2607" spans="1:14" x14ac:dyDescent="0.3">
      <c r="A2607" s="1" t="s">
        <v>166</v>
      </c>
      <c r="B2607" s="1" t="s">
        <v>16</v>
      </c>
      <c r="C2607">
        <v>201701</v>
      </c>
      <c r="D2607" s="1" t="s">
        <v>8</v>
      </c>
      <c r="E2607">
        <v>7</v>
      </c>
      <c r="F2607">
        <v>2100</v>
      </c>
      <c r="G2607">
        <v>1050</v>
      </c>
      <c r="H2607">
        <v>0.111429</v>
      </c>
      <c r="I2607" s="1" t="s">
        <v>139</v>
      </c>
      <c r="J2607" s="1" t="s">
        <v>139</v>
      </c>
      <c r="K2607">
        <v>1.4287000000000001</v>
      </c>
      <c r="L2607" s="1" t="s">
        <v>140</v>
      </c>
      <c r="M2607" s="1" t="s">
        <v>141</v>
      </c>
      <c r="N2607" s="1" t="s">
        <v>142</v>
      </c>
    </row>
    <row r="2608" spans="1:14" x14ac:dyDescent="0.3">
      <c r="A2608" s="1" t="s">
        <v>166</v>
      </c>
      <c r="B2608" s="1" t="s">
        <v>48</v>
      </c>
      <c r="C2608">
        <v>201609</v>
      </c>
      <c r="D2608" s="1" t="s">
        <v>14</v>
      </c>
      <c r="E2608">
        <v>52</v>
      </c>
      <c r="F2608">
        <v>2080</v>
      </c>
      <c r="G2608">
        <v>1649</v>
      </c>
      <c r="H2608">
        <v>0.11058800000000001</v>
      </c>
      <c r="I2608" s="1" t="s">
        <v>139</v>
      </c>
      <c r="J2608" s="1" t="s">
        <v>139</v>
      </c>
      <c r="K2608">
        <v>0.95289999999999997</v>
      </c>
      <c r="L2608" s="1" t="s">
        <v>143</v>
      </c>
      <c r="M2608" s="1" t="s">
        <v>144</v>
      </c>
      <c r="N2608" s="1" t="s">
        <v>145</v>
      </c>
    </row>
    <row r="2609" spans="1:14" x14ac:dyDescent="0.3">
      <c r="A2609" s="1" t="s">
        <v>166</v>
      </c>
      <c r="B2609" s="1" t="s">
        <v>17</v>
      </c>
      <c r="C2609">
        <v>201702</v>
      </c>
      <c r="D2609" s="1" t="s">
        <v>8</v>
      </c>
      <c r="E2609">
        <v>41</v>
      </c>
      <c r="F2609">
        <v>2050</v>
      </c>
      <c r="G2609">
        <v>1375</v>
      </c>
      <c r="H2609">
        <v>0.10363600000000001</v>
      </c>
      <c r="I2609" s="1" t="s">
        <v>139</v>
      </c>
      <c r="J2609" s="1" t="s">
        <v>139</v>
      </c>
      <c r="K2609">
        <v>1.1979</v>
      </c>
      <c r="L2609" s="1" t="s">
        <v>140</v>
      </c>
      <c r="M2609" s="1" t="s">
        <v>141</v>
      </c>
      <c r="N2609" s="1" t="s">
        <v>142</v>
      </c>
    </row>
    <row r="2610" spans="1:14" x14ac:dyDescent="0.3">
      <c r="A2610" s="1" t="s">
        <v>166</v>
      </c>
      <c r="B2610" s="1" t="s">
        <v>50</v>
      </c>
      <c r="C2610">
        <v>201507</v>
      </c>
      <c r="D2610" s="1" t="s">
        <v>14</v>
      </c>
      <c r="E2610">
        <v>34</v>
      </c>
      <c r="F2610">
        <v>2040</v>
      </c>
      <c r="G2610">
        <v>1323</v>
      </c>
      <c r="H2610">
        <v>0.13555600000000001</v>
      </c>
      <c r="I2610" s="1" t="s">
        <v>139</v>
      </c>
      <c r="J2610" s="1" t="s">
        <v>139</v>
      </c>
      <c r="K2610">
        <v>1.3015000000000001</v>
      </c>
      <c r="L2610" s="1" t="s">
        <v>140</v>
      </c>
      <c r="M2610" s="1" t="s">
        <v>141</v>
      </c>
      <c r="N2610" s="1" t="s">
        <v>142</v>
      </c>
    </row>
    <row r="2611" spans="1:14" x14ac:dyDescent="0.3">
      <c r="A2611" s="1" t="s">
        <v>166</v>
      </c>
      <c r="B2611" s="1" t="s">
        <v>50</v>
      </c>
      <c r="C2611">
        <v>201604</v>
      </c>
      <c r="D2611" s="1" t="s">
        <v>11</v>
      </c>
      <c r="E2611">
        <v>34</v>
      </c>
      <c r="F2611">
        <v>2040</v>
      </c>
      <c r="G2611">
        <v>1911</v>
      </c>
      <c r="H2611">
        <v>8.1537999999999999E-2</v>
      </c>
      <c r="I2611" s="1" t="s">
        <v>139</v>
      </c>
      <c r="J2611" s="1" t="s">
        <v>139</v>
      </c>
      <c r="K2611">
        <v>1.3015000000000001</v>
      </c>
      <c r="L2611" s="1" t="s">
        <v>140</v>
      </c>
      <c r="M2611" s="1" t="s">
        <v>141</v>
      </c>
      <c r="N2611" s="1" t="s">
        <v>142</v>
      </c>
    </row>
    <row r="2612" spans="1:14" x14ac:dyDescent="0.3">
      <c r="A2612" s="1" t="s">
        <v>166</v>
      </c>
      <c r="B2612" s="1" t="s">
        <v>7</v>
      </c>
      <c r="C2612">
        <v>201505</v>
      </c>
      <c r="D2612" s="1" t="s">
        <v>11</v>
      </c>
      <c r="E2612">
        <v>5</v>
      </c>
      <c r="F2612">
        <v>2000</v>
      </c>
      <c r="G2612">
        <v>1000</v>
      </c>
      <c r="H2612">
        <v>0.12</v>
      </c>
      <c r="I2612" s="1" t="s">
        <v>139</v>
      </c>
      <c r="J2612" s="1" t="s">
        <v>139</v>
      </c>
      <c r="K2612">
        <v>1.2275</v>
      </c>
      <c r="L2612" s="1" t="s">
        <v>140</v>
      </c>
      <c r="M2612" s="1" t="s">
        <v>141</v>
      </c>
      <c r="N2612" s="1" t="s">
        <v>142</v>
      </c>
    </row>
    <row r="2613" spans="1:14" x14ac:dyDescent="0.3">
      <c r="A2613" s="1" t="s">
        <v>166</v>
      </c>
      <c r="B2613" s="1" t="s">
        <v>17</v>
      </c>
      <c r="C2613">
        <v>201505</v>
      </c>
      <c r="D2613" s="1" t="s">
        <v>11</v>
      </c>
      <c r="E2613">
        <v>40</v>
      </c>
      <c r="F2613">
        <v>2000</v>
      </c>
      <c r="G2613">
        <v>1500</v>
      </c>
      <c r="H2613">
        <v>0.114167</v>
      </c>
      <c r="I2613" s="1" t="s">
        <v>139</v>
      </c>
      <c r="J2613" s="1" t="s">
        <v>139</v>
      </c>
      <c r="K2613">
        <v>1.1979</v>
      </c>
      <c r="L2613" s="1" t="s">
        <v>140</v>
      </c>
      <c r="M2613" s="1" t="s">
        <v>141</v>
      </c>
      <c r="N2613" s="1" t="s">
        <v>142</v>
      </c>
    </row>
    <row r="2614" spans="1:14" x14ac:dyDescent="0.3">
      <c r="A2614" s="1" t="s">
        <v>166</v>
      </c>
      <c r="B2614" s="1" t="s">
        <v>50</v>
      </c>
      <c r="C2614">
        <v>201703</v>
      </c>
      <c r="D2614" s="1" t="s">
        <v>8</v>
      </c>
      <c r="E2614">
        <v>33</v>
      </c>
      <c r="F2614">
        <v>1980</v>
      </c>
      <c r="G2614">
        <v>1176</v>
      </c>
      <c r="H2614">
        <v>7.7499999999999999E-2</v>
      </c>
      <c r="I2614" s="1" t="s">
        <v>139</v>
      </c>
      <c r="J2614" s="1" t="s">
        <v>139</v>
      </c>
      <c r="K2614">
        <v>1.3015000000000001</v>
      </c>
      <c r="L2614" s="1" t="s">
        <v>140</v>
      </c>
      <c r="M2614" s="1" t="s">
        <v>141</v>
      </c>
      <c r="N2614" s="1" t="s">
        <v>142</v>
      </c>
    </row>
    <row r="2615" spans="1:14" x14ac:dyDescent="0.3">
      <c r="A2615" s="1" t="s">
        <v>166</v>
      </c>
      <c r="B2615" s="1" t="s">
        <v>52</v>
      </c>
      <c r="C2615">
        <v>201505</v>
      </c>
      <c r="D2615" s="1" t="s">
        <v>11</v>
      </c>
      <c r="E2615">
        <v>15</v>
      </c>
      <c r="F2615">
        <v>1950</v>
      </c>
      <c r="G2615">
        <v>975</v>
      </c>
      <c r="H2615">
        <v>6.6000000000000003E-2</v>
      </c>
      <c r="I2615" s="1" t="s">
        <v>139</v>
      </c>
      <c r="J2615" s="1" t="s">
        <v>139</v>
      </c>
      <c r="K2615">
        <v>1.1203000000000001</v>
      </c>
      <c r="L2615" s="1" t="s">
        <v>140</v>
      </c>
      <c r="M2615" s="1" t="s">
        <v>141</v>
      </c>
      <c r="N2615" s="1" t="s">
        <v>142</v>
      </c>
    </row>
    <row r="2616" spans="1:14" x14ac:dyDescent="0.3">
      <c r="A2616" s="1" t="s">
        <v>166</v>
      </c>
      <c r="B2616" s="1" t="s">
        <v>50</v>
      </c>
      <c r="C2616">
        <v>201607</v>
      </c>
      <c r="D2616" s="1" t="s">
        <v>14</v>
      </c>
      <c r="E2616">
        <v>32</v>
      </c>
      <c r="F2616">
        <v>1920</v>
      </c>
      <c r="G2616">
        <v>1470</v>
      </c>
      <c r="H2616">
        <v>0.122</v>
      </c>
      <c r="I2616" s="1" t="s">
        <v>139</v>
      </c>
      <c r="J2616" s="1" t="s">
        <v>139</v>
      </c>
      <c r="K2616">
        <v>1.3015000000000001</v>
      </c>
      <c r="L2616" s="1" t="s">
        <v>140</v>
      </c>
      <c r="M2616" s="1" t="s">
        <v>141</v>
      </c>
      <c r="N2616" s="1" t="s">
        <v>142</v>
      </c>
    </row>
    <row r="2617" spans="1:14" x14ac:dyDescent="0.3">
      <c r="A2617" s="1" t="s">
        <v>166</v>
      </c>
      <c r="B2617" s="1" t="s">
        <v>17</v>
      </c>
      <c r="C2617">
        <v>201504</v>
      </c>
      <c r="D2617" s="1" t="s">
        <v>11</v>
      </c>
      <c r="E2617">
        <v>38</v>
      </c>
      <c r="F2617">
        <v>1900</v>
      </c>
      <c r="G2617">
        <v>1750</v>
      </c>
      <c r="H2617">
        <v>0.115</v>
      </c>
      <c r="I2617" s="1" t="s">
        <v>139</v>
      </c>
      <c r="J2617" s="1" t="s">
        <v>139</v>
      </c>
      <c r="K2617">
        <v>1.1979</v>
      </c>
      <c r="L2617" s="1" t="s">
        <v>140</v>
      </c>
      <c r="M2617" s="1" t="s">
        <v>141</v>
      </c>
      <c r="N2617" s="1" t="s">
        <v>142</v>
      </c>
    </row>
    <row r="2618" spans="1:14" x14ac:dyDescent="0.3">
      <c r="A2618" s="1" t="s">
        <v>166</v>
      </c>
      <c r="B2618" s="1" t="s">
        <v>49</v>
      </c>
      <c r="C2618">
        <v>201501</v>
      </c>
      <c r="D2618" s="1" t="s">
        <v>8</v>
      </c>
      <c r="E2618">
        <v>38</v>
      </c>
      <c r="F2618">
        <v>1900</v>
      </c>
      <c r="G2618">
        <v>1625</v>
      </c>
      <c r="H2618">
        <v>8.8461999999999999E-2</v>
      </c>
      <c r="I2618" s="1" t="s">
        <v>139</v>
      </c>
      <c r="J2618" s="1" t="s">
        <v>139</v>
      </c>
      <c r="K2618">
        <v>1.1920999999999999</v>
      </c>
      <c r="L2618" s="1" t="s">
        <v>140</v>
      </c>
      <c r="M2618" s="1" t="s">
        <v>141</v>
      </c>
      <c r="N2618" s="1" t="s">
        <v>142</v>
      </c>
    </row>
    <row r="2619" spans="1:14" x14ac:dyDescent="0.3">
      <c r="A2619" s="1" t="s">
        <v>166</v>
      </c>
      <c r="B2619" s="1" t="s">
        <v>52</v>
      </c>
      <c r="C2619">
        <v>201510</v>
      </c>
      <c r="D2619" s="1" t="s">
        <v>13</v>
      </c>
      <c r="E2619">
        <v>14</v>
      </c>
      <c r="F2619">
        <v>1820</v>
      </c>
      <c r="G2619">
        <v>910</v>
      </c>
      <c r="H2619">
        <v>9.7857E-2</v>
      </c>
      <c r="I2619" s="1" t="s">
        <v>139</v>
      </c>
      <c r="J2619" s="1" t="s">
        <v>139</v>
      </c>
      <c r="K2619">
        <v>1.1203000000000001</v>
      </c>
      <c r="L2619" s="1" t="s">
        <v>140</v>
      </c>
      <c r="M2619" s="1" t="s">
        <v>141</v>
      </c>
      <c r="N2619" s="1" t="s">
        <v>142</v>
      </c>
    </row>
    <row r="2620" spans="1:14" x14ac:dyDescent="0.3">
      <c r="A2620" s="1" t="s">
        <v>166</v>
      </c>
      <c r="B2620" s="1" t="s">
        <v>49</v>
      </c>
      <c r="C2620">
        <v>201510</v>
      </c>
      <c r="D2620" s="1" t="s">
        <v>13</v>
      </c>
      <c r="E2620">
        <v>36</v>
      </c>
      <c r="F2620">
        <v>1800</v>
      </c>
      <c r="G2620">
        <v>1375</v>
      </c>
      <c r="H2620">
        <v>0.12</v>
      </c>
      <c r="I2620" s="1" t="s">
        <v>139</v>
      </c>
      <c r="J2620" s="1" t="s">
        <v>139</v>
      </c>
      <c r="K2620">
        <v>1.1920999999999999</v>
      </c>
      <c r="L2620" s="1" t="s">
        <v>140</v>
      </c>
      <c r="M2620" s="1" t="s">
        <v>141</v>
      </c>
      <c r="N2620" s="1" t="s">
        <v>142</v>
      </c>
    </row>
    <row r="2621" spans="1:14" x14ac:dyDescent="0.3">
      <c r="A2621" s="1" t="s">
        <v>166</v>
      </c>
      <c r="B2621" s="1" t="s">
        <v>16</v>
      </c>
      <c r="C2621">
        <v>201605</v>
      </c>
      <c r="D2621" s="1" t="s">
        <v>11</v>
      </c>
      <c r="E2621">
        <v>6</v>
      </c>
      <c r="F2621">
        <v>1800</v>
      </c>
      <c r="G2621">
        <v>900</v>
      </c>
      <c r="H2621">
        <v>0.13333300000000001</v>
      </c>
      <c r="I2621" s="1" t="s">
        <v>139</v>
      </c>
      <c r="J2621" s="1" t="s">
        <v>139</v>
      </c>
      <c r="K2621">
        <v>1.4287000000000001</v>
      </c>
      <c r="L2621" s="1" t="s">
        <v>140</v>
      </c>
      <c r="M2621" s="1" t="s">
        <v>141</v>
      </c>
      <c r="N2621" s="1" t="s">
        <v>142</v>
      </c>
    </row>
    <row r="2622" spans="1:14" x14ac:dyDescent="0.3">
      <c r="A2622" s="1" t="s">
        <v>166</v>
      </c>
      <c r="B2622" s="1" t="s">
        <v>17</v>
      </c>
      <c r="C2622">
        <v>201508</v>
      </c>
      <c r="D2622" s="1" t="s">
        <v>14</v>
      </c>
      <c r="E2622">
        <v>36</v>
      </c>
      <c r="F2622">
        <v>1800</v>
      </c>
      <c r="G2622">
        <v>1250</v>
      </c>
      <c r="H2622">
        <v>6.3E-2</v>
      </c>
      <c r="I2622" s="1" t="s">
        <v>139</v>
      </c>
      <c r="J2622" s="1" t="s">
        <v>139</v>
      </c>
      <c r="K2622">
        <v>1.1979</v>
      </c>
      <c r="L2622" s="1" t="s">
        <v>140</v>
      </c>
      <c r="M2622" s="1" t="s">
        <v>141</v>
      </c>
      <c r="N2622" s="1" t="s">
        <v>142</v>
      </c>
    </row>
    <row r="2623" spans="1:14" x14ac:dyDescent="0.3">
      <c r="A2623" s="1" t="s">
        <v>166</v>
      </c>
      <c r="B2623" s="1" t="s">
        <v>49</v>
      </c>
      <c r="C2623">
        <v>201702</v>
      </c>
      <c r="D2623" s="1" t="s">
        <v>8</v>
      </c>
      <c r="E2623">
        <v>35</v>
      </c>
      <c r="F2623">
        <v>1750</v>
      </c>
      <c r="G2623">
        <v>1250</v>
      </c>
      <c r="H2623">
        <v>9.5000000000000001E-2</v>
      </c>
      <c r="I2623" s="1" t="s">
        <v>139</v>
      </c>
      <c r="J2623" s="1" t="s">
        <v>139</v>
      </c>
      <c r="K2623">
        <v>1.1920999999999999</v>
      </c>
      <c r="L2623" s="1" t="s">
        <v>140</v>
      </c>
      <c r="M2623" s="1" t="s">
        <v>141</v>
      </c>
      <c r="N2623" s="1" t="s">
        <v>142</v>
      </c>
    </row>
    <row r="2624" spans="1:14" x14ac:dyDescent="0.3">
      <c r="A2624" s="1" t="s">
        <v>166</v>
      </c>
      <c r="B2624" s="1" t="s">
        <v>47</v>
      </c>
      <c r="C2624">
        <v>201604</v>
      </c>
      <c r="D2624" s="1" t="s">
        <v>11</v>
      </c>
      <c r="E2624">
        <v>17</v>
      </c>
      <c r="F2624">
        <v>1700</v>
      </c>
      <c r="G2624">
        <v>980</v>
      </c>
      <c r="H2624">
        <v>7.2499999999999995E-2</v>
      </c>
      <c r="I2624" s="1" t="s">
        <v>139</v>
      </c>
      <c r="J2624" s="1" t="s">
        <v>139</v>
      </c>
      <c r="K2624">
        <v>1.4381999999999999</v>
      </c>
      <c r="L2624" s="1" t="s">
        <v>140</v>
      </c>
      <c r="M2624" s="1" t="s">
        <v>141</v>
      </c>
      <c r="N2624" s="1" t="s">
        <v>142</v>
      </c>
    </row>
    <row r="2625" spans="1:14" x14ac:dyDescent="0.3">
      <c r="A2625" s="1" t="s">
        <v>166</v>
      </c>
      <c r="B2625" s="1" t="s">
        <v>47</v>
      </c>
      <c r="C2625">
        <v>201508</v>
      </c>
      <c r="D2625" s="1" t="s">
        <v>14</v>
      </c>
      <c r="E2625">
        <v>17</v>
      </c>
      <c r="F2625">
        <v>1700</v>
      </c>
      <c r="G2625">
        <v>1470</v>
      </c>
      <c r="H2625">
        <v>0.191667</v>
      </c>
      <c r="I2625" s="1" t="s">
        <v>139</v>
      </c>
      <c r="J2625" s="1" t="s">
        <v>139</v>
      </c>
      <c r="K2625">
        <v>1.4381999999999999</v>
      </c>
      <c r="L2625" s="1" t="s">
        <v>140</v>
      </c>
      <c r="M2625" s="1" t="s">
        <v>141</v>
      </c>
      <c r="N2625" s="1" t="s">
        <v>142</v>
      </c>
    </row>
    <row r="2626" spans="1:14" x14ac:dyDescent="0.3">
      <c r="A2626" s="1" t="s">
        <v>166</v>
      </c>
      <c r="B2626" s="1" t="s">
        <v>119</v>
      </c>
      <c r="C2626">
        <v>201711</v>
      </c>
      <c r="D2626" s="1" t="s">
        <v>13</v>
      </c>
      <c r="E2626">
        <v>20</v>
      </c>
      <c r="F2626">
        <v>1680</v>
      </c>
      <c r="G2626">
        <v>800</v>
      </c>
      <c r="H2626">
        <v>9.5500000000000002E-2</v>
      </c>
      <c r="I2626" s="1" t="s">
        <v>139</v>
      </c>
      <c r="J2626" s="1" t="s">
        <v>139</v>
      </c>
      <c r="K2626">
        <v>1.2326999999999999</v>
      </c>
      <c r="L2626" s="1" t="s">
        <v>140</v>
      </c>
      <c r="M2626" s="1" t="s">
        <v>141</v>
      </c>
      <c r="N2626" s="1" t="s">
        <v>142</v>
      </c>
    </row>
    <row r="2627" spans="1:14" x14ac:dyDescent="0.3">
      <c r="A2627" s="1" t="s">
        <v>166</v>
      </c>
      <c r="B2627" s="1" t="s">
        <v>49</v>
      </c>
      <c r="C2627">
        <v>201703</v>
      </c>
      <c r="D2627" s="1" t="s">
        <v>8</v>
      </c>
      <c r="E2627">
        <v>32</v>
      </c>
      <c r="F2627">
        <v>1600</v>
      </c>
      <c r="G2627">
        <v>1250</v>
      </c>
      <c r="H2627">
        <v>0.124</v>
      </c>
      <c r="I2627" s="1" t="s">
        <v>139</v>
      </c>
      <c r="J2627" s="1" t="s">
        <v>139</v>
      </c>
      <c r="K2627">
        <v>1.1920999999999999</v>
      </c>
      <c r="L2627" s="1" t="s">
        <v>140</v>
      </c>
      <c r="M2627" s="1" t="s">
        <v>141</v>
      </c>
      <c r="N2627" s="1" t="s">
        <v>142</v>
      </c>
    </row>
    <row r="2628" spans="1:14" x14ac:dyDescent="0.3">
      <c r="A2628" s="1" t="s">
        <v>166</v>
      </c>
      <c r="B2628" s="1" t="s">
        <v>7</v>
      </c>
      <c r="C2628">
        <v>201502</v>
      </c>
      <c r="D2628" s="1" t="s">
        <v>8</v>
      </c>
      <c r="E2628">
        <v>4</v>
      </c>
      <c r="F2628">
        <v>1600</v>
      </c>
      <c r="G2628">
        <v>800</v>
      </c>
      <c r="H2628">
        <v>7.4999999999999997E-2</v>
      </c>
      <c r="I2628" s="1" t="s">
        <v>139</v>
      </c>
      <c r="J2628" s="1" t="s">
        <v>139</v>
      </c>
      <c r="K2628">
        <v>1.2275</v>
      </c>
      <c r="L2628" s="1" t="s">
        <v>140</v>
      </c>
      <c r="M2628" s="1" t="s">
        <v>141</v>
      </c>
      <c r="N2628" s="1" t="s">
        <v>142</v>
      </c>
    </row>
    <row r="2629" spans="1:14" x14ac:dyDescent="0.3">
      <c r="A2629" s="1" t="s">
        <v>166</v>
      </c>
      <c r="B2629" s="1" t="s">
        <v>17</v>
      </c>
      <c r="C2629">
        <v>201701</v>
      </c>
      <c r="D2629" s="1" t="s">
        <v>8</v>
      </c>
      <c r="E2629">
        <v>32</v>
      </c>
      <c r="F2629">
        <v>1600</v>
      </c>
      <c r="G2629">
        <v>1625</v>
      </c>
      <c r="H2629">
        <v>0.10538500000000001</v>
      </c>
      <c r="I2629" s="1" t="s">
        <v>139</v>
      </c>
      <c r="J2629" s="1" t="s">
        <v>139</v>
      </c>
      <c r="K2629">
        <v>1.1979</v>
      </c>
      <c r="L2629" s="1" t="s">
        <v>140</v>
      </c>
      <c r="M2629" s="1" t="s">
        <v>141</v>
      </c>
      <c r="N2629" s="1" t="s">
        <v>142</v>
      </c>
    </row>
    <row r="2630" spans="1:14" x14ac:dyDescent="0.3">
      <c r="A2630" s="1" t="s">
        <v>166</v>
      </c>
      <c r="B2630" s="1" t="s">
        <v>106</v>
      </c>
      <c r="C2630">
        <v>201602</v>
      </c>
      <c r="D2630" s="1" t="s">
        <v>8</v>
      </c>
      <c r="E2630">
        <v>3</v>
      </c>
      <c r="F2630">
        <v>1599</v>
      </c>
      <c r="G2630">
        <v>774</v>
      </c>
      <c r="H2630">
        <v>0.12</v>
      </c>
      <c r="I2630" s="1" t="s">
        <v>139</v>
      </c>
      <c r="J2630" s="1" t="s">
        <v>139</v>
      </c>
      <c r="K2630">
        <v>1.5598000000000001</v>
      </c>
      <c r="L2630" s="1" t="s">
        <v>140</v>
      </c>
      <c r="M2630" s="1" t="s">
        <v>141</v>
      </c>
      <c r="N2630" s="1" t="s">
        <v>142</v>
      </c>
    </row>
    <row r="2631" spans="1:14" x14ac:dyDescent="0.3">
      <c r="A2631" s="1" t="s">
        <v>166</v>
      </c>
      <c r="B2631" s="1" t="s">
        <v>52</v>
      </c>
      <c r="C2631">
        <v>201504</v>
      </c>
      <c r="D2631" s="1" t="s">
        <v>11</v>
      </c>
      <c r="E2631">
        <v>12</v>
      </c>
      <c r="F2631">
        <v>1560</v>
      </c>
      <c r="G2631">
        <v>780</v>
      </c>
      <c r="H2631">
        <v>8.5833000000000007E-2</v>
      </c>
      <c r="I2631" s="1" t="s">
        <v>139</v>
      </c>
      <c r="J2631" s="1" t="s">
        <v>139</v>
      </c>
      <c r="K2631">
        <v>1.1203000000000001</v>
      </c>
      <c r="L2631" s="1" t="s">
        <v>140</v>
      </c>
      <c r="M2631" s="1" t="s">
        <v>141</v>
      </c>
      <c r="N2631" s="1" t="s">
        <v>142</v>
      </c>
    </row>
    <row r="2632" spans="1:14" x14ac:dyDescent="0.3">
      <c r="A2632" s="1" t="s">
        <v>166</v>
      </c>
      <c r="B2632" s="1" t="s">
        <v>48</v>
      </c>
      <c r="C2632">
        <v>201604</v>
      </c>
      <c r="D2632" s="1" t="s">
        <v>11</v>
      </c>
      <c r="E2632">
        <v>39</v>
      </c>
      <c r="F2632">
        <v>1560</v>
      </c>
      <c r="G2632">
        <v>1164</v>
      </c>
      <c r="H2632">
        <v>9.3332999999999999E-2</v>
      </c>
      <c r="I2632" s="1" t="s">
        <v>139</v>
      </c>
      <c r="J2632" s="1" t="s">
        <v>139</v>
      </c>
      <c r="K2632">
        <v>0.95289999999999997</v>
      </c>
      <c r="L2632" s="1" t="s">
        <v>143</v>
      </c>
      <c r="M2632" s="1" t="s">
        <v>144</v>
      </c>
      <c r="N2632" s="1" t="s">
        <v>145</v>
      </c>
    </row>
    <row r="2633" spans="1:14" x14ac:dyDescent="0.3">
      <c r="A2633" s="1" t="s">
        <v>166</v>
      </c>
      <c r="B2633" s="1" t="s">
        <v>48</v>
      </c>
      <c r="C2633">
        <v>201611</v>
      </c>
      <c r="D2633" s="1" t="s">
        <v>13</v>
      </c>
      <c r="E2633">
        <v>38</v>
      </c>
      <c r="F2633">
        <v>1520</v>
      </c>
      <c r="G2633">
        <v>1455</v>
      </c>
      <c r="H2633">
        <v>0.11866699999999999</v>
      </c>
      <c r="I2633" s="1" t="s">
        <v>139</v>
      </c>
      <c r="J2633" s="1" t="s">
        <v>139</v>
      </c>
      <c r="K2633">
        <v>0.95289999999999997</v>
      </c>
      <c r="L2633" s="1" t="s">
        <v>143</v>
      </c>
      <c r="M2633" s="1" t="s">
        <v>144</v>
      </c>
      <c r="N2633" s="1" t="s">
        <v>145</v>
      </c>
    </row>
    <row r="2634" spans="1:14" x14ac:dyDescent="0.3">
      <c r="A2634" s="1" t="s">
        <v>166</v>
      </c>
      <c r="B2634" s="1" t="s">
        <v>50</v>
      </c>
      <c r="C2634">
        <v>201505</v>
      </c>
      <c r="D2634" s="1" t="s">
        <v>11</v>
      </c>
      <c r="E2634">
        <v>25</v>
      </c>
      <c r="F2634">
        <v>1500</v>
      </c>
      <c r="G2634">
        <v>1176</v>
      </c>
      <c r="H2634">
        <v>0.10249999999999999</v>
      </c>
      <c r="I2634" s="1" t="s">
        <v>139</v>
      </c>
      <c r="J2634" s="1" t="s">
        <v>139</v>
      </c>
      <c r="K2634">
        <v>1.3015000000000001</v>
      </c>
      <c r="L2634" s="1" t="s">
        <v>140</v>
      </c>
      <c r="M2634" s="1" t="s">
        <v>141</v>
      </c>
      <c r="N2634" s="1" t="s">
        <v>142</v>
      </c>
    </row>
    <row r="2635" spans="1:14" x14ac:dyDescent="0.3">
      <c r="A2635" s="1" t="s">
        <v>166</v>
      </c>
      <c r="B2635" s="1" t="s">
        <v>17</v>
      </c>
      <c r="C2635">
        <v>201507</v>
      </c>
      <c r="D2635" s="1" t="s">
        <v>14</v>
      </c>
      <c r="E2635">
        <v>30</v>
      </c>
      <c r="F2635">
        <v>1500</v>
      </c>
      <c r="G2635">
        <v>1375</v>
      </c>
      <c r="H2635">
        <v>0.12545500000000001</v>
      </c>
      <c r="I2635" s="1" t="s">
        <v>139</v>
      </c>
      <c r="J2635" s="1" t="s">
        <v>139</v>
      </c>
      <c r="K2635">
        <v>1.1979</v>
      </c>
      <c r="L2635" s="1" t="s">
        <v>140</v>
      </c>
      <c r="M2635" s="1" t="s">
        <v>141</v>
      </c>
      <c r="N2635" s="1" t="s">
        <v>142</v>
      </c>
    </row>
    <row r="2636" spans="1:14" x14ac:dyDescent="0.3">
      <c r="A2636" s="1" t="s">
        <v>166</v>
      </c>
      <c r="B2636" s="1" t="s">
        <v>17</v>
      </c>
      <c r="C2636">
        <v>201506</v>
      </c>
      <c r="D2636" s="1" t="s">
        <v>11</v>
      </c>
      <c r="E2636">
        <v>30</v>
      </c>
      <c r="F2636">
        <v>1500</v>
      </c>
      <c r="G2636">
        <v>1125</v>
      </c>
      <c r="H2636">
        <v>0.13777800000000001</v>
      </c>
      <c r="I2636" s="1" t="s">
        <v>139</v>
      </c>
      <c r="J2636" s="1" t="s">
        <v>139</v>
      </c>
      <c r="K2636">
        <v>1.1979</v>
      </c>
      <c r="L2636" s="1" t="s">
        <v>140</v>
      </c>
      <c r="M2636" s="1" t="s">
        <v>141</v>
      </c>
      <c r="N2636" s="1" t="s">
        <v>142</v>
      </c>
    </row>
    <row r="2637" spans="1:14" x14ac:dyDescent="0.3">
      <c r="A2637" s="1" t="s">
        <v>166</v>
      </c>
      <c r="B2637" s="1" t="s">
        <v>17</v>
      </c>
      <c r="C2637">
        <v>201604</v>
      </c>
      <c r="D2637" s="1" t="s">
        <v>11</v>
      </c>
      <c r="E2637">
        <v>30</v>
      </c>
      <c r="F2637">
        <v>1500</v>
      </c>
      <c r="G2637">
        <v>1125</v>
      </c>
      <c r="H2637">
        <v>6.1110999999999999E-2</v>
      </c>
      <c r="I2637" s="1" t="s">
        <v>139</v>
      </c>
      <c r="J2637" s="1" t="s">
        <v>139</v>
      </c>
      <c r="K2637">
        <v>1.1979</v>
      </c>
      <c r="L2637" s="1" t="s">
        <v>140</v>
      </c>
      <c r="M2637" s="1" t="s">
        <v>141</v>
      </c>
      <c r="N2637" s="1" t="s">
        <v>142</v>
      </c>
    </row>
    <row r="2638" spans="1:14" x14ac:dyDescent="0.3">
      <c r="A2638" s="1" t="s">
        <v>166</v>
      </c>
      <c r="B2638" s="1" t="s">
        <v>47</v>
      </c>
      <c r="C2638">
        <v>201701</v>
      </c>
      <c r="D2638" s="1" t="s">
        <v>8</v>
      </c>
      <c r="E2638">
        <v>15</v>
      </c>
      <c r="F2638">
        <v>1500</v>
      </c>
      <c r="G2638">
        <v>980</v>
      </c>
      <c r="H2638">
        <v>0.14749999999999999</v>
      </c>
      <c r="I2638" s="1" t="s">
        <v>139</v>
      </c>
      <c r="J2638" s="1" t="s">
        <v>139</v>
      </c>
      <c r="K2638">
        <v>1.4381999999999999</v>
      </c>
      <c r="L2638" s="1" t="s">
        <v>140</v>
      </c>
      <c r="M2638" s="1" t="s">
        <v>141</v>
      </c>
      <c r="N2638" s="1" t="s">
        <v>142</v>
      </c>
    </row>
    <row r="2639" spans="1:14" x14ac:dyDescent="0.3">
      <c r="A2639" s="1" t="s">
        <v>166</v>
      </c>
      <c r="B2639" s="1" t="s">
        <v>17</v>
      </c>
      <c r="C2639">
        <v>201704</v>
      </c>
      <c r="D2639" s="1" t="s">
        <v>11</v>
      </c>
      <c r="E2639">
        <v>30</v>
      </c>
      <c r="F2639">
        <v>1500</v>
      </c>
      <c r="G2639">
        <v>1250</v>
      </c>
      <c r="H2639">
        <v>0.13100000000000001</v>
      </c>
      <c r="I2639" s="1" t="s">
        <v>139</v>
      </c>
      <c r="J2639" s="1" t="s">
        <v>139</v>
      </c>
      <c r="K2639">
        <v>1.1979</v>
      </c>
      <c r="L2639" s="1" t="s">
        <v>140</v>
      </c>
      <c r="M2639" s="1" t="s">
        <v>141</v>
      </c>
      <c r="N2639" s="1" t="s">
        <v>142</v>
      </c>
    </row>
    <row r="2640" spans="1:14" x14ac:dyDescent="0.3">
      <c r="A2640" s="1" t="s">
        <v>166</v>
      </c>
      <c r="B2640" s="1" t="s">
        <v>16</v>
      </c>
      <c r="C2640">
        <v>201503</v>
      </c>
      <c r="D2640" s="1" t="s">
        <v>8</v>
      </c>
      <c r="E2640">
        <v>5</v>
      </c>
      <c r="F2640">
        <v>1500</v>
      </c>
      <c r="G2640">
        <v>750</v>
      </c>
      <c r="H2640">
        <v>0.14799999999999999</v>
      </c>
      <c r="I2640" s="1" t="s">
        <v>139</v>
      </c>
      <c r="J2640" s="1" t="s">
        <v>139</v>
      </c>
      <c r="K2640">
        <v>1.4287000000000001</v>
      </c>
      <c r="L2640" s="1" t="s">
        <v>140</v>
      </c>
      <c r="M2640" s="1" t="s">
        <v>141</v>
      </c>
      <c r="N2640" s="1" t="s">
        <v>142</v>
      </c>
    </row>
    <row r="2641" spans="1:14" x14ac:dyDescent="0.3">
      <c r="A2641" s="1" t="s">
        <v>166</v>
      </c>
      <c r="B2641" s="1" t="s">
        <v>48</v>
      </c>
      <c r="C2641">
        <v>201701</v>
      </c>
      <c r="D2641" s="1" t="s">
        <v>8</v>
      </c>
      <c r="E2641">
        <v>37</v>
      </c>
      <c r="F2641">
        <v>1480</v>
      </c>
      <c r="G2641">
        <v>970</v>
      </c>
      <c r="H2641">
        <v>8.1000000000000003E-2</v>
      </c>
      <c r="I2641" s="1" t="s">
        <v>139</v>
      </c>
      <c r="J2641" s="1" t="s">
        <v>139</v>
      </c>
      <c r="K2641">
        <v>0.95289999999999997</v>
      </c>
      <c r="L2641" s="1" t="s">
        <v>143</v>
      </c>
      <c r="M2641" s="1" t="s">
        <v>144</v>
      </c>
      <c r="N2641" s="1" t="s">
        <v>145</v>
      </c>
    </row>
    <row r="2642" spans="1:14" x14ac:dyDescent="0.3">
      <c r="A2642" s="1" t="s">
        <v>166</v>
      </c>
      <c r="B2642" s="1" t="s">
        <v>49</v>
      </c>
      <c r="C2642">
        <v>201506</v>
      </c>
      <c r="D2642" s="1" t="s">
        <v>11</v>
      </c>
      <c r="E2642">
        <v>29</v>
      </c>
      <c r="F2642">
        <v>1450</v>
      </c>
      <c r="G2642">
        <v>1500</v>
      </c>
      <c r="H2642">
        <v>8.9166999999999996E-2</v>
      </c>
      <c r="I2642" s="1" t="s">
        <v>139</v>
      </c>
      <c r="J2642" s="1" t="s">
        <v>139</v>
      </c>
      <c r="K2642">
        <v>1.1920999999999999</v>
      </c>
      <c r="L2642" s="1" t="s">
        <v>140</v>
      </c>
      <c r="M2642" s="1" t="s">
        <v>141</v>
      </c>
      <c r="N2642" s="1" t="s">
        <v>142</v>
      </c>
    </row>
    <row r="2643" spans="1:14" x14ac:dyDescent="0.3">
      <c r="A2643" s="1" t="s">
        <v>166</v>
      </c>
      <c r="B2643" s="1" t="s">
        <v>52</v>
      </c>
      <c r="C2643">
        <v>201708</v>
      </c>
      <c r="D2643" s="1" t="s">
        <v>14</v>
      </c>
      <c r="E2643">
        <v>11</v>
      </c>
      <c r="F2643">
        <v>1430</v>
      </c>
      <c r="G2643">
        <v>715</v>
      </c>
      <c r="H2643">
        <v>0.116364</v>
      </c>
      <c r="I2643" s="1" t="s">
        <v>139</v>
      </c>
      <c r="J2643" s="1" t="s">
        <v>139</v>
      </c>
      <c r="K2643">
        <v>1.1203000000000001</v>
      </c>
      <c r="L2643" s="1" t="s">
        <v>140</v>
      </c>
      <c r="M2643" s="1" t="s">
        <v>141</v>
      </c>
      <c r="N2643" s="1" t="s">
        <v>142</v>
      </c>
    </row>
    <row r="2644" spans="1:14" x14ac:dyDescent="0.3">
      <c r="A2644" s="1" t="s">
        <v>166</v>
      </c>
      <c r="B2644" s="1" t="s">
        <v>52</v>
      </c>
      <c r="C2644">
        <v>201507</v>
      </c>
      <c r="D2644" s="1" t="s">
        <v>14</v>
      </c>
      <c r="E2644">
        <v>11</v>
      </c>
      <c r="F2644">
        <v>1430</v>
      </c>
      <c r="G2644">
        <v>715</v>
      </c>
      <c r="H2644">
        <v>0.104545</v>
      </c>
      <c r="I2644" s="1" t="s">
        <v>139</v>
      </c>
      <c r="J2644" s="1" t="s">
        <v>139</v>
      </c>
      <c r="K2644">
        <v>1.1203000000000001</v>
      </c>
      <c r="L2644" s="1" t="s">
        <v>140</v>
      </c>
      <c r="M2644" s="1" t="s">
        <v>141</v>
      </c>
      <c r="N2644" s="1" t="s">
        <v>142</v>
      </c>
    </row>
    <row r="2645" spans="1:14" x14ac:dyDescent="0.3">
      <c r="A2645" s="1" t="s">
        <v>166</v>
      </c>
      <c r="B2645" s="1" t="s">
        <v>52</v>
      </c>
      <c r="C2645">
        <v>201509</v>
      </c>
      <c r="D2645" s="1" t="s">
        <v>14</v>
      </c>
      <c r="E2645">
        <v>11</v>
      </c>
      <c r="F2645">
        <v>1430</v>
      </c>
      <c r="G2645">
        <v>715</v>
      </c>
      <c r="H2645">
        <v>5.8181999999999998E-2</v>
      </c>
      <c r="I2645" s="1" t="s">
        <v>139</v>
      </c>
      <c r="J2645" s="1" t="s">
        <v>139</v>
      </c>
      <c r="K2645">
        <v>1.1203000000000001</v>
      </c>
      <c r="L2645" s="1" t="s">
        <v>140</v>
      </c>
      <c r="M2645" s="1" t="s">
        <v>141</v>
      </c>
      <c r="N2645" s="1" t="s">
        <v>142</v>
      </c>
    </row>
    <row r="2646" spans="1:14" x14ac:dyDescent="0.3">
      <c r="A2646" s="1" t="s">
        <v>166</v>
      </c>
      <c r="B2646" s="1" t="s">
        <v>47</v>
      </c>
      <c r="C2646">
        <v>201501</v>
      </c>
      <c r="D2646" s="1" t="s">
        <v>8</v>
      </c>
      <c r="E2646">
        <v>14</v>
      </c>
      <c r="F2646">
        <v>1400</v>
      </c>
      <c r="G2646">
        <v>735</v>
      </c>
      <c r="H2646">
        <v>0.11666700000000001</v>
      </c>
      <c r="I2646" s="1" t="s">
        <v>139</v>
      </c>
      <c r="J2646" s="1" t="s">
        <v>139</v>
      </c>
      <c r="K2646">
        <v>1.4381999999999999</v>
      </c>
      <c r="L2646" s="1" t="s">
        <v>140</v>
      </c>
      <c r="M2646" s="1" t="s">
        <v>141</v>
      </c>
      <c r="N2646" s="1" t="s">
        <v>142</v>
      </c>
    </row>
    <row r="2647" spans="1:14" x14ac:dyDescent="0.3">
      <c r="A2647" s="1" t="s">
        <v>166</v>
      </c>
      <c r="B2647" s="1" t="s">
        <v>50</v>
      </c>
      <c r="C2647">
        <v>201504</v>
      </c>
      <c r="D2647" s="1" t="s">
        <v>11</v>
      </c>
      <c r="E2647">
        <v>23</v>
      </c>
      <c r="F2647">
        <v>1380</v>
      </c>
      <c r="G2647">
        <v>735</v>
      </c>
      <c r="H2647">
        <v>0.152</v>
      </c>
      <c r="I2647" s="1" t="s">
        <v>139</v>
      </c>
      <c r="J2647" s="1" t="s">
        <v>139</v>
      </c>
      <c r="K2647">
        <v>1.3015000000000001</v>
      </c>
      <c r="L2647" s="1" t="s">
        <v>140</v>
      </c>
      <c r="M2647" s="1" t="s">
        <v>141</v>
      </c>
      <c r="N2647" s="1" t="s">
        <v>142</v>
      </c>
    </row>
    <row r="2648" spans="1:14" x14ac:dyDescent="0.3">
      <c r="A2648" s="1" t="s">
        <v>166</v>
      </c>
      <c r="B2648" s="1" t="s">
        <v>50</v>
      </c>
      <c r="C2648">
        <v>201508</v>
      </c>
      <c r="D2648" s="1" t="s">
        <v>14</v>
      </c>
      <c r="E2648">
        <v>22</v>
      </c>
      <c r="F2648">
        <v>1320</v>
      </c>
      <c r="G2648">
        <v>1029</v>
      </c>
      <c r="H2648">
        <v>0.118571</v>
      </c>
      <c r="I2648" s="1" t="s">
        <v>139</v>
      </c>
      <c r="J2648" s="1" t="s">
        <v>139</v>
      </c>
      <c r="K2648">
        <v>1.3015000000000001</v>
      </c>
      <c r="L2648" s="1" t="s">
        <v>140</v>
      </c>
      <c r="M2648" s="1" t="s">
        <v>141</v>
      </c>
      <c r="N2648" s="1" t="s">
        <v>142</v>
      </c>
    </row>
    <row r="2649" spans="1:14" x14ac:dyDescent="0.3">
      <c r="A2649" s="1" t="s">
        <v>166</v>
      </c>
      <c r="B2649" s="1" t="s">
        <v>121</v>
      </c>
      <c r="C2649">
        <v>201512</v>
      </c>
      <c r="D2649" s="1" t="s">
        <v>13</v>
      </c>
      <c r="E2649">
        <v>4</v>
      </c>
      <c r="F2649">
        <v>1312</v>
      </c>
      <c r="G2649">
        <v>628</v>
      </c>
      <c r="H2649">
        <v>9.7500000000000003E-2</v>
      </c>
      <c r="I2649" s="1" t="s">
        <v>139</v>
      </c>
      <c r="J2649" s="1" t="s">
        <v>139</v>
      </c>
      <c r="K2649">
        <v>1.1801999999999999</v>
      </c>
      <c r="L2649" s="1" t="s">
        <v>140</v>
      </c>
      <c r="M2649" s="1" t="s">
        <v>141</v>
      </c>
      <c r="N2649" s="1" t="s">
        <v>142</v>
      </c>
    </row>
    <row r="2650" spans="1:14" x14ac:dyDescent="0.3">
      <c r="A2650" s="1" t="s">
        <v>166</v>
      </c>
      <c r="B2650" s="1" t="s">
        <v>47</v>
      </c>
      <c r="C2650">
        <v>201606</v>
      </c>
      <c r="D2650" s="1" t="s">
        <v>11</v>
      </c>
      <c r="E2650">
        <v>13</v>
      </c>
      <c r="F2650">
        <v>1300</v>
      </c>
      <c r="G2650">
        <v>1715</v>
      </c>
      <c r="H2650">
        <v>9.7142999999999993E-2</v>
      </c>
      <c r="I2650" s="1" t="s">
        <v>139</v>
      </c>
      <c r="J2650" s="1" t="s">
        <v>139</v>
      </c>
      <c r="K2650">
        <v>1.4381999999999999</v>
      </c>
      <c r="L2650" s="1" t="s">
        <v>140</v>
      </c>
      <c r="M2650" s="1" t="s">
        <v>141</v>
      </c>
      <c r="N2650" s="1" t="s">
        <v>142</v>
      </c>
    </row>
    <row r="2651" spans="1:14" x14ac:dyDescent="0.3">
      <c r="A2651" s="1" t="s">
        <v>166</v>
      </c>
      <c r="B2651" s="1" t="s">
        <v>47</v>
      </c>
      <c r="C2651">
        <v>201605</v>
      </c>
      <c r="D2651" s="1" t="s">
        <v>11</v>
      </c>
      <c r="E2651">
        <v>13</v>
      </c>
      <c r="F2651">
        <v>1300</v>
      </c>
      <c r="G2651">
        <v>1225</v>
      </c>
      <c r="H2651">
        <v>0.11</v>
      </c>
      <c r="I2651" s="1" t="s">
        <v>139</v>
      </c>
      <c r="J2651" s="1" t="s">
        <v>139</v>
      </c>
      <c r="K2651">
        <v>1.4381999999999999</v>
      </c>
      <c r="L2651" s="1" t="s">
        <v>140</v>
      </c>
      <c r="M2651" s="1" t="s">
        <v>141</v>
      </c>
      <c r="N2651" s="1" t="s">
        <v>142</v>
      </c>
    </row>
    <row r="2652" spans="1:14" x14ac:dyDescent="0.3">
      <c r="A2652" s="1" t="s">
        <v>166</v>
      </c>
      <c r="B2652" s="1" t="s">
        <v>49</v>
      </c>
      <c r="C2652">
        <v>201509</v>
      </c>
      <c r="D2652" s="1" t="s">
        <v>14</v>
      </c>
      <c r="E2652">
        <v>26</v>
      </c>
      <c r="F2652">
        <v>1300</v>
      </c>
      <c r="G2652">
        <v>1375</v>
      </c>
      <c r="H2652">
        <v>0.10181800000000001</v>
      </c>
      <c r="I2652" s="1" t="s">
        <v>139</v>
      </c>
      <c r="J2652" s="1" t="s">
        <v>139</v>
      </c>
      <c r="K2652">
        <v>1.1920999999999999</v>
      </c>
      <c r="L2652" s="1" t="s">
        <v>140</v>
      </c>
      <c r="M2652" s="1" t="s">
        <v>141</v>
      </c>
      <c r="N2652" s="1" t="s">
        <v>142</v>
      </c>
    </row>
    <row r="2653" spans="1:14" x14ac:dyDescent="0.3">
      <c r="A2653" s="1" t="s">
        <v>166</v>
      </c>
      <c r="B2653" s="1" t="s">
        <v>52</v>
      </c>
      <c r="C2653">
        <v>201604</v>
      </c>
      <c r="D2653" s="1" t="s">
        <v>11</v>
      </c>
      <c r="E2653">
        <v>10</v>
      </c>
      <c r="F2653">
        <v>1300</v>
      </c>
      <c r="G2653">
        <v>650</v>
      </c>
      <c r="H2653">
        <v>0.106</v>
      </c>
      <c r="I2653" s="1" t="s">
        <v>139</v>
      </c>
      <c r="J2653" s="1" t="s">
        <v>139</v>
      </c>
      <c r="K2653">
        <v>1.1203000000000001</v>
      </c>
      <c r="L2653" s="1" t="s">
        <v>140</v>
      </c>
      <c r="M2653" s="1" t="s">
        <v>141</v>
      </c>
      <c r="N2653" s="1" t="s">
        <v>142</v>
      </c>
    </row>
    <row r="2654" spans="1:14" x14ac:dyDescent="0.3">
      <c r="A2654" s="1" t="s">
        <v>166</v>
      </c>
      <c r="B2654" s="1" t="s">
        <v>52</v>
      </c>
      <c r="C2654">
        <v>201706</v>
      </c>
      <c r="D2654" s="1" t="s">
        <v>11</v>
      </c>
      <c r="E2654">
        <v>10</v>
      </c>
      <c r="F2654">
        <v>1300</v>
      </c>
      <c r="G2654">
        <v>650</v>
      </c>
      <c r="H2654">
        <v>0.11</v>
      </c>
      <c r="I2654" s="1" t="s">
        <v>139</v>
      </c>
      <c r="J2654" s="1" t="s">
        <v>139</v>
      </c>
      <c r="K2654">
        <v>1.1203000000000001</v>
      </c>
      <c r="L2654" s="1" t="s">
        <v>140</v>
      </c>
      <c r="M2654" s="1" t="s">
        <v>141</v>
      </c>
      <c r="N2654" s="1" t="s">
        <v>142</v>
      </c>
    </row>
    <row r="2655" spans="1:14" x14ac:dyDescent="0.3">
      <c r="A2655" s="1" t="s">
        <v>166</v>
      </c>
      <c r="B2655" s="1" t="s">
        <v>118</v>
      </c>
      <c r="C2655">
        <v>201712</v>
      </c>
      <c r="D2655" s="1" t="s">
        <v>13</v>
      </c>
      <c r="E2655">
        <v>32</v>
      </c>
      <c r="F2655">
        <v>1280</v>
      </c>
      <c r="G2655">
        <v>608</v>
      </c>
      <c r="H2655">
        <v>0.11031299999999999</v>
      </c>
      <c r="I2655" s="1" t="s">
        <v>139</v>
      </c>
      <c r="J2655" s="1" t="s">
        <v>139</v>
      </c>
      <c r="K2655">
        <v>1.3915999999999999</v>
      </c>
      <c r="L2655" s="1" t="s">
        <v>140</v>
      </c>
      <c r="M2655" s="1" t="s">
        <v>141</v>
      </c>
      <c r="N2655" s="1" t="s">
        <v>142</v>
      </c>
    </row>
    <row r="2656" spans="1:14" x14ac:dyDescent="0.3">
      <c r="A2656" s="1" t="s">
        <v>166</v>
      </c>
      <c r="B2656" s="1" t="s">
        <v>50</v>
      </c>
      <c r="C2656">
        <v>201606</v>
      </c>
      <c r="D2656" s="1" t="s">
        <v>11</v>
      </c>
      <c r="E2656">
        <v>21</v>
      </c>
      <c r="F2656">
        <v>1260</v>
      </c>
      <c r="G2656">
        <v>1176</v>
      </c>
      <c r="H2656">
        <v>0.11749999999999999</v>
      </c>
      <c r="I2656" s="1" t="s">
        <v>139</v>
      </c>
      <c r="J2656" s="1" t="s">
        <v>139</v>
      </c>
      <c r="K2656">
        <v>1.3015000000000001</v>
      </c>
      <c r="L2656" s="1" t="s">
        <v>140</v>
      </c>
      <c r="M2656" s="1" t="s">
        <v>141</v>
      </c>
      <c r="N2656" s="1" t="s">
        <v>142</v>
      </c>
    </row>
    <row r="2657" spans="1:14" x14ac:dyDescent="0.3">
      <c r="A2657" s="1" t="s">
        <v>166</v>
      </c>
      <c r="B2657" s="1" t="s">
        <v>49</v>
      </c>
      <c r="C2657">
        <v>201505</v>
      </c>
      <c r="D2657" s="1" t="s">
        <v>11</v>
      </c>
      <c r="E2657">
        <v>25</v>
      </c>
      <c r="F2657">
        <v>1250</v>
      </c>
      <c r="G2657">
        <v>1125</v>
      </c>
      <c r="H2657">
        <v>5.4443999999999999E-2</v>
      </c>
      <c r="I2657" s="1" t="s">
        <v>139</v>
      </c>
      <c r="J2657" s="1" t="s">
        <v>139</v>
      </c>
      <c r="K2657">
        <v>1.1920999999999999</v>
      </c>
      <c r="L2657" s="1" t="s">
        <v>140</v>
      </c>
      <c r="M2657" s="1" t="s">
        <v>141</v>
      </c>
      <c r="N2657" s="1" t="s">
        <v>142</v>
      </c>
    </row>
    <row r="2658" spans="1:14" x14ac:dyDescent="0.3">
      <c r="A2658" s="1" t="s">
        <v>166</v>
      </c>
      <c r="B2658" s="1" t="s">
        <v>49</v>
      </c>
      <c r="C2658">
        <v>201705</v>
      </c>
      <c r="D2658" s="1" t="s">
        <v>11</v>
      </c>
      <c r="E2658">
        <v>25</v>
      </c>
      <c r="F2658">
        <v>1250</v>
      </c>
      <c r="G2658">
        <v>875</v>
      </c>
      <c r="H2658">
        <v>8.8570999999999997E-2</v>
      </c>
      <c r="I2658" s="1" t="s">
        <v>139</v>
      </c>
      <c r="J2658" s="1" t="s">
        <v>139</v>
      </c>
      <c r="K2658">
        <v>1.1920999999999999</v>
      </c>
      <c r="L2658" s="1" t="s">
        <v>140</v>
      </c>
      <c r="M2658" s="1" t="s">
        <v>141</v>
      </c>
      <c r="N2658" s="1" t="s">
        <v>142</v>
      </c>
    </row>
    <row r="2659" spans="1:14" x14ac:dyDescent="0.3">
      <c r="A2659" s="1" t="s">
        <v>166</v>
      </c>
      <c r="B2659" s="1" t="s">
        <v>49</v>
      </c>
      <c r="C2659">
        <v>201507</v>
      </c>
      <c r="D2659" s="1" t="s">
        <v>14</v>
      </c>
      <c r="E2659">
        <v>25</v>
      </c>
      <c r="F2659">
        <v>1250</v>
      </c>
      <c r="G2659">
        <v>1000</v>
      </c>
      <c r="H2659">
        <v>7.4999999999999997E-2</v>
      </c>
      <c r="I2659" s="1" t="s">
        <v>139</v>
      </c>
      <c r="J2659" s="1" t="s">
        <v>139</v>
      </c>
      <c r="K2659">
        <v>1.1920999999999999</v>
      </c>
      <c r="L2659" s="1" t="s">
        <v>140</v>
      </c>
      <c r="M2659" s="1" t="s">
        <v>141</v>
      </c>
      <c r="N2659" s="1" t="s">
        <v>142</v>
      </c>
    </row>
    <row r="2660" spans="1:14" x14ac:dyDescent="0.3">
      <c r="A2660" s="1" t="s">
        <v>166</v>
      </c>
      <c r="B2660" s="1" t="s">
        <v>48</v>
      </c>
      <c r="C2660">
        <v>201505</v>
      </c>
      <c r="D2660" s="1" t="s">
        <v>11</v>
      </c>
      <c r="E2660">
        <v>31</v>
      </c>
      <c r="F2660">
        <v>1240</v>
      </c>
      <c r="G2660">
        <v>1067</v>
      </c>
      <c r="H2660">
        <v>0.120909</v>
      </c>
      <c r="I2660" s="1" t="s">
        <v>139</v>
      </c>
      <c r="J2660" s="1" t="s">
        <v>139</v>
      </c>
      <c r="K2660">
        <v>0.95289999999999997</v>
      </c>
      <c r="L2660" s="1" t="s">
        <v>143</v>
      </c>
      <c r="M2660" s="1" t="s">
        <v>144</v>
      </c>
      <c r="N2660" s="1" t="s">
        <v>145</v>
      </c>
    </row>
    <row r="2661" spans="1:14" x14ac:dyDescent="0.3">
      <c r="A2661" s="1" t="s">
        <v>166</v>
      </c>
      <c r="B2661" s="1" t="s">
        <v>47</v>
      </c>
      <c r="C2661">
        <v>201504</v>
      </c>
      <c r="D2661" s="1" t="s">
        <v>11</v>
      </c>
      <c r="E2661">
        <v>12</v>
      </c>
      <c r="F2661">
        <v>1200</v>
      </c>
      <c r="G2661">
        <v>735</v>
      </c>
      <c r="H2661">
        <v>0.11666700000000001</v>
      </c>
      <c r="I2661" s="1" t="s">
        <v>139</v>
      </c>
      <c r="J2661" s="1" t="s">
        <v>139</v>
      </c>
      <c r="K2661">
        <v>1.4381999999999999</v>
      </c>
      <c r="L2661" s="1" t="s">
        <v>140</v>
      </c>
      <c r="M2661" s="1" t="s">
        <v>141</v>
      </c>
      <c r="N2661" s="1" t="s">
        <v>142</v>
      </c>
    </row>
    <row r="2662" spans="1:14" x14ac:dyDescent="0.3">
      <c r="A2662" s="1" t="s">
        <v>166</v>
      </c>
      <c r="B2662" s="1" t="s">
        <v>16</v>
      </c>
      <c r="C2662">
        <v>201604</v>
      </c>
      <c r="D2662" s="1" t="s">
        <v>11</v>
      </c>
      <c r="E2662">
        <v>4</v>
      </c>
      <c r="F2662">
        <v>1200</v>
      </c>
      <c r="G2662">
        <v>600</v>
      </c>
      <c r="H2662">
        <v>0.13</v>
      </c>
      <c r="I2662" s="1" t="s">
        <v>139</v>
      </c>
      <c r="J2662" s="1" t="s">
        <v>139</v>
      </c>
      <c r="K2662">
        <v>1.4287000000000001</v>
      </c>
      <c r="L2662" s="1" t="s">
        <v>140</v>
      </c>
      <c r="M2662" s="1" t="s">
        <v>141</v>
      </c>
      <c r="N2662" s="1" t="s">
        <v>142</v>
      </c>
    </row>
    <row r="2663" spans="1:14" x14ac:dyDescent="0.3">
      <c r="A2663" s="1" t="s">
        <v>166</v>
      </c>
      <c r="B2663" s="1" t="s">
        <v>50</v>
      </c>
      <c r="C2663">
        <v>201510</v>
      </c>
      <c r="D2663" s="1" t="s">
        <v>13</v>
      </c>
      <c r="E2663">
        <v>20</v>
      </c>
      <c r="F2663">
        <v>1200</v>
      </c>
      <c r="G2663">
        <v>1176</v>
      </c>
      <c r="H2663">
        <v>0.12125</v>
      </c>
      <c r="I2663" s="1" t="s">
        <v>139</v>
      </c>
      <c r="J2663" s="1" t="s">
        <v>139</v>
      </c>
      <c r="K2663">
        <v>1.3015000000000001</v>
      </c>
      <c r="L2663" s="1" t="s">
        <v>140</v>
      </c>
      <c r="M2663" s="1" t="s">
        <v>141</v>
      </c>
      <c r="N2663" s="1" t="s">
        <v>142</v>
      </c>
    </row>
    <row r="2664" spans="1:14" x14ac:dyDescent="0.3">
      <c r="A2664" s="1" t="s">
        <v>166</v>
      </c>
      <c r="B2664" s="1" t="s">
        <v>7</v>
      </c>
      <c r="C2664">
        <v>201706</v>
      </c>
      <c r="D2664" s="1" t="s">
        <v>11</v>
      </c>
      <c r="E2664">
        <v>3</v>
      </c>
      <c r="F2664">
        <v>1200</v>
      </c>
      <c r="G2664">
        <v>600</v>
      </c>
      <c r="H2664">
        <v>9.6667000000000003E-2</v>
      </c>
      <c r="I2664" s="1" t="s">
        <v>139</v>
      </c>
      <c r="J2664" s="1" t="s">
        <v>139</v>
      </c>
      <c r="K2664">
        <v>1.2275</v>
      </c>
      <c r="L2664" s="1" t="s">
        <v>140</v>
      </c>
      <c r="M2664" s="1" t="s">
        <v>141</v>
      </c>
      <c r="N2664" s="1" t="s">
        <v>142</v>
      </c>
    </row>
    <row r="2665" spans="1:14" x14ac:dyDescent="0.3">
      <c r="A2665" s="1" t="s">
        <v>166</v>
      </c>
      <c r="B2665" s="1" t="s">
        <v>7</v>
      </c>
      <c r="C2665">
        <v>201707</v>
      </c>
      <c r="D2665" s="1" t="s">
        <v>14</v>
      </c>
      <c r="E2665">
        <v>3</v>
      </c>
      <c r="F2665">
        <v>1200</v>
      </c>
      <c r="G2665">
        <v>600</v>
      </c>
      <c r="H2665">
        <v>0.16333300000000001</v>
      </c>
      <c r="I2665" s="1" t="s">
        <v>139</v>
      </c>
      <c r="J2665" s="1" t="s">
        <v>139</v>
      </c>
      <c r="K2665">
        <v>1.2275</v>
      </c>
      <c r="L2665" s="1" t="s">
        <v>140</v>
      </c>
      <c r="M2665" s="1" t="s">
        <v>141</v>
      </c>
      <c r="N2665" s="1" t="s">
        <v>142</v>
      </c>
    </row>
    <row r="2666" spans="1:14" x14ac:dyDescent="0.3">
      <c r="A2666" s="1" t="s">
        <v>166</v>
      </c>
      <c r="B2666" s="1" t="s">
        <v>7</v>
      </c>
      <c r="C2666">
        <v>201705</v>
      </c>
      <c r="D2666" s="1" t="s">
        <v>11</v>
      </c>
      <c r="E2666">
        <v>3</v>
      </c>
      <c r="F2666">
        <v>1200</v>
      </c>
      <c r="G2666">
        <v>600</v>
      </c>
      <c r="H2666">
        <v>7.0000000000000007E-2</v>
      </c>
      <c r="I2666" s="1" t="s">
        <v>139</v>
      </c>
      <c r="J2666" s="1" t="s">
        <v>139</v>
      </c>
      <c r="K2666">
        <v>1.2275</v>
      </c>
      <c r="L2666" s="1" t="s">
        <v>140</v>
      </c>
      <c r="M2666" s="1" t="s">
        <v>141</v>
      </c>
      <c r="N2666" s="1" t="s">
        <v>142</v>
      </c>
    </row>
    <row r="2667" spans="1:14" x14ac:dyDescent="0.3">
      <c r="A2667" s="1" t="s">
        <v>166</v>
      </c>
      <c r="B2667" s="1" t="s">
        <v>49</v>
      </c>
      <c r="C2667">
        <v>201707</v>
      </c>
      <c r="D2667" s="1" t="s">
        <v>14</v>
      </c>
      <c r="E2667">
        <v>24</v>
      </c>
      <c r="F2667">
        <v>1200</v>
      </c>
      <c r="G2667">
        <v>750</v>
      </c>
      <c r="H2667">
        <v>0.14333299999999999</v>
      </c>
      <c r="I2667" s="1" t="s">
        <v>139</v>
      </c>
      <c r="J2667" s="1" t="s">
        <v>139</v>
      </c>
      <c r="K2667">
        <v>1.1920999999999999</v>
      </c>
      <c r="L2667" s="1" t="s">
        <v>140</v>
      </c>
      <c r="M2667" s="1" t="s">
        <v>141</v>
      </c>
      <c r="N2667" s="1" t="s">
        <v>142</v>
      </c>
    </row>
    <row r="2668" spans="1:14" x14ac:dyDescent="0.3">
      <c r="A2668" s="1" t="s">
        <v>166</v>
      </c>
      <c r="B2668" s="1" t="s">
        <v>16</v>
      </c>
      <c r="C2668">
        <v>201607</v>
      </c>
      <c r="D2668" s="1" t="s">
        <v>14</v>
      </c>
      <c r="E2668">
        <v>4</v>
      </c>
      <c r="F2668">
        <v>1200</v>
      </c>
      <c r="G2668">
        <v>600</v>
      </c>
      <c r="H2668">
        <v>8.7499999999999994E-2</v>
      </c>
      <c r="I2668" s="1" t="s">
        <v>139</v>
      </c>
      <c r="J2668" s="1" t="s">
        <v>139</v>
      </c>
      <c r="K2668">
        <v>1.4287000000000001</v>
      </c>
      <c r="L2668" s="1" t="s">
        <v>140</v>
      </c>
      <c r="M2668" s="1" t="s">
        <v>141</v>
      </c>
      <c r="N2668" s="1" t="s">
        <v>142</v>
      </c>
    </row>
    <row r="2669" spans="1:14" x14ac:dyDescent="0.3">
      <c r="A2669" s="1" t="s">
        <v>166</v>
      </c>
      <c r="B2669" s="1" t="s">
        <v>7</v>
      </c>
      <c r="C2669">
        <v>201507</v>
      </c>
      <c r="D2669" s="1" t="s">
        <v>14</v>
      </c>
      <c r="E2669">
        <v>3</v>
      </c>
      <c r="F2669">
        <v>1200</v>
      </c>
      <c r="G2669">
        <v>600</v>
      </c>
      <c r="H2669">
        <v>0.17</v>
      </c>
      <c r="I2669" s="1" t="s">
        <v>139</v>
      </c>
      <c r="J2669" s="1" t="s">
        <v>139</v>
      </c>
      <c r="K2669">
        <v>1.2275</v>
      </c>
      <c r="L2669" s="1" t="s">
        <v>140</v>
      </c>
      <c r="M2669" s="1" t="s">
        <v>141</v>
      </c>
      <c r="N2669" s="1" t="s">
        <v>142</v>
      </c>
    </row>
    <row r="2670" spans="1:14" x14ac:dyDescent="0.3">
      <c r="A2670" s="1" t="s">
        <v>166</v>
      </c>
      <c r="B2670" s="1" t="s">
        <v>52</v>
      </c>
      <c r="C2670">
        <v>201705</v>
      </c>
      <c r="D2670" s="1" t="s">
        <v>11</v>
      </c>
      <c r="E2670">
        <v>9</v>
      </c>
      <c r="F2670">
        <v>1170</v>
      </c>
      <c r="G2670">
        <v>585</v>
      </c>
      <c r="H2670">
        <v>0.13111100000000001</v>
      </c>
      <c r="I2670" s="1" t="s">
        <v>139</v>
      </c>
      <c r="J2670" s="1" t="s">
        <v>139</v>
      </c>
      <c r="K2670">
        <v>1.1203000000000001</v>
      </c>
      <c r="L2670" s="1" t="s">
        <v>140</v>
      </c>
      <c r="M2670" s="1" t="s">
        <v>141</v>
      </c>
      <c r="N2670" s="1" t="s">
        <v>142</v>
      </c>
    </row>
    <row r="2671" spans="1:14" x14ac:dyDescent="0.3">
      <c r="A2671" s="1" t="s">
        <v>166</v>
      </c>
      <c r="B2671" s="1" t="s">
        <v>17</v>
      </c>
      <c r="C2671">
        <v>201703</v>
      </c>
      <c r="D2671" s="1" t="s">
        <v>8</v>
      </c>
      <c r="E2671">
        <v>23</v>
      </c>
      <c r="F2671">
        <v>1150</v>
      </c>
      <c r="G2671">
        <v>1125</v>
      </c>
      <c r="H2671">
        <v>0.08</v>
      </c>
      <c r="I2671" s="1" t="s">
        <v>139</v>
      </c>
      <c r="J2671" s="1" t="s">
        <v>139</v>
      </c>
      <c r="K2671">
        <v>1.1979</v>
      </c>
      <c r="L2671" s="1" t="s">
        <v>140</v>
      </c>
      <c r="M2671" s="1" t="s">
        <v>141</v>
      </c>
      <c r="N2671" s="1" t="s">
        <v>142</v>
      </c>
    </row>
    <row r="2672" spans="1:14" x14ac:dyDescent="0.3">
      <c r="A2672" s="1" t="s">
        <v>166</v>
      </c>
      <c r="B2672" s="1" t="s">
        <v>17</v>
      </c>
      <c r="C2672">
        <v>201608</v>
      </c>
      <c r="D2672" s="1" t="s">
        <v>14</v>
      </c>
      <c r="E2672">
        <v>23</v>
      </c>
      <c r="F2672">
        <v>1150</v>
      </c>
      <c r="G2672">
        <v>1250</v>
      </c>
      <c r="H2672">
        <v>6.8000000000000005E-2</v>
      </c>
      <c r="I2672" s="1" t="s">
        <v>139</v>
      </c>
      <c r="J2672" s="1" t="s">
        <v>139</v>
      </c>
      <c r="K2672">
        <v>1.1979</v>
      </c>
      <c r="L2672" s="1" t="s">
        <v>140</v>
      </c>
      <c r="M2672" s="1" t="s">
        <v>141</v>
      </c>
      <c r="N2672" s="1" t="s">
        <v>142</v>
      </c>
    </row>
    <row r="2673" spans="1:14" x14ac:dyDescent="0.3">
      <c r="A2673" s="1" t="s">
        <v>166</v>
      </c>
      <c r="B2673" s="1" t="s">
        <v>49</v>
      </c>
      <c r="C2673">
        <v>201709</v>
      </c>
      <c r="D2673" s="1" t="s">
        <v>14</v>
      </c>
      <c r="E2673">
        <v>23</v>
      </c>
      <c r="F2673">
        <v>1150</v>
      </c>
      <c r="G2673">
        <v>750</v>
      </c>
      <c r="H2673">
        <v>8.3333000000000004E-2</v>
      </c>
      <c r="I2673" s="1" t="s">
        <v>139</v>
      </c>
      <c r="J2673" s="1" t="s">
        <v>139</v>
      </c>
      <c r="K2673">
        <v>1.1920999999999999</v>
      </c>
      <c r="L2673" s="1" t="s">
        <v>140</v>
      </c>
      <c r="M2673" s="1" t="s">
        <v>141</v>
      </c>
      <c r="N2673" s="1" t="s">
        <v>142</v>
      </c>
    </row>
    <row r="2674" spans="1:14" x14ac:dyDescent="0.3">
      <c r="A2674" s="1" t="s">
        <v>166</v>
      </c>
      <c r="B2674" s="1" t="s">
        <v>49</v>
      </c>
      <c r="C2674">
        <v>201504</v>
      </c>
      <c r="D2674" s="1" t="s">
        <v>11</v>
      </c>
      <c r="E2674">
        <v>22</v>
      </c>
      <c r="F2674">
        <v>1100</v>
      </c>
      <c r="G2674">
        <v>875</v>
      </c>
      <c r="H2674">
        <v>6.7142999999999994E-2</v>
      </c>
      <c r="I2674" s="1" t="s">
        <v>139</v>
      </c>
      <c r="J2674" s="1" t="s">
        <v>139</v>
      </c>
      <c r="K2674">
        <v>1.1920999999999999</v>
      </c>
      <c r="L2674" s="1" t="s">
        <v>140</v>
      </c>
      <c r="M2674" s="1" t="s">
        <v>141</v>
      </c>
      <c r="N2674" s="1" t="s">
        <v>142</v>
      </c>
    </row>
    <row r="2675" spans="1:14" x14ac:dyDescent="0.3">
      <c r="A2675" s="1" t="s">
        <v>166</v>
      </c>
      <c r="B2675" s="1" t="s">
        <v>50</v>
      </c>
      <c r="C2675">
        <v>201509</v>
      </c>
      <c r="D2675" s="1" t="s">
        <v>14</v>
      </c>
      <c r="E2675">
        <v>18</v>
      </c>
      <c r="F2675">
        <v>1080</v>
      </c>
      <c r="G2675">
        <v>1323</v>
      </c>
      <c r="H2675">
        <v>9.8889000000000005E-2</v>
      </c>
      <c r="I2675" s="1" t="s">
        <v>139</v>
      </c>
      <c r="J2675" s="1" t="s">
        <v>139</v>
      </c>
      <c r="K2675">
        <v>1.3015000000000001</v>
      </c>
      <c r="L2675" s="1" t="s">
        <v>140</v>
      </c>
      <c r="M2675" s="1" t="s">
        <v>141</v>
      </c>
      <c r="N2675" s="1" t="s">
        <v>142</v>
      </c>
    </row>
    <row r="2676" spans="1:14" x14ac:dyDescent="0.3">
      <c r="A2676" s="1" t="s">
        <v>166</v>
      </c>
      <c r="B2676" s="1" t="s">
        <v>50</v>
      </c>
      <c r="C2676">
        <v>201704</v>
      </c>
      <c r="D2676" s="1" t="s">
        <v>11</v>
      </c>
      <c r="E2676">
        <v>18</v>
      </c>
      <c r="F2676">
        <v>1080</v>
      </c>
      <c r="G2676">
        <v>882</v>
      </c>
      <c r="H2676">
        <v>0.05</v>
      </c>
      <c r="I2676" s="1" t="s">
        <v>139</v>
      </c>
      <c r="J2676" s="1" t="s">
        <v>139</v>
      </c>
      <c r="K2676">
        <v>1.3015000000000001</v>
      </c>
      <c r="L2676" s="1" t="s">
        <v>140</v>
      </c>
      <c r="M2676" s="1" t="s">
        <v>141</v>
      </c>
      <c r="N2676" s="1" t="s">
        <v>142</v>
      </c>
    </row>
    <row r="2677" spans="1:14" x14ac:dyDescent="0.3">
      <c r="A2677" s="1" t="s">
        <v>166</v>
      </c>
      <c r="B2677" s="1" t="s">
        <v>106</v>
      </c>
      <c r="C2677">
        <v>201601</v>
      </c>
      <c r="D2677" s="1" t="s">
        <v>8</v>
      </c>
      <c r="E2677">
        <v>2</v>
      </c>
      <c r="F2677">
        <v>1066</v>
      </c>
      <c r="G2677">
        <v>516</v>
      </c>
      <c r="H2677">
        <v>0.14000000000000001</v>
      </c>
      <c r="I2677" s="1" t="s">
        <v>139</v>
      </c>
      <c r="J2677" s="1" t="s">
        <v>139</v>
      </c>
      <c r="K2677">
        <v>1.5598000000000001</v>
      </c>
      <c r="L2677" s="1" t="s">
        <v>140</v>
      </c>
      <c r="M2677" s="1" t="s">
        <v>141</v>
      </c>
      <c r="N2677" s="1" t="s">
        <v>142</v>
      </c>
    </row>
    <row r="2678" spans="1:14" x14ac:dyDescent="0.3">
      <c r="A2678" s="1" t="s">
        <v>166</v>
      </c>
      <c r="B2678" s="1" t="s">
        <v>17</v>
      </c>
      <c r="C2678">
        <v>201605</v>
      </c>
      <c r="D2678" s="1" t="s">
        <v>11</v>
      </c>
      <c r="E2678">
        <v>21</v>
      </c>
      <c r="F2678">
        <v>1050</v>
      </c>
      <c r="G2678">
        <v>875</v>
      </c>
      <c r="H2678">
        <v>6.4285999999999996E-2</v>
      </c>
      <c r="I2678" s="1" t="s">
        <v>139</v>
      </c>
      <c r="J2678" s="1" t="s">
        <v>139</v>
      </c>
      <c r="K2678">
        <v>1.1979</v>
      </c>
      <c r="L2678" s="1" t="s">
        <v>140</v>
      </c>
      <c r="M2678" s="1" t="s">
        <v>141</v>
      </c>
      <c r="N2678" s="1" t="s">
        <v>142</v>
      </c>
    </row>
    <row r="2679" spans="1:14" x14ac:dyDescent="0.3">
      <c r="A2679" s="1" t="s">
        <v>166</v>
      </c>
      <c r="B2679" s="1" t="s">
        <v>52</v>
      </c>
      <c r="C2679">
        <v>201703</v>
      </c>
      <c r="D2679" s="1" t="s">
        <v>8</v>
      </c>
      <c r="E2679">
        <v>8</v>
      </c>
      <c r="F2679">
        <v>1040</v>
      </c>
      <c r="G2679">
        <v>520</v>
      </c>
      <c r="H2679">
        <v>8.2500000000000004E-2</v>
      </c>
      <c r="I2679" s="1" t="s">
        <v>139</v>
      </c>
      <c r="J2679" s="1" t="s">
        <v>139</v>
      </c>
      <c r="K2679">
        <v>1.1203000000000001</v>
      </c>
      <c r="L2679" s="1" t="s">
        <v>140</v>
      </c>
      <c r="M2679" s="1" t="s">
        <v>141</v>
      </c>
      <c r="N2679" s="1" t="s">
        <v>142</v>
      </c>
    </row>
    <row r="2680" spans="1:14" x14ac:dyDescent="0.3">
      <c r="A2680" s="1" t="s">
        <v>166</v>
      </c>
      <c r="B2680" s="1" t="s">
        <v>50</v>
      </c>
      <c r="C2680">
        <v>201605</v>
      </c>
      <c r="D2680" s="1" t="s">
        <v>11</v>
      </c>
      <c r="E2680">
        <v>17</v>
      </c>
      <c r="F2680">
        <v>1020</v>
      </c>
      <c r="G2680">
        <v>735</v>
      </c>
      <c r="H2680">
        <v>0.112</v>
      </c>
      <c r="I2680" s="1" t="s">
        <v>139</v>
      </c>
      <c r="J2680" s="1" t="s">
        <v>139</v>
      </c>
      <c r="K2680">
        <v>1.3015000000000001</v>
      </c>
      <c r="L2680" s="1" t="s">
        <v>140</v>
      </c>
      <c r="M2680" s="1" t="s">
        <v>141</v>
      </c>
      <c r="N2680" s="1" t="s">
        <v>142</v>
      </c>
    </row>
    <row r="2681" spans="1:14" x14ac:dyDescent="0.3">
      <c r="A2681" s="1" t="s">
        <v>166</v>
      </c>
      <c r="B2681" s="1" t="s">
        <v>15</v>
      </c>
      <c r="C2681">
        <v>201702</v>
      </c>
      <c r="D2681" s="1" t="s">
        <v>8</v>
      </c>
      <c r="E2681">
        <v>5</v>
      </c>
      <c r="F2681">
        <v>1000</v>
      </c>
      <c r="G2681">
        <v>500</v>
      </c>
      <c r="H2681">
        <v>0.16600000000000001</v>
      </c>
      <c r="I2681" s="1" t="s">
        <v>139</v>
      </c>
      <c r="J2681" s="1" t="s">
        <v>139</v>
      </c>
      <c r="K2681">
        <v>1.44</v>
      </c>
      <c r="L2681" s="1" t="s">
        <v>140</v>
      </c>
      <c r="M2681" s="1" t="s">
        <v>141</v>
      </c>
      <c r="N2681" s="1" t="s">
        <v>142</v>
      </c>
    </row>
    <row r="2682" spans="1:14" x14ac:dyDescent="0.3">
      <c r="A2682" s="1" t="s">
        <v>166</v>
      </c>
      <c r="B2682" s="1" t="s">
        <v>15</v>
      </c>
      <c r="C2682">
        <v>201506</v>
      </c>
      <c r="D2682" s="1" t="s">
        <v>11</v>
      </c>
      <c r="E2682">
        <v>5</v>
      </c>
      <c r="F2682">
        <v>1000</v>
      </c>
      <c r="G2682">
        <v>500</v>
      </c>
      <c r="H2682">
        <v>0.128</v>
      </c>
      <c r="I2682" s="1" t="s">
        <v>139</v>
      </c>
      <c r="J2682" s="1" t="s">
        <v>139</v>
      </c>
      <c r="K2682">
        <v>1.44</v>
      </c>
      <c r="L2682" s="1" t="s">
        <v>140</v>
      </c>
      <c r="M2682" s="1" t="s">
        <v>141</v>
      </c>
      <c r="N2682" s="1" t="s">
        <v>142</v>
      </c>
    </row>
    <row r="2683" spans="1:14" x14ac:dyDescent="0.3">
      <c r="A2683" s="1" t="s">
        <v>166</v>
      </c>
      <c r="B2683" s="1" t="s">
        <v>49</v>
      </c>
      <c r="C2683">
        <v>201503</v>
      </c>
      <c r="D2683" s="1" t="s">
        <v>8</v>
      </c>
      <c r="E2683">
        <v>19</v>
      </c>
      <c r="F2683">
        <v>950</v>
      </c>
      <c r="G2683">
        <v>875</v>
      </c>
      <c r="H2683">
        <v>0.12428599999999999</v>
      </c>
      <c r="I2683" s="1" t="s">
        <v>139</v>
      </c>
      <c r="J2683" s="1" t="s">
        <v>139</v>
      </c>
      <c r="K2683">
        <v>1.1920999999999999</v>
      </c>
      <c r="L2683" s="1" t="s">
        <v>140</v>
      </c>
      <c r="M2683" s="1" t="s">
        <v>141</v>
      </c>
      <c r="N2683" s="1" t="s">
        <v>142</v>
      </c>
    </row>
    <row r="2684" spans="1:14" x14ac:dyDescent="0.3">
      <c r="A2684" s="1" t="s">
        <v>166</v>
      </c>
      <c r="B2684" s="1" t="s">
        <v>49</v>
      </c>
      <c r="C2684">
        <v>201605</v>
      </c>
      <c r="D2684" s="1" t="s">
        <v>11</v>
      </c>
      <c r="E2684">
        <v>19</v>
      </c>
      <c r="F2684">
        <v>950</v>
      </c>
      <c r="G2684">
        <v>875</v>
      </c>
      <c r="H2684">
        <v>8.4286E-2</v>
      </c>
      <c r="I2684" s="1" t="s">
        <v>139</v>
      </c>
      <c r="J2684" s="1" t="s">
        <v>139</v>
      </c>
      <c r="K2684">
        <v>1.1920999999999999</v>
      </c>
      <c r="L2684" s="1" t="s">
        <v>140</v>
      </c>
      <c r="M2684" s="1" t="s">
        <v>141</v>
      </c>
      <c r="N2684" s="1" t="s">
        <v>142</v>
      </c>
    </row>
    <row r="2685" spans="1:14" x14ac:dyDescent="0.3">
      <c r="A2685" s="1" t="s">
        <v>166</v>
      </c>
      <c r="B2685" s="1" t="s">
        <v>48</v>
      </c>
      <c r="C2685">
        <v>201504</v>
      </c>
      <c r="D2685" s="1" t="s">
        <v>11</v>
      </c>
      <c r="E2685">
        <v>23</v>
      </c>
      <c r="F2685">
        <v>920</v>
      </c>
      <c r="G2685">
        <v>582</v>
      </c>
      <c r="H2685">
        <v>0.11833299999999999</v>
      </c>
      <c r="I2685" s="1" t="s">
        <v>139</v>
      </c>
      <c r="J2685" s="1" t="s">
        <v>139</v>
      </c>
      <c r="K2685">
        <v>0.95289999999999997</v>
      </c>
      <c r="L2685" s="1" t="s">
        <v>143</v>
      </c>
      <c r="M2685" s="1" t="s">
        <v>144</v>
      </c>
      <c r="N2685" s="1" t="s">
        <v>145</v>
      </c>
    </row>
    <row r="2686" spans="1:14" x14ac:dyDescent="0.3">
      <c r="A2686" s="1" t="s">
        <v>166</v>
      </c>
      <c r="B2686" s="1" t="s">
        <v>48</v>
      </c>
      <c r="C2686">
        <v>201508</v>
      </c>
      <c r="D2686" s="1" t="s">
        <v>14</v>
      </c>
      <c r="E2686">
        <v>23</v>
      </c>
      <c r="F2686">
        <v>920</v>
      </c>
      <c r="G2686">
        <v>776</v>
      </c>
      <c r="H2686">
        <v>0.11749999999999999</v>
      </c>
      <c r="I2686" s="1" t="s">
        <v>139</v>
      </c>
      <c r="J2686" s="1" t="s">
        <v>139</v>
      </c>
      <c r="K2686">
        <v>0.95289999999999997</v>
      </c>
      <c r="L2686" s="1" t="s">
        <v>143</v>
      </c>
      <c r="M2686" s="1" t="s">
        <v>144</v>
      </c>
      <c r="N2686" s="1" t="s">
        <v>145</v>
      </c>
    </row>
    <row r="2687" spans="1:14" x14ac:dyDescent="0.3">
      <c r="A2687" s="1" t="s">
        <v>166</v>
      </c>
      <c r="B2687" s="1" t="s">
        <v>50</v>
      </c>
      <c r="C2687">
        <v>201503</v>
      </c>
      <c r="D2687" s="1" t="s">
        <v>8</v>
      </c>
      <c r="E2687">
        <v>15</v>
      </c>
      <c r="F2687">
        <v>900</v>
      </c>
      <c r="G2687">
        <v>588</v>
      </c>
      <c r="H2687">
        <v>0.13750000000000001</v>
      </c>
      <c r="I2687" s="1" t="s">
        <v>139</v>
      </c>
      <c r="J2687" s="1" t="s">
        <v>139</v>
      </c>
      <c r="K2687">
        <v>1.3015000000000001</v>
      </c>
      <c r="L2687" s="1" t="s">
        <v>140</v>
      </c>
      <c r="M2687" s="1" t="s">
        <v>141</v>
      </c>
      <c r="N2687" s="1" t="s">
        <v>142</v>
      </c>
    </row>
    <row r="2688" spans="1:14" x14ac:dyDescent="0.3">
      <c r="A2688" s="1" t="s">
        <v>166</v>
      </c>
      <c r="B2688" s="1" t="s">
        <v>49</v>
      </c>
      <c r="C2688">
        <v>201508</v>
      </c>
      <c r="D2688" s="1" t="s">
        <v>14</v>
      </c>
      <c r="E2688">
        <v>18</v>
      </c>
      <c r="F2688">
        <v>900</v>
      </c>
      <c r="G2688">
        <v>875</v>
      </c>
      <c r="H2688">
        <v>0.118571</v>
      </c>
      <c r="I2688" s="1" t="s">
        <v>139</v>
      </c>
      <c r="J2688" s="1" t="s">
        <v>139</v>
      </c>
      <c r="K2688">
        <v>1.1920999999999999</v>
      </c>
      <c r="L2688" s="1" t="s">
        <v>140</v>
      </c>
      <c r="M2688" s="1" t="s">
        <v>141</v>
      </c>
      <c r="N2688" s="1" t="s">
        <v>142</v>
      </c>
    </row>
    <row r="2689" spans="1:14" x14ac:dyDescent="0.3">
      <c r="A2689" s="1" t="s">
        <v>166</v>
      </c>
      <c r="B2689" s="1" t="s">
        <v>16</v>
      </c>
      <c r="C2689">
        <v>201709</v>
      </c>
      <c r="D2689" s="1" t="s">
        <v>14</v>
      </c>
      <c r="E2689">
        <v>3</v>
      </c>
      <c r="F2689">
        <v>900</v>
      </c>
      <c r="G2689">
        <v>450</v>
      </c>
      <c r="H2689">
        <v>8.3333000000000004E-2</v>
      </c>
      <c r="I2689" s="1" t="s">
        <v>139</v>
      </c>
      <c r="J2689" s="1" t="s">
        <v>139</v>
      </c>
      <c r="K2689">
        <v>1.4287000000000001</v>
      </c>
      <c r="L2689" s="1" t="s">
        <v>140</v>
      </c>
      <c r="M2689" s="1" t="s">
        <v>141</v>
      </c>
      <c r="N2689" s="1" t="s">
        <v>142</v>
      </c>
    </row>
    <row r="2690" spans="1:14" x14ac:dyDescent="0.3">
      <c r="A2690" s="1" t="s">
        <v>166</v>
      </c>
      <c r="B2690" s="1" t="s">
        <v>16</v>
      </c>
      <c r="C2690">
        <v>201502</v>
      </c>
      <c r="D2690" s="1" t="s">
        <v>8</v>
      </c>
      <c r="E2690">
        <v>3</v>
      </c>
      <c r="F2690">
        <v>900</v>
      </c>
      <c r="G2690">
        <v>450</v>
      </c>
      <c r="H2690">
        <v>7.0000000000000007E-2</v>
      </c>
      <c r="I2690" s="1" t="s">
        <v>139</v>
      </c>
      <c r="J2690" s="1" t="s">
        <v>139</v>
      </c>
      <c r="K2690">
        <v>1.4287000000000001</v>
      </c>
      <c r="L2690" s="1" t="s">
        <v>140</v>
      </c>
      <c r="M2690" s="1" t="s">
        <v>141</v>
      </c>
      <c r="N2690" s="1" t="s">
        <v>142</v>
      </c>
    </row>
    <row r="2691" spans="1:14" x14ac:dyDescent="0.3">
      <c r="A2691" s="1" t="s">
        <v>166</v>
      </c>
      <c r="B2691" s="1" t="s">
        <v>16</v>
      </c>
      <c r="C2691">
        <v>201510</v>
      </c>
      <c r="D2691" s="1" t="s">
        <v>13</v>
      </c>
      <c r="E2691">
        <v>3</v>
      </c>
      <c r="F2691">
        <v>900</v>
      </c>
      <c r="G2691">
        <v>450</v>
      </c>
      <c r="H2691">
        <v>9.3332999999999999E-2</v>
      </c>
      <c r="I2691" s="1" t="s">
        <v>139</v>
      </c>
      <c r="J2691" s="1" t="s">
        <v>139</v>
      </c>
      <c r="K2691">
        <v>1.4287000000000001</v>
      </c>
      <c r="L2691" s="1" t="s">
        <v>140</v>
      </c>
      <c r="M2691" s="1" t="s">
        <v>141</v>
      </c>
      <c r="N2691" s="1" t="s">
        <v>142</v>
      </c>
    </row>
    <row r="2692" spans="1:14" x14ac:dyDescent="0.3">
      <c r="A2692" s="1" t="s">
        <v>166</v>
      </c>
      <c r="B2692" s="1" t="s">
        <v>16</v>
      </c>
      <c r="C2692">
        <v>201706</v>
      </c>
      <c r="D2692" s="1" t="s">
        <v>11</v>
      </c>
      <c r="E2692">
        <v>3</v>
      </c>
      <c r="F2692">
        <v>900</v>
      </c>
      <c r="G2692">
        <v>450</v>
      </c>
      <c r="H2692">
        <v>0.10333299999999999</v>
      </c>
      <c r="I2692" s="1" t="s">
        <v>139</v>
      </c>
      <c r="J2692" s="1" t="s">
        <v>139</v>
      </c>
      <c r="K2692">
        <v>1.4287000000000001</v>
      </c>
      <c r="L2692" s="1" t="s">
        <v>140</v>
      </c>
      <c r="M2692" s="1" t="s">
        <v>141</v>
      </c>
      <c r="N2692" s="1" t="s">
        <v>142</v>
      </c>
    </row>
    <row r="2693" spans="1:14" x14ac:dyDescent="0.3">
      <c r="A2693" s="1" t="s">
        <v>166</v>
      </c>
      <c r="B2693" s="1" t="s">
        <v>16</v>
      </c>
      <c r="C2693">
        <v>201505</v>
      </c>
      <c r="D2693" s="1" t="s">
        <v>11</v>
      </c>
      <c r="E2693">
        <v>3</v>
      </c>
      <c r="F2693">
        <v>900</v>
      </c>
      <c r="G2693">
        <v>450</v>
      </c>
      <c r="H2693">
        <v>0.113333</v>
      </c>
      <c r="I2693" s="1" t="s">
        <v>139</v>
      </c>
      <c r="J2693" s="1" t="s">
        <v>139</v>
      </c>
      <c r="K2693">
        <v>1.4287000000000001</v>
      </c>
      <c r="L2693" s="1" t="s">
        <v>140</v>
      </c>
      <c r="M2693" s="1" t="s">
        <v>141</v>
      </c>
      <c r="N2693" s="1" t="s">
        <v>142</v>
      </c>
    </row>
    <row r="2694" spans="1:14" x14ac:dyDescent="0.3">
      <c r="A2694" s="1" t="s">
        <v>166</v>
      </c>
      <c r="B2694" s="1" t="s">
        <v>16</v>
      </c>
      <c r="C2694">
        <v>201606</v>
      </c>
      <c r="D2694" s="1" t="s">
        <v>11</v>
      </c>
      <c r="E2694">
        <v>3</v>
      </c>
      <c r="F2694">
        <v>900</v>
      </c>
      <c r="G2694">
        <v>450</v>
      </c>
      <c r="H2694">
        <v>0.06</v>
      </c>
      <c r="I2694" s="1" t="s">
        <v>139</v>
      </c>
      <c r="J2694" s="1" t="s">
        <v>139</v>
      </c>
      <c r="K2694">
        <v>1.4287000000000001</v>
      </c>
      <c r="L2694" s="1" t="s">
        <v>140</v>
      </c>
      <c r="M2694" s="1" t="s">
        <v>141</v>
      </c>
      <c r="N2694" s="1" t="s">
        <v>142</v>
      </c>
    </row>
    <row r="2695" spans="1:14" x14ac:dyDescent="0.3">
      <c r="A2695" s="1" t="s">
        <v>166</v>
      </c>
      <c r="B2695" s="1" t="s">
        <v>125</v>
      </c>
      <c r="C2695">
        <v>201712</v>
      </c>
      <c r="D2695" s="1" t="s">
        <v>13</v>
      </c>
      <c r="E2695">
        <v>73</v>
      </c>
      <c r="F2695">
        <v>876</v>
      </c>
      <c r="G2695">
        <v>438</v>
      </c>
      <c r="H2695">
        <v>0.106438</v>
      </c>
      <c r="I2695" s="1" t="s">
        <v>139</v>
      </c>
      <c r="J2695" s="1" t="s">
        <v>139</v>
      </c>
      <c r="L2695" s="1" t="s">
        <v>140</v>
      </c>
      <c r="M2695" s="1" t="s">
        <v>141</v>
      </c>
      <c r="N2695" s="1" t="s">
        <v>142</v>
      </c>
    </row>
    <row r="2696" spans="1:14" x14ac:dyDescent="0.3">
      <c r="A2696" s="1" t="s">
        <v>166</v>
      </c>
      <c r="B2696" s="1" t="s">
        <v>124</v>
      </c>
      <c r="C2696">
        <v>201712</v>
      </c>
      <c r="D2696" s="1" t="s">
        <v>13</v>
      </c>
      <c r="E2696">
        <v>4</v>
      </c>
      <c r="F2696">
        <v>844</v>
      </c>
      <c r="G2696">
        <v>348</v>
      </c>
      <c r="H2696">
        <v>7.2499999999999995E-2</v>
      </c>
      <c r="I2696" s="1" t="s">
        <v>139</v>
      </c>
      <c r="J2696" s="1" t="s">
        <v>146</v>
      </c>
      <c r="K2696">
        <v>0</v>
      </c>
      <c r="L2696" s="1" t="s">
        <v>151</v>
      </c>
      <c r="M2696" s="1" t="s">
        <v>163</v>
      </c>
      <c r="N2696" s="1" t="s">
        <v>164</v>
      </c>
    </row>
    <row r="2697" spans="1:14" x14ac:dyDescent="0.3">
      <c r="A2697" s="1" t="s">
        <v>166</v>
      </c>
      <c r="B2697" s="1" t="s">
        <v>124</v>
      </c>
      <c r="C2697">
        <v>201711</v>
      </c>
      <c r="D2697" s="1" t="s">
        <v>13</v>
      </c>
      <c r="E2697">
        <v>4</v>
      </c>
      <c r="F2697">
        <v>844</v>
      </c>
      <c r="G2697">
        <v>348</v>
      </c>
      <c r="H2697">
        <v>0.10249999999999999</v>
      </c>
      <c r="I2697" s="1" t="s">
        <v>139</v>
      </c>
      <c r="J2697" s="1" t="s">
        <v>146</v>
      </c>
      <c r="K2697">
        <v>0</v>
      </c>
      <c r="L2697" s="1" t="s">
        <v>151</v>
      </c>
      <c r="M2697" s="1" t="s">
        <v>163</v>
      </c>
      <c r="N2697" s="1" t="s">
        <v>164</v>
      </c>
    </row>
    <row r="2698" spans="1:14" x14ac:dyDescent="0.3">
      <c r="A2698" s="1" t="s">
        <v>166</v>
      </c>
      <c r="B2698" s="1" t="s">
        <v>78</v>
      </c>
      <c r="C2698">
        <v>201512</v>
      </c>
      <c r="D2698" s="1" t="s">
        <v>13</v>
      </c>
      <c r="E2698">
        <v>14</v>
      </c>
      <c r="F2698">
        <v>840</v>
      </c>
      <c r="G2698">
        <v>675</v>
      </c>
      <c r="H2698">
        <v>0.114</v>
      </c>
      <c r="I2698" s="1" t="s">
        <v>139</v>
      </c>
      <c r="J2698" s="1" t="s">
        <v>139</v>
      </c>
      <c r="K2698">
        <v>0.78620000000000001</v>
      </c>
      <c r="L2698" s="1" t="s">
        <v>143</v>
      </c>
      <c r="M2698" s="1" t="s">
        <v>144</v>
      </c>
      <c r="N2698" s="1" t="s">
        <v>145</v>
      </c>
    </row>
    <row r="2699" spans="1:14" x14ac:dyDescent="0.3">
      <c r="A2699" s="1" t="s">
        <v>166</v>
      </c>
      <c r="B2699" s="1" t="s">
        <v>15</v>
      </c>
      <c r="C2699">
        <v>201504</v>
      </c>
      <c r="D2699" s="1" t="s">
        <v>11</v>
      </c>
      <c r="E2699">
        <v>4</v>
      </c>
      <c r="F2699">
        <v>800</v>
      </c>
      <c r="G2699">
        <v>400</v>
      </c>
      <c r="H2699">
        <v>0.11749999999999999</v>
      </c>
      <c r="I2699" s="1" t="s">
        <v>139</v>
      </c>
      <c r="J2699" s="1" t="s">
        <v>139</v>
      </c>
      <c r="K2699">
        <v>1.44</v>
      </c>
      <c r="L2699" s="1" t="s">
        <v>140</v>
      </c>
      <c r="M2699" s="1" t="s">
        <v>141</v>
      </c>
      <c r="N2699" s="1" t="s">
        <v>142</v>
      </c>
    </row>
    <row r="2700" spans="1:14" x14ac:dyDescent="0.3">
      <c r="A2700" s="1" t="s">
        <v>166</v>
      </c>
      <c r="B2700" s="1" t="s">
        <v>47</v>
      </c>
      <c r="C2700">
        <v>201503</v>
      </c>
      <c r="D2700" s="1" t="s">
        <v>8</v>
      </c>
      <c r="E2700">
        <v>8</v>
      </c>
      <c r="F2700">
        <v>800</v>
      </c>
      <c r="G2700">
        <v>490</v>
      </c>
      <c r="H2700">
        <v>0.13500000000000001</v>
      </c>
      <c r="I2700" s="1" t="s">
        <v>139</v>
      </c>
      <c r="J2700" s="1" t="s">
        <v>139</v>
      </c>
      <c r="K2700">
        <v>1.4381999999999999</v>
      </c>
      <c r="L2700" s="1" t="s">
        <v>140</v>
      </c>
      <c r="M2700" s="1" t="s">
        <v>141</v>
      </c>
      <c r="N2700" s="1" t="s">
        <v>142</v>
      </c>
    </row>
    <row r="2701" spans="1:14" x14ac:dyDescent="0.3">
      <c r="A2701" s="1" t="s">
        <v>166</v>
      </c>
      <c r="B2701" s="1" t="s">
        <v>49</v>
      </c>
      <c r="C2701">
        <v>201704</v>
      </c>
      <c r="D2701" s="1" t="s">
        <v>11</v>
      </c>
      <c r="E2701">
        <v>16</v>
      </c>
      <c r="F2701">
        <v>800</v>
      </c>
      <c r="G2701">
        <v>625</v>
      </c>
      <c r="H2701">
        <v>9.8000000000000004E-2</v>
      </c>
      <c r="I2701" s="1" t="s">
        <v>139</v>
      </c>
      <c r="J2701" s="1" t="s">
        <v>139</v>
      </c>
      <c r="K2701">
        <v>1.1920999999999999</v>
      </c>
      <c r="L2701" s="1" t="s">
        <v>140</v>
      </c>
      <c r="M2701" s="1" t="s">
        <v>141</v>
      </c>
      <c r="N2701" s="1" t="s">
        <v>142</v>
      </c>
    </row>
    <row r="2702" spans="1:14" x14ac:dyDescent="0.3">
      <c r="A2702" s="1" t="s">
        <v>166</v>
      </c>
      <c r="B2702" s="1" t="s">
        <v>7</v>
      </c>
      <c r="C2702">
        <v>201607</v>
      </c>
      <c r="D2702" s="1" t="s">
        <v>14</v>
      </c>
      <c r="E2702">
        <v>2</v>
      </c>
      <c r="F2702">
        <v>800</v>
      </c>
      <c r="G2702">
        <v>400</v>
      </c>
      <c r="H2702">
        <v>5.5E-2</v>
      </c>
      <c r="I2702" s="1" t="s">
        <v>139</v>
      </c>
      <c r="J2702" s="1" t="s">
        <v>139</v>
      </c>
      <c r="K2702">
        <v>1.2275</v>
      </c>
      <c r="L2702" s="1" t="s">
        <v>140</v>
      </c>
      <c r="M2702" s="1" t="s">
        <v>141</v>
      </c>
      <c r="N2702" s="1" t="s">
        <v>142</v>
      </c>
    </row>
    <row r="2703" spans="1:14" x14ac:dyDescent="0.3">
      <c r="A2703" s="1" t="s">
        <v>166</v>
      </c>
      <c r="B2703" s="1" t="s">
        <v>7</v>
      </c>
      <c r="C2703">
        <v>201606</v>
      </c>
      <c r="D2703" s="1" t="s">
        <v>11</v>
      </c>
      <c r="E2703">
        <v>2</v>
      </c>
      <c r="F2703">
        <v>800</v>
      </c>
      <c r="G2703">
        <v>400</v>
      </c>
      <c r="H2703">
        <v>0.15</v>
      </c>
      <c r="I2703" s="1" t="s">
        <v>139</v>
      </c>
      <c r="J2703" s="1" t="s">
        <v>139</v>
      </c>
      <c r="K2703">
        <v>1.2275</v>
      </c>
      <c r="L2703" s="1" t="s">
        <v>140</v>
      </c>
      <c r="M2703" s="1" t="s">
        <v>141</v>
      </c>
      <c r="N2703" s="1" t="s">
        <v>142</v>
      </c>
    </row>
    <row r="2704" spans="1:14" x14ac:dyDescent="0.3">
      <c r="A2704" s="1" t="s">
        <v>166</v>
      </c>
      <c r="B2704" s="1" t="s">
        <v>7</v>
      </c>
      <c r="C2704">
        <v>201501</v>
      </c>
      <c r="D2704" s="1" t="s">
        <v>8</v>
      </c>
      <c r="E2704">
        <v>2</v>
      </c>
      <c r="F2704">
        <v>800</v>
      </c>
      <c r="G2704">
        <v>400</v>
      </c>
      <c r="H2704">
        <v>9.5000000000000001E-2</v>
      </c>
      <c r="I2704" s="1" t="s">
        <v>139</v>
      </c>
      <c r="J2704" s="1" t="s">
        <v>139</v>
      </c>
      <c r="K2704">
        <v>1.2275</v>
      </c>
      <c r="L2704" s="1" t="s">
        <v>140</v>
      </c>
      <c r="M2704" s="1" t="s">
        <v>141</v>
      </c>
      <c r="N2704" s="1" t="s">
        <v>142</v>
      </c>
    </row>
    <row r="2705" spans="1:14" x14ac:dyDescent="0.3">
      <c r="A2705" s="1" t="s">
        <v>166</v>
      </c>
      <c r="B2705" s="1" t="s">
        <v>123</v>
      </c>
      <c r="C2705">
        <v>201711</v>
      </c>
      <c r="D2705" s="1" t="s">
        <v>13</v>
      </c>
      <c r="E2705">
        <v>3</v>
      </c>
      <c r="F2705">
        <v>783</v>
      </c>
      <c r="G2705">
        <v>330</v>
      </c>
      <c r="H2705">
        <v>0.153333</v>
      </c>
      <c r="I2705" s="1" t="s">
        <v>139</v>
      </c>
      <c r="J2705" s="1" t="s">
        <v>146</v>
      </c>
      <c r="K2705">
        <v>1.0817000000000001</v>
      </c>
      <c r="L2705" s="1" t="s">
        <v>140</v>
      </c>
      <c r="M2705" s="1" t="s">
        <v>141</v>
      </c>
      <c r="N2705" s="1" t="s">
        <v>142</v>
      </c>
    </row>
    <row r="2706" spans="1:14" x14ac:dyDescent="0.3">
      <c r="A2706" s="1" t="s">
        <v>166</v>
      </c>
      <c r="B2706" s="1" t="s">
        <v>52</v>
      </c>
      <c r="C2706">
        <v>201707</v>
      </c>
      <c r="D2706" s="1" t="s">
        <v>14</v>
      </c>
      <c r="E2706">
        <v>6</v>
      </c>
      <c r="F2706">
        <v>780</v>
      </c>
      <c r="G2706">
        <v>390</v>
      </c>
      <c r="H2706">
        <v>9.3332999999999999E-2</v>
      </c>
      <c r="I2706" s="1" t="s">
        <v>139</v>
      </c>
      <c r="J2706" s="1" t="s">
        <v>139</v>
      </c>
      <c r="K2706">
        <v>1.1203000000000001</v>
      </c>
      <c r="L2706" s="1" t="s">
        <v>140</v>
      </c>
      <c r="M2706" s="1" t="s">
        <v>141</v>
      </c>
      <c r="N2706" s="1" t="s">
        <v>142</v>
      </c>
    </row>
    <row r="2707" spans="1:14" x14ac:dyDescent="0.3">
      <c r="A2707" s="1" t="s">
        <v>166</v>
      </c>
      <c r="B2707" s="1" t="s">
        <v>52</v>
      </c>
      <c r="C2707">
        <v>201607</v>
      </c>
      <c r="D2707" s="1" t="s">
        <v>14</v>
      </c>
      <c r="E2707">
        <v>6</v>
      </c>
      <c r="F2707">
        <v>780</v>
      </c>
      <c r="G2707">
        <v>390</v>
      </c>
      <c r="H2707">
        <v>0.12</v>
      </c>
      <c r="I2707" s="1" t="s">
        <v>139</v>
      </c>
      <c r="J2707" s="1" t="s">
        <v>139</v>
      </c>
      <c r="K2707">
        <v>1.1203000000000001</v>
      </c>
      <c r="L2707" s="1" t="s">
        <v>140</v>
      </c>
      <c r="M2707" s="1" t="s">
        <v>141</v>
      </c>
      <c r="N2707" s="1" t="s">
        <v>142</v>
      </c>
    </row>
    <row r="2708" spans="1:14" x14ac:dyDescent="0.3">
      <c r="A2708" s="1" t="s">
        <v>166</v>
      </c>
      <c r="B2708" s="1" t="s">
        <v>118</v>
      </c>
      <c r="C2708">
        <v>201711</v>
      </c>
      <c r="D2708" s="1" t="s">
        <v>13</v>
      </c>
      <c r="E2708">
        <v>19</v>
      </c>
      <c r="F2708">
        <v>760</v>
      </c>
      <c r="G2708">
        <v>361</v>
      </c>
      <c r="H2708">
        <v>0.119474</v>
      </c>
      <c r="I2708" s="1" t="s">
        <v>139</v>
      </c>
      <c r="J2708" s="1" t="s">
        <v>146</v>
      </c>
      <c r="K2708">
        <v>1.3915999999999999</v>
      </c>
      <c r="L2708" s="1" t="s">
        <v>140</v>
      </c>
      <c r="M2708" s="1" t="s">
        <v>141</v>
      </c>
      <c r="N2708" s="1" t="s">
        <v>142</v>
      </c>
    </row>
    <row r="2709" spans="1:14" x14ac:dyDescent="0.3">
      <c r="A2709" s="1" t="s">
        <v>166</v>
      </c>
      <c r="B2709" s="1" t="s">
        <v>48</v>
      </c>
      <c r="C2709">
        <v>201702</v>
      </c>
      <c r="D2709" s="1" t="s">
        <v>8</v>
      </c>
      <c r="E2709">
        <v>18</v>
      </c>
      <c r="F2709">
        <v>720</v>
      </c>
      <c r="G2709">
        <v>582</v>
      </c>
      <c r="H2709">
        <v>0.12</v>
      </c>
      <c r="I2709" s="1" t="s">
        <v>139</v>
      </c>
      <c r="J2709" s="1" t="s">
        <v>139</v>
      </c>
      <c r="K2709">
        <v>0.95289999999999997</v>
      </c>
      <c r="L2709" s="1" t="s">
        <v>143</v>
      </c>
      <c r="M2709" s="1" t="s">
        <v>144</v>
      </c>
      <c r="N2709" s="1" t="s">
        <v>145</v>
      </c>
    </row>
    <row r="2710" spans="1:14" x14ac:dyDescent="0.3">
      <c r="A2710" s="1" t="s">
        <v>166</v>
      </c>
      <c r="B2710" s="1" t="s">
        <v>49</v>
      </c>
      <c r="C2710">
        <v>201607</v>
      </c>
      <c r="D2710" s="1" t="s">
        <v>14</v>
      </c>
      <c r="E2710">
        <v>14</v>
      </c>
      <c r="F2710">
        <v>700</v>
      </c>
      <c r="G2710">
        <v>375</v>
      </c>
      <c r="H2710">
        <v>2.6667E-2</v>
      </c>
      <c r="I2710" s="1" t="s">
        <v>139</v>
      </c>
      <c r="J2710" s="1" t="s">
        <v>146</v>
      </c>
      <c r="K2710">
        <v>1.1920999999999999</v>
      </c>
      <c r="L2710" s="1" t="s">
        <v>140</v>
      </c>
      <c r="M2710" s="1" t="s">
        <v>141</v>
      </c>
      <c r="N2710" s="1" t="s">
        <v>142</v>
      </c>
    </row>
    <row r="2711" spans="1:14" x14ac:dyDescent="0.3">
      <c r="A2711" s="1" t="s">
        <v>166</v>
      </c>
      <c r="B2711" s="1" t="s">
        <v>49</v>
      </c>
      <c r="C2711">
        <v>201502</v>
      </c>
      <c r="D2711" s="1" t="s">
        <v>8</v>
      </c>
      <c r="E2711">
        <v>14</v>
      </c>
      <c r="F2711">
        <v>700</v>
      </c>
      <c r="G2711">
        <v>375</v>
      </c>
      <c r="H2711">
        <v>0.09</v>
      </c>
      <c r="I2711" s="1" t="s">
        <v>139</v>
      </c>
      <c r="J2711" s="1" t="s">
        <v>146</v>
      </c>
      <c r="K2711">
        <v>1.1920999999999999</v>
      </c>
      <c r="L2711" s="1" t="s">
        <v>140</v>
      </c>
      <c r="M2711" s="1" t="s">
        <v>141</v>
      </c>
      <c r="N2711" s="1" t="s">
        <v>142</v>
      </c>
    </row>
    <row r="2712" spans="1:14" x14ac:dyDescent="0.3">
      <c r="A2712" s="1" t="s">
        <v>166</v>
      </c>
      <c r="B2712" s="1" t="s">
        <v>48</v>
      </c>
      <c r="C2712">
        <v>201506</v>
      </c>
      <c r="D2712" s="1" t="s">
        <v>11</v>
      </c>
      <c r="E2712">
        <v>17</v>
      </c>
      <c r="F2712">
        <v>680</v>
      </c>
      <c r="G2712">
        <v>582</v>
      </c>
      <c r="H2712">
        <v>8.1667000000000003E-2</v>
      </c>
      <c r="I2712" s="1" t="s">
        <v>139</v>
      </c>
      <c r="J2712" s="1" t="s">
        <v>139</v>
      </c>
      <c r="K2712">
        <v>0.95289999999999997</v>
      </c>
      <c r="L2712" s="1" t="s">
        <v>143</v>
      </c>
      <c r="M2712" s="1" t="s">
        <v>144</v>
      </c>
      <c r="N2712" s="1" t="s">
        <v>145</v>
      </c>
    </row>
    <row r="2713" spans="1:14" x14ac:dyDescent="0.3">
      <c r="A2713" s="1" t="s">
        <v>166</v>
      </c>
      <c r="B2713" s="1" t="s">
        <v>48</v>
      </c>
      <c r="C2713">
        <v>201507</v>
      </c>
      <c r="D2713" s="1" t="s">
        <v>14</v>
      </c>
      <c r="E2713">
        <v>17</v>
      </c>
      <c r="F2713">
        <v>680</v>
      </c>
      <c r="G2713">
        <v>582</v>
      </c>
      <c r="H2713">
        <v>9.6667000000000003E-2</v>
      </c>
      <c r="I2713" s="1" t="s">
        <v>139</v>
      </c>
      <c r="J2713" s="1" t="s">
        <v>139</v>
      </c>
      <c r="K2713">
        <v>0.95289999999999997</v>
      </c>
      <c r="L2713" s="1" t="s">
        <v>143</v>
      </c>
      <c r="M2713" s="1" t="s">
        <v>144</v>
      </c>
      <c r="N2713" s="1" t="s">
        <v>145</v>
      </c>
    </row>
    <row r="2714" spans="1:14" x14ac:dyDescent="0.3">
      <c r="A2714" s="1" t="s">
        <v>166</v>
      </c>
      <c r="B2714" s="1" t="s">
        <v>48</v>
      </c>
      <c r="C2714">
        <v>201704</v>
      </c>
      <c r="D2714" s="1" t="s">
        <v>11</v>
      </c>
      <c r="E2714">
        <v>17</v>
      </c>
      <c r="F2714">
        <v>680</v>
      </c>
      <c r="G2714">
        <v>388</v>
      </c>
      <c r="H2714">
        <v>0.21249999999999999</v>
      </c>
      <c r="I2714" s="1" t="s">
        <v>139</v>
      </c>
      <c r="J2714" s="1" t="s">
        <v>146</v>
      </c>
      <c r="K2714">
        <v>0.95289999999999997</v>
      </c>
      <c r="L2714" s="1" t="s">
        <v>143</v>
      </c>
      <c r="M2714" s="1" t="s">
        <v>144</v>
      </c>
      <c r="N2714" s="1" t="s">
        <v>145</v>
      </c>
    </row>
    <row r="2715" spans="1:14" x14ac:dyDescent="0.3">
      <c r="A2715" s="1" t="s">
        <v>166</v>
      </c>
      <c r="B2715" s="1" t="s">
        <v>121</v>
      </c>
      <c r="C2715">
        <v>201601</v>
      </c>
      <c r="D2715" s="1" t="s">
        <v>8</v>
      </c>
      <c r="E2715">
        <v>2</v>
      </c>
      <c r="F2715">
        <v>656</v>
      </c>
      <c r="G2715">
        <v>314</v>
      </c>
      <c r="H2715">
        <v>5.5E-2</v>
      </c>
      <c r="I2715" s="1" t="s">
        <v>139</v>
      </c>
      <c r="J2715" s="1" t="s">
        <v>146</v>
      </c>
      <c r="K2715">
        <v>1.1801999999999999</v>
      </c>
      <c r="L2715" s="1" t="s">
        <v>140</v>
      </c>
      <c r="M2715" s="1" t="s">
        <v>141</v>
      </c>
      <c r="N2715" s="1" t="s">
        <v>142</v>
      </c>
    </row>
    <row r="2716" spans="1:14" x14ac:dyDescent="0.3">
      <c r="A2716" s="1" t="s">
        <v>166</v>
      </c>
      <c r="B2716" s="1" t="s">
        <v>52</v>
      </c>
      <c r="C2716">
        <v>201503</v>
      </c>
      <c r="D2716" s="1" t="s">
        <v>8</v>
      </c>
      <c r="E2716">
        <v>5</v>
      </c>
      <c r="F2716">
        <v>650</v>
      </c>
      <c r="G2716">
        <v>325</v>
      </c>
      <c r="H2716">
        <v>0.106</v>
      </c>
      <c r="I2716" s="1" t="s">
        <v>139</v>
      </c>
      <c r="J2716" s="1" t="s">
        <v>146</v>
      </c>
      <c r="K2716">
        <v>1.1203000000000001</v>
      </c>
      <c r="L2716" s="1" t="s">
        <v>140</v>
      </c>
      <c r="M2716" s="1" t="s">
        <v>141</v>
      </c>
      <c r="N2716" s="1" t="s">
        <v>142</v>
      </c>
    </row>
    <row r="2717" spans="1:14" x14ac:dyDescent="0.3">
      <c r="A2717" s="1" t="s">
        <v>166</v>
      </c>
      <c r="B2717" s="1" t="s">
        <v>17</v>
      </c>
      <c r="C2717">
        <v>201503</v>
      </c>
      <c r="D2717" s="1" t="s">
        <v>8</v>
      </c>
      <c r="E2717">
        <v>13</v>
      </c>
      <c r="F2717">
        <v>650</v>
      </c>
      <c r="G2717">
        <v>500</v>
      </c>
      <c r="H2717">
        <v>0.1525</v>
      </c>
      <c r="I2717" s="1" t="s">
        <v>139</v>
      </c>
      <c r="J2717" s="1" t="s">
        <v>139</v>
      </c>
      <c r="K2717">
        <v>1.1979</v>
      </c>
      <c r="L2717" s="1" t="s">
        <v>140</v>
      </c>
      <c r="M2717" s="1" t="s">
        <v>141</v>
      </c>
      <c r="N2717" s="1" t="s">
        <v>142</v>
      </c>
    </row>
    <row r="2718" spans="1:14" x14ac:dyDescent="0.3">
      <c r="A2718" s="1" t="s">
        <v>166</v>
      </c>
      <c r="B2718" s="1" t="s">
        <v>17</v>
      </c>
      <c r="C2718">
        <v>201607</v>
      </c>
      <c r="D2718" s="1" t="s">
        <v>14</v>
      </c>
      <c r="E2718">
        <v>12</v>
      </c>
      <c r="F2718">
        <v>600</v>
      </c>
      <c r="G2718">
        <v>375</v>
      </c>
      <c r="H2718">
        <v>0.126667</v>
      </c>
      <c r="I2718" s="1" t="s">
        <v>139</v>
      </c>
      <c r="J2718" s="1" t="s">
        <v>146</v>
      </c>
      <c r="K2718">
        <v>1.1979</v>
      </c>
      <c r="L2718" s="1" t="s">
        <v>140</v>
      </c>
      <c r="M2718" s="1" t="s">
        <v>141</v>
      </c>
      <c r="N2718" s="1" t="s">
        <v>142</v>
      </c>
    </row>
    <row r="2719" spans="1:14" x14ac:dyDescent="0.3">
      <c r="A2719" s="1" t="s">
        <v>166</v>
      </c>
      <c r="B2719" s="1" t="s">
        <v>15</v>
      </c>
      <c r="C2719">
        <v>201503</v>
      </c>
      <c r="D2719" s="1" t="s">
        <v>8</v>
      </c>
      <c r="E2719">
        <v>3</v>
      </c>
      <c r="F2719">
        <v>600</v>
      </c>
      <c r="G2719">
        <v>300</v>
      </c>
      <c r="H2719">
        <v>0.11666700000000001</v>
      </c>
      <c r="I2719" s="1" t="s">
        <v>139</v>
      </c>
      <c r="J2719" s="1" t="s">
        <v>146</v>
      </c>
      <c r="K2719">
        <v>1.44</v>
      </c>
      <c r="L2719" s="1" t="s">
        <v>140</v>
      </c>
      <c r="M2719" s="1" t="s">
        <v>141</v>
      </c>
      <c r="N2719" s="1" t="s">
        <v>142</v>
      </c>
    </row>
    <row r="2720" spans="1:14" x14ac:dyDescent="0.3">
      <c r="A2720" s="1" t="s">
        <v>166</v>
      </c>
      <c r="B2720" s="1" t="s">
        <v>50</v>
      </c>
      <c r="C2720">
        <v>201705</v>
      </c>
      <c r="D2720" s="1" t="s">
        <v>11</v>
      </c>
      <c r="E2720">
        <v>10</v>
      </c>
      <c r="F2720">
        <v>600</v>
      </c>
      <c r="G2720">
        <v>441</v>
      </c>
      <c r="H2720">
        <v>6.3333E-2</v>
      </c>
      <c r="I2720" s="1" t="s">
        <v>139</v>
      </c>
      <c r="J2720" s="1" t="s">
        <v>139</v>
      </c>
      <c r="K2720">
        <v>1.3015000000000001</v>
      </c>
      <c r="L2720" s="1" t="s">
        <v>140</v>
      </c>
      <c r="M2720" s="1" t="s">
        <v>141</v>
      </c>
      <c r="N2720" s="1" t="s">
        <v>142</v>
      </c>
    </row>
    <row r="2721" spans="1:14" x14ac:dyDescent="0.3">
      <c r="A2721" s="1" t="s">
        <v>166</v>
      </c>
      <c r="B2721" s="1" t="s">
        <v>16</v>
      </c>
      <c r="C2721">
        <v>201509</v>
      </c>
      <c r="D2721" s="1" t="s">
        <v>14</v>
      </c>
      <c r="E2721">
        <v>2</v>
      </c>
      <c r="F2721">
        <v>600</v>
      </c>
      <c r="G2721">
        <v>300</v>
      </c>
      <c r="H2721">
        <v>0.105</v>
      </c>
      <c r="I2721" s="1" t="s">
        <v>139</v>
      </c>
      <c r="J2721" s="1" t="s">
        <v>146</v>
      </c>
      <c r="K2721">
        <v>1.4287000000000001</v>
      </c>
      <c r="L2721" s="1" t="s">
        <v>140</v>
      </c>
      <c r="M2721" s="1" t="s">
        <v>141</v>
      </c>
      <c r="N2721" s="1" t="s">
        <v>142</v>
      </c>
    </row>
    <row r="2722" spans="1:14" x14ac:dyDescent="0.3">
      <c r="A2722" s="1" t="s">
        <v>166</v>
      </c>
      <c r="B2722" s="1" t="s">
        <v>15</v>
      </c>
      <c r="C2722">
        <v>201604</v>
      </c>
      <c r="D2722" s="1" t="s">
        <v>11</v>
      </c>
      <c r="E2722">
        <v>3</v>
      </c>
      <c r="F2722">
        <v>600</v>
      </c>
      <c r="G2722">
        <v>300</v>
      </c>
      <c r="H2722">
        <v>0.14666699999999999</v>
      </c>
      <c r="I2722" s="1" t="s">
        <v>146</v>
      </c>
      <c r="J2722" s="1" t="s">
        <v>146</v>
      </c>
      <c r="K2722">
        <v>1.44</v>
      </c>
      <c r="L2722" s="1" t="s">
        <v>140</v>
      </c>
      <c r="M2722" s="1" t="s">
        <v>147</v>
      </c>
      <c r="N2722" s="1" t="s">
        <v>148</v>
      </c>
    </row>
    <row r="2723" spans="1:14" x14ac:dyDescent="0.3">
      <c r="A2723" s="1" t="s">
        <v>166</v>
      </c>
      <c r="B2723" s="1" t="s">
        <v>15</v>
      </c>
      <c r="C2723">
        <v>201502</v>
      </c>
      <c r="D2723" s="1" t="s">
        <v>8</v>
      </c>
      <c r="E2723">
        <v>3</v>
      </c>
      <c r="F2723">
        <v>600</v>
      </c>
      <c r="G2723">
        <v>300</v>
      </c>
      <c r="H2723">
        <v>0.13666700000000001</v>
      </c>
      <c r="I2723" s="1" t="s">
        <v>146</v>
      </c>
      <c r="J2723" s="1" t="s">
        <v>146</v>
      </c>
      <c r="K2723">
        <v>1.44</v>
      </c>
      <c r="L2723" s="1" t="s">
        <v>140</v>
      </c>
      <c r="M2723" s="1" t="s">
        <v>147</v>
      </c>
      <c r="N2723" s="1" t="s">
        <v>148</v>
      </c>
    </row>
    <row r="2724" spans="1:14" x14ac:dyDescent="0.3">
      <c r="A2724" s="1" t="s">
        <v>166</v>
      </c>
      <c r="B2724" s="1" t="s">
        <v>49</v>
      </c>
      <c r="C2724">
        <v>201708</v>
      </c>
      <c r="D2724" s="1" t="s">
        <v>14</v>
      </c>
      <c r="E2724">
        <v>12</v>
      </c>
      <c r="F2724">
        <v>600</v>
      </c>
      <c r="G2724">
        <v>375</v>
      </c>
      <c r="H2724">
        <v>0.09</v>
      </c>
      <c r="I2724" s="1" t="s">
        <v>146</v>
      </c>
      <c r="J2724" s="1" t="s">
        <v>146</v>
      </c>
      <c r="K2724">
        <v>1.1920999999999999</v>
      </c>
      <c r="L2724" s="1" t="s">
        <v>140</v>
      </c>
      <c r="M2724" s="1" t="s">
        <v>147</v>
      </c>
      <c r="N2724" s="1" t="s">
        <v>148</v>
      </c>
    </row>
    <row r="2725" spans="1:14" x14ac:dyDescent="0.3">
      <c r="A2725" s="1" t="s">
        <v>166</v>
      </c>
      <c r="B2725" s="1" t="s">
        <v>16</v>
      </c>
      <c r="C2725">
        <v>201507</v>
      </c>
      <c r="D2725" s="1" t="s">
        <v>14</v>
      </c>
      <c r="E2725">
        <v>2</v>
      </c>
      <c r="F2725">
        <v>600</v>
      </c>
      <c r="G2725">
        <v>300</v>
      </c>
      <c r="H2725">
        <v>0.08</v>
      </c>
      <c r="I2725" s="1" t="s">
        <v>146</v>
      </c>
      <c r="J2725" s="1" t="s">
        <v>146</v>
      </c>
      <c r="K2725">
        <v>1.4287000000000001</v>
      </c>
      <c r="L2725" s="1" t="s">
        <v>140</v>
      </c>
      <c r="M2725" s="1" t="s">
        <v>147</v>
      </c>
      <c r="N2725" s="1" t="s">
        <v>148</v>
      </c>
    </row>
    <row r="2726" spans="1:14" x14ac:dyDescent="0.3">
      <c r="A2726" s="1" t="s">
        <v>166</v>
      </c>
      <c r="B2726" s="1" t="s">
        <v>61</v>
      </c>
      <c r="C2726">
        <v>201602</v>
      </c>
      <c r="D2726" s="1" t="s">
        <v>8</v>
      </c>
      <c r="E2726">
        <v>13</v>
      </c>
      <c r="F2726">
        <v>585</v>
      </c>
      <c r="G2726">
        <v>243</v>
      </c>
      <c r="H2726">
        <v>0.106667</v>
      </c>
      <c r="I2726" s="1" t="s">
        <v>146</v>
      </c>
      <c r="J2726" s="1" t="s">
        <v>146</v>
      </c>
      <c r="K2726">
        <v>0.88660000000000005</v>
      </c>
      <c r="L2726" s="1" t="s">
        <v>143</v>
      </c>
      <c r="M2726" s="1" t="s">
        <v>149</v>
      </c>
      <c r="N2726" s="1" t="s">
        <v>150</v>
      </c>
    </row>
    <row r="2727" spans="1:14" x14ac:dyDescent="0.3">
      <c r="A2727" s="1" t="s">
        <v>166</v>
      </c>
      <c r="B2727" s="1" t="s">
        <v>75</v>
      </c>
      <c r="C2727">
        <v>201512</v>
      </c>
      <c r="D2727" s="1" t="s">
        <v>13</v>
      </c>
      <c r="E2727">
        <v>12</v>
      </c>
      <c r="F2727">
        <v>576</v>
      </c>
      <c r="G2727">
        <v>312</v>
      </c>
      <c r="H2727">
        <v>0.16666700000000001</v>
      </c>
      <c r="I2727" s="1" t="s">
        <v>146</v>
      </c>
      <c r="J2727" s="1" t="s">
        <v>146</v>
      </c>
      <c r="K2727">
        <v>0.86339999999999995</v>
      </c>
      <c r="L2727" s="1" t="s">
        <v>143</v>
      </c>
      <c r="M2727" s="1" t="s">
        <v>149</v>
      </c>
      <c r="N2727" s="1" t="s">
        <v>150</v>
      </c>
    </row>
    <row r="2728" spans="1:14" x14ac:dyDescent="0.3">
      <c r="A2728" s="1" t="s">
        <v>166</v>
      </c>
      <c r="B2728" s="1" t="s">
        <v>19</v>
      </c>
      <c r="C2728">
        <v>201601</v>
      </c>
      <c r="D2728" s="1" t="s">
        <v>8</v>
      </c>
      <c r="E2728">
        <v>11</v>
      </c>
      <c r="F2728">
        <v>572</v>
      </c>
      <c r="G2728">
        <v>488</v>
      </c>
      <c r="H2728">
        <v>0.11749999999999999</v>
      </c>
      <c r="I2728" s="1" t="s">
        <v>146</v>
      </c>
      <c r="J2728" s="1" t="s">
        <v>139</v>
      </c>
      <c r="K2728">
        <v>0.49309999999999998</v>
      </c>
      <c r="L2728" s="1" t="s">
        <v>151</v>
      </c>
      <c r="M2728" s="1" t="s">
        <v>152</v>
      </c>
      <c r="N2728" s="1" t="s">
        <v>153</v>
      </c>
    </row>
    <row r="2729" spans="1:14" x14ac:dyDescent="0.3">
      <c r="A2729" s="1" t="s">
        <v>166</v>
      </c>
      <c r="B2729" s="1" t="s">
        <v>19</v>
      </c>
      <c r="C2729">
        <v>201511</v>
      </c>
      <c r="D2729" s="1" t="s">
        <v>13</v>
      </c>
      <c r="E2729">
        <v>11</v>
      </c>
      <c r="F2729">
        <v>572</v>
      </c>
      <c r="G2729">
        <v>488</v>
      </c>
      <c r="H2729">
        <v>9.2499999999999999E-2</v>
      </c>
      <c r="I2729" s="1" t="s">
        <v>146</v>
      </c>
      <c r="J2729" s="1" t="s">
        <v>139</v>
      </c>
      <c r="K2729">
        <v>0.49309999999999998</v>
      </c>
      <c r="L2729" s="1" t="s">
        <v>151</v>
      </c>
      <c r="M2729" s="1" t="s">
        <v>152</v>
      </c>
      <c r="N2729" s="1" t="s">
        <v>153</v>
      </c>
    </row>
    <row r="2730" spans="1:14" x14ac:dyDescent="0.3">
      <c r="A2730" s="1" t="s">
        <v>166</v>
      </c>
      <c r="B2730" s="1" t="s">
        <v>48</v>
      </c>
      <c r="C2730">
        <v>201509</v>
      </c>
      <c r="D2730" s="1" t="s">
        <v>14</v>
      </c>
      <c r="E2730">
        <v>14</v>
      </c>
      <c r="F2730">
        <v>560</v>
      </c>
      <c r="G2730">
        <v>485</v>
      </c>
      <c r="H2730">
        <v>6.4000000000000001E-2</v>
      </c>
      <c r="I2730" s="1" t="s">
        <v>146</v>
      </c>
      <c r="J2730" s="1" t="s">
        <v>139</v>
      </c>
      <c r="K2730">
        <v>0.95289999999999997</v>
      </c>
      <c r="L2730" s="1" t="s">
        <v>143</v>
      </c>
      <c r="M2730" s="1" t="s">
        <v>149</v>
      </c>
      <c r="N2730" s="1" t="s">
        <v>150</v>
      </c>
    </row>
    <row r="2731" spans="1:14" x14ac:dyDescent="0.3">
      <c r="A2731" s="1" t="s">
        <v>166</v>
      </c>
      <c r="B2731" s="1" t="s">
        <v>54</v>
      </c>
      <c r="C2731">
        <v>201602</v>
      </c>
      <c r="D2731" s="1" t="s">
        <v>8</v>
      </c>
      <c r="E2731">
        <v>14</v>
      </c>
      <c r="F2731">
        <v>560</v>
      </c>
      <c r="G2731">
        <v>348</v>
      </c>
      <c r="H2731">
        <v>8.7499999999999994E-2</v>
      </c>
      <c r="I2731" s="1" t="s">
        <v>146</v>
      </c>
      <c r="J2731" s="1" t="s">
        <v>146</v>
      </c>
      <c r="K2731">
        <v>0.63449999999999995</v>
      </c>
      <c r="L2731" s="1" t="s">
        <v>143</v>
      </c>
      <c r="M2731" s="1" t="s">
        <v>149</v>
      </c>
      <c r="N2731" s="1" t="s">
        <v>150</v>
      </c>
    </row>
    <row r="2732" spans="1:14" x14ac:dyDescent="0.3">
      <c r="A2732" s="1" t="s">
        <v>166</v>
      </c>
      <c r="B2732" s="1" t="s">
        <v>50</v>
      </c>
      <c r="C2732">
        <v>201711</v>
      </c>
      <c r="D2732" s="1" t="s">
        <v>13</v>
      </c>
      <c r="E2732">
        <v>9</v>
      </c>
      <c r="F2732">
        <v>540</v>
      </c>
      <c r="G2732">
        <v>1323</v>
      </c>
      <c r="H2732">
        <v>0.106667</v>
      </c>
      <c r="I2732" s="1" t="s">
        <v>146</v>
      </c>
      <c r="J2732" s="1" t="s">
        <v>139</v>
      </c>
      <c r="K2732">
        <v>1.3015000000000001</v>
      </c>
      <c r="L2732" s="1" t="s">
        <v>140</v>
      </c>
      <c r="M2732" s="1" t="s">
        <v>147</v>
      </c>
      <c r="N2732" s="1" t="s">
        <v>148</v>
      </c>
    </row>
    <row r="2733" spans="1:14" x14ac:dyDescent="0.3">
      <c r="A2733" s="1" t="s">
        <v>166</v>
      </c>
      <c r="B2733" s="1" t="s">
        <v>106</v>
      </c>
      <c r="C2733">
        <v>201603</v>
      </c>
      <c r="D2733" s="1" t="s">
        <v>8</v>
      </c>
      <c r="E2733">
        <v>1</v>
      </c>
      <c r="F2733">
        <v>533</v>
      </c>
      <c r="G2733">
        <v>258</v>
      </c>
      <c r="H2733">
        <v>0.05</v>
      </c>
      <c r="I2733" s="1" t="s">
        <v>146</v>
      </c>
      <c r="J2733" s="1" t="s">
        <v>146</v>
      </c>
      <c r="K2733">
        <v>1.5598000000000001</v>
      </c>
      <c r="L2733" s="1" t="s">
        <v>140</v>
      </c>
      <c r="M2733" s="1" t="s">
        <v>147</v>
      </c>
      <c r="N2733" s="1" t="s">
        <v>148</v>
      </c>
    </row>
    <row r="2734" spans="1:14" x14ac:dyDescent="0.3">
      <c r="A2734" s="1" t="s">
        <v>166</v>
      </c>
      <c r="B2734" s="1" t="s">
        <v>106</v>
      </c>
      <c r="C2734">
        <v>201510</v>
      </c>
      <c r="D2734" s="1" t="s">
        <v>13</v>
      </c>
      <c r="E2734">
        <v>1</v>
      </c>
      <c r="F2734">
        <v>533</v>
      </c>
      <c r="G2734">
        <v>258</v>
      </c>
      <c r="H2734">
        <v>7.0000000000000007E-2</v>
      </c>
      <c r="I2734" s="1" t="s">
        <v>146</v>
      </c>
      <c r="J2734" s="1" t="s">
        <v>146</v>
      </c>
      <c r="K2734">
        <v>1.5598000000000001</v>
      </c>
      <c r="L2734" s="1" t="s">
        <v>140</v>
      </c>
      <c r="M2734" s="1" t="s">
        <v>147</v>
      </c>
      <c r="N2734" s="1" t="s">
        <v>148</v>
      </c>
    </row>
    <row r="2735" spans="1:14" x14ac:dyDescent="0.3">
      <c r="A2735" s="1" t="s">
        <v>166</v>
      </c>
      <c r="B2735" s="1" t="s">
        <v>48</v>
      </c>
      <c r="C2735">
        <v>201705</v>
      </c>
      <c r="D2735" s="1" t="s">
        <v>11</v>
      </c>
      <c r="E2735">
        <v>13</v>
      </c>
      <c r="F2735">
        <v>520</v>
      </c>
      <c r="G2735">
        <v>291</v>
      </c>
      <c r="H2735">
        <v>9.3332999999999999E-2</v>
      </c>
      <c r="I2735" s="1" t="s">
        <v>146</v>
      </c>
      <c r="J2735" s="1" t="s">
        <v>146</v>
      </c>
      <c r="K2735">
        <v>0.95289999999999997</v>
      </c>
      <c r="L2735" s="1" t="s">
        <v>143</v>
      </c>
      <c r="M2735" s="1" t="s">
        <v>149</v>
      </c>
      <c r="N2735" s="1" t="s">
        <v>150</v>
      </c>
    </row>
    <row r="2736" spans="1:14" x14ac:dyDescent="0.3">
      <c r="A2736" s="1" t="s">
        <v>166</v>
      </c>
      <c r="B2736" s="1" t="s">
        <v>52</v>
      </c>
      <c r="C2736">
        <v>201501</v>
      </c>
      <c r="D2736" s="1" t="s">
        <v>8</v>
      </c>
      <c r="E2736">
        <v>4</v>
      </c>
      <c r="F2736">
        <v>520</v>
      </c>
      <c r="G2736">
        <v>260</v>
      </c>
      <c r="H2736">
        <v>7.2499999999999995E-2</v>
      </c>
      <c r="I2736" s="1" t="s">
        <v>146</v>
      </c>
      <c r="J2736" s="1" t="s">
        <v>146</v>
      </c>
      <c r="K2736">
        <v>1.1203000000000001</v>
      </c>
      <c r="L2736" s="1" t="s">
        <v>140</v>
      </c>
      <c r="M2736" s="1" t="s">
        <v>147</v>
      </c>
      <c r="N2736" s="1" t="s">
        <v>148</v>
      </c>
    </row>
    <row r="2737" spans="1:14" x14ac:dyDescent="0.3">
      <c r="A2737" s="1" t="s">
        <v>166</v>
      </c>
      <c r="B2737" s="1" t="s">
        <v>71</v>
      </c>
      <c r="C2737">
        <v>201602</v>
      </c>
      <c r="D2737" s="1" t="s">
        <v>8</v>
      </c>
      <c r="E2737">
        <v>8</v>
      </c>
      <c r="F2737">
        <v>520</v>
      </c>
      <c r="G2737">
        <v>286</v>
      </c>
      <c r="H2737">
        <v>0.1</v>
      </c>
      <c r="I2737" s="1" t="s">
        <v>146</v>
      </c>
      <c r="J2737" s="1" t="s">
        <v>146</v>
      </c>
      <c r="K2737">
        <v>0.29570000000000002</v>
      </c>
      <c r="L2737" s="1" t="s">
        <v>151</v>
      </c>
      <c r="M2737" s="1" t="s">
        <v>152</v>
      </c>
      <c r="N2737" s="1" t="s">
        <v>153</v>
      </c>
    </row>
    <row r="2738" spans="1:14" x14ac:dyDescent="0.3">
      <c r="A2738" s="1" t="s">
        <v>166</v>
      </c>
      <c r="B2738" s="1" t="s">
        <v>47</v>
      </c>
      <c r="C2738">
        <v>201506</v>
      </c>
      <c r="D2738" s="1" t="s">
        <v>11</v>
      </c>
      <c r="E2738">
        <v>5</v>
      </c>
      <c r="F2738">
        <v>500</v>
      </c>
      <c r="G2738">
        <v>735</v>
      </c>
      <c r="H2738">
        <v>0.19666700000000001</v>
      </c>
      <c r="I2738" s="1" t="s">
        <v>146</v>
      </c>
      <c r="J2738" s="1" t="s">
        <v>139</v>
      </c>
      <c r="K2738">
        <v>1.4381999999999999</v>
      </c>
      <c r="L2738" s="1" t="s">
        <v>140</v>
      </c>
      <c r="M2738" s="1" t="s">
        <v>147</v>
      </c>
      <c r="N2738" s="1" t="s">
        <v>148</v>
      </c>
    </row>
    <row r="2739" spans="1:14" x14ac:dyDescent="0.3">
      <c r="A2739" s="1" t="s">
        <v>166</v>
      </c>
      <c r="B2739" s="1" t="s">
        <v>47</v>
      </c>
      <c r="C2739">
        <v>201607</v>
      </c>
      <c r="D2739" s="1" t="s">
        <v>14</v>
      </c>
      <c r="E2739">
        <v>5</v>
      </c>
      <c r="F2739">
        <v>500</v>
      </c>
      <c r="G2739">
        <v>1225</v>
      </c>
      <c r="H2739">
        <v>0.10199999999999999</v>
      </c>
      <c r="I2739" s="1" t="s">
        <v>146</v>
      </c>
      <c r="J2739" s="1" t="s">
        <v>139</v>
      </c>
      <c r="K2739">
        <v>1.4381999999999999</v>
      </c>
      <c r="L2739" s="1" t="s">
        <v>140</v>
      </c>
      <c r="M2739" s="1" t="s">
        <v>147</v>
      </c>
      <c r="N2739" s="1" t="s">
        <v>148</v>
      </c>
    </row>
    <row r="2740" spans="1:14" x14ac:dyDescent="0.3">
      <c r="A2740" s="1" t="s">
        <v>166</v>
      </c>
      <c r="B2740" s="1" t="s">
        <v>17</v>
      </c>
      <c r="C2740">
        <v>201510</v>
      </c>
      <c r="D2740" s="1" t="s">
        <v>13</v>
      </c>
      <c r="E2740">
        <v>10</v>
      </c>
      <c r="F2740">
        <v>500</v>
      </c>
      <c r="G2740">
        <v>625</v>
      </c>
      <c r="H2740">
        <v>0.13800000000000001</v>
      </c>
      <c r="I2740" s="1" t="s">
        <v>146</v>
      </c>
      <c r="J2740" s="1" t="s">
        <v>139</v>
      </c>
      <c r="K2740">
        <v>1.1979</v>
      </c>
      <c r="L2740" s="1" t="s">
        <v>140</v>
      </c>
      <c r="M2740" s="1" t="s">
        <v>147</v>
      </c>
      <c r="N2740" s="1" t="s">
        <v>148</v>
      </c>
    </row>
    <row r="2741" spans="1:14" x14ac:dyDescent="0.3">
      <c r="A2741" s="1" t="s">
        <v>166</v>
      </c>
      <c r="B2741" s="1" t="s">
        <v>114</v>
      </c>
      <c r="C2741">
        <v>201601</v>
      </c>
      <c r="D2741" s="1" t="s">
        <v>8</v>
      </c>
      <c r="E2741">
        <v>3</v>
      </c>
      <c r="F2741">
        <v>492</v>
      </c>
      <c r="G2741">
        <v>237</v>
      </c>
      <c r="H2741">
        <v>0.123333</v>
      </c>
      <c r="I2741" s="1" t="s">
        <v>146</v>
      </c>
      <c r="J2741" s="1" t="s">
        <v>146</v>
      </c>
      <c r="K2741">
        <v>1.1678999999999999</v>
      </c>
      <c r="L2741" s="1" t="s">
        <v>140</v>
      </c>
      <c r="M2741" s="1" t="s">
        <v>147</v>
      </c>
      <c r="N2741" s="1" t="s">
        <v>148</v>
      </c>
    </row>
    <row r="2742" spans="1:14" x14ac:dyDescent="0.3">
      <c r="A2742" s="1" t="s">
        <v>166</v>
      </c>
      <c r="B2742" s="1" t="s">
        <v>37</v>
      </c>
      <c r="C2742">
        <v>201512</v>
      </c>
      <c r="D2742" s="1" t="s">
        <v>13</v>
      </c>
      <c r="E2742">
        <v>7</v>
      </c>
      <c r="F2742">
        <v>490</v>
      </c>
      <c r="G2742">
        <v>278</v>
      </c>
      <c r="H2742">
        <v>0.15</v>
      </c>
      <c r="I2742" s="1" t="s">
        <v>146</v>
      </c>
      <c r="J2742" s="1" t="s">
        <v>146</v>
      </c>
      <c r="K2742">
        <v>0.52769999999999995</v>
      </c>
      <c r="L2742" s="1" t="s">
        <v>143</v>
      </c>
      <c r="M2742" s="1" t="s">
        <v>149</v>
      </c>
      <c r="N2742" s="1" t="s">
        <v>150</v>
      </c>
    </row>
    <row r="2743" spans="1:14" x14ac:dyDescent="0.3">
      <c r="A2743" s="1" t="s">
        <v>166</v>
      </c>
      <c r="B2743" s="1" t="s">
        <v>50</v>
      </c>
      <c r="C2743">
        <v>201712</v>
      </c>
      <c r="D2743" s="1" t="s">
        <v>13</v>
      </c>
      <c r="E2743">
        <v>8</v>
      </c>
      <c r="F2743">
        <v>480</v>
      </c>
      <c r="G2743">
        <v>1176</v>
      </c>
      <c r="H2743">
        <v>0.13250000000000001</v>
      </c>
      <c r="I2743" s="1" t="s">
        <v>146</v>
      </c>
      <c r="J2743" s="1" t="s">
        <v>139</v>
      </c>
      <c r="K2743">
        <v>1.3015000000000001</v>
      </c>
      <c r="L2743" s="1" t="s">
        <v>140</v>
      </c>
      <c r="M2743" s="1" t="s">
        <v>147</v>
      </c>
      <c r="N2743" s="1" t="s">
        <v>148</v>
      </c>
    </row>
    <row r="2744" spans="1:14" x14ac:dyDescent="0.3">
      <c r="A2744" s="1" t="s">
        <v>166</v>
      </c>
      <c r="B2744" s="1" t="s">
        <v>48</v>
      </c>
      <c r="C2744">
        <v>201502</v>
      </c>
      <c r="D2744" s="1" t="s">
        <v>8</v>
      </c>
      <c r="E2744">
        <v>12</v>
      </c>
      <c r="F2744">
        <v>480</v>
      </c>
      <c r="G2744">
        <v>291</v>
      </c>
      <c r="H2744">
        <v>0.13</v>
      </c>
      <c r="I2744" s="1" t="s">
        <v>146</v>
      </c>
      <c r="J2744" s="1" t="s">
        <v>146</v>
      </c>
      <c r="K2744">
        <v>0.95289999999999997</v>
      </c>
      <c r="L2744" s="1" t="s">
        <v>143</v>
      </c>
      <c r="M2744" s="1" t="s">
        <v>149</v>
      </c>
      <c r="N2744" s="1" t="s">
        <v>150</v>
      </c>
    </row>
    <row r="2745" spans="1:14" x14ac:dyDescent="0.3">
      <c r="A2745" s="1" t="s">
        <v>166</v>
      </c>
      <c r="B2745" s="1" t="s">
        <v>19</v>
      </c>
      <c r="C2745">
        <v>201512</v>
      </c>
      <c r="D2745" s="1" t="s">
        <v>13</v>
      </c>
      <c r="E2745">
        <v>9</v>
      </c>
      <c r="F2745">
        <v>468</v>
      </c>
      <c r="G2745">
        <v>366</v>
      </c>
      <c r="H2745">
        <v>0.126667</v>
      </c>
      <c r="I2745" s="1" t="s">
        <v>146</v>
      </c>
      <c r="J2745" s="1" t="s">
        <v>146</v>
      </c>
      <c r="K2745">
        <v>0.49309999999999998</v>
      </c>
      <c r="L2745" s="1" t="s">
        <v>151</v>
      </c>
      <c r="M2745" s="1" t="s">
        <v>152</v>
      </c>
      <c r="N2745" s="1" t="s">
        <v>153</v>
      </c>
    </row>
    <row r="2746" spans="1:14" x14ac:dyDescent="0.3">
      <c r="A2746" s="1" t="s">
        <v>166</v>
      </c>
      <c r="B2746" s="1" t="s">
        <v>42</v>
      </c>
      <c r="C2746">
        <v>201604</v>
      </c>
      <c r="D2746" s="1" t="s">
        <v>11</v>
      </c>
      <c r="E2746">
        <v>10</v>
      </c>
      <c r="F2746">
        <v>450</v>
      </c>
      <c r="G2746">
        <v>318</v>
      </c>
      <c r="H2746">
        <v>7.0000000000000007E-2</v>
      </c>
      <c r="I2746" s="1" t="s">
        <v>146</v>
      </c>
      <c r="J2746" s="1" t="s">
        <v>146</v>
      </c>
      <c r="K2746">
        <v>0.61219999999999997</v>
      </c>
      <c r="L2746" s="1" t="s">
        <v>143</v>
      </c>
      <c r="M2746" s="1" t="s">
        <v>149</v>
      </c>
      <c r="N2746" s="1" t="s">
        <v>150</v>
      </c>
    </row>
    <row r="2747" spans="1:14" x14ac:dyDescent="0.3">
      <c r="A2747" s="1" t="s">
        <v>166</v>
      </c>
      <c r="B2747" s="1" t="s">
        <v>48</v>
      </c>
      <c r="C2747">
        <v>201703</v>
      </c>
      <c r="D2747" s="1" t="s">
        <v>8</v>
      </c>
      <c r="E2747">
        <v>11</v>
      </c>
      <c r="F2747">
        <v>440</v>
      </c>
      <c r="G2747">
        <v>388</v>
      </c>
      <c r="H2747">
        <v>0.06</v>
      </c>
      <c r="I2747" s="1" t="s">
        <v>146</v>
      </c>
      <c r="J2747" s="1" t="s">
        <v>146</v>
      </c>
      <c r="K2747">
        <v>0.95289999999999997</v>
      </c>
      <c r="L2747" s="1" t="s">
        <v>143</v>
      </c>
      <c r="M2747" s="1" t="s">
        <v>149</v>
      </c>
      <c r="N2747" s="1" t="s">
        <v>150</v>
      </c>
    </row>
    <row r="2748" spans="1:14" x14ac:dyDescent="0.3">
      <c r="A2748" s="1" t="s">
        <v>166</v>
      </c>
      <c r="B2748" s="1" t="s">
        <v>20</v>
      </c>
      <c r="C2748">
        <v>201602</v>
      </c>
      <c r="D2748" s="1" t="s">
        <v>8</v>
      </c>
      <c r="E2748">
        <v>9</v>
      </c>
      <c r="F2748">
        <v>432</v>
      </c>
      <c r="G2748">
        <v>214</v>
      </c>
      <c r="H2748">
        <v>0.05</v>
      </c>
      <c r="I2748" s="1" t="s">
        <v>146</v>
      </c>
      <c r="J2748" s="1" t="s">
        <v>146</v>
      </c>
      <c r="K2748">
        <v>0.58560000000000001</v>
      </c>
      <c r="L2748" s="1" t="s">
        <v>143</v>
      </c>
      <c r="M2748" s="1" t="s">
        <v>149</v>
      </c>
      <c r="N2748" s="1" t="s">
        <v>150</v>
      </c>
    </row>
    <row r="2749" spans="1:14" x14ac:dyDescent="0.3">
      <c r="A2749" s="1" t="s">
        <v>166</v>
      </c>
      <c r="B2749" s="1" t="s">
        <v>120</v>
      </c>
      <c r="C2749">
        <v>201602</v>
      </c>
      <c r="D2749" s="1" t="s">
        <v>8</v>
      </c>
      <c r="E2749">
        <v>2</v>
      </c>
      <c r="F2749">
        <v>432</v>
      </c>
      <c r="G2749">
        <v>198</v>
      </c>
      <c r="H2749">
        <v>0.13</v>
      </c>
      <c r="I2749" s="1" t="s">
        <v>146</v>
      </c>
      <c r="J2749" s="1" t="s">
        <v>146</v>
      </c>
      <c r="K2749">
        <v>1.3705000000000001</v>
      </c>
      <c r="L2749" s="1" t="s">
        <v>140</v>
      </c>
      <c r="M2749" s="1" t="s">
        <v>147</v>
      </c>
      <c r="N2749" s="1" t="s">
        <v>148</v>
      </c>
    </row>
    <row r="2750" spans="1:14" x14ac:dyDescent="0.3">
      <c r="A2750" s="1" t="s">
        <v>166</v>
      </c>
      <c r="B2750" s="1" t="s">
        <v>19</v>
      </c>
      <c r="C2750">
        <v>201602</v>
      </c>
      <c r="D2750" s="1" t="s">
        <v>8</v>
      </c>
      <c r="E2750">
        <v>8</v>
      </c>
      <c r="F2750">
        <v>416</v>
      </c>
      <c r="G2750">
        <v>244</v>
      </c>
      <c r="H2750">
        <v>0.11</v>
      </c>
      <c r="I2750" s="1" t="s">
        <v>146</v>
      </c>
      <c r="J2750" s="1" t="s">
        <v>146</v>
      </c>
      <c r="K2750">
        <v>0.49309999999999998</v>
      </c>
      <c r="L2750" s="1" t="s">
        <v>151</v>
      </c>
      <c r="M2750" s="1" t="s">
        <v>152</v>
      </c>
      <c r="N2750" s="1" t="s">
        <v>153</v>
      </c>
    </row>
    <row r="2751" spans="1:14" x14ac:dyDescent="0.3">
      <c r="A2751" s="1" t="s">
        <v>166</v>
      </c>
      <c r="B2751" s="1" t="s">
        <v>61</v>
      </c>
      <c r="C2751">
        <v>201611</v>
      </c>
      <c r="D2751" s="1" t="s">
        <v>13</v>
      </c>
      <c r="E2751">
        <v>9</v>
      </c>
      <c r="F2751">
        <v>405</v>
      </c>
      <c r="G2751">
        <v>162</v>
      </c>
      <c r="H2751">
        <v>0.08</v>
      </c>
      <c r="I2751" s="1" t="s">
        <v>146</v>
      </c>
      <c r="J2751" s="1" t="s">
        <v>146</v>
      </c>
      <c r="K2751">
        <v>0.88660000000000005</v>
      </c>
      <c r="L2751" s="1" t="s">
        <v>143</v>
      </c>
      <c r="M2751" s="1" t="s">
        <v>149</v>
      </c>
      <c r="N2751" s="1" t="s">
        <v>150</v>
      </c>
    </row>
    <row r="2752" spans="1:14" x14ac:dyDescent="0.3">
      <c r="A2752" s="1" t="s">
        <v>166</v>
      </c>
      <c r="B2752" s="1" t="s">
        <v>15</v>
      </c>
      <c r="C2752">
        <v>201505</v>
      </c>
      <c r="D2752" s="1" t="s">
        <v>11</v>
      </c>
      <c r="E2752">
        <v>2</v>
      </c>
      <c r="F2752">
        <v>400</v>
      </c>
      <c r="G2752">
        <v>200</v>
      </c>
      <c r="H2752">
        <v>0.19</v>
      </c>
      <c r="I2752" s="1" t="s">
        <v>146</v>
      </c>
      <c r="J2752" s="1" t="s">
        <v>146</v>
      </c>
      <c r="K2752">
        <v>1.44</v>
      </c>
      <c r="L2752" s="1" t="s">
        <v>140</v>
      </c>
      <c r="M2752" s="1" t="s">
        <v>147</v>
      </c>
      <c r="N2752" s="1" t="s">
        <v>148</v>
      </c>
    </row>
    <row r="2753" spans="1:14" x14ac:dyDescent="0.3">
      <c r="A2753" s="1" t="s">
        <v>166</v>
      </c>
      <c r="B2753" s="1" t="s">
        <v>15</v>
      </c>
      <c r="C2753">
        <v>201501</v>
      </c>
      <c r="D2753" s="1" t="s">
        <v>8</v>
      </c>
      <c r="E2753">
        <v>2</v>
      </c>
      <c r="F2753">
        <v>400</v>
      </c>
      <c r="G2753">
        <v>200</v>
      </c>
      <c r="H2753">
        <v>0.105</v>
      </c>
      <c r="I2753" s="1" t="s">
        <v>146</v>
      </c>
      <c r="J2753" s="1" t="s">
        <v>146</v>
      </c>
      <c r="K2753">
        <v>1.44</v>
      </c>
      <c r="L2753" s="1" t="s">
        <v>140</v>
      </c>
      <c r="M2753" s="1" t="s">
        <v>147</v>
      </c>
      <c r="N2753" s="1" t="s">
        <v>148</v>
      </c>
    </row>
    <row r="2754" spans="1:14" x14ac:dyDescent="0.3">
      <c r="A2754" s="1" t="s">
        <v>166</v>
      </c>
      <c r="B2754" s="1" t="s">
        <v>15</v>
      </c>
      <c r="C2754">
        <v>201703</v>
      </c>
      <c r="D2754" s="1" t="s">
        <v>8</v>
      </c>
      <c r="E2754">
        <v>2</v>
      </c>
      <c r="F2754">
        <v>400</v>
      </c>
      <c r="G2754">
        <v>200</v>
      </c>
      <c r="H2754">
        <v>0.02</v>
      </c>
      <c r="I2754" s="1" t="s">
        <v>146</v>
      </c>
      <c r="J2754" s="1" t="s">
        <v>146</v>
      </c>
      <c r="K2754">
        <v>1.44</v>
      </c>
      <c r="L2754" s="1" t="s">
        <v>140</v>
      </c>
      <c r="M2754" s="1" t="s">
        <v>147</v>
      </c>
      <c r="N2754" s="1" t="s">
        <v>148</v>
      </c>
    </row>
    <row r="2755" spans="1:14" x14ac:dyDescent="0.3">
      <c r="A2755" s="1" t="s">
        <v>166</v>
      </c>
      <c r="B2755" s="1" t="s">
        <v>15</v>
      </c>
      <c r="C2755">
        <v>201507</v>
      </c>
      <c r="D2755" s="1" t="s">
        <v>14</v>
      </c>
      <c r="E2755">
        <v>2</v>
      </c>
      <c r="F2755">
        <v>400</v>
      </c>
      <c r="G2755">
        <v>200</v>
      </c>
      <c r="H2755">
        <v>8.5000000000000006E-2</v>
      </c>
      <c r="I2755" s="1" t="s">
        <v>146</v>
      </c>
      <c r="J2755" s="1" t="s">
        <v>146</v>
      </c>
      <c r="K2755">
        <v>1.44</v>
      </c>
      <c r="L2755" s="1" t="s">
        <v>140</v>
      </c>
      <c r="M2755" s="1" t="s">
        <v>147</v>
      </c>
      <c r="N2755" s="1" t="s">
        <v>148</v>
      </c>
    </row>
    <row r="2756" spans="1:14" x14ac:dyDescent="0.3">
      <c r="A2756" s="1" t="s">
        <v>166</v>
      </c>
      <c r="B2756" s="1" t="s">
        <v>47</v>
      </c>
      <c r="C2756">
        <v>201711</v>
      </c>
      <c r="D2756" s="1" t="s">
        <v>13</v>
      </c>
      <c r="E2756">
        <v>4</v>
      </c>
      <c r="F2756">
        <v>400</v>
      </c>
      <c r="G2756">
        <v>980</v>
      </c>
      <c r="H2756">
        <v>8.2500000000000004E-2</v>
      </c>
      <c r="I2756" s="1" t="s">
        <v>146</v>
      </c>
      <c r="J2756" s="1" t="s">
        <v>139</v>
      </c>
      <c r="K2756">
        <v>1.4381999999999999</v>
      </c>
      <c r="L2756" s="1" t="s">
        <v>140</v>
      </c>
      <c r="M2756" s="1" t="s">
        <v>147</v>
      </c>
      <c r="N2756" s="1" t="s">
        <v>148</v>
      </c>
    </row>
    <row r="2757" spans="1:14" x14ac:dyDescent="0.3">
      <c r="A2757" s="1" t="s">
        <v>166</v>
      </c>
      <c r="B2757" s="1" t="s">
        <v>7</v>
      </c>
      <c r="C2757">
        <v>201708</v>
      </c>
      <c r="D2757" s="1" t="s">
        <v>14</v>
      </c>
      <c r="E2757">
        <v>1</v>
      </c>
      <c r="F2757">
        <v>400</v>
      </c>
      <c r="G2757">
        <v>200</v>
      </c>
      <c r="H2757">
        <v>0.13</v>
      </c>
      <c r="I2757" s="1" t="s">
        <v>146</v>
      </c>
      <c r="J2757" s="1" t="s">
        <v>146</v>
      </c>
      <c r="K2757">
        <v>1.2275</v>
      </c>
      <c r="L2757" s="1" t="s">
        <v>140</v>
      </c>
      <c r="M2757" s="1" t="s">
        <v>147</v>
      </c>
      <c r="N2757" s="1" t="s">
        <v>148</v>
      </c>
    </row>
    <row r="2758" spans="1:14" x14ac:dyDescent="0.3">
      <c r="A2758" s="1" t="s">
        <v>166</v>
      </c>
      <c r="B2758" s="1" t="s">
        <v>47</v>
      </c>
      <c r="C2758">
        <v>201706</v>
      </c>
      <c r="D2758" s="1" t="s">
        <v>11</v>
      </c>
      <c r="E2758">
        <v>4</v>
      </c>
      <c r="F2758">
        <v>400</v>
      </c>
      <c r="G2758">
        <v>245</v>
      </c>
      <c r="H2758">
        <v>0.1</v>
      </c>
      <c r="I2758" s="1" t="s">
        <v>146</v>
      </c>
      <c r="J2758" s="1" t="s">
        <v>146</v>
      </c>
      <c r="K2758">
        <v>1.4381999999999999</v>
      </c>
      <c r="L2758" s="1" t="s">
        <v>140</v>
      </c>
      <c r="M2758" s="1" t="s">
        <v>147</v>
      </c>
      <c r="N2758" s="1" t="s">
        <v>148</v>
      </c>
    </row>
    <row r="2759" spans="1:14" x14ac:dyDescent="0.3">
      <c r="A2759" s="1" t="s">
        <v>166</v>
      </c>
      <c r="B2759" s="1" t="s">
        <v>49</v>
      </c>
      <c r="C2759">
        <v>201706</v>
      </c>
      <c r="D2759" s="1" t="s">
        <v>11</v>
      </c>
      <c r="E2759">
        <v>8</v>
      </c>
      <c r="F2759">
        <v>400</v>
      </c>
      <c r="G2759">
        <v>250</v>
      </c>
      <c r="H2759">
        <v>0.03</v>
      </c>
      <c r="I2759" s="1" t="s">
        <v>146</v>
      </c>
      <c r="J2759" s="1" t="s">
        <v>146</v>
      </c>
      <c r="K2759">
        <v>1.1920999999999999</v>
      </c>
      <c r="L2759" s="1" t="s">
        <v>140</v>
      </c>
      <c r="M2759" s="1" t="s">
        <v>147</v>
      </c>
      <c r="N2759" s="1" t="s">
        <v>148</v>
      </c>
    </row>
    <row r="2760" spans="1:14" x14ac:dyDescent="0.3">
      <c r="A2760" s="1" t="s">
        <v>166</v>
      </c>
      <c r="B2760" s="1" t="s">
        <v>7</v>
      </c>
      <c r="C2760">
        <v>201702</v>
      </c>
      <c r="D2760" s="1" t="s">
        <v>8</v>
      </c>
      <c r="E2760">
        <v>1</v>
      </c>
      <c r="F2760">
        <v>400</v>
      </c>
      <c r="G2760">
        <v>200</v>
      </c>
      <c r="H2760">
        <v>0.18</v>
      </c>
      <c r="I2760" s="1" t="s">
        <v>146</v>
      </c>
      <c r="J2760" s="1" t="s">
        <v>146</v>
      </c>
      <c r="K2760">
        <v>1.2275</v>
      </c>
      <c r="L2760" s="1" t="s">
        <v>140</v>
      </c>
      <c r="M2760" s="1" t="s">
        <v>147</v>
      </c>
      <c r="N2760" s="1" t="s">
        <v>148</v>
      </c>
    </row>
    <row r="2761" spans="1:14" x14ac:dyDescent="0.3">
      <c r="A2761" s="1" t="s">
        <v>166</v>
      </c>
      <c r="B2761" s="1" t="s">
        <v>53</v>
      </c>
      <c r="C2761">
        <v>201603</v>
      </c>
      <c r="D2761" s="1" t="s">
        <v>8</v>
      </c>
      <c r="E2761">
        <v>10</v>
      </c>
      <c r="F2761">
        <v>400</v>
      </c>
      <c r="G2761">
        <v>282</v>
      </c>
      <c r="H2761">
        <v>0.113333</v>
      </c>
      <c r="I2761" s="1" t="s">
        <v>146</v>
      </c>
      <c r="J2761" s="1" t="s">
        <v>146</v>
      </c>
      <c r="K2761">
        <v>0.5514</v>
      </c>
      <c r="L2761" s="1" t="s">
        <v>143</v>
      </c>
      <c r="M2761" s="1" t="s">
        <v>149</v>
      </c>
      <c r="N2761" s="1" t="s">
        <v>150</v>
      </c>
    </row>
    <row r="2762" spans="1:14" x14ac:dyDescent="0.3">
      <c r="A2762" s="1" t="s">
        <v>166</v>
      </c>
      <c r="B2762" s="1" t="s">
        <v>15</v>
      </c>
      <c r="C2762">
        <v>201509</v>
      </c>
      <c r="D2762" s="1" t="s">
        <v>14</v>
      </c>
      <c r="E2762">
        <v>2</v>
      </c>
      <c r="F2762">
        <v>400</v>
      </c>
      <c r="G2762">
        <v>200</v>
      </c>
      <c r="H2762">
        <v>0.17499999999999999</v>
      </c>
      <c r="I2762" s="1" t="s">
        <v>146</v>
      </c>
      <c r="J2762" s="1" t="s">
        <v>146</v>
      </c>
      <c r="K2762">
        <v>1.44</v>
      </c>
      <c r="L2762" s="1" t="s">
        <v>140</v>
      </c>
      <c r="M2762" s="1" t="s">
        <v>147</v>
      </c>
      <c r="N2762" s="1" t="s">
        <v>148</v>
      </c>
    </row>
    <row r="2763" spans="1:14" x14ac:dyDescent="0.3">
      <c r="A2763" s="1" t="s">
        <v>166</v>
      </c>
      <c r="B2763" s="1" t="s">
        <v>48</v>
      </c>
      <c r="C2763">
        <v>201510</v>
      </c>
      <c r="D2763" s="1" t="s">
        <v>13</v>
      </c>
      <c r="E2763">
        <v>10</v>
      </c>
      <c r="F2763">
        <v>400</v>
      </c>
      <c r="G2763">
        <v>291</v>
      </c>
      <c r="H2763">
        <v>7.0000000000000007E-2</v>
      </c>
      <c r="I2763" s="1" t="s">
        <v>146</v>
      </c>
      <c r="J2763" s="1" t="s">
        <v>146</v>
      </c>
      <c r="K2763">
        <v>0.95289999999999997</v>
      </c>
      <c r="L2763" s="1" t="s">
        <v>143</v>
      </c>
      <c r="M2763" s="1" t="s">
        <v>149</v>
      </c>
      <c r="N2763" s="1" t="s">
        <v>150</v>
      </c>
    </row>
    <row r="2764" spans="1:14" x14ac:dyDescent="0.3">
      <c r="A2764" s="1" t="s">
        <v>166</v>
      </c>
      <c r="B2764" s="1" t="s">
        <v>71</v>
      </c>
      <c r="C2764">
        <v>201512</v>
      </c>
      <c r="D2764" s="1" t="s">
        <v>13</v>
      </c>
      <c r="E2764">
        <v>6</v>
      </c>
      <c r="F2764">
        <v>390</v>
      </c>
      <c r="G2764">
        <v>286</v>
      </c>
      <c r="H2764">
        <v>0.13</v>
      </c>
      <c r="I2764" s="1" t="s">
        <v>146</v>
      </c>
      <c r="J2764" s="1" t="s">
        <v>146</v>
      </c>
      <c r="K2764">
        <v>0.29570000000000002</v>
      </c>
      <c r="L2764" s="1" t="s">
        <v>151</v>
      </c>
      <c r="M2764" s="1" t="s">
        <v>152</v>
      </c>
      <c r="N2764" s="1" t="s">
        <v>153</v>
      </c>
    </row>
    <row r="2765" spans="1:14" x14ac:dyDescent="0.3">
      <c r="A2765" s="1" t="s">
        <v>166</v>
      </c>
      <c r="B2765" s="1" t="s">
        <v>52</v>
      </c>
      <c r="C2765">
        <v>201709</v>
      </c>
      <c r="D2765" s="1" t="s">
        <v>14</v>
      </c>
      <c r="E2765">
        <v>3</v>
      </c>
      <c r="F2765">
        <v>390</v>
      </c>
      <c r="G2765">
        <v>195</v>
      </c>
      <c r="H2765">
        <v>0.14333299999999999</v>
      </c>
      <c r="I2765" s="1" t="s">
        <v>146</v>
      </c>
      <c r="J2765" s="1" t="s">
        <v>146</v>
      </c>
      <c r="K2765">
        <v>1.1203000000000001</v>
      </c>
      <c r="L2765" s="1" t="s">
        <v>140</v>
      </c>
      <c r="M2765" s="1" t="s">
        <v>147</v>
      </c>
      <c r="N2765" s="1" t="s">
        <v>148</v>
      </c>
    </row>
    <row r="2766" spans="1:14" x14ac:dyDescent="0.3">
      <c r="A2766" s="1" t="s">
        <v>166</v>
      </c>
      <c r="B2766" s="1" t="s">
        <v>52</v>
      </c>
      <c r="C2766">
        <v>201606</v>
      </c>
      <c r="D2766" s="1" t="s">
        <v>11</v>
      </c>
      <c r="E2766">
        <v>3</v>
      </c>
      <c r="F2766">
        <v>390</v>
      </c>
      <c r="G2766">
        <v>195</v>
      </c>
      <c r="H2766">
        <v>0.03</v>
      </c>
      <c r="I2766" s="1" t="s">
        <v>146</v>
      </c>
      <c r="J2766" s="1" t="s">
        <v>146</v>
      </c>
      <c r="K2766">
        <v>1.1203000000000001</v>
      </c>
      <c r="L2766" s="1" t="s">
        <v>140</v>
      </c>
      <c r="M2766" s="1" t="s">
        <v>147</v>
      </c>
      <c r="N2766" s="1" t="s">
        <v>148</v>
      </c>
    </row>
    <row r="2767" spans="1:14" x14ac:dyDescent="0.3">
      <c r="A2767" s="1" t="s">
        <v>166</v>
      </c>
      <c r="B2767" s="1" t="s">
        <v>19</v>
      </c>
      <c r="C2767">
        <v>201610</v>
      </c>
      <c r="D2767" s="1" t="s">
        <v>13</v>
      </c>
      <c r="E2767">
        <v>7</v>
      </c>
      <c r="F2767">
        <v>364</v>
      </c>
      <c r="G2767">
        <v>244</v>
      </c>
      <c r="H2767">
        <v>4.4999999999999998E-2</v>
      </c>
      <c r="I2767" s="1" t="s">
        <v>146</v>
      </c>
      <c r="J2767" s="1" t="s">
        <v>146</v>
      </c>
      <c r="K2767">
        <v>0.49309999999999998</v>
      </c>
      <c r="L2767" s="1" t="s">
        <v>151</v>
      </c>
      <c r="M2767" s="1" t="s">
        <v>152</v>
      </c>
      <c r="N2767" s="1" t="s">
        <v>153</v>
      </c>
    </row>
    <row r="2768" spans="1:14" x14ac:dyDescent="0.3">
      <c r="A2768" s="1" t="s">
        <v>166</v>
      </c>
      <c r="B2768" s="1" t="s">
        <v>44</v>
      </c>
      <c r="C2768">
        <v>201610</v>
      </c>
      <c r="D2768" s="1" t="s">
        <v>13</v>
      </c>
      <c r="E2768">
        <v>12</v>
      </c>
      <c r="F2768">
        <v>360</v>
      </c>
      <c r="G2768">
        <v>213</v>
      </c>
      <c r="H2768">
        <v>0.10333299999999999</v>
      </c>
      <c r="I2768" s="1" t="s">
        <v>146</v>
      </c>
      <c r="J2768" s="1" t="s">
        <v>146</v>
      </c>
      <c r="K2768">
        <v>0.59630000000000005</v>
      </c>
      <c r="L2768" s="1" t="s">
        <v>143</v>
      </c>
      <c r="M2768" s="1" t="s">
        <v>149</v>
      </c>
      <c r="N2768" s="1" t="s">
        <v>150</v>
      </c>
    </row>
    <row r="2769" spans="1:14" x14ac:dyDescent="0.3">
      <c r="A2769" s="1" t="s">
        <v>166</v>
      </c>
      <c r="B2769" s="1" t="s">
        <v>48</v>
      </c>
      <c r="C2769">
        <v>201606</v>
      </c>
      <c r="D2769" s="1" t="s">
        <v>11</v>
      </c>
      <c r="E2769">
        <v>9</v>
      </c>
      <c r="F2769">
        <v>360</v>
      </c>
      <c r="G2769">
        <v>291</v>
      </c>
      <c r="H2769">
        <v>0.11</v>
      </c>
      <c r="I2769" s="1" t="s">
        <v>146</v>
      </c>
      <c r="J2769" s="1" t="s">
        <v>146</v>
      </c>
      <c r="K2769">
        <v>0.95289999999999997</v>
      </c>
      <c r="L2769" s="1" t="s">
        <v>143</v>
      </c>
      <c r="M2769" s="1" t="s">
        <v>149</v>
      </c>
      <c r="N2769" s="1" t="s">
        <v>150</v>
      </c>
    </row>
    <row r="2770" spans="1:14" x14ac:dyDescent="0.3">
      <c r="A2770" s="1" t="s">
        <v>166</v>
      </c>
      <c r="B2770" s="1" t="s">
        <v>37</v>
      </c>
      <c r="C2770">
        <v>201604</v>
      </c>
      <c r="D2770" s="1" t="s">
        <v>11</v>
      </c>
      <c r="E2770">
        <v>5</v>
      </c>
      <c r="F2770">
        <v>350</v>
      </c>
      <c r="G2770">
        <v>139</v>
      </c>
      <c r="H2770">
        <v>0.03</v>
      </c>
      <c r="I2770" s="1" t="s">
        <v>146</v>
      </c>
      <c r="J2770" s="1" t="s">
        <v>146</v>
      </c>
      <c r="K2770">
        <v>0.52769999999999995</v>
      </c>
      <c r="L2770" s="1" t="s">
        <v>143</v>
      </c>
      <c r="M2770" s="1" t="s">
        <v>149</v>
      </c>
      <c r="N2770" s="1" t="s">
        <v>150</v>
      </c>
    </row>
    <row r="2771" spans="1:14" x14ac:dyDescent="0.3">
      <c r="A2771" s="1" t="s">
        <v>166</v>
      </c>
      <c r="B2771" s="1" t="s">
        <v>37</v>
      </c>
      <c r="C2771">
        <v>201602</v>
      </c>
      <c r="D2771" s="1" t="s">
        <v>8</v>
      </c>
      <c r="E2771">
        <v>5</v>
      </c>
      <c r="F2771">
        <v>350</v>
      </c>
      <c r="G2771">
        <v>139</v>
      </c>
      <c r="H2771">
        <v>0.17</v>
      </c>
      <c r="I2771" s="1" t="s">
        <v>146</v>
      </c>
      <c r="J2771" s="1" t="s">
        <v>146</v>
      </c>
      <c r="K2771">
        <v>0.52769999999999995</v>
      </c>
      <c r="L2771" s="1" t="s">
        <v>143</v>
      </c>
      <c r="M2771" s="1" t="s">
        <v>149</v>
      </c>
      <c r="N2771" s="1" t="s">
        <v>150</v>
      </c>
    </row>
    <row r="2772" spans="1:14" x14ac:dyDescent="0.3">
      <c r="A2772" s="1" t="s">
        <v>166</v>
      </c>
      <c r="B2772" s="1" t="s">
        <v>49</v>
      </c>
      <c r="C2772">
        <v>201606</v>
      </c>
      <c r="D2772" s="1" t="s">
        <v>11</v>
      </c>
      <c r="E2772">
        <v>7</v>
      </c>
      <c r="F2772">
        <v>350</v>
      </c>
      <c r="G2772">
        <v>250</v>
      </c>
      <c r="H2772">
        <v>0.13500000000000001</v>
      </c>
      <c r="I2772" s="1" t="s">
        <v>146</v>
      </c>
      <c r="J2772" s="1" t="s">
        <v>146</v>
      </c>
      <c r="K2772">
        <v>1.1920999999999999</v>
      </c>
      <c r="L2772" s="1" t="s">
        <v>140</v>
      </c>
      <c r="M2772" s="1" t="s">
        <v>147</v>
      </c>
      <c r="N2772" s="1" t="s">
        <v>148</v>
      </c>
    </row>
    <row r="2773" spans="1:14" x14ac:dyDescent="0.3">
      <c r="A2773" s="1" t="s">
        <v>166</v>
      </c>
      <c r="B2773" s="1" t="s">
        <v>43</v>
      </c>
      <c r="C2773">
        <v>201602</v>
      </c>
      <c r="D2773" s="1" t="s">
        <v>8</v>
      </c>
      <c r="E2773">
        <v>12</v>
      </c>
      <c r="F2773">
        <v>336</v>
      </c>
      <c r="G2773">
        <v>180</v>
      </c>
      <c r="H2773">
        <v>5.6667000000000002E-2</v>
      </c>
      <c r="I2773" s="1" t="s">
        <v>146</v>
      </c>
      <c r="J2773" s="1" t="s">
        <v>146</v>
      </c>
      <c r="K2773">
        <v>0.621</v>
      </c>
      <c r="L2773" s="1" t="s">
        <v>143</v>
      </c>
      <c r="M2773" s="1" t="s">
        <v>149</v>
      </c>
      <c r="N2773" s="1" t="s">
        <v>150</v>
      </c>
    </row>
    <row r="2774" spans="1:14" x14ac:dyDescent="0.3">
      <c r="A2774" s="1" t="s">
        <v>166</v>
      </c>
      <c r="B2774" s="1" t="s">
        <v>20</v>
      </c>
      <c r="C2774">
        <v>201512</v>
      </c>
      <c r="D2774" s="1" t="s">
        <v>13</v>
      </c>
      <c r="E2774">
        <v>7</v>
      </c>
      <c r="F2774">
        <v>336</v>
      </c>
      <c r="G2774">
        <v>428</v>
      </c>
      <c r="H2774">
        <v>7.0000000000000007E-2</v>
      </c>
      <c r="I2774" s="1" t="s">
        <v>146</v>
      </c>
      <c r="J2774" s="1" t="s">
        <v>139</v>
      </c>
      <c r="K2774">
        <v>0.58560000000000001</v>
      </c>
      <c r="L2774" s="1" t="s">
        <v>143</v>
      </c>
      <c r="M2774" s="1" t="s">
        <v>149</v>
      </c>
      <c r="N2774" s="1" t="s">
        <v>150</v>
      </c>
    </row>
    <row r="2775" spans="1:14" x14ac:dyDescent="0.3">
      <c r="A2775" s="1" t="s">
        <v>166</v>
      </c>
      <c r="B2775" s="1" t="s">
        <v>20</v>
      </c>
      <c r="C2775">
        <v>201511</v>
      </c>
      <c r="D2775" s="1" t="s">
        <v>13</v>
      </c>
      <c r="E2775">
        <v>7</v>
      </c>
      <c r="F2775">
        <v>336</v>
      </c>
      <c r="G2775">
        <v>214</v>
      </c>
      <c r="H2775">
        <v>0.115</v>
      </c>
      <c r="I2775" s="1" t="s">
        <v>146</v>
      </c>
      <c r="J2775" s="1" t="s">
        <v>146</v>
      </c>
      <c r="K2775">
        <v>0.58560000000000001</v>
      </c>
      <c r="L2775" s="1" t="s">
        <v>143</v>
      </c>
      <c r="M2775" s="1" t="s">
        <v>149</v>
      </c>
      <c r="N2775" s="1" t="s">
        <v>150</v>
      </c>
    </row>
    <row r="2776" spans="1:14" x14ac:dyDescent="0.3">
      <c r="A2776" s="1" t="s">
        <v>166</v>
      </c>
      <c r="B2776" s="1" t="s">
        <v>60</v>
      </c>
      <c r="C2776">
        <v>201512</v>
      </c>
      <c r="D2776" s="1" t="s">
        <v>13</v>
      </c>
      <c r="E2776">
        <v>6</v>
      </c>
      <c r="F2776">
        <v>330</v>
      </c>
      <c r="G2776">
        <v>198</v>
      </c>
      <c r="H2776">
        <v>0.04</v>
      </c>
      <c r="I2776" s="1" t="s">
        <v>146</v>
      </c>
      <c r="J2776" s="1" t="s">
        <v>146</v>
      </c>
      <c r="K2776">
        <v>0.63549999999999995</v>
      </c>
      <c r="L2776" s="1" t="s">
        <v>143</v>
      </c>
      <c r="M2776" s="1" t="s">
        <v>149</v>
      </c>
      <c r="N2776" s="1" t="s">
        <v>150</v>
      </c>
    </row>
    <row r="2777" spans="1:14" x14ac:dyDescent="0.3">
      <c r="A2777" s="1" t="s">
        <v>166</v>
      </c>
      <c r="B2777" s="1" t="s">
        <v>60</v>
      </c>
      <c r="C2777">
        <v>201612</v>
      </c>
      <c r="D2777" s="1" t="s">
        <v>13</v>
      </c>
      <c r="E2777">
        <v>6</v>
      </c>
      <c r="F2777">
        <v>330</v>
      </c>
      <c r="G2777">
        <v>198</v>
      </c>
      <c r="H2777">
        <v>0.14499999999999999</v>
      </c>
      <c r="I2777" s="1" t="s">
        <v>146</v>
      </c>
      <c r="J2777" s="1" t="s">
        <v>146</v>
      </c>
      <c r="K2777">
        <v>0.63549999999999995</v>
      </c>
      <c r="L2777" s="1" t="s">
        <v>143</v>
      </c>
      <c r="M2777" s="1" t="s">
        <v>149</v>
      </c>
      <c r="N2777" s="1" t="s">
        <v>150</v>
      </c>
    </row>
    <row r="2778" spans="1:14" x14ac:dyDescent="0.3">
      <c r="A2778" s="1" t="s">
        <v>166</v>
      </c>
      <c r="B2778" s="1" t="s">
        <v>60</v>
      </c>
      <c r="C2778">
        <v>201708</v>
      </c>
      <c r="D2778" s="1" t="s">
        <v>14</v>
      </c>
      <c r="E2778">
        <v>6</v>
      </c>
      <c r="F2778">
        <v>330</v>
      </c>
      <c r="G2778">
        <v>198</v>
      </c>
      <c r="H2778">
        <v>0.16500000000000001</v>
      </c>
      <c r="I2778" s="1" t="s">
        <v>146</v>
      </c>
      <c r="J2778" s="1" t="s">
        <v>146</v>
      </c>
      <c r="K2778">
        <v>0.63549999999999995</v>
      </c>
      <c r="L2778" s="1" t="s">
        <v>143</v>
      </c>
      <c r="M2778" s="1" t="s">
        <v>149</v>
      </c>
      <c r="N2778" s="1" t="s">
        <v>150</v>
      </c>
    </row>
    <row r="2779" spans="1:14" x14ac:dyDescent="0.3">
      <c r="A2779" s="1" t="s">
        <v>166</v>
      </c>
      <c r="B2779" s="1" t="s">
        <v>121</v>
      </c>
      <c r="C2779">
        <v>201602</v>
      </c>
      <c r="D2779" s="1" t="s">
        <v>8</v>
      </c>
      <c r="E2779">
        <v>1</v>
      </c>
      <c r="F2779">
        <v>328</v>
      </c>
      <c r="G2779">
        <v>157</v>
      </c>
      <c r="H2779">
        <v>0.25</v>
      </c>
      <c r="I2779" s="1" t="s">
        <v>146</v>
      </c>
      <c r="J2779" s="1" t="s">
        <v>146</v>
      </c>
      <c r="K2779">
        <v>1.1801999999999999</v>
      </c>
      <c r="L2779" s="1" t="s">
        <v>140</v>
      </c>
      <c r="M2779" s="1" t="s">
        <v>147</v>
      </c>
      <c r="N2779" s="1" t="s">
        <v>148</v>
      </c>
    </row>
    <row r="2780" spans="1:14" x14ac:dyDescent="0.3">
      <c r="A2780" s="1" t="s">
        <v>166</v>
      </c>
      <c r="B2780" s="1" t="s">
        <v>114</v>
      </c>
      <c r="C2780">
        <v>201602</v>
      </c>
      <c r="D2780" s="1" t="s">
        <v>8</v>
      </c>
      <c r="E2780">
        <v>2</v>
      </c>
      <c r="F2780">
        <v>328</v>
      </c>
      <c r="G2780">
        <v>158</v>
      </c>
      <c r="H2780">
        <v>5.5E-2</v>
      </c>
      <c r="I2780" s="1" t="s">
        <v>146</v>
      </c>
      <c r="J2780" s="1" t="s">
        <v>146</v>
      </c>
      <c r="K2780">
        <v>1.1678999999999999</v>
      </c>
      <c r="L2780" s="1" t="s">
        <v>140</v>
      </c>
      <c r="M2780" s="1" t="s">
        <v>147</v>
      </c>
      <c r="N2780" s="1" t="s">
        <v>148</v>
      </c>
    </row>
    <row r="2781" spans="1:14" x14ac:dyDescent="0.3">
      <c r="A2781" s="1" t="s">
        <v>166</v>
      </c>
      <c r="B2781" s="1" t="s">
        <v>121</v>
      </c>
      <c r="C2781">
        <v>201603</v>
      </c>
      <c r="D2781" s="1" t="s">
        <v>8</v>
      </c>
      <c r="E2781">
        <v>1</v>
      </c>
      <c r="F2781">
        <v>328</v>
      </c>
      <c r="G2781">
        <v>157</v>
      </c>
      <c r="H2781">
        <v>0.2</v>
      </c>
      <c r="I2781" s="1" t="s">
        <v>146</v>
      </c>
      <c r="J2781" s="1" t="s">
        <v>146</v>
      </c>
      <c r="K2781">
        <v>1.1801999999999999</v>
      </c>
      <c r="L2781" s="1" t="s">
        <v>140</v>
      </c>
      <c r="M2781" s="1" t="s">
        <v>147</v>
      </c>
      <c r="N2781" s="1" t="s">
        <v>148</v>
      </c>
    </row>
    <row r="2782" spans="1:14" x14ac:dyDescent="0.3">
      <c r="A2782" s="1" t="s">
        <v>166</v>
      </c>
      <c r="B2782" s="1" t="s">
        <v>71</v>
      </c>
      <c r="C2782">
        <v>201511</v>
      </c>
      <c r="D2782" s="1" t="s">
        <v>13</v>
      </c>
      <c r="E2782">
        <v>5</v>
      </c>
      <c r="F2782">
        <v>325</v>
      </c>
      <c r="G2782">
        <v>143</v>
      </c>
      <c r="H2782">
        <v>0.1</v>
      </c>
      <c r="I2782" s="1" t="s">
        <v>146</v>
      </c>
      <c r="J2782" s="1" t="s">
        <v>146</v>
      </c>
      <c r="K2782">
        <v>0.29570000000000002</v>
      </c>
      <c r="L2782" s="1" t="s">
        <v>151</v>
      </c>
      <c r="M2782" s="1" t="s">
        <v>152</v>
      </c>
      <c r="N2782" s="1" t="s">
        <v>153</v>
      </c>
    </row>
    <row r="2783" spans="1:14" x14ac:dyDescent="0.3">
      <c r="A2783" s="1" t="s">
        <v>166</v>
      </c>
      <c r="B2783" s="1" t="s">
        <v>71</v>
      </c>
      <c r="C2783">
        <v>201612</v>
      </c>
      <c r="D2783" s="1" t="s">
        <v>13</v>
      </c>
      <c r="E2783">
        <v>5</v>
      </c>
      <c r="F2783">
        <v>325</v>
      </c>
      <c r="G2783">
        <v>143</v>
      </c>
      <c r="H2783">
        <v>0.02</v>
      </c>
      <c r="I2783" s="1" t="s">
        <v>146</v>
      </c>
      <c r="J2783" s="1" t="s">
        <v>146</v>
      </c>
      <c r="K2783">
        <v>0.29570000000000002</v>
      </c>
      <c r="L2783" s="1" t="s">
        <v>151</v>
      </c>
      <c r="M2783" s="1" t="s">
        <v>152</v>
      </c>
      <c r="N2783" s="1" t="s">
        <v>153</v>
      </c>
    </row>
    <row r="2784" spans="1:14" x14ac:dyDescent="0.3">
      <c r="A2784" s="1" t="s">
        <v>166</v>
      </c>
      <c r="B2784" s="1" t="s">
        <v>71</v>
      </c>
      <c r="C2784">
        <v>201502</v>
      </c>
      <c r="D2784" s="1" t="s">
        <v>8</v>
      </c>
      <c r="E2784">
        <v>5</v>
      </c>
      <c r="F2784">
        <v>325</v>
      </c>
      <c r="G2784">
        <v>143</v>
      </c>
      <c r="H2784">
        <v>0.05</v>
      </c>
      <c r="I2784" s="1" t="s">
        <v>146</v>
      </c>
      <c r="J2784" s="1" t="s">
        <v>146</v>
      </c>
      <c r="K2784">
        <v>0.29570000000000002</v>
      </c>
      <c r="L2784" s="1" t="s">
        <v>151</v>
      </c>
      <c r="M2784" s="1" t="s">
        <v>152</v>
      </c>
      <c r="N2784" s="1" t="s">
        <v>153</v>
      </c>
    </row>
    <row r="2785" spans="1:14" x14ac:dyDescent="0.3">
      <c r="A2785" s="1" t="s">
        <v>166</v>
      </c>
      <c r="B2785" s="1" t="s">
        <v>71</v>
      </c>
      <c r="C2785">
        <v>201707</v>
      </c>
      <c r="D2785" s="1" t="s">
        <v>14</v>
      </c>
      <c r="E2785">
        <v>5</v>
      </c>
      <c r="F2785">
        <v>325</v>
      </c>
      <c r="G2785">
        <v>143</v>
      </c>
      <c r="H2785">
        <v>0.09</v>
      </c>
      <c r="I2785" s="1" t="s">
        <v>146</v>
      </c>
      <c r="J2785" s="1" t="s">
        <v>146</v>
      </c>
      <c r="K2785">
        <v>0.29570000000000002</v>
      </c>
      <c r="L2785" s="1" t="s">
        <v>151</v>
      </c>
      <c r="M2785" s="1" t="s">
        <v>152</v>
      </c>
      <c r="N2785" s="1" t="s">
        <v>153</v>
      </c>
    </row>
    <row r="2786" spans="1:14" x14ac:dyDescent="0.3">
      <c r="A2786" s="1" t="s">
        <v>166</v>
      </c>
      <c r="B2786" s="1" t="s">
        <v>71</v>
      </c>
      <c r="C2786">
        <v>201702</v>
      </c>
      <c r="D2786" s="1" t="s">
        <v>8</v>
      </c>
      <c r="E2786">
        <v>5</v>
      </c>
      <c r="F2786">
        <v>325</v>
      </c>
      <c r="G2786">
        <v>143</v>
      </c>
      <c r="H2786">
        <v>0.17</v>
      </c>
      <c r="I2786" s="1" t="s">
        <v>146</v>
      </c>
      <c r="J2786" s="1" t="s">
        <v>146</v>
      </c>
      <c r="K2786">
        <v>0.29570000000000002</v>
      </c>
      <c r="L2786" s="1" t="s">
        <v>151</v>
      </c>
      <c r="M2786" s="1" t="s">
        <v>152</v>
      </c>
      <c r="N2786" s="1" t="s">
        <v>153</v>
      </c>
    </row>
    <row r="2787" spans="1:14" x14ac:dyDescent="0.3">
      <c r="A2787" s="1" t="s">
        <v>166</v>
      </c>
      <c r="B2787" s="1" t="s">
        <v>18</v>
      </c>
      <c r="C2787">
        <v>201511</v>
      </c>
      <c r="D2787" s="1" t="s">
        <v>13</v>
      </c>
      <c r="E2787">
        <v>13</v>
      </c>
      <c r="F2787">
        <v>325</v>
      </c>
      <c r="G2787">
        <v>232</v>
      </c>
      <c r="H2787">
        <v>0.09</v>
      </c>
      <c r="I2787" s="1" t="s">
        <v>146</v>
      </c>
      <c r="J2787" s="1" t="s">
        <v>146</v>
      </c>
      <c r="K2787">
        <v>0.95540000000000003</v>
      </c>
      <c r="L2787" s="1" t="s">
        <v>143</v>
      </c>
      <c r="M2787" s="1" t="s">
        <v>149</v>
      </c>
      <c r="N2787" s="1" t="s">
        <v>150</v>
      </c>
    </row>
    <row r="2788" spans="1:14" x14ac:dyDescent="0.3">
      <c r="A2788" s="1" t="s">
        <v>166</v>
      </c>
      <c r="B2788" s="1" t="s">
        <v>54</v>
      </c>
      <c r="C2788">
        <v>201610</v>
      </c>
      <c r="D2788" s="1" t="s">
        <v>13</v>
      </c>
      <c r="E2788">
        <v>8</v>
      </c>
      <c r="F2788">
        <v>320</v>
      </c>
      <c r="G2788">
        <v>174</v>
      </c>
      <c r="H2788">
        <v>0.155</v>
      </c>
      <c r="I2788" s="1" t="s">
        <v>146</v>
      </c>
      <c r="J2788" s="1" t="s">
        <v>146</v>
      </c>
      <c r="K2788">
        <v>0.63449999999999995</v>
      </c>
      <c r="L2788" s="1" t="s">
        <v>143</v>
      </c>
      <c r="M2788" s="1" t="s">
        <v>149</v>
      </c>
      <c r="N2788" s="1" t="s">
        <v>150</v>
      </c>
    </row>
    <row r="2789" spans="1:14" x14ac:dyDescent="0.3">
      <c r="A2789" s="1" t="s">
        <v>166</v>
      </c>
      <c r="B2789" s="1" t="s">
        <v>59</v>
      </c>
      <c r="C2789">
        <v>201612</v>
      </c>
      <c r="D2789" s="1" t="s">
        <v>13</v>
      </c>
      <c r="E2789">
        <v>10</v>
      </c>
      <c r="F2789">
        <v>320</v>
      </c>
      <c r="G2789">
        <v>225</v>
      </c>
      <c r="H2789">
        <v>6.3333E-2</v>
      </c>
      <c r="I2789" s="1" t="s">
        <v>146</v>
      </c>
      <c r="J2789" s="1" t="s">
        <v>146</v>
      </c>
      <c r="K2789">
        <v>0.66100000000000003</v>
      </c>
      <c r="L2789" s="1" t="s">
        <v>143</v>
      </c>
      <c r="M2789" s="1" t="s">
        <v>149</v>
      </c>
      <c r="N2789" s="1" t="s">
        <v>150</v>
      </c>
    </row>
    <row r="2790" spans="1:14" x14ac:dyDescent="0.3">
      <c r="A2790" s="1" t="s">
        <v>166</v>
      </c>
      <c r="B2790" s="1" t="s">
        <v>59</v>
      </c>
      <c r="C2790">
        <v>201602</v>
      </c>
      <c r="D2790" s="1" t="s">
        <v>8</v>
      </c>
      <c r="E2790">
        <v>10</v>
      </c>
      <c r="F2790">
        <v>320</v>
      </c>
      <c r="G2790">
        <v>300</v>
      </c>
      <c r="H2790">
        <v>0.11</v>
      </c>
      <c r="I2790" s="1" t="s">
        <v>146</v>
      </c>
      <c r="J2790" s="1" t="s">
        <v>146</v>
      </c>
      <c r="K2790">
        <v>0.66100000000000003</v>
      </c>
      <c r="L2790" s="1" t="s">
        <v>143</v>
      </c>
      <c r="M2790" s="1" t="s">
        <v>149</v>
      </c>
      <c r="N2790" s="1" t="s">
        <v>150</v>
      </c>
    </row>
    <row r="2791" spans="1:14" x14ac:dyDescent="0.3">
      <c r="A2791" s="1" t="s">
        <v>166</v>
      </c>
      <c r="B2791" s="1" t="s">
        <v>42</v>
      </c>
      <c r="C2791">
        <v>201609</v>
      </c>
      <c r="D2791" s="1" t="s">
        <v>14</v>
      </c>
      <c r="E2791">
        <v>7</v>
      </c>
      <c r="F2791">
        <v>315</v>
      </c>
      <c r="G2791">
        <v>318</v>
      </c>
      <c r="H2791">
        <v>0.183333</v>
      </c>
      <c r="I2791" s="1" t="s">
        <v>146</v>
      </c>
      <c r="J2791" s="1" t="s">
        <v>146</v>
      </c>
      <c r="K2791">
        <v>0.61219999999999997</v>
      </c>
      <c r="L2791" s="1" t="s">
        <v>143</v>
      </c>
      <c r="M2791" s="1" t="s">
        <v>149</v>
      </c>
      <c r="N2791" s="1" t="s">
        <v>150</v>
      </c>
    </row>
    <row r="2792" spans="1:14" x14ac:dyDescent="0.3">
      <c r="A2792" s="1" t="s">
        <v>166</v>
      </c>
      <c r="B2792" s="1" t="s">
        <v>61</v>
      </c>
      <c r="C2792">
        <v>201512</v>
      </c>
      <c r="D2792" s="1" t="s">
        <v>13</v>
      </c>
      <c r="E2792">
        <v>7</v>
      </c>
      <c r="F2792">
        <v>315</v>
      </c>
      <c r="G2792">
        <v>243</v>
      </c>
      <c r="H2792">
        <v>0.216667</v>
      </c>
      <c r="I2792" s="1" t="s">
        <v>146</v>
      </c>
      <c r="J2792" s="1" t="s">
        <v>146</v>
      </c>
      <c r="K2792">
        <v>0.88660000000000005</v>
      </c>
      <c r="L2792" s="1" t="s">
        <v>143</v>
      </c>
      <c r="M2792" s="1" t="s">
        <v>149</v>
      </c>
      <c r="N2792" s="1" t="s">
        <v>150</v>
      </c>
    </row>
    <row r="2793" spans="1:14" x14ac:dyDescent="0.3">
      <c r="A2793" s="1" t="s">
        <v>166</v>
      </c>
      <c r="B2793" s="1" t="s">
        <v>22</v>
      </c>
      <c r="C2793">
        <v>201601</v>
      </c>
      <c r="D2793" s="1" t="s">
        <v>8</v>
      </c>
      <c r="E2793">
        <v>6</v>
      </c>
      <c r="F2793">
        <v>312</v>
      </c>
      <c r="G2793">
        <v>200</v>
      </c>
      <c r="H2793">
        <v>0.105</v>
      </c>
      <c r="I2793" s="1" t="s">
        <v>146</v>
      </c>
      <c r="J2793" s="1" t="s">
        <v>146</v>
      </c>
      <c r="K2793">
        <v>0.45179999999999998</v>
      </c>
      <c r="L2793" s="1" t="s">
        <v>151</v>
      </c>
      <c r="M2793" s="1" t="s">
        <v>152</v>
      </c>
      <c r="N2793" s="1" t="s">
        <v>153</v>
      </c>
    </row>
    <row r="2794" spans="1:14" x14ac:dyDescent="0.3">
      <c r="A2794" s="1" t="s">
        <v>166</v>
      </c>
      <c r="B2794" s="1" t="s">
        <v>44</v>
      </c>
      <c r="C2794">
        <v>201605</v>
      </c>
      <c r="D2794" s="1" t="s">
        <v>11</v>
      </c>
      <c r="E2794">
        <v>10</v>
      </c>
      <c r="F2794">
        <v>300</v>
      </c>
      <c r="G2794">
        <v>142</v>
      </c>
      <c r="H2794">
        <v>0.105</v>
      </c>
      <c r="I2794" s="1" t="s">
        <v>146</v>
      </c>
      <c r="J2794" s="1" t="s">
        <v>146</v>
      </c>
      <c r="K2794">
        <v>0.59630000000000005</v>
      </c>
      <c r="L2794" s="1" t="s">
        <v>143</v>
      </c>
      <c r="M2794" s="1" t="s">
        <v>149</v>
      </c>
      <c r="N2794" s="1" t="s">
        <v>150</v>
      </c>
    </row>
    <row r="2795" spans="1:14" x14ac:dyDescent="0.3">
      <c r="A2795" s="1" t="s">
        <v>166</v>
      </c>
      <c r="B2795" s="1" t="s">
        <v>47</v>
      </c>
      <c r="C2795">
        <v>201505</v>
      </c>
      <c r="D2795" s="1" t="s">
        <v>11</v>
      </c>
      <c r="E2795">
        <v>3</v>
      </c>
      <c r="F2795">
        <v>300</v>
      </c>
      <c r="G2795">
        <v>245</v>
      </c>
      <c r="H2795">
        <v>0.02</v>
      </c>
      <c r="I2795" s="1" t="s">
        <v>146</v>
      </c>
      <c r="J2795" s="1" t="s">
        <v>146</v>
      </c>
      <c r="K2795">
        <v>1.4381999999999999</v>
      </c>
      <c r="L2795" s="1" t="s">
        <v>140</v>
      </c>
      <c r="M2795" s="1" t="s">
        <v>147</v>
      </c>
      <c r="N2795" s="1" t="s">
        <v>148</v>
      </c>
    </row>
    <row r="2796" spans="1:14" x14ac:dyDescent="0.3">
      <c r="A2796" s="1" t="s">
        <v>166</v>
      </c>
      <c r="B2796" s="1" t="s">
        <v>16</v>
      </c>
      <c r="C2796">
        <v>201702</v>
      </c>
      <c r="D2796" s="1" t="s">
        <v>8</v>
      </c>
      <c r="E2796">
        <v>1</v>
      </c>
      <c r="F2796">
        <v>300</v>
      </c>
      <c r="G2796">
        <v>150</v>
      </c>
      <c r="H2796">
        <v>0.1</v>
      </c>
      <c r="I2796" s="1" t="s">
        <v>146</v>
      </c>
      <c r="J2796" s="1" t="s">
        <v>146</v>
      </c>
      <c r="K2796">
        <v>1.4287000000000001</v>
      </c>
      <c r="L2796" s="1" t="s">
        <v>140</v>
      </c>
      <c r="M2796" s="1" t="s">
        <v>147</v>
      </c>
      <c r="N2796" s="1" t="s">
        <v>148</v>
      </c>
    </row>
    <row r="2797" spans="1:14" x14ac:dyDescent="0.3">
      <c r="A2797" s="1" t="s">
        <v>166</v>
      </c>
      <c r="B2797" s="1" t="s">
        <v>16</v>
      </c>
      <c r="C2797">
        <v>201504</v>
      </c>
      <c r="D2797" s="1" t="s">
        <v>11</v>
      </c>
      <c r="E2797">
        <v>1</v>
      </c>
      <c r="F2797">
        <v>300</v>
      </c>
      <c r="G2797">
        <v>150</v>
      </c>
      <c r="H2797">
        <v>0.12</v>
      </c>
      <c r="I2797" s="1" t="s">
        <v>146</v>
      </c>
      <c r="J2797" s="1" t="s">
        <v>146</v>
      </c>
      <c r="K2797">
        <v>1.4287000000000001</v>
      </c>
      <c r="L2797" s="1" t="s">
        <v>140</v>
      </c>
      <c r="M2797" s="1" t="s">
        <v>147</v>
      </c>
      <c r="N2797" s="1" t="s">
        <v>148</v>
      </c>
    </row>
    <row r="2798" spans="1:14" x14ac:dyDescent="0.3">
      <c r="A2798" s="1" t="s">
        <v>166</v>
      </c>
      <c r="B2798" s="1" t="s">
        <v>16</v>
      </c>
      <c r="C2798">
        <v>201703</v>
      </c>
      <c r="D2798" s="1" t="s">
        <v>8</v>
      </c>
      <c r="E2798">
        <v>1</v>
      </c>
      <c r="F2798">
        <v>300</v>
      </c>
      <c r="G2798">
        <v>150</v>
      </c>
      <c r="H2798">
        <v>0.16</v>
      </c>
      <c r="I2798" s="1" t="s">
        <v>146</v>
      </c>
      <c r="J2798" s="1" t="s">
        <v>146</v>
      </c>
      <c r="K2798">
        <v>1.4287000000000001</v>
      </c>
      <c r="L2798" s="1" t="s">
        <v>140</v>
      </c>
      <c r="M2798" s="1" t="s">
        <v>147</v>
      </c>
      <c r="N2798" s="1" t="s">
        <v>148</v>
      </c>
    </row>
    <row r="2799" spans="1:14" x14ac:dyDescent="0.3">
      <c r="A2799" s="1" t="s">
        <v>166</v>
      </c>
      <c r="B2799" s="1" t="s">
        <v>16</v>
      </c>
      <c r="C2799">
        <v>201506</v>
      </c>
      <c r="D2799" s="1" t="s">
        <v>11</v>
      </c>
      <c r="E2799">
        <v>1</v>
      </c>
      <c r="F2799">
        <v>300</v>
      </c>
      <c r="G2799">
        <v>150</v>
      </c>
      <c r="H2799">
        <v>0.16</v>
      </c>
      <c r="I2799" s="1" t="s">
        <v>146</v>
      </c>
      <c r="J2799" s="1" t="s">
        <v>146</v>
      </c>
      <c r="K2799">
        <v>1.4287000000000001</v>
      </c>
      <c r="L2799" s="1" t="s">
        <v>140</v>
      </c>
      <c r="M2799" s="1" t="s">
        <v>147</v>
      </c>
      <c r="N2799" s="1" t="s">
        <v>148</v>
      </c>
    </row>
    <row r="2800" spans="1:14" x14ac:dyDescent="0.3">
      <c r="A2800" s="1" t="s">
        <v>166</v>
      </c>
      <c r="B2800" s="1" t="s">
        <v>47</v>
      </c>
      <c r="C2800">
        <v>201712</v>
      </c>
      <c r="D2800" s="1" t="s">
        <v>13</v>
      </c>
      <c r="E2800">
        <v>3</v>
      </c>
      <c r="F2800">
        <v>300</v>
      </c>
      <c r="G2800">
        <v>735</v>
      </c>
      <c r="H2800">
        <v>9.6667000000000003E-2</v>
      </c>
      <c r="I2800" s="1" t="s">
        <v>146</v>
      </c>
      <c r="J2800" s="1" t="s">
        <v>139</v>
      </c>
      <c r="K2800">
        <v>1.4381999999999999</v>
      </c>
      <c r="L2800" s="1" t="s">
        <v>140</v>
      </c>
      <c r="M2800" s="1" t="s">
        <v>147</v>
      </c>
      <c r="N2800" s="1" t="s">
        <v>148</v>
      </c>
    </row>
    <row r="2801" spans="1:14" x14ac:dyDescent="0.3">
      <c r="A2801" s="1" t="s">
        <v>166</v>
      </c>
      <c r="B2801" s="1" t="s">
        <v>78</v>
      </c>
      <c r="C2801">
        <v>201604</v>
      </c>
      <c r="D2801" s="1" t="s">
        <v>11</v>
      </c>
      <c r="E2801">
        <v>5</v>
      </c>
      <c r="F2801">
        <v>300</v>
      </c>
      <c r="G2801">
        <v>135</v>
      </c>
      <c r="H2801">
        <v>0.2</v>
      </c>
      <c r="I2801" s="1" t="s">
        <v>146</v>
      </c>
      <c r="J2801" s="1" t="s">
        <v>146</v>
      </c>
      <c r="K2801">
        <v>0.78620000000000001</v>
      </c>
      <c r="L2801" s="1" t="s">
        <v>143</v>
      </c>
      <c r="M2801" s="1" t="s">
        <v>149</v>
      </c>
      <c r="N2801" s="1" t="s">
        <v>150</v>
      </c>
    </row>
    <row r="2802" spans="1:14" x14ac:dyDescent="0.3">
      <c r="A2802" s="1" t="s">
        <v>166</v>
      </c>
      <c r="B2802" s="1" t="s">
        <v>16</v>
      </c>
      <c r="C2802">
        <v>201707</v>
      </c>
      <c r="D2802" s="1" t="s">
        <v>14</v>
      </c>
      <c r="E2802">
        <v>1</v>
      </c>
      <c r="F2802">
        <v>300</v>
      </c>
      <c r="G2802">
        <v>150</v>
      </c>
      <c r="H2802">
        <v>0</v>
      </c>
      <c r="I2802" s="1" t="s">
        <v>146</v>
      </c>
      <c r="J2802" s="1" t="s">
        <v>146</v>
      </c>
      <c r="K2802">
        <v>1.4287000000000001</v>
      </c>
      <c r="L2802" s="1" t="s">
        <v>140</v>
      </c>
      <c r="M2802" s="1" t="s">
        <v>147</v>
      </c>
      <c r="N2802" s="1" t="s">
        <v>148</v>
      </c>
    </row>
    <row r="2803" spans="1:14" x14ac:dyDescent="0.3">
      <c r="A2803" s="1" t="s">
        <v>166</v>
      </c>
      <c r="B2803" s="1" t="s">
        <v>16</v>
      </c>
      <c r="C2803">
        <v>201501</v>
      </c>
      <c r="D2803" s="1" t="s">
        <v>8</v>
      </c>
      <c r="E2803">
        <v>1</v>
      </c>
      <c r="F2803">
        <v>300</v>
      </c>
      <c r="G2803">
        <v>150</v>
      </c>
      <c r="H2803">
        <v>0.25</v>
      </c>
      <c r="I2803" s="1" t="s">
        <v>146</v>
      </c>
      <c r="J2803" s="1" t="s">
        <v>146</v>
      </c>
      <c r="K2803">
        <v>1.4287000000000001</v>
      </c>
      <c r="L2803" s="1" t="s">
        <v>140</v>
      </c>
      <c r="M2803" s="1" t="s">
        <v>147</v>
      </c>
      <c r="N2803" s="1" t="s">
        <v>148</v>
      </c>
    </row>
    <row r="2804" spans="1:14" x14ac:dyDescent="0.3">
      <c r="A2804" s="1" t="s">
        <v>166</v>
      </c>
      <c r="B2804" s="1" t="s">
        <v>47</v>
      </c>
      <c r="C2804">
        <v>201507</v>
      </c>
      <c r="D2804" s="1" t="s">
        <v>14</v>
      </c>
      <c r="E2804">
        <v>3</v>
      </c>
      <c r="F2804">
        <v>300</v>
      </c>
      <c r="G2804">
        <v>245</v>
      </c>
      <c r="H2804">
        <v>0.17</v>
      </c>
      <c r="I2804" s="1" t="s">
        <v>146</v>
      </c>
      <c r="J2804" s="1" t="s">
        <v>146</v>
      </c>
      <c r="K2804">
        <v>1.4381999999999999</v>
      </c>
      <c r="L2804" s="1" t="s">
        <v>140</v>
      </c>
      <c r="M2804" s="1" t="s">
        <v>147</v>
      </c>
      <c r="N2804" s="1" t="s">
        <v>148</v>
      </c>
    </row>
    <row r="2805" spans="1:14" x14ac:dyDescent="0.3">
      <c r="A2805" s="1" t="s">
        <v>166</v>
      </c>
      <c r="B2805" s="1" t="s">
        <v>47</v>
      </c>
      <c r="C2805">
        <v>201502</v>
      </c>
      <c r="D2805" s="1" t="s">
        <v>8</v>
      </c>
      <c r="E2805">
        <v>3</v>
      </c>
      <c r="F2805">
        <v>300</v>
      </c>
      <c r="G2805">
        <v>245</v>
      </c>
      <c r="H2805">
        <v>0.09</v>
      </c>
      <c r="I2805" s="1" t="s">
        <v>146</v>
      </c>
      <c r="J2805" s="1" t="s">
        <v>146</v>
      </c>
      <c r="K2805">
        <v>1.4381999999999999</v>
      </c>
      <c r="L2805" s="1" t="s">
        <v>140</v>
      </c>
      <c r="M2805" s="1" t="s">
        <v>147</v>
      </c>
      <c r="N2805" s="1" t="s">
        <v>148</v>
      </c>
    </row>
    <row r="2806" spans="1:14" x14ac:dyDescent="0.3">
      <c r="A2806" s="1" t="s">
        <v>166</v>
      </c>
      <c r="B2806" s="1" t="s">
        <v>78</v>
      </c>
      <c r="C2806">
        <v>201610</v>
      </c>
      <c r="D2806" s="1" t="s">
        <v>13</v>
      </c>
      <c r="E2806">
        <v>5</v>
      </c>
      <c r="F2806">
        <v>300</v>
      </c>
      <c r="G2806">
        <v>270</v>
      </c>
      <c r="H2806">
        <v>0.16</v>
      </c>
      <c r="I2806" s="1" t="s">
        <v>146</v>
      </c>
      <c r="J2806" s="1" t="s">
        <v>146</v>
      </c>
      <c r="K2806">
        <v>0.78620000000000001</v>
      </c>
      <c r="L2806" s="1" t="s">
        <v>143</v>
      </c>
      <c r="M2806" s="1" t="s">
        <v>149</v>
      </c>
      <c r="N2806" s="1" t="s">
        <v>150</v>
      </c>
    </row>
    <row r="2807" spans="1:14" x14ac:dyDescent="0.3">
      <c r="A2807" s="1" t="s">
        <v>166</v>
      </c>
      <c r="B2807" s="1" t="s">
        <v>16</v>
      </c>
      <c r="C2807">
        <v>201708</v>
      </c>
      <c r="D2807" s="1" t="s">
        <v>14</v>
      </c>
      <c r="E2807">
        <v>1</v>
      </c>
      <c r="F2807">
        <v>300</v>
      </c>
      <c r="G2807">
        <v>150</v>
      </c>
      <c r="H2807">
        <v>0.03</v>
      </c>
      <c r="I2807" s="1" t="s">
        <v>146</v>
      </c>
      <c r="J2807" s="1" t="s">
        <v>146</v>
      </c>
      <c r="K2807">
        <v>1.4287000000000001</v>
      </c>
      <c r="L2807" s="1" t="s">
        <v>140</v>
      </c>
      <c r="M2807" s="1" t="s">
        <v>147</v>
      </c>
      <c r="N2807" s="1" t="s">
        <v>148</v>
      </c>
    </row>
    <row r="2808" spans="1:14" x14ac:dyDescent="0.3">
      <c r="A2808" s="1" t="s">
        <v>166</v>
      </c>
      <c r="B2808" s="1" t="s">
        <v>16</v>
      </c>
      <c r="C2808">
        <v>201705</v>
      </c>
      <c r="D2808" s="1" t="s">
        <v>11</v>
      </c>
      <c r="E2808">
        <v>1</v>
      </c>
      <c r="F2808">
        <v>300</v>
      </c>
      <c r="G2808">
        <v>150</v>
      </c>
      <c r="H2808">
        <v>0.1</v>
      </c>
      <c r="I2808" s="1" t="s">
        <v>146</v>
      </c>
      <c r="J2808" s="1" t="s">
        <v>146</v>
      </c>
      <c r="K2808">
        <v>1.4287000000000001</v>
      </c>
      <c r="L2808" s="1" t="s">
        <v>140</v>
      </c>
      <c r="M2808" s="1" t="s">
        <v>147</v>
      </c>
      <c r="N2808" s="1" t="s">
        <v>148</v>
      </c>
    </row>
    <row r="2809" spans="1:14" x14ac:dyDescent="0.3">
      <c r="A2809" s="1" t="s">
        <v>166</v>
      </c>
      <c r="B2809" s="1" t="s">
        <v>64</v>
      </c>
      <c r="C2809">
        <v>201603</v>
      </c>
      <c r="D2809" s="1" t="s">
        <v>8</v>
      </c>
      <c r="E2809">
        <v>12</v>
      </c>
      <c r="F2809">
        <v>300</v>
      </c>
      <c r="G2809">
        <v>165</v>
      </c>
      <c r="H2809">
        <v>8.3333000000000004E-2</v>
      </c>
      <c r="I2809" s="1" t="s">
        <v>146</v>
      </c>
      <c r="J2809" s="1" t="s">
        <v>146</v>
      </c>
      <c r="K2809">
        <v>0.66479999999999995</v>
      </c>
      <c r="L2809" s="1" t="s">
        <v>143</v>
      </c>
      <c r="M2809" s="1" t="s">
        <v>149</v>
      </c>
      <c r="N2809" s="1" t="s">
        <v>150</v>
      </c>
    </row>
    <row r="2810" spans="1:14" x14ac:dyDescent="0.3">
      <c r="A2810" s="1" t="s">
        <v>166</v>
      </c>
      <c r="B2810" s="1" t="s">
        <v>122</v>
      </c>
      <c r="C2810">
        <v>201601</v>
      </c>
      <c r="D2810" s="1" t="s">
        <v>8</v>
      </c>
      <c r="E2810">
        <v>1</v>
      </c>
      <c r="F2810">
        <v>293</v>
      </c>
      <c r="G2810">
        <v>136</v>
      </c>
      <c r="H2810">
        <v>0.2</v>
      </c>
      <c r="I2810" s="1" t="s">
        <v>146</v>
      </c>
      <c r="J2810" s="1" t="s">
        <v>146</v>
      </c>
      <c r="K2810">
        <v>0.87980000000000003</v>
      </c>
      <c r="L2810" s="1" t="s">
        <v>143</v>
      </c>
      <c r="M2810" s="1" t="s">
        <v>149</v>
      </c>
      <c r="N2810" s="1" t="s">
        <v>150</v>
      </c>
    </row>
    <row r="2811" spans="1:14" x14ac:dyDescent="0.3">
      <c r="A2811" s="1" t="s">
        <v>166</v>
      </c>
      <c r="B2811" s="1" t="s">
        <v>75</v>
      </c>
      <c r="C2811">
        <v>201510</v>
      </c>
      <c r="D2811" s="1" t="s">
        <v>13</v>
      </c>
      <c r="E2811">
        <v>6</v>
      </c>
      <c r="F2811">
        <v>288</v>
      </c>
      <c r="G2811">
        <v>208</v>
      </c>
      <c r="H2811">
        <v>5.5E-2</v>
      </c>
      <c r="I2811" s="1" t="s">
        <v>146</v>
      </c>
      <c r="J2811" s="1" t="s">
        <v>146</v>
      </c>
      <c r="K2811">
        <v>0.86339999999999995</v>
      </c>
      <c r="L2811" s="1" t="s">
        <v>143</v>
      </c>
      <c r="M2811" s="1" t="s">
        <v>149</v>
      </c>
      <c r="N2811" s="1" t="s">
        <v>150</v>
      </c>
    </row>
    <row r="2812" spans="1:14" x14ac:dyDescent="0.3">
      <c r="A2812" s="1" t="s">
        <v>166</v>
      </c>
      <c r="B2812" s="1" t="s">
        <v>28</v>
      </c>
      <c r="C2812">
        <v>201512</v>
      </c>
      <c r="D2812" s="1" t="s">
        <v>13</v>
      </c>
      <c r="E2812">
        <v>9</v>
      </c>
      <c r="F2812">
        <v>288</v>
      </c>
      <c r="G2812">
        <v>138</v>
      </c>
      <c r="H2812">
        <v>0.09</v>
      </c>
      <c r="I2812" s="1" t="s">
        <v>146</v>
      </c>
      <c r="J2812" s="1" t="s">
        <v>146</v>
      </c>
      <c r="K2812">
        <v>0.52659999999999996</v>
      </c>
      <c r="L2812" s="1" t="s">
        <v>143</v>
      </c>
      <c r="M2812" s="1" t="s">
        <v>149</v>
      </c>
      <c r="N2812" s="1" t="s">
        <v>150</v>
      </c>
    </row>
    <row r="2813" spans="1:14" x14ac:dyDescent="0.3">
      <c r="A2813" s="1" t="s">
        <v>166</v>
      </c>
      <c r="B2813" s="1" t="s">
        <v>54</v>
      </c>
      <c r="C2813">
        <v>201601</v>
      </c>
      <c r="D2813" s="1" t="s">
        <v>8</v>
      </c>
      <c r="E2813">
        <v>7</v>
      </c>
      <c r="F2813">
        <v>280</v>
      </c>
      <c r="G2813">
        <v>174</v>
      </c>
      <c r="H2813">
        <v>0.09</v>
      </c>
      <c r="I2813" s="1" t="s">
        <v>146</v>
      </c>
      <c r="J2813" s="1" t="s">
        <v>146</v>
      </c>
      <c r="K2813">
        <v>0.63449999999999995</v>
      </c>
      <c r="L2813" s="1" t="s">
        <v>143</v>
      </c>
      <c r="M2813" s="1" t="s">
        <v>149</v>
      </c>
      <c r="N2813" s="1" t="s">
        <v>150</v>
      </c>
    </row>
    <row r="2814" spans="1:14" x14ac:dyDescent="0.3">
      <c r="A2814" s="1" t="s">
        <v>166</v>
      </c>
      <c r="B2814" s="1" t="s">
        <v>37</v>
      </c>
      <c r="C2814">
        <v>201603</v>
      </c>
      <c r="D2814" s="1" t="s">
        <v>8</v>
      </c>
      <c r="E2814">
        <v>4</v>
      </c>
      <c r="F2814">
        <v>280</v>
      </c>
      <c r="G2814">
        <v>139</v>
      </c>
      <c r="H2814">
        <v>0.18</v>
      </c>
      <c r="I2814" s="1" t="s">
        <v>146</v>
      </c>
      <c r="J2814" s="1" t="s">
        <v>146</v>
      </c>
      <c r="K2814">
        <v>0.52769999999999995</v>
      </c>
      <c r="L2814" s="1" t="s">
        <v>143</v>
      </c>
      <c r="M2814" s="1" t="s">
        <v>149</v>
      </c>
      <c r="N2814" s="1" t="s">
        <v>150</v>
      </c>
    </row>
    <row r="2815" spans="1:14" x14ac:dyDescent="0.3">
      <c r="A2815" s="1" t="s">
        <v>166</v>
      </c>
      <c r="B2815" s="1" t="s">
        <v>48</v>
      </c>
      <c r="C2815">
        <v>201708</v>
      </c>
      <c r="D2815" s="1" t="s">
        <v>14</v>
      </c>
      <c r="E2815">
        <v>7</v>
      </c>
      <c r="F2815">
        <v>280</v>
      </c>
      <c r="G2815">
        <v>194</v>
      </c>
      <c r="H2815">
        <v>6.5000000000000002E-2</v>
      </c>
      <c r="I2815" s="1" t="s">
        <v>146</v>
      </c>
      <c r="J2815" s="1" t="s">
        <v>146</v>
      </c>
      <c r="K2815">
        <v>0.95289999999999997</v>
      </c>
      <c r="L2815" s="1" t="s">
        <v>143</v>
      </c>
      <c r="M2815" s="1" t="s">
        <v>149</v>
      </c>
      <c r="N2815" s="1" t="s">
        <v>150</v>
      </c>
    </row>
    <row r="2816" spans="1:14" x14ac:dyDescent="0.3">
      <c r="A2816" s="1" t="s">
        <v>166</v>
      </c>
      <c r="B2816" s="1" t="s">
        <v>48</v>
      </c>
      <c r="C2816">
        <v>201709</v>
      </c>
      <c r="D2816" s="1" t="s">
        <v>14</v>
      </c>
      <c r="E2816">
        <v>7</v>
      </c>
      <c r="F2816">
        <v>280</v>
      </c>
      <c r="G2816">
        <v>194</v>
      </c>
      <c r="H2816">
        <v>0.17</v>
      </c>
      <c r="I2816" s="1" t="s">
        <v>146</v>
      </c>
      <c r="J2816" s="1" t="s">
        <v>146</v>
      </c>
      <c r="K2816">
        <v>0.95289999999999997</v>
      </c>
      <c r="L2816" s="1" t="s">
        <v>143</v>
      </c>
      <c r="M2816" s="1" t="s">
        <v>149</v>
      </c>
      <c r="N2816" s="1" t="s">
        <v>150</v>
      </c>
    </row>
    <row r="2817" spans="1:14" x14ac:dyDescent="0.3">
      <c r="A2817" s="1" t="s">
        <v>166</v>
      </c>
      <c r="B2817" s="1" t="s">
        <v>21</v>
      </c>
      <c r="C2817">
        <v>201601</v>
      </c>
      <c r="D2817" s="1" t="s">
        <v>8</v>
      </c>
      <c r="E2817">
        <v>11</v>
      </c>
      <c r="F2817">
        <v>275</v>
      </c>
      <c r="G2817">
        <v>171</v>
      </c>
      <c r="H2817">
        <v>0.14000000000000001</v>
      </c>
      <c r="I2817" s="1" t="s">
        <v>146</v>
      </c>
      <c r="J2817" s="1" t="s">
        <v>146</v>
      </c>
      <c r="K2817">
        <v>0.97350000000000003</v>
      </c>
      <c r="L2817" s="1" t="s">
        <v>143</v>
      </c>
      <c r="M2817" s="1" t="s">
        <v>149</v>
      </c>
      <c r="N2817" s="1" t="s">
        <v>150</v>
      </c>
    </row>
    <row r="2818" spans="1:14" x14ac:dyDescent="0.3">
      <c r="A2818" s="1" t="s">
        <v>166</v>
      </c>
      <c r="B2818" s="1" t="s">
        <v>18</v>
      </c>
      <c r="C2818">
        <v>201602</v>
      </c>
      <c r="D2818" s="1" t="s">
        <v>8</v>
      </c>
      <c r="E2818">
        <v>11</v>
      </c>
      <c r="F2818">
        <v>275</v>
      </c>
      <c r="G2818">
        <v>174</v>
      </c>
      <c r="H2818">
        <v>0.05</v>
      </c>
      <c r="I2818" s="1" t="s">
        <v>146</v>
      </c>
      <c r="J2818" s="1" t="s">
        <v>146</v>
      </c>
      <c r="K2818">
        <v>0.95540000000000003</v>
      </c>
      <c r="L2818" s="1" t="s">
        <v>143</v>
      </c>
      <c r="M2818" s="1" t="s">
        <v>149</v>
      </c>
      <c r="N2818" s="1" t="s">
        <v>150</v>
      </c>
    </row>
    <row r="2819" spans="1:14" x14ac:dyDescent="0.3">
      <c r="A2819" s="1" t="s">
        <v>166</v>
      </c>
      <c r="B2819" s="1" t="s">
        <v>42</v>
      </c>
      <c r="C2819">
        <v>201511</v>
      </c>
      <c r="D2819" s="1" t="s">
        <v>13</v>
      </c>
      <c r="E2819">
        <v>6</v>
      </c>
      <c r="F2819">
        <v>270</v>
      </c>
      <c r="G2819">
        <v>212</v>
      </c>
      <c r="H2819">
        <v>8.5000000000000006E-2</v>
      </c>
      <c r="I2819" s="1" t="s">
        <v>146</v>
      </c>
      <c r="J2819" s="1" t="s">
        <v>146</v>
      </c>
      <c r="K2819">
        <v>0.61219999999999997</v>
      </c>
      <c r="L2819" s="1" t="s">
        <v>143</v>
      </c>
      <c r="M2819" s="1" t="s">
        <v>149</v>
      </c>
      <c r="N2819" s="1" t="s">
        <v>150</v>
      </c>
    </row>
    <row r="2820" spans="1:14" x14ac:dyDescent="0.3">
      <c r="A2820" s="1" t="s">
        <v>166</v>
      </c>
      <c r="B2820" s="1" t="s">
        <v>61</v>
      </c>
      <c r="C2820">
        <v>201503</v>
      </c>
      <c r="D2820" s="1" t="s">
        <v>8</v>
      </c>
      <c r="E2820">
        <v>6</v>
      </c>
      <c r="F2820">
        <v>270</v>
      </c>
      <c r="G2820">
        <v>162</v>
      </c>
      <c r="H2820">
        <v>0.09</v>
      </c>
      <c r="I2820" s="1" t="s">
        <v>146</v>
      </c>
      <c r="J2820" s="1" t="s">
        <v>146</v>
      </c>
      <c r="K2820">
        <v>0.88660000000000005</v>
      </c>
      <c r="L2820" s="1" t="s">
        <v>143</v>
      </c>
      <c r="M2820" s="1" t="s">
        <v>149</v>
      </c>
      <c r="N2820" s="1" t="s">
        <v>150</v>
      </c>
    </row>
    <row r="2821" spans="1:14" x14ac:dyDescent="0.3">
      <c r="A2821" s="1" t="s">
        <v>166</v>
      </c>
      <c r="B2821" s="1" t="s">
        <v>44</v>
      </c>
      <c r="C2821">
        <v>201603</v>
      </c>
      <c r="D2821" s="1" t="s">
        <v>8</v>
      </c>
      <c r="E2821">
        <v>9</v>
      </c>
      <c r="F2821">
        <v>270</v>
      </c>
      <c r="G2821">
        <v>142</v>
      </c>
      <c r="H2821">
        <v>3.5000000000000003E-2</v>
      </c>
      <c r="I2821" s="1" t="s">
        <v>146</v>
      </c>
      <c r="J2821" s="1" t="s">
        <v>146</v>
      </c>
      <c r="K2821">
        <v>0.59630000000000005</v>
      </c>
      <c r="L2821" s="1" t="s">
        <v>143</v>
      </c>
      <c r="M2821" s="1" t="s">
        <v>149</v>
      </c>
      <c r="N2821" s="1" t="s">
        <v>150</v>
      </c>
    </row>
    <row r="2822" spans="1:14" x14ac:dyDescent="0.3">
      <c r="A2822" s="1" t="s">
        <v>166</v>
      </c>
      <c r="B2822" s="1" t="s">
        <v>123</v>
      </c>
      <c r="C2822">
        <v>201602</v>
      </c>
      <c r="D2822" s="1" t="s">
        <v>8</v>
      </c>
      <c r="E2822">
        <v>1</v>
      </c>
      <c r="F2822">
        <v>261</v>
      </c>
      <c r="G2822">
        <v>110</v>
      </c>
      <c r="H2822">
        <v>0.18</v>
      </c>
      <c r="I2822" s="1" t="s">
        <v>146</v>
      </c>
      <c r="J2822" s="1" t="s">
        <v>146</v>
      </c>
      <c r="K2822">
        <v>1.0817000000000001</v>
      </c>
      <c r="L2822" s="1" t="s">
        <v>140</v>
      </c>
      <c r="M2822" s="1" t="s">
        <v>147</v>
      </c>
      <c r="N2822" s="1" t="s">
        <v>148</v>
      </c>
    </row>
    <row r="2823" spans="1:14" x14ac:dyDescent="0.3">
      <c r="A2823" s="1" t="s">
        <v>166</v>
      </c>
      <c r="B2823" s="1" t="s">
        <v>123</v>
      </c>
      <c r="C2823">
        <v>201512</v>
      </c>
      <c r="D2823" s="1" t="s">
        <v>13</v>
      </c>
      <c r="E2823">
        <v>1</v>
      </c>
      <c r="F2823">
        <v>261</v>
      </c>
      <c r="G2823">
        <v>110</v>
      </c>
      <c r="H2823">
        <v>0.12</v>
      </c>
      <c r="I2823" s="1" t="s">
        <v>146</v>
      </c>
      <c r="J2823" s="1" t="s">
        <v>146</v>
      </c>
      <c r="K2823">
        <v>1.0817000000000001</v>
      </c>
      <c r="L2823" s="1" t="s">
        <v>140</v>
      </c>
      <c r="M2823" s="1" t="s">
        <v>147</v>
      </c>
      <c r="N2823" s="1" t="s">
        <v>148</v>
      </c>
    </row>
    <row r="2824" spans="1:14" x14ac:dyDescent="0.3">
      <c r="A2824" s="1" t="s">
        <v>166</v>
      </c>
      <c r="B2824" s="1" t="s">
        <v>52</v>
      </c>
      <c r="C2824">
        <v>201502</v>
      </c>
      <c r="D2824" s="1" t="s">
        <v>8</v>
      </c>
      <c r="E2824">
        <v>2</v>
      </c>
      <c r="F2824">
        <v>260</v>
      </c>
      <c r="G2824">
        <v>130</v>
      </c>
      <c r="H2824">
        <v>3.5000000000000003E-2</v>
      </c>
      <c r="I2824" s="1" t="s">
        <v>146</v>
      </c>
      <c r="J2824" s="1" t="s">
        <v>146</v>
      </c>
      <c r="K2824">
        <v>1.1203000000000001</v>
      </c>
      <c r="L2824" s="1" t="s">
        <v>140</v>
      </c>
      <c r="M2824" s="1" t="s">
        <v>147</v>
      </c>
      <c r="N2824" s="1" t="s">
        <v>148</v>
      </c>
    </row>
    <row r="2825" spans="1:14" x14ac:dyDescent="0.3">
      <c r="A2825" s="1" t="s">
        <v>166</v>
      </c>
      <c r="B2825" s="1" t="s">
        <v>22</v>
      </c>
      <c r="C2825">
        <v>201511</v>
      </c>
      <c r="D2825" s="1" t="s">
        <v>13</v>
      </c>
      <c r="E2825">
        <v>5</v>
      </c>
      <c r="F2825">
        <v>260</v>
      </c>
      <c r="G2825">
        <v>100</v>
      </c>
      <c r="H2825">
        <v>0.12</v>
      </c>
      <c r="I2825" s="1" t="s">
        <v>146</v>
      </c>
      <c r="J2825" s="1" t="s">
        <v>146</v>
      </c>
      <c r="K2825">
        <v>0.45179999999999998</v>
      </c>
      <c r="L2825" s="1" t="s">
        <v>151</v>
      </c>
      <c r="M2825" s="1" t="s">
        <v>152</v>
      </c>
      <c r="N2825" s="1" t="s">
        <v>153</v>
      </c>
    </row>
    <row r="2826" spans="1:14" x14ac:dyDescent="0.3">
      <c r="A2826" s="1" t="s">
        <v>166</v>
      </c>
      <c r="B2826" s="1" t="s">
        <v>52</v>
      </c>
      <c r="C2826">
        <v>201704</v>
      </c>
      <c r="D2826" s="1" t="s">
        <v>11</v>
      </c>
      <c r="E2826">
        <v>2</v>
      </c>
      <c r="F2826">
        <v>260</v>
      </c>
      <c r="G2826">
        <v>130</v>
      </c>
      <c r="H2826">
        <v>0.105</v>
      </c>
      <c r="I2826" s="1" t="s">
        <v>146</v>
      </c>
      <c r="J2826" s="1" t="s">
        <v>146</v>
      </c>
      <c r="K2826">
        <v>1.1203000000000001</v>
      </c>
      <c r="L2826" s="1" t="s">
        <v>140</v>
      </c>
      <c r="M2826" s="1" t="s">
        <v>147</v>
      </c>
      <c r="N2826" s="1" t="s">
        <v>148</v>
      </c>
    </row>
    <row r="2827" spans="1:14" x14ac:dyDescent="0.3">
      <c r="A2827" s="1" t="s">
        <v>166</v>
      </c>
      <c r="B2827" s="1" t="s">
        <v>52</v>
      </c>
      <c r="C2827">
        <v>201702</v>
      </c>
      <c r="D2827" s="1" t="s">
        <v>8</v>
      </c>
      <c r="E2827">
        <v>2</v>
      </c>
      <c r="F2827">
        <v>260</v>
      </c>
      <c r="G2827">
        <v>130</v>
      </c>
      <c r="H2827">
        <v>0.19</v>
      </c>
      <c r="I2827" s="1" t="s">
        <v>146</v>
      </c>
      <c r="J2827" s="1" t="s">
        <v>146</v>
      </c>
      <c r="K2827">
        <v>1.1203000000000001</v>
      </c>
      <c r="L2827" s="1" t="s">
        <v>140</v>
      </c>
      <c r="M2827" s="1" t="s">
        <v>147</v>
      </c>
      <c r="N2827" s="1" t="s">
        <v>148</v>
      </c>
    </row>
    <row r="2828" spans="1:14" x14ac:dyDescent="0.3">
      <c r="A2828" s="1" t="s">
        <v>166</v>
      </c>
      <c r="B2828" s="1" t="s">
        <v>71</v>
      </c>
      <c r="C2828">
        <v>201603</v>
      </c>
      <c r="D2828" s="1" t="s">
        <v>8</v>
      </c>
      <c r="E2828">
        <v>4</v>
      </c>
      <c r="F2828">
        <v>260</v>
      </c>
      <c r="G2828">
        <v>143</v>
      </c>
      <c r="H2828">
        <v>0.18</v>
      </c>
      <c r="I2828" s="1" t="s">
        <v>146</v>
      </c>
      <c r="J2828" s="1" t="s">
        <v>146</v>
      </c>
      <c r="K2828">
        <v>0.29570000000000002</v>
      </c>
      <c r="L2828" s="1" t="s">
        <v>151</v>
      </c>
      <c r="M2828" s="1" t="s">
        <v>152</v>
      </c>
      <c r="N2828" s="1" t="s">
        <v>153</v>
      </c>
    </row>
    <row r="2829" spans="1:14" x14ac:dyDescent="0.3">
      <c r="A2829" s="1" t="s">
        <v>166</v>
      </c>
      <c r="B2829" s="1" t="s">
        <v>28</v>
      </c>
      <c r="C2829">
        <v>201602</v>
      </c>
      <c r="D2829" s="1" t="s">
        <v>8</v>
      </c>
      <c r="E2829">
        <v>8</v>
      </c>
      <c r="F2829">
        <v>256</v>
      </c>
      <c r="G2829">
        <v>138</v>
      </c>
      <c r="H2829">
        <v>8.5000000000000006E-2</v>
      </c>
      <c r="I2829" s="1" t="s">
        <v>146</v>
      </c>
      <c r="J2829" s="1" t="s">
        <v>146</v>
      </c>
      <c r="K2829">
        <v>0.52659999999999996</v>
      </c>
      <c r="L2829" s="1" t="s">
        <v>143</v>
      </c>
      <c r="M2829" s="1" t="s">
        <v>149</v>
      </c>
      <c r="N2829" s="1" t="s">
        <v>150</v>
      </c>
    </row>
    <row r="2830" spans="1:14" x14ac:dyDescent="0.3">
      <c r="A2830" s="1" t="s">
        <v>166</v>
      </c>
      <c r="B2830" s="1" t="s">
        <v>28</v>
      </c>
      <c r="C2830">
        <v>201601</v>
      </c>
      <c r="D2830" s="1" t="s">
        <v>8</v>
      </c>
      <c r="E2830">
        <v>8</v>
      </c>
      <c r="F2830">
        <v>256</v>
      </c>
      <c r="G2830">
        <v>138</v>
      </c>
      <c r="H2830">
        <v>0.13500000000000001</v>
      </c>
      <c r="I2830" s="1" t="s">
        <v>146</v>
      </c>
      <c r="J2830" s="1" t="s">
        <v>146</v>
      </c>
      <c r="K2830">
        <v>0.52659999999999996</v>
      </c>
      <c r="L2830" s="1" t="s">
        <v>143</v>
      </c>
      <c r="M2830" s="1" t="s">
        <v>149</v>
      </c>
      <c r="N2830" s="1" t="s">
        <v>150</v>
      </c>
    </row>
    <row r="2831" spans="1:14" x14ac:dyDescent="0.3">
      <c r="A2831" s="1" t="s">
        <v>166</v>
      </c>
      <c r="B2831" s="1" t="s">
        <v>43</v>
      </c>
      <c r="C2831">
        <v>201603</v>
      </c>
      <c r="D2831" s="1" t="s">
        <v>8</v>
      </c>
      <c r="E2831">
        <v>9</v>
      </c>
      <c r="F2831">
        <v>252</v>
      </c>
      <c r="G2831">
        <v>180</v>
      </c>
      <c r="H2831">
        <v>0.03</v>
      </c>
      <c r="I2831" s="1" t="s">
        <v>146</v>
      </c>
      <c r="J2831" s="1" t="s">
        <v>146</v>
      </c>
      <c r="K2831">
        <v>0.621</v>
      </c>
      <c r="L2831" s="1" t="s">
        <v>143</v>
      </c>
      <c r="M2831" s="1" t="s">
        <v>149</v>
      </c>
      <c r="N2831" s="1" t="s">
        <v>150</v>
      </c>
    </row>
    <row r="2832" spans="1:14" x14ac:dyDescent="0.3">
      <c r="A2832" s="1" t="s">
        <v>166</v>
      </c>
      <c r="B2832" s="1" t="s">
        <v>43</v>
      </c>
      <c r="C2832">
        <v>201608</v>
      </c>
      <c r="D2832" s="1" t="s">
        <v>14</v>
      </c>
      <c r="E2832">
        <v>9</v>
      </c>
      <c r="F2832">
        <v>252</v>
      </c>
      <c r="G2832">
        <v>120</v>
      </c>
      <c r="H2832">
        <v>0.14000000000000001</v>
      </c>
      <c r="I2832" s="1" t="s">
        <v>146</v>
      </c>
      <c r="J2832" s="1" t="s">
        <v>146</v>
      </c>
      <c r="K2832">
        <v>0.621</v>
      </c>
      <c r="L2832" s="1" t="s">
        <v>143</v>
      </c>
      <c r="M2832" s="1" t="s">
        <v>149</v>
      </c>
      <c r="N2832" s="1" t="s">
        <v>150</v>
      </c>
    </row>
    <row r="2833" spans="1:14" x14ac:dyDescent="0.3">
      <c r="A2833" s="1" t="s">
        <v>166</v>
      </c>
      <c r="B2833" s="1" t="s">
        <v>96</v>
      </c>
      <c r="C2833">
        <v>201612</v>
      </c>
      <c r="D2833" s="1" t="s">
        <v>13</v>
      </c>
      <c r="E2833">
        <v>10</v>
      </c>
      <c r="F2833">
        <v>250</v>
      </c>
      <c r="G2833">
        <v>110</v>
      </c>
      <c r="H2833">
        <v>0.185</v>
      </c>
      <c r="I2833" s="1" t="s">
        <v>146</v>
      </c>
      <c r="J2833" s="1" t="s">
        <v>146</v>
      </c>
      <c r="K2833">
        <v>0.57110000000000005</v>
      </c>
      <c r="L2833" s="1" t="s">
        <v>143</v>
      </c>
      <c r="M2833" s="1" t="s">
        <v>149</v>
      </c>
      <c r="N2833" s="1" t="s">
        <v>150</v>
      </c>
    </row>
    <row r="2834" spans="1:14" x14ac:dyDescent="0.3">
      <c r="A2834" s="1" t="s">
        <v>166</v>
      </c>
      <c r="B2834" s="1" t="s">
        <v>17</v>
      </c>
      <c r="C2834">
        <v>201707</v>
      </c>
      <c r="D2834" s="1" t="s">
        <v>14</v>
      </c>
      <c r="E2834">
        <v>5</v>
      </c>
      <c r="F2834">
        <v>250</v>
      </c>
      <c r="G2834">
        <v>125</v>
      </c>
      <c r="H2834">
        <v>0.2</v>
      </c>
      <c r="I2834" s="1" t="s">
        <v>146</v>
      </c>
      <c r="J2834" s="1" t="s">
        <v>146</v>
      </c>
      <c r="K2834">
        <v>1.1979</v>
      </c>
      <c r="L2834" s="1" t="s">
        <v>140</v>
      </c>
      <c r="M2834" s="1" t="s">
        <v>147</v>
      </c>
      <c r="N2834" s="1" t="s">
        <v>148</v>
      </c>
    </row>
    <row r="2835" spans="1:14" x14ac:dyDescent="0.3">
      <c r="A2835" s="1" t="s">
        <v>166</v>
      </c>
      <c r="B2835" s="1" t="s">
        <v>21</v>
      </c>
      <c r="C2835">
        <v>201511</v>
      </c>
      <c r="D2835" s="1" t="s">
        <v>13</v>
      </c>
      <c r="E2835">
        <v>10</v>
      </c>
      <c r="F2835">
        <v>250</v>
      </c>
      <c r="G2835">
        <v>114</v>
      </c>
      <c r="H2835">
        <v>0.08</v>
      </c>
      <c r="I2835" s="1" t="s">
        <v>146</v>
      </c>
      <c r="J2835" s="1" t="s">
        <v>146</v>
      </c>
      <c r="K2835">
        <v>0.97350000000000003</v>
      </c>
      <c r="L2835" s="1" t="s">
        <v>143</v>
      </c>
      <c r="M2835" s="1" t="s">
        <v>149</v>
      </c>
      <c r="N2835" s="1" t="s">
        <v>150</v>
      </c>
    </row>
    <row r="2836" spans="1:14" x14ac:dyDescent="0.3">
      <c r="A2836" s="1" t="s">
        <v>166</v>
      </c>
      <c r="B2836" s="1" t="s">
        <v>57</v>
      </c>
      <c r="C2836">
        <v>201602</v>
      </c>
      <c r="D2836" s="1" t="s">
        <v>8</v>
      </c>
      <c r="E2836">
        <v>8</v>
      </c>
      <c r="F2836">
        <v>240</v>
      </c>
      <c r="G2836">
        <v>126</v>
      </c>
      <c r="H2836">
        <v>0.16</v>
      </c>
      <c r="I2836" s="1" t="s">
        <v>146</v>
      </c>
      <c r="J2836" s="1" t="s">
        <v>146</v>
      </c>
      <c r="K2836">
        <v>0.52900000000000003</v>
      </c>
      <c r="L2836" s="1" t="s">
        <v>143</v>
      </c>
      <c r="M2836" s="1" t="s">
        <v>149</v>
      </c>
      <c r="N2836" s="1" t="s">
        <v>150</v>
      </c>
    </row>
    <row r="2837" spans="1:14" x14ac:dyDescent="0.3">
      <c r="A2837" s="1" t="s">
        <v>166</v>
      </c>
      <c r="B2837" s="1" t="s">
        <v>20</v>
      </c>
      <c r="C2837">
        <v>201506</v>
      </c>
      <c r="D2837" s="1" t="s">
        <v>11</v>
      </c>
      <c r="E2837">
        <v>5</v>
      </c>
      <c r="F2837">
        <v>240</v>
      </c>
      <c r="G2837">
        <v>107</v>
      </c>
      <c r="H2837">
        <v>0.2</v>
      </c>
      <c r="I2837" s="1" t="s">
        <v>146</v>
      </c>
      <c r="J2837" s="1" t="s">
        <v>146</v>
      </c>
      <c r="K2837">
        <v>0.58560000000000001</v>
      </c>
      <c r="L2837" s="1" t="s">
        <v>143</v>
      </c>
      <c r="M2837" s="1" t="s">
        <v>149</v>
      </c>
      <c r="N2837" s="1" t="s">
        <v>150</v>
      </c>
    </row>
    <row r="2838" spans="1:14" x14ac:dyDescent="0.3">
      <c r="A2838" s="1" t="s">
        <v>166</v>
      </c>
      <c r="B2838" s="1" t="s">
        <v>44</v>
      </c>
      <c r="C2838">
        <v>201604</v>
      </c>
      <c r="D2838" s="1" t="s">
        <v>11</v>
      </c>
      <c r="E2838">
        <v>8</v>
      </c>
      <c r="F2838">
        <v>240</v>
      </c>
      <c r="G2838">
        <v>213</v>
      </c>
      <c r="H2838">
        <v>9.3332999999999999E-2</v>
      </c>
      <c r="I2838" s="1" t="s">
        <v>146</v>
      </c>
      <c r="J2838" s="1" t="s">
        <v>146</v>
      </c>
      <c r="K2838">
        <v>0.59630000000000005</v>
      </c>
      <c r="L2838" s="1" t="s">
        <v>143</v>
      </c>
      <c r="M2838" s="1" t="s">
        <v>149</v>
      </c>
      <c r="N2838" s="1" t="s">
        <v>150</v>
      </c>
    </row>
    <row r="2839" spans="1:14" x14ac:dyDescent="0.3">
      <c r="A2839" s="1" t="s">
        <v>166</v>
      </c>
      <c r="B2839" s="1" t="s">
        <v>75</v>
      </c>
      <c r="C2839">
        <v>201503</v>
      </c>
      <c r="D2839" s="1" t="s">
        <v>8</v>
      </c>
      <c r="E2839">
        <v>5</v>
      </c>
      <c r="F2839">
        <v>240</v>
      </c>
      <c r="G2839">
        <v>104</v>
      </c>
      <c r="H2839">
        <v>0.05</v>
      </c>
      <c r="I2839" s="1" t="s">
        <v>146</v>
      </c>
      <c r="J2839" s="1" t="s">
        <v>146</v>
      </c>
      <c r="K2839">
        <v>0.86339999999999995</v>
      </c>
      <c r="L2839" s="1" t="s">
        <v>143</v>
      </c>
      <c r="M2839" s="1" t="s">
        <v>149</v>
      </c>
      <c r="N2839" s="1" t="s">
        <v>150</v>
      </c>
    </row>
    <row r="2840" spans="1:14" x14ac:dyDescent="0.3">
      <c r="A2840" s="1" t="s">
        <v>166</v>
      </c>
      <c r="B2840" s="1" t="s">
        <v>44</v>
      </c>
      <c r="C2840">
        <v>201602</v>
      </c>
      <c r="D2840" s="1" t="s">
        <v>8</v>
      </c>
      <c r="E2840">
        <v>8</v>
      </c>
      <c r="F2840">
        <v>240</v>
      </c>
      <c r="G2840">
        <v>213</v>
      </c>
      <c r="H2840">
        <v>3.6666999999999998E-2</v>
      </c>
      <c r="I2840" s="1" t="s">
        <v>146</v>
      </c>
      <c r="J2840" s="1" t="s">
        <v>146</v>
      </c>
      <c r="K2840">
        <v>0.59630000000000005</v>
      </c>
      <c r="L2840" s="1" t="s">
        <v>143</v>
      </c>
      <c r="M2840" s="1" t="s">
        <v>149</v>
      </c>
      <c r="N2840" s="1" t="s">
        <v>150</v>
      </c>
    </row>
    <row r="2841" spans="1:14" x14ac:dyDescent="0.3">
      <c r="A2841" s="1" t="s">
        <v>166</v>
      </c>
      <c r="B2841" s="1" t="s">
        <v>78</v>
      </c>
      <c r="C2841">
        <v>201603</v>
      </c>
      <c r="D2841" s="1" t="s">
        <v>8</v>
      </c>
      <c r="E2841">
        <v>4</v>
      </c>
      <c r="F2841">
        <v>240</v>
      </c>
      <c r="G2841">
        <v>135</v>
      </c>
      <c r="H2841">
        <v>0.12</v>
      </c>
      <c r="I2841" s="1" t="s">
        <v>146</v>
      </c>
      <c r="J2841" s="1" t="s">
        <v>146</v>
      </c>
      <c r="K2841">
        <v>0.78620000000000001</v>
      </c>
      <c r="L2841" s="1" t="s">
        <v>143</v>
      </c>
      <c r="M2841" s="1" t="s">
        <v>149</v>
      </c>
      <c r="N2841" s="1" t="s">
        <v>150</v>
      </c>
    </row>
    <row r="2842" spans="1:14" x14ac:dyDescent="0.3">
      <c r="A2842" s="1" t="s">
        <v>166</v>
      </c>
      <c r="B2842" s="1" t="s">
        <v>20</v>
      </c>
      <c r="C2842">
        <v>201601</v>
      </c>
      <c r="D2842" s="1" t="s">
        <v>8</v>
      </c>
      <c r="E2842">
        <v>5</v>
      </c>
      <c r="F2842">
        <v>240</v>
      </c>
      <c r="G2842">
        <v>107</v>
      </c>
      <c r="H2842">
        <v>0.13</v>
      </c>
      <c r="I2842" s="1" t="s">
        <v>146</v>
      </c>
      <c r="J2842" s="1" t="s">
        <v>146</v>
      </c>
      <c r="K2842">
        <v>0.58560000000000001</v>
      </c>
      <c r="L2842" s="1" t="s">
        <v>143</v>
      </c>
      <c r="M2842" s="1" t="s">
        <v>149</v>
      </c>
      <c r="N2842" s="1" t="s">
        <v>150</v>
      </c>
    </row>
    <row r="2843" spans="1:14" x14ac:dyDescent="0.3">
      <c r="A2843" s="1" t="s">
        <v>166</v>
      </c>
      <c r="B2843" s="1" t="s">
        <v>50</v>
      </c>
      <c r="C2843">
        <v>201709</v>
      </c>
      <c r="D2843" s="1" t="s">
        <v>14</v>
      </c>
      <c r="E2843">
        <v>4</v>
      </c>
      <c r="F2843">
        <v>240</v>
      </c>
      <c r="G2843">
        <v>147</v>
      </c>
      <c r="H2843">
        <v>0.04</v>
      </c>
      <c r="I2843" s="1" t="s">
        <v>146</v>
      </c>
      <c r="J2843" s="1" t="s">
        <v>146</v>
      </c>
      <c r="K2843">
        <v>1.3015000000000001</v>
      </c>
      <c r="L2843" s="1" t="s">
        <v>140</v>
      </c>
      <c r="M2843" s="1" t="s">
        <v>147</v>
      </c>
      <c r="N2843" s="1" t="s">
        <v>148</v>
      </c>
    </row>
    <row r="2844" spans="1:14" x14ac:dyDescent="0.3">
      <c r="A2844" s="1" t="s">
        <v>166</v>
      </c>
      <c r="B2844" s="1" t="s">
        <v>48</v>
      </c>
      <c r="C2844">
        <v>201605</v>
      </c>
      <c r="D2844" s="1" t="s">
        <v>11</v>
      </c>
      <c r="E2844">
        <v>6</v>
      </c>
      <c r="F2844">
        <v>240</v>
      </c>
      <c r="G2844">
        <v>194</v>
      </c>
      <c r="H2844">
        <v>0.185</v>
      </c>
      <c r="I2844" s="1" t="s">
        <v>146</v>
      </c>
      <c r="J2844" s="1" t="s">
        <v>146</v>
      </c>
      <c r="K2844">
        <v>0.95289999999999997</v>
      </c>
      <c r="L2844" s="1" t="s">
        <v>143</v>
      </c>
      <c r="M2844" s="1" t="s">
        <v>149</v>
      </c>
      <c r="N2844" s="1" t="s">
        <v>150</v>
      </c>
    </row>
    <row r="2845" spans="1:14" x14ac:dyDescent="0.3">
      <c r="A2845" s="1" t="s">
        <v>166</v>
      </c>
      <c r="B2845" s="1" t="s">
        <v>42</v>
      </c>
      <c r="C2845">
        <v>201602</v>
      </c>
      <c r="D2845" s="1" t="s">
        <v>8</v>
      </c>
      <c r="E2845">
        <v>5</v>
      </c>
      <c r="F2845">
        <v>225</v>
      </c>
      <c r="G2845">
        <v>212</v>
      </c>
      <c r="H2845">
        <v>0.13</v>
      </c>
      <c r="I2845" s="1" t="s">
        <v>146</v>
      </c>
      <c r="J2845" s="1" t="s">
        <v>146</v>
      </c>
      <c r="K2845">
        <v>0.61219999999999997</v>
      </c>
      <c r="L2845" s="1" t="s">
        <v>143</v>
      </c>
      <c r="M2845" s="1" t="s">
        <v>149</v>
      </c>
      <c r="N2845" s="1" t="s">
        <v>150</v>
      </c>
    </row>
    <row r="2846" spans="1:14" x14ac:dyDescent="0.3">
      <c r="A2846" s="1" t="s">
        <v>166</v>
      </c>
      <c r="B2846" s="1" t="s">
        <v>40</v>
      </c>
      <c r="C2846">
        <v>201512</v>
      </c>
      <c r="D2846" s="1" t="s">
        <v>13</v>
      </c>
      <c r="E2846">
        <v>9</v>
      </c>
      <c r="F2846">
        <v>225</v>
      </c>
      <c r="G2846">
        <v>177</v>
      </c>
      <c r="H2846">
        <v>7.3332999999999995E-2</v>
      </c>
      <c r="I2846" s="1" t="s">
        <v>146</v>
      </c>
      <c r="J2846" s="1" t="s">
        <v>146</v>
      </c>
      <c r="K2846">
        <v>0.71</v>
      </c>
      <c r="L2846" s="1" t="s">
        <v>143</v>
      </c>
      <c r="M2846" s="1" t="s">
        <v>149</v>
      </c>
      <c r="N2846" s="1" t="s">
        <v>150</v>
      </c>
    </row>
    <row r="2847" spans="1:14" x14ac:dyDescent="0.3">
      <c r="A2847" s="1" t="s">
        <v>166</v>
      </c>
      <c r="B2847" s="1" t="s">
        <v>27</v>
      </c>
      <c r="C2847">
        <v>201602</v>
      </c>
      <c r="D2847" s="1" t="s">
        <v>8</v>
      </c>
      <c r="E2847">
        <v>9</v>
      </c>
      <c r="F2847">
        <v>225</v>
      </c>
      <c r="G2847">
        <v>236</v>
      </c>
      <c r="H2847">
        <v>9.7500000000000003E-2</v>
      </c>
      <c r="I2847" s="1" t="s">
        <v>146</v>
      </c>
      <c r="J2847" s="1" t="s">
        <v>146</v>
      </c>
      <c r="K2847">
        <v>0.41749999999999998</v>
      </c>
      <c r="L2847" s="1" t="s">
        <v>151</v>
      </c>
      <c r="M2847" s="1" t="s">
        <v>152</v>
      </c>
      <c r="N2847" s="1" t="s">
        <v>153</v>
      </c>
    </row>
    <row r="2848" spans="1:14" x14ac:dyDescent="0.3">
      <c r="A2848" s="1" t="s">
        <v>166</v>
      </c>
      <c r="B2848" s="1" t="s">
        <v>64</v>
      </c>
      <c r="C2848">
        <v>201611</v>
      </c>
      <c r="D2848" s="1" t="s">
        <v>13</v>
      </c>
      <c r="E2848">
        <v>9</v>
      </c>
      <c r="F2848">
        <v>225</v>
      </c>
      <c r="G2848">
        <v>110</v>
      </c>
      <c r="H2848">
        <v>0.13500000000000001</v>
      </c>
      <c r="I2848" s="1" t="s">
        <v>146</v>
      </c>
      <c r="J2848" s="1" t="s">
        <v>146</v>
      </c>
      <c r="K2848">
        <v>0.66479999999999995</v>
      </c>
      <c r="L2848" s="1" t="s">
        <v>143</v>
      </c>
      <c r="M2848" s="1" t="s">
        <v>149</v>
      </c>
      <c r="N2848" s="1" t="s">
        <v>150</v>
      </c>
    </row>
    <row r="2849" spans="1:14" x14ac:dyDescent="0.3">
      <c r="A2849" s="1" t="s">
        <v>166</v>
      </c>
      <c r="B2849" s="1" t="s">
        <v>27</v>
      </c>
      <c r="C2849">
        <v>201512</v>
      </c>
      <c r="D2849" s="1" t="s">
        <v>13</v>
      </c>
      <c r="E2849">
        <v>9</v>
      </c>
      <c r="F2849">
        <v>225</v>
      </c>
      <c r="G2849">
        <v>118</v>
      </c>
      <c r="H2849">
        <v>0.16500000000000001</v>
      </c>
      <c r="I2849" s="1" t="s">
        <v>146</v>
      </c>
      <c r="J2849" s="1" t="s">
        <v>146</v>
      </c>
      <c r="K2849">
        <v>0.41749999999999998</v>
      </c>
      <c r="L2849" s="1" t="s">
        <v>151</v>
      </c>
      <c r="M2849" s="1" t="s">
        <v>152</v>
      </c>
      <c r="N2849" s="1" t="s">
        <v>153</v>
      </c>
    </row>
    <row r="2850" spans="1:14" x14ac:dyDescent="0.3">
      <c r="A2850" s="1" t="s">
        <v>166</v>
      </c>
      <c r="B2850" s="1" t="s">
        <v>59</v>
      </c>
      <c r="C2850">
        <v>201609</v>
      </c>
      <c r="D2850" s="1" t="s">
        <v>14</v>
      </c>
      <c r="E2850">
        <v>7</v>
      </c>
      <c r="F2850">
        <v>224</v>
      </c>
      <c r="G2850">
        <v>150</v>
      </c>
      <c r="H2850">
        <v>0.1</v>
      </c>
      <c r="I2850" s="1" t="s">
        <v>146</v>
      </c>
      <c r="J2850" s="1" t="s">
        <v>146</v>
      </c>
      <c r="K2850">
        <v>0.66100000000000003</v>
      </c>
      <c r="L2850" s="1" t="s">
        <v>143</v>
      </c>
      <c r="M2850" s="1" t="s">
        <v>149</v>
      </c>
      <c r="N2850" s="1" t="s">
        <v>150</v>
      </c>
    </row>
    <row r="2851" spans="1:14" x14ac:dyDescent="0.3">
      <c r="A2851" s="1" t="s">
        <v>166</v>
      </c>
      <c r="B2851" s="1" t="s">
        <v>82</v>
      </c>
      <c r="C2851">
        <v>201611</v>
      </c>
      <c r="D2851" s="1" t="s">
        <v>13</v>
      </c>
      <c r="E2851">
        <v>10</v>
      </c>
      <c r="F2851">
        <v>220</v>
      </c>
      <c r="G2851">
        <v>72</v>
      </c>
      <c r="H2851">
        <v>0.16500000000000001</v>
      </c>
      <c r="I2851" s="1" t="s">
        <v>146</v>
      </c>
      <c r="J2851" s="1" t="s">
        <v>154</v>
      </c>
      <c r="K2851">
        <v>0.84930000000000005</v>
      </c>
      <c r="L2851" s="1" t="s">
        <v>143</v>
      </c>
      <c r="M2851" s="1" t="s">
        <v>149</v>
      </c>
      <c r="N2851" s="1" t="s">
        <v>150</v>
      </c>
    </row>
    <row r="2852" spans="1:14" x14ac:dyDescent="0.3">
      <c r="A2852" s="1" t="s">
        <v>166</v>
      </c>
      <c r="B2852" s="1" t="s">
        <v>60</v>
      </c>
      <c r="C2852">
        <v>201602</v>
      </c>
      <c r="D2852" s="1" t="s">
        <v>8</v>
      </c>
      <c r="E2852">
        <v>4</v>
      </c>
      <c r="F2852">
        <v>220</v>
      </c>
      <c r="G2852">
        <v>99</v>
      </c>
      <c r="H2852">
        <v>0.1</v>
      </c>
      <c r="I2852" s="1" t="s">
        <v>146</v>
      </c>
      <c r="J2852" s="1" t="s">
        <v>146</v>
      </c>
      <c r="K2852">
        <v>0.63549999999999995</v>
      </c>
      <c r="L2852" s="1" t="s">
        <v>143</v>
      </c>
      <c r="M2852" s="1" t="s">
        <v>149</v>
      </c>
      <c r="N2852" s="1" t="s">
        <v>150</v>
      </c>
    </row>
    <row r="2853" spans="1:14" x14ac:dyDescent="0.3">
      <c r="A2853" s="1" t="s">
        <v>166</v>
      </c>
      <c r="B2853" s="1" t="s">
        <v>120</v>
      </c>
      <c r="C2853">
        <v>201608</v>
      </c>
      <c r="D2853" s="1" t="s">
        <v>14</v>
      </c>
      <c r="E2853">
        <v>1</v>
      </c>
      <c r="F2853">
        <v>216</v>
      </c>
      <c r="G2853">
        <v>99</v>
      </c>
      <c r="H2853">
        <v>0.17</v>
      </c>
      <c r="I2853" s="1" t="s">
        <v>146</v>
      </c>
      <c r="J2853" s="1" t="s">
        <v>146</v>
      </c>
      <c r="K2853">
        <v>1.3705000000000001</v>
      </c>
      <c r="L2853" s="1" t="s">
        <v>140</v>
      </c>
      <c r="M2853" s="1" t="s">
        <v>147</v>
      </c>
      <c r="N2853" s="1" t="s">
        <v>148</v>
      </c>
    </row>
    <row r="2854" spans="1:14" x14ac:dyDescent="0.3">
      <c r="A2854" s="1" t="s">
        <v>166</v>
      </c>
      <c r="B2854" s="1" t="s">
        <v>120</v>
      </c>
      <c r="C2854">
        <v>201512</v>
      </c>
      <c r="D2854" s="1" t="s">
        <v>13</v>
      </c>
      <c r="E2854">
        <v>1</v>
      </c>
      <c r="F2854">
        <v>216</v>
      </c>
      <c r="G2854">
        <v>99</v>
      </c>
      <c r="H2854">
        <v>0.03</v>
      </c>
      <c r="I2854" s="1" t="s">
        <v>146</v>
      </c>
      <c r="J2854" s="1" t="s">
        <v>146</v>
      </c>
      <c r="K2854">
        <v>1.3705000000000001</v>
      </c>
      <c r="L2854" s="1" t="s">
        <v>140</v>
      </c>
      <c r="M2854" s="1" t="s">
        <v>147</v>
      </c>
      <c r="N2854" s="1" t="s">
        <v>148</v>
      </c>
    </row>
    <row r="2855" spans="1:14" x14ac:dyDescent="0.3">
      <c r="A2855" s="1" t="s">
        <v>166</v>
      </c>
      <c r="B2855" s="1" t="s">
        <v>37</v>
      </c>
      <c r="C2855">
        <v>201503</v>
      </c>
      <c r="D2855" s="1" t="s">
        <v>8</v>
      </c>
      <c r="E2855">
        <v>3</v>
      </c>
      <c r="F2855">
        <v>210</v>
      </c>
      <c r="G2855">
        <v>139</v>
      </c>
      <c r="H2855">
        <v>7.0000000000000007E-2</v>
      </c>
      <c r="I2855" s="1" t="s">
        <v>146</v>
      </c>
      <c r="J2855" s="1" t="s">
        <v>146</v>
      </c>
      <c r="K2855">
        <v>0.52769999999999995</v>
      </c>
      <c r="L2855" s="1" t="s">
        <v>143</v>
      </c>
      <c r="M2855" s="1" t="s">
        <v>149</v>
      </c>
      <c r="N2855" s="1" t="s">
        <v>150</v>
      </c>
    </row>
    <row r="2856" spans="1:14" x14ac:dyDescent="0.3">
      <c r="A2856" s="1" t="s">
        <v>166</v>
      </c>
      <c r="B2856" s="1" t="s">
        <v>57</v>
      </c>
      <c r="C2856">
        <v>201512</v>
      </c>
      <c r="D2856" s="1" t="s">
        <v>13</v>
      </c>
      <c r="E2856">
        <v>7</v>
      </c>
      <c r="F2856">
        <v>210</v>
      </c>
      <c r="G2856">
        <v>126</v>
      </c>
      <c r="H2856">
        <v>8.5000000000000006E-2</v>
      </c>
      <c r="I2856" s="1" t="s">
        <v>146</v>
      </c>
      <c r="J2856" s="1" t="s">
        <v>146</v>
      </c>
      <c r="K2856">
        <v>0.52900000000000003</v>
      </c>
      <c r="L2856" s="1" t="s">
        <v>143</v>
      </c>
      <c r="M2856" s="1" t="s">
        <v>149</v>
      </c>
      <c r="N2856" s="1" t="s">
        <v>150</v>
      </c>
    </row>
    <row r="2857" spans="1:14" x14ac:dyDescent="0.3">
      <c r="A2857" s="1" t="s">
        <v>166</v>
      </c>
      <c r="B2857" s="1" t="s">
        <v>22</v>
      </c>
      <c r="C2857">
        <v>201510</v>
      </c>
      <c r="D2857" s="1" t="s">
        <v>13</v>
      </c>
      <c r="E2857">
        <v>4</v>
      </c>
      <c r="F2857">
        <v>208</v>
      </c>
      <c r="G2857">
        <v>100</v>
      </c>
      <c r="H2857">
        <v>0.04</v>
      </c>
      <c r="I2857" s="1" t="s">
        <v>146</v>
      </c>
      <c r="J2857" s="1" t="s">
        <v>146</v>
      </c>
      <c r="K2857">
        <v>0.45179999999999998</v>
      </c>
      <c r="L2857" s="1" t="s">
        <v>151</v>
      </c>
      <c r="M2857" s="1" t="s">
        <v>152</v>
      </c>
      <c r="N2857" s="1" t="s">
        <v>153</v>
      </c>
    </row>
    <row r="2858" spans="1:14" x14ac:dyDescent="0.3">
      <c r="A2858" s="1" t="s">
        <v>166</v>
      </c>
      <c r="B2858" s="1" t="s">
        <v>22</v>
      </c>
      <c r="C2858">
        <v>201703</v>
      </c>
      <c r="D2858" s="1" t="s">
        <v>8</v>
      </c>
      <c r="E2858">
        <v>4</v>
      </c>
      <c r="F2858">
        <v>208</v>
      </c>
      <c r="G2858">
        <v>100</v>
      </c>
      <c r="H2858">
        <v>0.2</v>
      </c>
      <c r="I2858" s="1" t="s">
        <v>146</v>
      </c>
      <c r="J2858" s="1" t="s">
        <v>146</v>
      </c>
      <c r="K2858">
        <v>0.45179999999999998</v>
      </c>
      <c r="L2858" s="1" t="s">
        <v>151</v>
      </c>
      <c r="M2858" s="1" t="s">
        <v>152</v>
      </c>
      <c r="N2858" s="1" t="s">
        <v>153</v>
      </c>
    </row>
    <row r="2859" spans="1:14" x14ac:dyDescent="0.3">
      <c r="A2859" s="1" t="s">
        <v>166</v>
      </c>
      <c r="B2859" s="1" t="s">
        <v>22</v>
      </c>
      <c r="C2859">
        <v>201508</v>
      </c>
      <c r="D2859" s="1" t="s">
        <v>14</v>
      </c>
      <c r="E2859">
        <v>4</v>
      </c>
      <c r="F2859">
        <v>208</v>
      </c>
      <c r="G2859">
        <v>100</v>
      </c>
      <c r="H2859">
        <v>0.25</v>
      </c>
      <c r="I2859" s="1" t="s">
        <v>146</v>
      </c>
      <c r="J2859" s="1" t="s">
        <v>146</v>
      </c>
      <c r="K2859">
        <v>0.45179999999999998</v>
      </c>
      <c r="L2859" s="1" t="s">
        <v>151</v>
      </c>
      <c r="M2859" s="1" t="s">
        <v>152</v>
      </c>
      <c r="N2859" s="1" t="s">
        <v>153</v>
      </c>
    </row>
    <row r="2860" spans="1:14" x14ac:dyDescent="0.3">
      <c r="A2860" s="1" t="s">
        <v>166</v>
      </c>
      <c r="B2860" s="1" t="s">
        <v>22</v>
      </c>
      <c r="C2860">
        <v>201603</v>
      </c>
      <c r="D2860" s="1" t="s">
        <v>8</v>
      </c>
      <c r="E2860">
        <v>4</v>
      </c>
      <c r="F2860">
        <v>208</v>
      </c>
      <c r="G2860">
        <v>200</v>
      </c>
      <c r="H2860">
        <v>0.20499999999999999</v>
      </c>
      <c r="I2860" s="1" t="s">
        <v>146</v>
      </c>
      <c r="J2860" s="1" t="s">
        <v>146</v>
      </c>
      <c r="K2860">
        <v>0.45179999999999998</v>
      </c>
      <c r="L2860" s="1" t="s">
        <v>151</v>
      </c>
      <c r="M2860" s="1" t="s">
        <v>152</v>
      </c>
      <c r="N2860" s="1" t="s">
        <v>153</v>
      </c>
    </row>
    <row r="2861" spans="1:14" x14ac:dyDescent="0.3">
      <c r="A2861" s="1" t="s">
        <v>166</v>
      </c>
      <c r="B2861" s="1" t="s">
        <v>15</v>
      </c>
      <c r="C2861">
        <v>201705</v>
      </c>
      <c r="D2861" s="1" t="s">
        <v>11</v>
      </c>
      <c r="E2861">
        <v>1</v>
      </c>
      <c r="F2861">
        <v>200</v>
      </c>
      <c r="G2861">
        <v>100</v>
      </c>
      <c r="H2861">
        <v>0.09</v>
      </c>
      <c r="I2861" s="1" t="s">
        <v>146</v>
      </c>
      <c r="J2861" s="1" t="s">
        <v>146</v>
      </c>
      <c r="K2861">
        <v>1.44</v>
      </c>
      <c r="L2861" s="1" t="s">
        <v>140</v>
      </c>
      <c r="M2861" s="1" t="s">
        <v>147</v>
      </c>
      <c r="N2861" s="1" t="s">
        <v>148</v>
      </c>
    </row>
    <row r="2862" spans="1:14" x14ac:dyDescent="0.3">
      <c r="A2862" s="1" t="s">
        <v>166</v>
      </c>
      <c r="B2862" s="1" t="s">
        <v>53</v>
      </c>
      <c r="C2862">
        <v>201511</v>
      </c>
      <c r="D2862" s="1" t="s">
        <v>13</v>
      </c>
      <c r="E2862">
        <v>5</v>
      </c>
      <c r="F2862">
        <v>200</v>
      </c>
      <c r="G2862">
        <v>94</v>
      </c>
      <c r="H2862">
        <v>0.16</v>
      </c>
      <c r="I2862" s="1" t="s">
        <v>146</v>
      </c>
      <c r="J2862" s="1" t="s">
        <v>146</v>
      </c>
      <c r="K2862">
        <v>0.5514</v>
      </c>
      <c r="L2862" s="1" t="s">
        <v>143</v>
      </c>
      <c r="M2862" s="1" t="s">
        <v>149</v>
      </c>
      <c r="N2862" s="1" t="s">
        <v>150</v>
      </c>
    </row>
    <row r="2863" spans="1:14" x14ac:dyDescent="0.3">
      <c r="A2863" s="1" t="s">
        <v>166</v>
      </c>
      <c r="B2863" s="1" t="s">
        <v>53</v>
      </c>
      <c r="C2863">
        <v>201601</v>
      </c>
      <c r="D2863" s="1" t="s">
        <v>8</v>
      </c>
      <c r="E2863">
        <v>5</v>
      </c>
      <c r="F2863">
        <v>200</v>
      </c>
      <c r="G2863">
        <v>188</v>
      </c>
      <c r="H2863">
        <v>0.1</v>
      </c>
      <c r="I2863" s="1" t="s">
        <v>146</v>
      </c>
      <c r="J2863" s="1" t="s">
        <v>146</v>
      </c>
      <c r="K2863">
        <v>0.5514</v>
      </c>
      <c r="L2863" s="1" t="s">
        <v>143</v>
      </c>
      <c r="M2863" s="1" t="s">
        <v>149</v>
      </c>
      <c r="N2863" s="1" t="s">
        <v>150</v>
      </c>
    </row>
    <row r="2864" spans="1:14" x14ac:dyDescent="0.3">
      <c r="A2864" s="1" t="s">
        <v>166</v>
      </c>
      <c r="B2864" s="1" t="s">
        <v>15</v>
      </c>
      <c r="C2864">
        <v>201607</v>
      </c>
      <c r="D2864" s="1" t="s">
        <v>14</v>
      </c>
      <c r="E2864">
        <v>1</v>
      </c>
      <c r="F2864">
        <v>200</v>
      </c>
      <c r="G2864">
        <v>100</v>
      </c>
      <c r="H2864">
        <v>0.2</v>
      </c>
      <c r="I2864" s="1" t="s">
        <v>146</v>
      </c>
      <c r="J2864" s="1" t="s">
        <v>146</v>
      </c>
      <c r="K2864">
        <v>1.44</v>
      </c>
      <c r="L2864" s="1" t="s">
        <v>140</v>
      </c>
      <c r="M2864" s="1" t="s">
        <v>147</v>
      </c>
      <c r="N2864" s="1" t="s">
        <v>148</v>
      </c>
    </row>
    <row r="2865" spans="1:14" x14ac:dyDescent="0.3">
      <c r="A2865" s="1" t="s">
        <v>166</v>
      </c>
      <c r="B2865" s="1" t="s">
        <v>47</v>
      </c>
      <c r="C2865">
        <v>201509</v>
      </c>
      <c r="D2865" s="1" t="s">
        <v>14</v>
      </c>
      <c r="E2865">
        <v>2</v>
      </c>
      <c r="F2865">
        <v>200</v>
      </c>
      <c r="G2865">
        <v>490</v>
      </c>
      <c r="H2865">
        <v>0.14000000000000001</v>
      </c>
      <c r="I2865" s="1" t="s">
        <v>146</v>
      </c>
      <c r="J2865" s="1" t="s">
        <v>139</v>
      </c>
      <c r="K2865">
        <v>1.4381999999999999</v>
      </c>
      <c r="L2865" s="1" t="s">
        <v>140</v>
      </c>
      <c r="M2865" s="1" t="s">
        <v>147</v>
      </c>
      <c r="N2865" s="1" t="s">
        <v>148</v>
      </c>
    </row>
    <row r="2866" spans="1:14" x14ac:dyDescent="0.3">
      <c r="A2866" s="1" t="s">
        <v>166</v>
      </c>
      <c r="B2866" s="1" t="s">
        <v>64</v>
      </c>
      <c r="C2866">
        <v>201512</v>
      </c>
      <c r="D2866" s="1" t="s">
        <v>13</v>
      </c>
      <c r="E2866">
        <v>8</v>
      </c>
      <c r="F2866">
        <v>200</v>
      </c>
      <c r="G2866">
        <v>165</v>
      </c>
      <c r="H2866">
        <v>0.18</v>
      </c>
      <c r="I2866" s="1" t="s">
        <v>146</v>
      </c>
      <c r="J2866" s="1" t="s">
        <v>146</v>
      </c>
      <c r="K2866">
        <v>0.66479999999999995</v>
      </c>
      <c r="L2866" s="1" t="s">
        <v>143</v>
      </c>
      <c r="M2866" s="1" t="s">
        <v>149</v>
      </c>
      <c r="N2866" s="1" t="s">
        <v>150</v>
      </c>
    </row>
    <row r="2867" spans="1:14" x14ac:dyDescent="0.3">
      <c r="A2867" s="1" t="s">
        <v>166</v>
      </c>
      <c r="B2867" s="1" t="s">
        <v>26</v>
      </c>
      <c r="C2867">
        <v>201512</v>
      </c>
      <c r="D2867" s="1" t="s">
        <v>13</v>
      </c>
      <c r="E2867">
        <v>8</v>
      </c>
      <c r="F2867">
        <v>200</v>
      </c>
      <c r="G2867">
        <v>180</v>
      </c>
      <c r="H2867">
        <v>0.153333</v>
      </c>
      <c r="I2867" s="1" t="s">
        <v>146</v>
      </c>
      <c r="J2867" s="1" t="s">
        <v>146</v>
      </c>
      <c r="K2867">
        <v>0.54010000000000002</v>
      </c>
      <c r="L2867" s="1" t="s">
        <v>143</v>
      </c>
      <c r="M2867" s="1" t="s">
        <v>149</v>
      </c>
      <c r="N2867" s="1" t="s">
        <v>150</v>
      </c>
    </row>
    <row r="2868" spans="1:14" x14ac:dyDescent="0.3">
      <c r="A2868" s="1" t="s">
        <v>166</v>
      </c>
      <c r="B2868" s="1" t="s">
        <v>53</v>
      </c>
      <c r="C2868">
        <v>201602</v>
      </c>
      <c r="D2868" s="1" t="s">
        <v>8</v>
      </c>
      <c r="E2868">
        <v>5</v>
      </c>
      <c r="F2868">
        <v>200</v>
      </c>
      <c r="G2868">
        <v>94</v>
      </c>
      <c r="H2868">
        <v>0.1</v>
      </c>
      <c r="I2868" s="1" t="s">
        <v>146</v>
      </c>
      <c r="J2868" s="1" t="s">
        <v>154</v>
      </c>
      <c r="K2868">
        <v>0.5514</v>
      </c>
      <c r="L2868" s="1" t="s">
        <v>143</v>
      </c>
      <c r="M2868" s="1" t="s">
        <v>149</v>
      </c>
      <c r="N2868" s="1" t="s">
        <v>150</v>
      </c>
    </row>
    <row r="2869" spans="1:14" x14ac:dyDescent="0.3">
      <c r="A2869" s="1" t="s">
        <v>166</v>
      </c>
      <c r="B2869" s="1" t="s">
        <v>54</v>
      </c>
      <c r="C2869">
        <v>201609</v>
      </c>
      <c r="D2869" s="1" t="s">
        <v>14</v>
      </c>
      <c r="E2869">
        <v>5</v>
      </c>
      <c r="F2869">
        <v>200</v>
      </c>
      <c r="G2869">
        <v>87</v>
      </c>
      <c r="H2869">
        <v>0.04</v>
      </c>
      <c r="I2869" s="1" t="s">
        <v>146</v>
      </c>
      <c r="J2869" s="1" t="s">
        <v>154</v>
      </c>
      <c r="K2869">
        <v>0.63449999999999995</v>
      </c>
      <c r="L2869" s="1" t="s">
        <v>143</v>
      </c>
      <c r="M2869" s="1" t="s">
        <v>149</v>
      </c>
      <c r="N2869" s="1" t="s">
        <v>150</v>
      </c>
    </row>
    <row r="2870" spans="1:14" x14ac:dyDescent="0.3">
      <c r="A2870" s="1" t="s">
        <v>166</v>
      </c>
      <c r="B2870" s="1" t="s">
        <v>54</v>
      </c>
      <c r="C2870">
        <v>201612</v>
      </c>
      <c r="D2870" s="1" t="s">
        <v>13</v>
      </c>
      <c r="E2870">
        <v>5</v>
      </c>
      <c r="F2870">
        <v>200</v>
      </c>
      <c r="G2870">
        <v>87</v>
      </c>
      <c r="H2870">
        <v>7.0000000000000007E-2</v>
      </c>
      <c r="I2870" s="1" t="s">
        <v>146</v>
      </c>
      <c r="J2870" s="1" t="s">
        <v>154</v>
      </c>
      <c r="K2870">
        <v>0.63449999999999995</v>
      </c>
      <c r="L2870" s="1" t="s">
        <v>143</v>
      </c>
      <c r="M2870" s="1" t="s">
        <v>149</v>
      </c>
      <c r="N2870" s="1" t="s">
        <v>150</v>
      </c>
    </row>
    <row r="2871" spans="1:14" x14ac:dyDescent="0.3">
      <c r="A2871" s="1" t="s">
        <v>166</v>
      </c>
      <c r="B2871" s="1" t="s">
        <v>15</v>
      </c>
      <c r="C2871">
        <v>201510</v>
      </c>
      <c r="D2871" s="1" t="s">
        <v>13</v>
      </c>
      <c r="E2871">
        <v>1</v>
      </c>
      <c r="F2871">
        <v>200</v>
      </c>
      <c r="G2871">
        <v>100</v>
      </c>
      <c r="H2871">
        <v>0.03</v>
      </c>
      <c r="I2871" s="1" t="s">
        <v>146</v>
      </c>
      <c r="J2871" s="1" t="s">
        <v>146</v>
      </c>
      <c r="K2871">
        <v>1.44</v>
      </c>
      <c r="L2871" s="1" t="s">
        <v>140</v>
      </c>
      <c r="M2871" s="1" t="s">
        <v>147</v>
      </c>
      <c r="N2871" s="1" t="s">
        <v>148</v>
      </c>
    </row>
    <row r="2872" spans="1:14" x14ac:dyDescent="0.3">
      <c r="A2872" s="1" t="s">
        <v>166</v>
      </c>
      <c r="B2872" s="1" t="s">
        <v>69</v>
      </c>
      <c r="C2872">
        <v>201602</v>
      </c>
      <c r="D2872" s="1" t="s">
        <v>8</v>
      </c>
      <c r="E2872">
        <v>10</v>
      </c>
      <c r="F2872">
        <v>200</v>
      </c>
      <c r="G2872">
        <v>188</v>
      </c>
      <c r="H2872">
        <v>0.14249999999999999</v>
      </c>
      <c r="I2872" s="1" t="s">
        <v>146</v>
      </c>
      <c r="J2872" s="1" t="s">
        <v>146</v>
      </c>
      <c r="K2872">
        <v>0.69750000000000001</v>
      </c>
      <c r="L2872" s="1" t="s">
        <v>143</v>
      </c>
      <c r="M2872" s="1" t="s">
        <v>149</v>
      </c>
      <c r="N2872" s="1" t="s">
        <v>150</v>
      </c>
    </row>
    <row r="2873" spans="1:14" x14ac:dyDescent="0.3">
      <c r="A2873" s="1" t="s">
        <v>166</v>
      </c>
      <c r="B2873" s="1" t="s">
        <v>15</v>
      </c>
      <c r="C2873">
        <v>201605</v>
      </c>
      <c r="D2873" s="1" t="s">
        <v>11</v>
      </c>
      <c r="E2873">
        <v>1</v>
      </c>
      <c r="F2873">
        <v>200</v>
      </c>
      <c r="G2873">
        <v>100</v>
      </c>
      <c r="H2873">
        <v>0.1</v>
      </c>
      <c r="I2873" s="1" t="s">
        <v>146</v>
      </c>
      <c r="J2873" s="1" t="s">
        <v>146</v>
      </c>
      <c r="K2873">
        <v>1.44</v>
      </c>
      <c r="L2873" s="1" t="s">
        <v>140</v>
      </c>
      <c r="M2873" s="1" t="s">
        <v>147</v>
      </c>
      <c r="N2873" s="1" t="s">
        <v>148</v>
      </c>
    </row>
    <row r="2874" spans="1:14" x14ac:dyDescent="0.3">
      <c r="A2874" s="1" t="s">
        <v>166</v>
      </c>
      <c r="B2874" s="1" t="s">
        <v>15</v>
      </c>
      <c r="C2874">
        <v>201606</v>
      </c>
      <c r="D2874" s="1" t="s">
        <v>11</v>
      </c>
      <c r="E2874">
        <v>1</v>
      </c>
      <c r="F2874">
        <v>200</v>
      </c>
      <c r="G2874">
        <v>100</v>
      </c>
      <c r="H2874">
        <v>7.0000000000000007E-2</v>
      </c>
      <c r="I2874" s="1" t="s">
        <v>146</v>
      </c>
      <c r="J2874" s="1" t="s">
        <v>146</v>
      </c>
      <c r="K2874">
        <v>1.44</v>
      </c>
      <c r="L2874" s="1" t="s">
        <v>140</v>
      </c>
      <c r="M2874" s="1" t="s">
        <v>147</v>
      </c>
      <c r="N2874" s="1" t="s">
        <v>148</v>
      </c>
    </row>
    <row r="2875" spans="1:14" x14ac:dyDescent="0.3">
      <c r="A2875" s="1" t="s">
        <v>166</v>
      </c>
      <c r="B2875" s="1" t="s">
        <v>96</v>
      </c>
      <c r="C2875">
        <v>201602</v>
      </c>
      <c r="D2875" s="1" t="s">
        <v>8</v>
      </c>
      <c r="E2875">
        <v>8</v>
      </c>
      <c r="F2875">
        <v>200</v>
      </c>
      <c r="G2875">
        <v>165</v>
      </c>
      <c r="H2875">
        <v>0.05</v>
      </c>
      <c r="I2875" s="1" t="s">
        <v>146</v>
      </c>
      <c r="J2875" s="1" t="s">
        <v>146</v>
      </c>
      <c r="K2875">
        <v>0.57110000000000005</v>
      </c>
      <c r="L2875" s="1" t="s">
        <v>143</v>
      </c>
      <c r="M2875" s="1" t="s">
        <v>149</v>
      </c>
      <c r="N2875" s="1" t="s">
        <v>150</v>
      </c>
    </row>
    <row r="2876" spans="1:14" x14ac:dyDescent="0.3">
      <c r="A2876" s="1" t="s">
        <v>166</v>
      </c>
      <c r="B2876" s="1" t="s">
        <v>15</v>
      </c>
      <c r="C2876">
        <v>201709</v>
      </c>
      <c r="D2876" s="1" t="s">
        <v>14</v>
      </c>
      <c r="E2876">
        <v>1</v>
      </c>
      <c r="F2876">
        <v>200</v>
      </c>
      <c r="G2876">
        <v>100</v>
      </c>
      <c r="H2876">
        <v>0.1</v>
      </c>
      <c r="I2876" s="1" t="s">
        <v>146</v>
      </c>
      <c r="J2876" s="1" t="s">
        <v>146</v>
      </c>
      <c r="K2876">
        <v>1.44</v>
      </c>
      <c r="L2876" s="1" t="s">
        <v>140</v>
      </c>
      <c r="M2876" s="1" t="s">
        <v>147</v>
      </c>
      <c r="N2876" s="1" t="s">
        <v>148</v>
      </c>
    </row>
    <row r="2877" spans="1:14" x14ac:dyDescent="0.3">
      <c r="A2877" s="1" t="s">
        <v>166</v>
      </c>
      <c r="B2877" s="1" t="s">
        <v>15</v>
      </c>
      <c r="C2877">
        <v>201708</v>
      </c>
      <c r="D2877" s="1" t="s">
        <v>14</v>
      </c>
      <c r="E2877">
        <v>1</v>
      </c>
      <c r="F2877">
        <v>200</v>
      </c>
      <c r="G2877">
        <v>100</v>
      </c>
      <c r="H2877">
        <v>0.25</v>
      </c>
      <c r="I2877" s="1" t="s">
        <v>146</v>
      </c>
      <c r="J2877" s="1" t="s">
        <v>146</v>
      </c>
      <c r="K2877">
        <v>1.44</v>
      </c>
      <c r="L2877" s="1" t="s">
        <v>140</v>
      </c>
      <c r="M2877" s="1" t="s">
        <v>147</v>
      </c>
      <c r="N2877" s="1" t="s">
        <v>148</v>
      </c>
    </row>
    <row r="2878" spans="1:14" x14ac:dyDescent="0.3">
      <c r="A2878" s="1" t="s">
        <v>166</v>
      </c>
      <c r="B2878" s="1" t="s">
        <v>71</v>
      </c>
      <c r="C2878">
        <v>201701</v>
      </c>
      <c r="D2878" s="1" t="s">
        <v>8</v>
      </c>
      <c r="E2878">
        <v>3</v>
      </c>
      <c r="F2878">
        <v>195</v>
      </c>
      <c r="G2878">
        <v>143</v>
      </c>
      <c r="H2878">
        <v>0.17</v>
      </c>
      <c r="I2878" s="1" t="s">
        <v>146</v>
      </c>
      <c r="J2878" s="1" t="s">
        <v>146</v>
      </c>
      <c r="K2878">
        <v>0.29570000000000002</v>
      </c>
      <c r="L2878" s="1" t="s">
        <v>151</v>
      </c>
      <c r="M2878" s="1" t="s">
        <v>152</v>
      </c>
      <c r="N2878" s="1" t="s">
        <v>153</v>
      </c>
    </row>
    <row r="2879" spans="1:14" x14ac:dyDescent="0.3">
      <c r="A2879" s="1" t="s">
        <v>166</v>
      </c>
      <c r="B2879" s="1" t="s">
        <v>71</v>
      </c>
      <c r="C2879">
        <v>201611</v>
      </c>
      <c r="D2879" s="1" t="s">
        <v>13</v>
      </c>
      <c r="E2879">
        <v>3</v>
      </c>
      <c r="F2879">
        <v>195</v>
      </c>
      <c r="G2879">
        <v>286</v>
      </c>
      <c r="H2879">
        <v>7.4999999999999997E-2</v>
      </c>
      <c r="I2879" s="1" t="s">
        <v>146</v>
      </c>
      <c r="J2879" s="1" t="s">
        <v>146</v>
      </c>
      <c r="K2879">
        <v>0.29570000000000002</v>
      </c>
      <c r="L2879" s="1" t="s">
        <v>151</v>
      </c>
      <c r="M2879" s="1" t="s">
        <v>152</v>
      </c>
      <c r="N2879" s="1" t="s">
        <v>153</v>
      </c>
    </row>
    <row r="2880" spans="1:14" x14ac:dyDescent="0.3">
      <c r="A2880" s="1" t="s">
        <v>166</v>
      </c>
      <c r="B2880" s="1" t="s">
        <v>20</v>
      </c>
      <c r="C2880">
        <v>201603</v>
      </c>
      <c r="D2880" s="1" t="s">
        <v>8</v>
      </c>
      <c r="E2880">
        <v>4</v>
      </c>
      <c r="F2880">
        <v>192</v>
      </c>
      <c r="G2880">
        <v>107</v>
      </c>
      <c r="H2880">
        <v>0.02</v>
      </c>
      <c r="I2880" s="1" t="s">
        <v>146</v>
      </c>
      <c r="J2880" s="1" t="s">
        <v>146</v>
      </c>
      <c r="K2880">
        <v>0.58560000000000001</v>
      </c>
      <c r="L2880" s="1" t="s">
        <v>143</v>
      </c>
      <c r="M2880" s="1" t="s">
        <v>149</v>
      </c>
      <c r="N2880" s="1" t="s">
        <v>150</v>
      </c>
    </row>
    <row r="2881" spans="1:14" x14ac:dyDescent="0.3">
      <c r="A2881" s="1" t="s">
        <v>166</v>
      </c>
      <c r="B2881" s="1" t="s">
        <v>74</v>
      </c>
      <c r="C2881">
        <v>201512</v>
      </c>
      <c r="D2881" s="1" t="s">
        <v>13</v>
      </c>
      <c r="E2881">
        <v>6</v>
      </c>
      <c r="F2881">
        <v>192</v>
      </c>
      <c r="G2881">
        <v>146</v>
      </c>
      <c r="H2881">
        <v>0.21</v>
      </c>
      <c r="I2881" s="1" t="s">
        <v>146</v>
      </c>
      <c r="J2881" s="1" t="s">
        <v>146</v>
      </c>
      <c r="K2881">
        <v>0.41830000000000001</v>
      </c>
      <c r="L2881" s="1" t="s">
        <v>151</v>
      </c>
      <c r="M2881" s="1" t="s">
        <v>152</v>
      </c>
      <c r="N2881" s="1" t="s">
        <v>153</v>
      </c>
    </row>
    <row r="2882" spans="1:14" x14ac:dyDescent="0.3">
      <c r="A2882" s="1" t="s">
        <v>166</v>
      </c>
      <c r="B2882" s="1" t="s">
        <v>59</v>
      </c>
      <c r="C2882">
        <v>201511</v>
      </c>
      <c r="D2882" s="1" t="s">
        <v>13</v>
      </c>
      <c r="E2882">
        <v>6</v>
      </c>
      <c r="F2882">
        <v>192</v>
      </c>
      <c r="G2882">
        <v>150</v>
      </c>
      <c r="H2882">
        <v>0.19</v>
      </c>
      <c r="I2882" s="1" t="s">
        <v>146</v>
      </c>
      <c r="J2882" s="1" t="s">
        <v>146</v>
      </c>
      <c r="K2882">
        <v>0.66100000000000003</v>
      </c>
      <c r="L2882" s="1" t="s">
        <v>143</v>
      </c>
      <c r="M2882" s="1" t="s">
        <v>149</v>
      </c>
      <c r="N2882" s="1" t="s">
        <v>150</v>
      </c>
    </row>
    <row r="2883" spans="1:14" x14ac:dyDescent="0.3">
      <c r="A2883" s="1" t="s">
        <v>166</v>
      </c>
      <c r="B2883" s="1" t="s">
        <v>38</v>
      </c>
      <c r="C2883">
        <v>201601</v>
      </c>
      <c r="D2883" s="1" t="s">
        <v>8</v>
      </c>
      <c r="E2883">
        <v>6</v>
      </c>
      <c r="F2883">
        <v>192</v>
      </c>
      <c r="G2883">
        <v>140</v>
      </c>
      <c r="H2883">
        <v>0.09</v>
      </c>
      <c r="I2883" s="1" t="s">
        <v>146</v>
      </c>
      <c r="J2883" s="1" t="s">
        <v>146</v>
      </c>
      <c r="K2883">
        <v>0.25</v>
      </c>
      <c r="L2883" s="1" t="s">
        <v>151</v>
      </c>
      <c r="M2883" s="1" t="s">
        <v>152</v>
      </c>
      <c r="N2883" s="1" t="s">
        <v>153</v>
      </c>
    </row>
    <row r="2884" spans="1:14" x14ac:dyDescent="0.3">
      <c r="A2884" s="1" t="s">
        <v>166</v>
      </c>
      <c r="B2884" s="1" t="s">
        <v>50</v>
      </c>
      <c r="C2884">
        <v>201706</v>
      </c>
      <c r="D2884" s="1" t="s">
        <v>11</v>
      </c>
      <c r="E2884">
        <v>3</v>
      </c>
      <c r="F2884">
        <v>180</v>
      </c>
      <c r="G2884">
        <v>147</v>
      </c>
      <c r="H2884">
        <v>0.12</v>
      </c>
      <c r="I2884" s="1" t="s">
        <v>146</v>
      </c>
      <c r="J2884" s="1" t="s">
        <v>146</v>
      </c>
      <c r="K2884">
        <v>1.3015000000000001</v>
      </c>
      <c r="L2884" s="1" t="s">
        <v>140</v>
      </c>
      <c r="M2884" s="1" t="s">
        <v>147</v>
      </c>
      <c r="N2884" s="1" t="s">
        <v>148</v>
      </c>
    </row>
    <row r="2885" spans="1:14" x14ac:dyDescent="0.3">
      <c r="A2885" s="1" t="s">
        <v>166</v>
      </c>
      <c r="B2885" s="1" t="s">
        <v>57</v>
      </c>
      <c r="C2885">
        <v>201610</v>
      </c>
      <c r="D2885" s="1" t="s">
        <v>13</v>
      </c>
      <c r="E2885">
        <v>6</v>
      </c>
      <c r="F2885">
        <v>180</v>
      </c>
      <c r="G2885">
        <v>126</v>
      </c>
      <c r="H2885">
        <v>0.11</v>
      </c>
      <c r="I2885" s="1" t="s">
        <v>146</v>
      </c>
      <c r="J2885" s="1" t="s">
        <v>146</v>
      </c>
      <c r="K2885">
        <v>0.52900000000000003</v>
      </c>
      <c r="L2885" s="1" t="s">
        <v>143</v>
      </c>
      <c r="M2885" s="1" t="s">
        <v>149</v>
      </c>
      <c r="N2885" s="1" t="s">
        <v>150</v>
      </c>
    </row>
    <row r="2886" spans="1:14" x14ac:dyDescent="0.3">
      <c r="A2886" s="1" t="s">
        <v>166</v>
      </c>
      <c r="B2886" s="1" t="s">
        <v>41</v>
      </c>
      <c r="C2886">
        <v>201610</v>
      </c>
      <c r="D2886" s="1" t="s">
        <v>13</v>
      </c>
      <c r="E2886">
        <v>6</v>
      </c>
      <c r="F2886">
        <v>180</v>
      </c>
      <c r="G2886">
        <v>165</v>
      </c>
      <c r="H2886">
        <v>7.6666999999999999E-2</v>
      </c>
      <c r="I2886" s="1" t="s">
        <v>146</v>
      </c>
      <c r="J2886" s="1" t="s">
        <v>146</v>
      </c>
      <c r="K2886">
        <v>0.4924</v>
      </c>
      <c r="L2886" s="1" t="s">
        <v>151</v>
      </c>
      <c r="M2886" s="1" t="s">
        <v>152</v>
      </c>
      <c r="N2886" s="1" t="s">
        <v>153</v>
      </c>
    </row>
    <row r="2887" spans="1:14" x14ac:dyDescent="0.3">
      <c r="A2887" s="1" t="s">
        <v>166</v>
      </c>
      <c r="B2887" s="1" t="s">
        <v>42</v>
      </c>
      <c r="C2887">
        <v>201603</v>
      </c>
      <c r="D2887" s="1" t="s">
        <v>8</v>
      </c>
      <c r="E2887">
        <v>4</v>
      </c>
      <c r="F2887">
        <v>180</v>
      </c>
      <c r="G2887">
        <v>106</v>
      </c>
      <c r="H2887">
        <v>0.15</v>
      </c>
      <c r="I2887" s="1" t="s">
        <v>146</v>
      </c>
      <c r="J2887" s="1" t="s">
        <v>146</v>
      </c>
      <c r="K2887">
        <v>0.61219999999999997</v>
      </c>
      <c r="L2887" s="1" t="s">
        <v>143</v>
      </c>
      <c r="M2887" s="1" t="s">
        <v>149</v>
      </c>
      <c r="N2887" s="1" t="s">
        <v>150</v>
      </c>
    </row>
    <row r="2888" spans="1:14" x14ac:dyDescent="0.3">
      <c r="A2888" s="1" t="s">
        <v>166</v>
      </c>
      <c r="B2888" s="1" t="s">
        <v>67</v>
      </c>
      <c r="C2888">
        <v>201602</v>
      </c>
      <c r="D2888" s="1" t="s">
        <v>8</v>
      </c>
      <c r="E2888">
        <v>9</v>
      </c>
      <c r="F2888">
        <v>180</v>
      </c>
      <c r="G2888">
        <v>132</v>
      </c>
      <c r="H2888">
        <v>5.6667000000000002E-2</v>
      </c>
      <c r="I2888" s="1" t="s">
        <v>146</v>
      </c>
      <c r="J2888" s="1" t="s">
        <v>146</v>
      </c>
      <c r="K2888">
        <v>0.47810000000000002</v>
      </c>
      <c r="L2888" s="1" t="s">
        <v>151</v>
      </c>
      <c r="M2888" s="1" t="s">
        <v>152</v>
      </c>
      <c r="N2888" s="1" t="s">
        <v>153</v>
      </c>
    </row>
    <row r="2889" spans="1:14" x14ac:dyDescent="0.3">
      <c r="A2889" s="1" t="s">
        <v>166</v>
      </c>
      <c r="B2889" s="1" t="s">
        <v>69</v>
      </c>
      <c r="C2889">
        <v>201511</v>
      </c>
      <c r="D2889" s="1" t="s">
        <v>13</v>
      </c>
      <c r="E2889">
        <v>9</v>
      </c>
      <c r="F2889">
        <v>180</v>
      </c>
      <c r="G2889">
        <v>141</v>
      </c>
      <c r="H2889">
        <v>0.14333299999999999</v>
      </c>
      <c r="I2889" s="1" t="s">
        <v>146</v>
      </c>
      <c r="J2889" s="1" t="s">
        <v>146</v>
      </c>
      <c r="K2889">
        <v>0.69750000000000001</v>
      </c>
      <c r="L2889" s="1" t="s">
        <v>143</v>
      </c>
      <c r="M2889" s="1" t="s">
        <v>149</v>
      </c>
      <c r="N2889" s="1" t="s">
        <v>150</v>
      </c>
    </row>
    <row r="2890" spans="1:14" x14ac:dyDescent="0.3">
      <c r="A2890" s="1" t="s">
        <v>166</v>
      </c>
      <c r="B2890" s="1" t="s">
        <v>78</v>
      </c>
      <c r="C2890">
        <v>201602</v>
      </c>
      <c r="D2890" s="1" t="s">
        <v>8</v>
      </c>
      <c r="E2890">
        <v>3</v>
      </c>
      <c r="F2890">
        <v>180</v>
      </c>
      <c r="G2890">
        <v>135</v>
      </c>
      <c r="H2890">
        <v>0.16</v>
      </c>
      <c r="I2890" s="1" t="s">
        <v>146</v>
      </c>
      <c r="J2890" s="1" t="s">
        <v>146</v>
      </c>
      <c r="K2890">
        <v>0.78620000000000001</v>
      </c>
      <c r="L2890" s="1" t="s">
        <v>143</v>
      </c>
      <c r="M2890" s="1" t="s">
        <v>149</v>
      </c>
      <c r="N2890" s="1" t="s">
        <v>150</v>
      </c>
    </row>
    <row r="2891" spans="1:14" x14ac:dyDescent="0.3">
      <c r="A2891" s="1" t="s">
        <v>166</v>
      </c>
      <c r="B2891" s="1" t="s">
        <v>31</v>
      </c>
      <c r="C2891">
        <v>201609</v>
      </c>
      <c r="D2891" s="1" t="s">
        <v>14</v>
      </c>
      <c r="E2891">
        <v>8</v>
      </c>
      <c r="F2891">
        <v>176</v>
      </c>
      <c r="G2891">
        <v>129</v>
      </c>
      <c r="H2891">
        <v>0.13</v>
      </c>
      <c r="I2891" s="1" t="s">
        <v>146</v>
      </c>
      <c r="J2891" s="1" t="s">
        <v>146</v>
      </c>
      <c r="K2891">
        <v>0.36930000000000002</v>
      </c>
      <c r="L2891" s="1" t="s">
        <v>151</v>
      </c>
      <c r="M2891" s="1" t="s">
        <v>152</v>
      </c>
      <c r="N2891" s="1" t="s">
        <v>153</v>
      </c>
    </row>
    <row r="2892" spans="1:14" x14ac:dyDescent="0.3">
      <c r="A2892" s="1" t="s">
        <v>166</v>
      </c>
      <c r="B2892" s="1" t="s">
        <v>56</v>
      </c>
      <c r="C2892">
        <v>201601</v>
      </c>
      <c r="D2892" s="1" t="s">
        <v>8</v>
      </c>
      <c r="E2892">
        <v>7</v>
      </c>
      <c r="F2892">
        <v>175</v>
      </c>
      <c r="G2892">
        <v>96</v>
      </c>
      <c r="H2892">
        <v>0.14000000000000001</v>
      </c>
      <c r="I2892" s="1" t="s">
        <v>146</v>
      </c>
      <c r="J2892" s="1" t="s">
        <v>146</v>
      </c>
      <c r="K2892">
        <v>0.41460000000000002</v>
      </c>
      <c r="L2892" s="1" t="s">
        <v>151</v>
      </c>
      <c r="M2892" s="1" t="s">
        <v>152</v>
      </c>
      <c r="N2892" s="1" t="s">
        <v>153</v>
      </c>
    </row>
    <row r="2893" spans="1:14" x14ac:dyDescent="0.3">
      <c r="A2893" s="1" t="s">
        <v>166</v>
      </c>
      <c r="B2893" s="1" t="s">
        <v>83</v>
      </c>
      <c r="C2893">
        <v>201612</v>
      </c>
      <c r="D2893" s="1" t="s">
        <v>13</v>
      </c>
      <c r="E2893">
        <v>5</v>
      </c>
      <c r="F2893">
        <v>175</v>
      </c>
      <c r="G2893">
        <v>58</v>
      </c>
      <c r="H2893">
        <v>0.03</v>
      </c>
      <c r="I2893" s="1" t="s">
        <v>146</v>
      </c>
      <c r="J2893" s="1" t="s">
        <v>154</v>
      </c>
      <c r="K2893">
        <v>0.39839999999999998</v>
      </c>
      <c r="L2893" s="1" t="s">
        <v>151</v>
      </c>
      <c r="M2893" s="1" t="s">
        <v>152</v>
      </c>
      <c r="N2893" s="1" t="s">
        <v>153</v>
      </c>
    </row>
    <row r="2894" spans="1:14" x14ac:dyDescent="0.3">
      <c r="A2894" s="1" t="s">
        <v>166</v>
      </c>
      <c r="B2894" s="1" t="s">
        <v>39</v>
      </c>
      <c r="C2894">
        <v>201608</v>
      </c>
      <c r="D2894" s="1" t="s">
        <v>14</v>
      </c>
      <c r="E2894">
        <v>5</v>
      </c>
      <c r="F2894">
        <v>175</v>
      </c>
      <c r="G2894">
        <v>66</v>
      </c>
      <c r="H2894">
        <v>0.04</v>
      </c>
      <c r="I2894" s="1" t="s">
        <v>146</v>
      </c>
      <c r="J2894" s="1" t="s">
        <v>154</v>
      </c>
      <c r="K2894">
        <v>0.62039999999999995</v>
      </c>
      <c r="L2894" s="1" t="s">
        <v>143</v>
      </c>
      <c r="M2894" s="1" t="s">
        <v>149</v>
      </c>
      <c r="N2894" s="1" t="s">
        <v>150</v>
      </c>
    </row>
    <row r="2895" spans="1:14" x14ac:dyDescent="0.3">
      <c r="A2895" s="1" t="s">
        <v>166</v>
      </c>
      <c r="B2895" s="1" t="s">
        <v>39</v>
      </c>
      <c r="C2895">
        <v>201601</v>
      </c>
      <c r="D2895" s="1" t="s">
        <v>8</v>
      </c>
      <c r="E2895">
        <v>5</v>
      </c>
      <c r="F2895">
        <v>175</v>
      </c>
      <c r="G2895">
        <v>132</v>
      </c>
      <c r="H2895">
        <v>0.1</v>
      </c>
      <c r="I2895" s="1" t="s">
        <v>146</v>
      </c>
      <c r="J2895" s="1" t="s">
        <v>146</v>
      </c>
      <c r="K2895">
        <v>0.62039999999999995</v>
      </c>
      <c r="L2895" s="1" t="s">
        <v>143</v>
      </c>
      <c r="M2895" s="1" t="s">
        <v>149</v>
      </c>
      <c r="N2895" s="1" t="s">
        <v>150</v>
      </c>
    </row>
    <row r="2896" spans="1:14" x14ac:dyDescent="0.3">
      <c r="A2896" s="1" t="s">
        <v>166</v>
      </c>
      <c r="B2896" s="1" t="s">
        <v>40</v>
      </c>
      <c r="C2896">
        <v>201702</v>
      </c>
      <c r="D2896" s="1" t="s">
        <v>8</v>
      </c>
      <c r="E2896">
        <v>7</v>
      </c>
      <c r="F2896">
        <v>175</v>
      </c>
      <c r="G2896">
        <v>118</v>
      </c>
      <c r="H2896">
        <v>0.08</v>
      </c>
      <c r="I2896" s="1" t="s">
        <v>146</v>
      </c>
      <c r="J2896" s="1" t="s">
        <v>146</v>
      </c>
      <c r="K2896">
        <v>0.71</v>
      </c>
      <c r="L2896" s="1" t="s">
        <v>143</v>
      </c>
      <c r="M2896" s="1" t="s">
        <v>149</v>
      </c>
      <c r="N2896" s="1" t="s">
        <v>150</v>
      </c>
    </row>
    <row r="2897" spans="1:14" x14ac:dyDescent="0.3">
      <c r="A2897" s="1" t="s">
        <v>166</v>
      </c>
      <c r="B2897" s="1" t="s">
        <v>119</v>
      </c>
      <c r="C2897">
        <v>201602</v>
      </c>
      <c r="D2897" s="1" t="s">
        <v>8</v>
      </c>
      <c r="E2897">
        <v>2</v>
      </c>
      <c r="F2897">
        <v>168</v>
      </c>
      <c r="G2897">
        <v>80</v>
      </c>
      <c r="H2897">
        <v>4.4999999999999998E-2</v>
      </c>
      <c r="I2897" s="1" t="s">
        <v>146</v>
      </c>
      <c r="J2897" s="1" t="s">
        <v>154</v>
      </c>
      <c r="K2897">
        <v>1.2326999999999999</v>
      </c>
      <c r="L2897" s="1" t="s">
        <v>140</v>
      </c>
      <c r="M2897" s="1" t="s">
        <v>147</v>
      </c>
      <c r="N2897" s="1" t="s">
        <v>148</v>
      </c>
    </row>
    <row r="2898" spans="1:14" x14ac:dyDescent="0.3">
      <c r="A2898" s="1" t="s">
        <v>166</v>
      </c>
      <c r="B2898" s="1" t="s">
        <v>119</v>
      </c>
      <c r="C2898">
        <v>201603</v>
      </c>
      <c r="D2898" s="1" t="s">
        <v>8</v>
      </c>
      <c r="E2898">
        <v>2</v>
      </c>
      <c r="F2898">
        <v>168</v>
      </c>
      <c r="G2898">
        <v>80</v>
      </c>
      <c r="H2898">
        <v>0.14000000000000001</v>
      </c>
      <c r="I2898" s="1" t="s">
        <v>146</v>
      </c>
      <c r="J2898" s="1" t="s">
        <v>154</v>
      </c>
      <c r="K2898">
        <v>1.2326999999999999</v>
      </c>
      <c r="L2898" s="1" t="s">
        <v>140</v>
      </c>
      <c r="M2898" s="1" t="s">
        <v>147</v>
      </c>
      <c r="N2898" s="1" t="s">
        <v>148</v>
      </c>
    </row>
    <row r="2899" spans="1:14" x14ac:dyDescent="0.3">
      <c r="A2899" s="1" t="s">
        <v>166</v>
      </c>
      <c r="B2899" s="1" t="s">
        <v>43</v>
      </c>
      <c r="C2899">
        <v>201601</v>
      </c>
      <c r="D2899" s="1" t="s">
        <v>8</v>
      </c>
      <c r="E2899">
        <v>6</v>
      </c>
      <c r="F2899">
        <v>168</v>
      </c>
      <c r="G2899">
        <v>120</v>
      </c>
      <c r="H2899">
        <v>0.13500000000000001</v>
      </c>
      <c r="I2899" s="1" t="s">
        <v>146</v>
      </c>
      <c r="J2899" s="1" t="s">
        <v>146</v>
      </c>
      <c r="K2899">
        <v>0.621</v>
      </c>
      <c r="L2899" s="1" t="s">
        <v>143</v>
      </c>
      <c r="M2899" s="1" t="s">
        <v>149</v>
      </c>
      <c r="N2899" s="1" t="s">
        <v>150</v>
      </c>
    </row>
    <row r="2900" spans="1:14" x14ac:dyDescent="0.3">
      <c r="A2900" s="1" t="s">
        <v>166</v>
      </c>
      <c r="B2900" s="1" t="s">
        <v>114</v>
      </c>
      <c r="C2900">
        <v>201512</v>
      </c>
      <c r="D2900" s="1" t="s">
        <v>13</v>
      </c>
      <c r="E2900">
        <v>1</v>
      </c>
      <c r="F2900">
        <v>164</v>
      </c>
      <c r="G2900">
        <v>79</v>
      </c>
      <c r="H2900">
        <v>0.2</v>
      </c>
      <c r="I2900" s="1" t="s">
        <v>146</v>
      </c>
      <c r="J2900" s="1" t="s">
        <v>154</v>
      </c>
      <c r="K2900">
        <v>1.1678999999999999</v>
      </c>
      <c r="L2900" s="1" t="s">
        <v>140</v>
      </c>
      <c r="M2900" s="1" t="s">
        <v>147</v>
      </c>
      <c r="N2900" s="1" t="s">
        <v>148</v>
      </c>
    </row>
    <row r="2901" spans="1:14" x14ac:dyDescent="0.3">
      <c r="A2901" s="1" t="s">
        <v>166</v>
      </c>
      <c r="B2901" s="1" t="s">
        <v>118</v>
      </c>
      <c r="C2901">
        <v>201612</v>
      </c>
      <c r="D2901" s="1" t="s">
        <v>13</v>
      </c>
      <c r="E2901">
        <v>4</v>
      </c>
      <c r="F2901">
        <v>160</v>
      </c>
      <c r="G2901">
        <v>76</v>
      </c>
      <c r="H2901">
        <v>0.03</v>
      </c>
      <c r="I2901" s="1" t="s">
        <v>146</v>
      </c>
      <c r="J2901" s="1" t="s">
        <v>154</v>
      </c>
      <c r="K2901">
        <v>1.3915999999999999</v>
      </c>
      <c r="L2901" s="1" t="s">
        <v>140</v>
      </c>
      <c r="M2901" s="1" t="s">
        <v>147</v>
      </c>
      <c r="N2901" s="1" t="s">
        <v>148</v>
      </c>
    </row>
    <row r="2902" spans="1:14" x14ac:dyDescent="0.3">
      <c r="A2902" s="1" t="s">
        <v>166</v>
      </c>
      <c r="B2902" s="1" t="s">
        <v>74</v>
      </c>
      <c r="C2902">
        <v>201511</v>
      </c>
      <c r="D2902" s="1" t="s">
        <v>13</v>
      </c>
      <c r="E2902">
        <v>5</v>
      </c>
      <c r="F2902">
        <v>160</v>
      </c>
      <c r="G2902">
        <v>73</v>
      </c>
      <c r="H2902">
        <v>0.03</v>
      </c>
      <c r="I2902" s="1" t="s">
        <v>146</v>
      </c>
      <c r="J2902" s="1" t="s">
        <v>154</v>
      </c>
      <c r="K2902">
        <v>0.41830000000000001</v>
      </c>
      <c r="L2902" s="1" t="s">
        <v>151</v>
      </c>
      <c r="M2902" s="1" t="s">
        <v>152</v>
      </c>
      <c r="N2902" s="1" t="s">
        <v>153</v>
      </c>
    </row>
    <row r="2903" spans="1:14" x14ac:dyDescent="0.3">
      <c r="A2903" s="1" t="s">
        <v>166</v>
      </c>
      <c r="B2903" s="1" t="s">
        <v>70</v>
      </c>
      <c r="C2903">
        <v>201609</v>
      </c>
      <c r="D2903" s="1" t="s">
        <v>14</v>
      </c>
      <c r="E2903">
        <v>10</v>
      </c>
      <c r="F2903">
        <v>160</v>
      </c>
      <c r="G2903">
        <v>62</v>
      </c>
      <c r="H2903">
        <v>0.06</v>
      </c>
      <c r="I2903" s="1" t="s">
        <v>146</v>
      </c>
      <c r="J2903" s="1" t="s">
        <v>154</v>
      </c>
      <c r="K2903">
        <v>0.70709999999999995</v>
      </c>
      <c r="L2903" s="1" t="s">
        <v>143</v>
      </c>
      <c r="M2903" s="1" t="s">
        <v>149</v>
      </c>
      <c r="N2903" s="1" t="s">
        <v>150</v>
      </c>
    </row>
    <row r="2904" spans="1:14" x14ac:dyDescent="0.3">
      <c r="A2904" s="1" t="s">
        <v>166</v>
      </c>
      <c r="B2904" s="1" t="s">
        <v>59</v>
      </c>
      <c r="C2904">
        <v>201608</v>
      </c>
      <c r="D2904" s="1" t="s">
        <v>14</v>
      </c>
      <c r="E2904">
        <v>5</v>
      </c>
      <c r="F2904">
        <v>160</v>
      </c>
      <c r="G2904">
        <v>75</v>
      </c>
      <c r="H2904">
        <v>0.15</v>
      </c>
      <c r="I2904" s="1" t="s">
        <v>146</v>
      </c>
      <c r="J2904" s="1" t="s">
        <v>154</v>
      </c>
      <c r="K2904">
        <v>0.66100000000000003</v>
      </c>
      <c r="L2904" s="1" t="s">
        <v>143</v>
      </c>
      <c r="M2904" s="1" t="s">
        <v>149</v>
      </c>
      <c r="N2904" s="1" t="s">
        <v>150</v>
      </c>
    </row>
    <row r="2905" spans="1:14" x14ac:dyDescent="0.3">
      <c r="A2905" s="1" t="s">
        <v>166</v>
      </c>
      <c r="B2905" s="1" t="s">
        <v>74</v>
      </c>
      <c r="C2905">
        <v>201609</v>
      </c>
      <c r="D2905" s="1" t="s">
        <v>14</v>
      </c>
      <c r="E2905">
        <v>5</v>
      </c>
      <c r="F2905">
        <v>160</v>
      </c>
      <c r="G2905">
        <v>73</v>
      </c>
      <c r="H2905">
        <v>0.17</v>
      </c>
      <c r="I2905" s="1" t="s">
        <v>146</v>
      </c>
      <c r="J2905" s="1" t="s">
        <v>154</v>
      </c>
      <c r="K2905">
        <v>0.41830000000000001</v>
      </c>
      <c r="L2905" s="1" t="s">
        <v>151</v>
      </c>
      <c r="M2905" s="1" t="s">
        <v>152</v>
      </c>
      <c r="N2905" s="1" t="s">
        <v>153</v>
      </c>
    </row>
    <row r="2906" spans="1:14" x14ac:dyDescent="0.3">
      <c r="A2906" s="1" t="s">
        <v>166</v>
      </c>
      <c r="B2906" s="1" t="s">
        <v>67</v>
      </c>
      <c r="C2906">
        <v>201610</v>
      </c>
      <c r="D2906" s="1" t="s">
        <v>13</v>
      </c>
      <c r="E2906">
        <v>8</v>
      </c>
      <c r="F2906">
        <v>160</v>
      </c>
      <c r="G2906">
        <v>176</v>
      </c>
      <c r="H2906">
        <v>0.09</v>
      </c>
      <c r="I2906" s="1" t="s">
        <v>146</v>
      </c>
      <c r="J2906" s="1" t="s">
        <v>146</v>
      </c>
      <c r="K2906">
        <v>0.47810000000000002</v>
      </c>
      <c r="L2906" s="1" t="s">
        <v>151</v>
      </c>
      <c r="M2906" s="1" t="s">
        <v>152</v>
      </c>
      <c r="N2906" s="1" t="s">
        <v>153</v>
      </c>
    </row>
    <row r="2907" spans="1:14" x14ac:dyDescent="0.3">
      <c r="A2907" s="1" t="s">
        <v>166</v>
      </c>
      <c r="B2907" s="1" t="s">
        <v>95</v>
      </c>
      <c r="C2907">
        <v>201612</v>
      </c>
      <c r="D2907" s="1" t="s">
        <v>13</v>
      </c>
      <c r="E2907">
        <v>5</v>
      </c>
      <c r="F2907">
        <v>160</v>
      </c>
      <c r="G2907">
        <v>60</v>
      </c>
      <c r="H2907">
        <v>0.2</v>
      </c>
      <c r="I2907" s="1" t="s">
        <v>146</v>
      </c>
      <c r="J2907" s="1" t="s">
        <v>154</v>
      </c>
      <c r="K2907">
        <v>0.3</v>
      </c>
      <c r="L2907" s="1" t="s">
        <v>151</v>
      </c>
      <c r="M2907" s="1" t="s">
        <v>152</v>
      </c>
      <c r="N2907" s="1" t="s">
        <v>153</v>
      </c>
    </row>
    <row r="2908" spans="1:14" x14ac:dyDescent="0.3">
      <c r="A2908" s="1" t="s">
        <v>166</v>
      </c>
      <c r="B2908" s="1" t="s">
        <v>28</v>
      </c>
      <c r="C2908">
        <v>201611</v>
      </c>
      <c r="D2908" s="1" t="s">
        <v>13</v>
      </c>
      <c r="E2908">
        <v>5</v>
      </c>
      <c r="F2908">
        <v>160</v>
      </c>
      <c r="G2908">
        <v>138</v>
      </c>
      <c r="H2908">
        <v>0.13500000000000001</v>
      </c>
      <c r="I2908" s="1" t="s">
        <v>146</v>
      </c>
      <c r="J2908" s="1" t="s">
        <v>146</v>
      </c>
      <c r="K2908">
        <v>0.52659999999999996</v>
      </c>
      <c r="L2908" s="1" t="s">
        <v>143</v>
      </c>
      <c r="M2908" s="1" t="s">
        <v>149</v>
      </c>
      <c r="N2908" s="1" t="s">
        <v>150</v>
      </c>
    </row>
    <row r="2909" spans="1:14" x14ac:dyDescent="0.3">
      <c r="A2909" s="1" t="s">
        <v>166</v>
      </c>
      <c r="B2909" s="1" t="s">
        <v>48</v>
      </c>
      <c r="C2909">
        <v>201607</v>
      </c>
      <c r="D2909" s="1" t="s">
        <v>14</v>
      </c>
      <c r="E2909">
        <v>4</v>
      </c>
      <c r="F2909">
        <v>160</v>
      </c>
      <c r="G2909">
        <v>194</v>
      </c>
      <c r="H2909">
        <v>0.13500000000000001</v>
      </c>
      <c r="I2909" s="1" t="s">
        <v>146</v>
      </c>
      <c r="J2909" s="1" t="s">
        <v>146</v>
      </c>
      <c r="K2909">
        <v>0.95289999999999997</v>
      </c>
      <c r="L2909" s="1" t="s">
        <v>143</v>
      </c>
      <c r="M2909" s="1" t="s">
        <v>149</v>
      </c>
      <c r="N2909" s="1" t="s">
        <v>150</v>
      </c>
    </row>
    <row r="2910" spans="1:14" x14ac:dyDescent="0.3">
      <c r="A2910" s="1" t="s">
        <v>166</v>
      </c>
      <c r="B2910" s="1" t="s">
        <v>19</v>
      </c>
      <c r="C2910">
        <v>201504</v>
      </c>
      <c r="D2910" s="1" t="s">
        <v>11</v>
      </c>
      <c r="E2910">
        <v>3</v>
      </c>
      <c r="F2910">
        <v>156</v>
      </c>
      <c r="G2910">
        <v>122</v>
      </c>
      <c r="H2910">
        <v>0</v>
      </c>
      <c r="I2910" s="1" t="s">
        <v>146</v>
      </c>
      <c r="J2910" s="1" t="s">
        <v>146</v>
      </c>
      <c r="K2910">
        <v>0.49309999999999998</v>
      </c>
      <c r="L2910" s="1" t="s">
        <v>151</v>
      </c>
      <c r="M2910" s="1" t="s">
        <v>152</v>
      </c>
      <c r="N2910" s="1" t="s">
        <v>153</v>
      </c>
    </row>
    <row r="2911" spans="1:14" x14ac:dyDescent="0.3">
      <c r="A2911" s="1" t="s">
        <v>166</v>
      </c>
      <c r="B2911" s="1" t="s">
        <v>22</v>
      </c>
      <c r="C2911">
        <v>201602</v>
      </c>
      <c r="D2911" s="1" t="s">
        <v>8</v>
      </c>
      <c r="E2911">
        <v>3</v>
      </c>
      <c r="F2911">
        <v>156</v>
      </c>
      <c r="G2911">
        <v>100</v>
      </c>
      <c r="H2911">
        <v>7.0000000000000007E-2</v>
      </c>
      <c r="I2911" s="1" t="s">
        <v>146</v>
      </c>
      <c r="J2911" s="1" t="s">
        <v>146</v>
      </c>
      <c r="K2911">
        <v>0.45179999999999998</v>
      </c>
      <c r="L2911" s="1" t="s">
        <v>151</v>
      </c>
      <c r="M2911" s="1" t="s">
        <v>152</v>
      </c>
      <c r="N2911" s="1" t="s">
        <v>153</v>
      </c>
    </row>
    <row r="2912" spans="1:14" x14ac:dyDescent="0.3">
      <c r="A2912" s="1" t="s">
        <v>166</v>
      </c>
      <c r="B2912" s="1" t="s">
        <v>22</v>
      </c>
      <c r="C2912">
        <v>201509</v>
      </c>
      <c r="D2912" s="1" t="s">
        <v>14</v>
      </c>
      <c r="E2912">
        <v>3</v>
      </c>
      <c r="F2912">
        <v>156</v>
      </c>
      <c r="G2912">
        <v>100</v>
      </c>
      <c r="H2912">
        <v>0.04</v>
      </c>
      <c r="I2912" s="1" t="s">
        <v>146</v>
      </c>
      <c r="J2912" s="1" t="s">
        <v>146</v>
      </c>
      <c r="K2912">
        <v>0.45179999999999998</v>
      </c>
      <c r="L2912" s="1" t="s">
        <v>151</v>
      </c>
      <c r="M2912" s="1" t="s">
        <v>152</v>
      </c>
      <c r="N2912" s="1" t="s">
        <v>153</v>
      </c>
    </row>
    <row r="2913" spans="1:14" x14ac:dyDescent="0.3">
      <c r="A2913" s="1" t="s">
        <v>166</v>
      </c>
      <c r="B2913" s="1" t="s">
        <v>49</v>
      </c>
      <c r="C2913">
        <v>201711</v>
      </c>
      <c r="D2913" s="1" t="s">
        <v>13</v>
      </c>
      <c r="E2913">
        <v>3</v>
      </c>
      <c r="F2913">
        <v>150</v>
      </c>
      <c r="G2913">
        <v>375</v>
      </c>
      <c r="H2913">
        <v>0.08</v>
      </c>
      <c r="I2913" s="1" t="s">
        <v>146</v>
      </c>
      <c r="J2913" s="1" t="s">
        <v>146</v>
      </c>
      <c r="K2913">
        <v>1.1920999999999999</v>
      </c>
      <c r="L2913" s="1" t="s">
        <v>140</v>
      </c>
      <c r="M2913" s="1" t="s">
        <v>147</v>
      </c>
      <c r="N2913" s="1" t="s">
        <v>148</v>
      </c>
    </row>
    <row r="2914" spans="1:14" x14ac:dyDescent="0.3">
      <c r="A2914" s="1" t="s">
        <v>166</v>
      </c>
      <c r="B2914" s="1" t="s">
        <v>49</v>
      </c>
      <c r="C2914">
        <v>201712</v>
      </c>
      <c r="D2914" s="1" t="s">
        <v>13</v>
      </c>
      <c r="E2914">
        <v>3</v>
      </c>
      <c r="F2914">
        <v>150</v>
      </c>
      <c r="G2914">
        <v>375</v>
      </c>
      <c r="H2914">
        <v>0.11</v>
      </c>
      <c r="I2914" s="1" t="s">
        <v>146</v>
      </c>
      <c r="J2914" s="1" t="s">
        <v>146</v>
      </c>
      <c r="K2914">
        <v>1.1920999999999999</v>
      </c>
      <c r="L2914" s="1" t="s">
        <v>140</v>
      </c>
      <c r="M2914" s="1" t="s">
        <v>147</v>
      </c>
      <c r="N2914" s="1" t="s">
        <v>148</v>
      </c>
    </row>
    <row r="2915" spans="1:14" x14ac:dyDescent="0.3">
      <c r="A2915" s="1" t="s">
        <v>166</v>
      </c>
      <c r="B2915" s="1" t="s">
        <v>55</v>
      </c>
      <c r="C2915">
        <v>201702</v>
      </c>
      <c r="D2915" s="1" t="s">
        <v>8</v>
      </c>
      <c r="E2915">
        <v>5</v>
      </c>
      <c r="F2915">
        <v>150</v>
      </c>
      <c r="G2915">
        <v>68</v>
      </c>
      <c r="H2915">
        <v>0.1</v>
      </c>
      <c r="I2915" s="1" t="s">
        <v>146</v>
      </c>
      <c r="J2915" s="1" t="s">
        <v>154</v>
      </c>
      <c r="K2915">
        <v>0.47760000000000002</v>
      </c>
      <c r="L2915" s="1" t="s">
        <v>151</v>
      </c>
      <c r="M2915" s="1" t="s">
        <v>152</v>
      </c>
      <c r="N2915" s="1" t="s">
        <v>153</v>
      </c>
    </row>
    <row r="2916" spans="1:14" x14ac:dyDescent="0.3">
      <c r="A2916" s="1" t="s">
        <v>166</v>
      </c>
      <c r="B2916" s="1" t="s">
        <v>55</v>
      </c>
      <c r="C2916">
        <v>201609</v>
      </c>
      <c r="D2916" s="1" t="s">
        <v>14</v>
      </c>
      <c r="E2916">
        <v>5</v>
      </c>
      <c r="F2916">
        <v>150</v>
      </c>
      <c r="G2916">
        <v>204</v>
      </c>
      <c r="H2916">
        <v>9.3332999999999999E-2</v>
      </c>
      <c r="I2916" s="1" t="s">
        <v>146</v>
      </c>
      <c r="J2916" s="1" t="s">
        <v>146</v>
      </c>
      <c r="K2916">
        <v>0.47760000000000002</v>
      </c>
      <c r="L2916" s="1" t="s">
        <v>151</v>
      </c>
      <c r="M2916" s="1" t="s">
        <v>152</v>
      </c>
      <c r="N2916" s="1" t="s">
        <v>153</v>
      </c>
    </row>
    <row r="2917" spans="1:14" x14ac:dyDescent="0.3">
      <c r="A2917" s="1" t="s">
        <v>166</v>
      </c>
      <c r="B2917" s="1" t="s">
        <v>57</v>
      </c>
      <c r="C2917">
        <v>201511</v>
      </c>
      <c r="D2917" s="1" t="s">
        <v>13</v>
      </c>
      <c r="E2917">
        <v>5</v>
      </c>
      <c r="F2917">
        <v>150</v>
      </c>
      <c r="G2917">
        <v>63</v>
      </c>
      <c r="H2917">
        <v>7.0000000000000007E-2</v>
      </c>
      <c r="I2917" s="1" t="s">
        <v>146</v>
      </c>
      <c r="J2917" s="1" t="s">
        <v>154</v>
      </c>
      <c r="K2917">
        <v>0.52900000000000003</v>
      </c>
      <c r="L2917" s="1" t="s">
        <v>143</v>
      </c>
      <c r="M2917" s="1" t="s">
        <v>149</v>
      </c>
      <c r="N2917" s="1" t="s">
        <v>150</v>
      </c>
    </row>
    <row r="2918" spans="1:14" x14ac:dyDescent="0.3">
      <c r="A2918" s="1" t="s">
        <v>166</v>
      </c>
      <c r="B2918" s="1" t="s">
        <v>44</v>
      </c>
      <c r="C2918">
        <v>201701</v>
      </c>
      <c r="D2918" s="1" t="s">
        <v>8</v>
      </c>
      <c r="E2918">
        <v>5</v>
      </c>
      <c r="F2918">
        <v>150</v>
      </c>
      <c r="G2918">
        <v>71</v>
      </c>
      <c r="H2918">
        <v>0.02</v>
      </c>
      <c r="I2918" s="1" t="s">
        <v>146</v>
      </c>
      <c r="J2918" s="1" t="s">
        <v>154</v>
      </c>
      <c r="K2918">
        <v>0.59630000000000005</v>
      </c>
      <c r="L2918" s="1" t="s">
        <v>143</v>
      </c>
      <c r="M2918" s="1" t="s">
        <v>149</v>
      </c>
      <c r="N2918" s="1" t="s">
        <v>150</v>
      </c>
    </row>
    <row r="2919" spans="1:14" x14ac:dyDescent="0.3">
      <c r="A2919" s="1" t="s">
        <v>166</v>
      </c>
      <c r="B2919" s="1" t="s">
        <v>55</v>
      </c>
      <c r="C2919">
        <v>201511</v>
      </c>
      <c r="D2919" s="1" t="s">
        <v>13</v>
      </c>
      <c r="E2919">
        <v>5</v>
      </c>
      <c r="F2919">
        <v>150</v>
      </c>
      <c r="G2919">
        <v>136</v>
      </c>
      <c r="H2919">
        <v>7.0000000000000007E-2</v>
      </c>
      <c r="I2919" s="1" t="s">
        <v>146</v>
      </c>
      <c r="J2919" s="1" t="s">
        <v>146</v>
      </c>
      <c r="K2919">
        <v>0.47760000000000002</v>
      </c>
      <c r="L2919" s="1" t="s">
        <v>151</v>
      </c>
      <c r="M2919" s="1" t="s">
        <v>152</v>
      </c>
      <c r="N2919" s="1" t="s">
        <v>153</v>
      </c>
    </row>
    <row r="2920" spans="1:14" x14ac:dyDescent="0.3">
      <c r="A2920" s="1" t="s">
        <v>166</v>
      </c>
      <c r="B2920" s="1" t="s">
        <v>57</v>
      </c>
      <c r="C2920">
        <v>201612</v>
      </c>
      <c r="D2920" s="1" t="s">
        <v>13</v>
      </c>
      <c r="E2920">
        <v>5</v>
      </c>
      <c r="F2920">
        <v>150</v>
      </c>
      <c r="G2920">
        <v>63</v>
      </c>
      <c r="H2920">
        <v>0.04</v>
      </c>
      <c r="I2920" s="1" t="s">
        <v>146</v>
      </c>
      <c r="J2920" s="1" t="s">
        <v>154</v>
      </c>
      <c r="K2920">
        <v>0.52900000000000003</v>
      </c>
      <c r="L2920" s="1" t="s">
        <v>143</v>
      </c>
      <c r="M2920" s="1" t="s">
        <v>149</v>
      </c>
      <c r="N2920" s="1" t="s">
        <v>150</v>
      </c>
    </row>
    <row r="2921" spans="1:14" x14ac:dyDescent="0.3">
      <c r="A2921" s="1" t="s">
        <v>166</v>
      </c>
      <c r="B2921" s="1" t="s">
        <v>17</v>
      </c>
      <c r="C2921">
        <v>201706</v>
      </c>
      <c r="D2921" s="1" t="s">
        <v>11</v>
      </c>
      <c r="E2921">
        <v>3</v>
      </c>
      <c r="F2921">
        <v>150</v>
      </c>
      <c r="G2921">
        <v>250</v>
      </c>
      <c r="H2921">
        <v>0.1</v>
      </c>
      <c r="I2921" s="1" t="s">
        <v>146</v>
      </c>
      <c r="J2921" s="1" t="s">
        <v>146</v>
      </c>
      <c r="K2921">
        <v>1.1979</v>
      </c>
      <c r="L2921" s="1" t="s">
        <v>140</v>
      </c>
      <c r="M2921" s="1" t="s">
        <v>147</v>
      </c>
      <c r="N2921" s="1" t="s">
        <v>148</v>
      </c>
    </row>
    <row r="2922" spans="1:14" x14ac:dyDescent="0.3">
      <c r="A2922" s="1" t="s">
        <v>166</v>
      </c>
      <c r="B2922" s="1" t="s">
        <v>75</v>
      </c>
      <c r="C2922">
        <v>201609</v>
      </c>
      <c r="D2922" s="1" t="s">
        <v>14</v>
      </c>
      <c r="E2922">
        <v>3</v>
      </c>
      <c r="F2922">
        <v>144</v>
      </c>
      <c r="G2922">
        <v>104</v>
      </c>
      <c r="H2922">
        <v>0.13</v>
      </c>
      <c r="I2922" s="1" t="s">
        <v>146</v>
      </c>
      <c r="J2922" s="1" t="s">
        <v>146</v>
      </c>
      <c r="K2922">
        <v>0.86339999999999995</v>
      </c>
      <c r="L2922" s="1" t="s">
        <v>143</v>
      </c>
      <c r="M2922" s="1" t="s">
        <v>149</v>
      </c>
      <c r="N2922" s="1" t="s">
        <v>150</v>
      </c>
    </row>
    <row r="2923" spans="1:14" x14ac:dyDescent="0.3">
      <c r="A2923" s="1" t="s">
        <v>166</v>
      </c>
      <c r="B2923" s="1" t="s">
        <v>20</v>
      </c>
      <c r="C2923">
        <v>201608</v>
      </c>
      <c r="D2923" s="1" t="s">
        <v>14</v>
      </c>
      <c r="E2923">
        <v>3</v>
      </c>
      <c r="F2923">
        <v>144</v>
      </c>
      <c r="G2923">
        <v>107</v>
      </c>
      <c r="H2923">
        <v>0.18</v>
      </c>
      <c r="I2923" s="1" t="s">
        <v>146</v>
      </c>
      <c r="J2923" s="1" t="s">
        <v>146</v>
      </c>
      <c r="K2923">
        <v>0.58560000000000001</v>
      </c>
      <c r="L2923" s="1" t="s">
        <v>143</v>
      </c>
      <c r="M2923" s="1" t="s">
        <v>149</v>
      </c>
      <c r="N2923" s="1" t="s">
        <v>150</v>
      </c>
    </row>
    <row r="2924" spans="1:14" x14ac:dyDescent="0.3">
      <c r="A2924" s="1" t="s">
        <v>166</v>
      </c>
      <c r="B2924" s="1" t="s">
        <v>20</v>
      </c>
      <c r="C2924">
        <v>201702</v>
      </c>
      <c r="D2924" s="1" t="s">
        <v>8</v>
      </c>
      <c r="E2924">
        <v>3</v>
      </c>
      <c r="F2924">
        <v>144</v>
      </c>
      <c r="G2924">
        <v>107</v>
      </c>
      <c r="H2924">
        <v>0.03</v>
      </c>
      <c r="I2924" s="1" t="s">
        <v>146</v>
      </c>
      <c r="J2924" s="1" t="s">
        <v>146</v>
      </c>
      <c r="K2924">
        <v>0.58560000000000001</v>
      </c>
      <c r="L2924" s="1" t="s">
        <v>143</v>
      </c>
      <c r="M2924" s="1" t="s">
        <v>149</v>
      </c>
      <c r="N2924" s="1" t="s">
        <v>150</v>
      </c>
    </row>
    <row r="2925" spans="1:14" x14ac:dyDescent="0.3">
      <c r="A2925" s="1" t="s">
        <v>166</v>
      </c>
      <c r="B2925" s="1" t="s">
        <v>75</v>
      </c>
      <c r="C2925">
        <v>201603</v>
      </c>
      <c r="D2925" s="1" t="s">
        <v>8</v>
      </c>
      <c r="E2925">
        <v>3</v>
      </c>
      <c r="F2925">
        <v>144</v>
      </c>
      <c r="G2925">
        <v>208</v>
      </c>
      <c r="H2925">
        <v>0.09</v>
      </c>
      <c r="I2925" s="1" t="s">
        <v>146</v>
      </c>
      <c r="J2925" s="1" t="s">
        <v>146</v>
      </c>
      <c r="K2925">
        <v>0.86339999999999995</v>
      </c>
      <c r="L2925" s="1" t="s">
        <v>143</v>
      </c>
      <c r="M2925" s="1" t="s">
        <v>149</v>
      </c>
      <c r="N2925" s="1" t="s">
        <v>150</v>
      </c>
    </row>
    <row r="2926" spans="1:14" x14ac:dyDescent="0.3">
      <c r="A2926" s="1" t="s">
        <v>166</v>
      </c>
      <c r="B2926" s="1" t="s">
        <v>39</v>
      </c>
      <c r="C2926">
        <v>201610</v>
      </c>
      <c r="D2926" s="1" t="s">
        <v>13</v>
      </c>
      <c r="E2926">
        <v>4</v>
      </c>
      <c r="F2926">
        <v>140</v>
      </c>
      <c r="G2926">
        <v>66</v>
      </c>
      <c r="H2926">
        <v>0.09</v>
      </c>
      <c r="I2926" s="1" t="s">
        <v>146</v>
      </c>
      <c r="J2926" s="1" t="s">
        <v>154</v>
      </c>
      <c r="K2926">
        <v>0.62039999999999995</v>
      </c>
      <c r="L2926" s="1" t="s">
        <v>143</v>
      </c>
      <c r="M2926" s="1" t="s">
        <v>149</v>
      </c>
      <c r="N2926" s="1" t="s">
        <v>150</v>
      </c>
    </row>
    <row r="2927" spans="1:14" x14ac:dyDescent="0.3">
      <c r="A2927" s="1" t="s">
        <v>166</v>
      </c>
      <c r="B2927" s="1" t="s">
        <v>37</v>
      </c>
      <c r="C2927">
        <v>201601</v>
      </c>
      <c r="D2927" s="1" t="s">
        <v>8</v>
      </c>
      <c r="E2927">
        <v>2</v>
      </c>
      <c r="F2927">
        <v>140</v>
      </c>
      <c r="G2927">
        <v>139</v>
      </c>
      <c r="H2927">
        <v>0.25</v>
      </c>
      <c r="I2927" s="1" t="s">
        <v>146</v>
      </c>
      <c r="J2927" s="1" t="s">
        <v>146</v>
      </c>
      <c r="K2927">
        <v>0.52769999999999995</v>
      </c>
      <c r="L2927" s="1" t="s">
        <v>143</v>
      </c>
      <c r="M2927" s="1" t="s">
        <v>149</v>
      </c>
      <c r="N2927" s="1" t="s">
        <v>150</v>
      </c>
    </row>
    <row r="2928" spans="1:14" x14ac:dyDescent="0.3">
      <c r="A2928" s="1" t="s">
        <v>166</v>
      </c>
      <c r="B2928" s="1" t="s">
        <v>83</v>
      </c>
      <c r="C2928">
        <v>201602</v>
      </c>
      <c r="D2928" s="1" t="s">
        <v>8</v>
      </c>
      <c r="E2928">
        <v>4</v>
      </c>
      <c r="F2928">
        <v>140</v>
      </c>
      <c r="G2928">
        <v>58</v>
      </c>
      <c r="H2928">
        <v>0.06</v>
      </c>
      <c r="I2928" s="1" t="s">
        <v>146</v>
      </c>
      <c r="J2928" s="1" t="s">
        <v>154</v>
      </c>
      <c r="K2928">
        <v>0.39839999999999998</v>
      </c>
      <c r="L2928" s="1" t="s">
        <v>151</v>
      </c>
      <c r="M2928" s="1" t="s">
        <v>152</v>
      </c>
      <c r="N2928" s="1" t="s">
        <v>153</v>
      </c>
    </row>
    <row r="2929" spans="1:14" x14ac:dyDescent="0.3">
      <c r="A2929" s="1" t="s">
        <v>166</v>
      </c>
      <c r="B2929" s="1" t="s">
        <v>68</v>
      </c>
      <c r="C2929">
        <v>201601</v>
      </c>
      <c r="D2929" s="1" t="s">
        <v>8</v>
      </c>
      <c r="E2929">
        <v>9</v>
      </c>
      <c r="F2929">
        <v>135</v>
      </c>
      <c r="G2929">
        <v>72</v>
      </c>
      <c r="H2929">
        <v>7.4999999999999997E-2</v>
      </c>
      <c r="I2929" s="1" t="s">
        <v>146</v>
      </c>
      <c r="J2929" s="1" t="s">
        <v>154</v>
      </c>
      <c r="K2929">
        <v>0.76919999999999999</v>
      </c>
      <c r="L2929" s="1" t="s">
        <v>143</v>
      </c>
      <c r="M2929" s="1" t="s">
        <v>149</v>
      </c>
      <c r="N2929" s="1" t="s">
        <v>150</v>
      </c>
    </row>
    <row r="2930" spans="1:14" x14ac:dyDescent="0.3">
      <c r="A2930" s="1" t="s">
        <v>166</v>
      </c>
      <c r="B2930" s="1" t="s">
        <v>42</v>
      </c>
      <c r="C2930">
        <v>201703</v>
      </c>
      <c r="D2930" s="1" t="s">
        <v>8</v>
      </c>
      <c r="E2930">
        <v>3</v>
      </c>
      <c r="F2930">
        <v>135</v>
      </c>
      <c r="G2930">
        <v>106</v>
      </c>
      <c r="H2930">
        <v>0.02</v>
      </c>
      <c r="I2930" s="1" t="s">
        <v>146</v>
      </c>
      <c r="J2930" s="1" t="s">
        <v>146</v>
      </c>
      <c r="K2930">
        <v>0.61219999999999997</v>
      </c>
      <c r="L2930" s="1" t="s">
        <v>143</v>
      </c>
      <c r="M2930" s="1" t="s">
        <v>149</v>
      </c>
      <c r="N2930" s="1" t="s">
        <v>150</v>
      </c>
    </row>
    <row r="2931" spans="1:14" x14ac:dyDescent="0.3">
      <c r="A2931" s="1" t="s">
        <v>166</v>
      </c>
      <c r="B2931" s="1" t="s">
        <v>42</v>
      </c>
      <c r="C2931">
        <v>201612</v>
      </c>
      <c r="D2931" s="1" t="s">
        <v>13</v>
      </c>
      <c r="E2931">
        <v>3</v>
      </c>
      <c r="F2931">
        <v>135</v>
      </c>
      <c r="G2931">
        <v>212</v>
      </c>
      <c r="H2931">
        <v>5.5E-2</v>
      </c>
      <c r="I2931" s="1" t="s">
        <v>146</v>
      </c>
      <c r="J2931" s="1" t="s">
        <v>146</v>
      </c>
      <c r="K2931">
        <v>0.61219999999999997</v>
      </c>
      <c r="L2931" s="1" t="s">
        <v>143</v>
      </c>
      <c r="M2931" s="1" t="s">
        <v>149</v>
      </c>
      <c r="N2931" s="1" t="s">
        <v>150</v>
      </c>
    </row>
    <row r="2932" spans="1:14" x14ac:dyDescent="0.3">
      <c r="A2932" s="1" t="s">
        <v>166</v>
      </c>
      <c r="B2932" s="1" t="s">
        <v>29</v>
      </c>
      <c r="C2932">
        <v>201512</v>
      </c>
      <c r="D2932" s="1" t="s">
        <v>13</v>
      </c>
      <c r="E2932">
        <v>9</v>
      </c>
      <c r="F2932">
        <v>135</v>
      </c>
      <c r="G2932">
        <v>93</v>
      </c>
      <c r="H2932">
        <v>0.17</v>
      </c>
      <c r="I2932" s="1" t="s">
        <v>146</v>
      </c>
      <c r="J2932" s="1" t="s">
        <v>154</v>
      </c>
      <c r="K2932">
        <v>0.4899</v>
      </c>
      <c r="L2932" s="1" t="s">
        <v>151</v>
      </c>
      <c r="M2932" s="1" t="s">
        <v>152</v>
      </c>
      <c r="N2932" s="1" t="s">
        <v>153</v>
      </c>
    </row>
    <row r="2933" spans="1:14" x14ac:dyDescent="0.3">
      <c r="A2933" s="1" t="s">
        <v>166</v>
      </c>
      <c r="B2933" s="1" t="s">
        <v>31</v>
      </c>
      <c r="C2933">
        <v>201603</v>
      </c>
      <c r="D2933" s="1" t="s">
        <v>8</v>
      </c>
      <c r="E2933">
        <v>6</v>
      </c>
      <c r="F2933">
        <v>132</v>
      </c>
      <c r="G2933">
        <v>86</v>
      </c>
      <c r="H2933">
        <v>0.125</v>
      </c>
      <c r="I2933" s="1" t="s">
        <v>146</v>
      </c>
      <c r="J2933" s="1" t="s">
        <v>154</v>
      </c>
      <c r="K2933">
        <v>0.36930000000000002</v>
      </c>
      <c r="L2933" s="1" t="s">
        <v>151</v>
      </c>
      <c r="M2933" s="1" t="s">
        <v>152</v>
      </c>
      <c r="N2933" s="1" t="s">
        <v>153</v>
      </c>
    </row>
    <row r="2934" spans="1:14" x14ac:dyDescent="0.3">
      <c r="A2934" s="1" t="s">
        <v>166</v>
      </c>
      <c r="B2934" s="1" t="s">
        <v>31</v>
      </c>
      <c r="C2934">
        <v>201602</v>
      </c>
      <c r="D2934" s="1" t="s">
        <v>8</v>
      </c>
      <c r="E2934">
        <v>6</v>
      </c>
      <c r="F2934">
        <v>132</v>
      </c>
      <c r="G2934">
        <v>86</v>
      </c>
      <c r="H2934">
        <v>0.11</v>
      </c>
      <c r="I2934" s="1" t="s">
        <v>146</v>
      </c>
      <c r="J2934" s="1" t="s">
        <v>154</v>
      </c>
      <c r="K2934">
        <v>0.36930000000000002</v>
      </c>
      <c r="L2934" s="1" t="s">
        <v>151</v>
      </c>
      <c r="M2934" s="1" t="s">
        <v>152</v>
      </c>
      <c r="N2934" s="1" t="s">
        <v>153</v>
      </c>
    </row>
    <row r="2935" spans="1:14" x14ac:dyDescent="0.3">
      <c r="A2935" s="1" t="s">
        <v>166</v>
      </c>
      <c r="B2935" s="1" t="s">
        <v>95</v>
      </c>
      <c r="C2935">
        <v>201510</v>
      </c>
      <c r="D2935" s="1" t="s">
        <v>13</v>
      </c>
      <c r="E2935">
        <v>4</v>
      </c>
      <c r="F2935">
        <v>128</v>
      </c>
      <c r="G2935">
        <v>60</v>
      </c>
      <c r="H2935">
        <v>0.2</v>
      </c>
      <c r="I2935" s="1" t="s">
        <v>146</v>
      </c>
      <c r="J2935" s="1" t="s">
        <v>154</v>
      </c>
      <c r="K2935">
        <v>0.3</v>
      </c>
      <c r="L2935" s="1" t="s">
        <v>151</v>
      </c>
      <c r="M2935" s="1" t="s">
        <v>152</v>
      </c>
      <c r="N2935" s="1" t="s">
        <v>153</v>
      </c>
    </row>
    <row r="2936" spans="1:14" x14ac:dyDescent="0.3">
      <c r="A2936" s="1" t="s">
        <v>166</v>
      </c>
      <c r="B2936" s="1" t="s">
        <v>38</v>
      </c>
      <c r="C2936">
        <v>201602</v>
      </c>
      <c r="D2936" s="1" t="s">
        <v>8</v>
      </c>
      <c r="E2936">
        <v>4</v>
      </c>
      <c r="F2936">
        <v>128</v>
      </c>
      <c r="G2936">
        <v>140</v>
      </c>
      <c r="H2936">
        <v>0.105</v>
      </c>
      <c r="I2936" s="1" t="s">
        <v>146</v>
      </c>
      <c r="J2936" s="1" t="s">
        <v>146</v>
      </c>
      <c r="K2936">
        <v>0.25</v>
      </c>
      <c r="L2936" s="1" t="s">
        <v>151</v>
      </c>
      <c r="M2936" s="1" t="s">
        <v>152</v>
      </c>
      <c r="N2936" s="1" t="s">
        <v>153</v>
      </c>
    </row>
    <row r="2937" spans="1:14" x14ac:dyDescent="0.3">
      <c r="A2937" s="1" t="s">
        <v>166</v>
      </c>
      <c r="B2937" s="1" t="s">
        <v>38</v>
      </c>
      <c r="C2937">
        <v>201503</v>
      </c>
      <c r="D2937" s="1" t="s">
        <v>8</v>
      </c>
      <c r="E2937">
        <v>4</v>
      </c>
      <c r="F2937">
        <v>128</v>
      </c>
      <c r="G2937">
        <v>70</v>
      </c>
      <c r="H2937">
        <v>0.05</v>
      </c>
      <c r="I2937" s="1" t="s">
        <v>146</v>
      </c>
      <c r="J2937" s="1" t="s">
        <v>154</v>
      </c>
      <c r="K2937">
        <v>0.25</v>
      </c>
      <c r="L2937" s="1" t="s">
        <v>151</v>
      </c>
      <c r="M2937" s="1" t="s">
        <v>152</v>
      </c>
      <c r="N2937" s="1" t="s">
        <v>153</v>
      </c>
    </row>
    <row r="2938" spans="1:14" x14ac:dyDescent="0.3">
      <c r="A2938" s="1" t="s">
        <v>166</v>
      </c>
      <c r="B2938" s="1" t="s">
        <v>95</v>
      </c>
      <c r="C2938">
        <v>201512</v>
      </c>
      <c r="D2938" s="1" t="s">
        <v>13</v>
      </c>
      <c r="E2938">
        <v>4</v>
      </c>
      <c r="F2938">
        <v>128</v>
      </c>
      <c r="G2938">
        <v>60</v>
      </c>
      <c r="H2938">
        <v>0.2</v>
      </c>
      <c r="I2938" s="1" t="s">
        <v>146</v>
      </c>
      <c r="J2938" s="1" t="s">
        <v>154</v>
      </c>
      <c r="K2938">
        <v>0.3</v>
      </c>
      <c r="L2938" s="1" t="s">
        <v>151</v>
      </c>
      <c r="M2938" s="1" t="s">
        <v>152</v>
      </c>
      <c r="N2938" s="1" t="s">
        <v>153</v>
      </c>
    </row>
    <row r="2939" spans="1:14" x14ac:dyDescent="0.3">
      <c r="A2939" s="1" t="s">
        <v>166</v>
      </c>
      <c r="B2939" s="1" t="s">
        <v>38</v>
      </c>
      <c r="C2939">
        <v>201504</v>
      </c>
      <c r="D2939" s="1" t="s">
        <v>11</v>
      </c>
      <c r="E2939">
        <v>4</v>
      </c>
      <c r="F2939">
        <v>128</v>
      </c>
      <c r="G2939">
        <v>140</v>
      </c>
      <c r="H2939">
        <v>0.09</v>
      </c>
      <c r="I2939" s="1" t="s">
        <v>146</v>
      </c>
      <c r="J2939" s="1" t="s">
        <v>146</v>
      </c>
      <c r="K2939">
        <v>0.25</v>
      </c>
      <c r="L2939" s="1" t="s">
        <v>151</v>
      </c>
      <c r="M2939" s="1" t="s">
        <v>152</v>
      </c>
      <c r="N2939" s="1" t="s">
        <v>153</v>
      </c>
    </row>
    <row r="2940" spans="1:14" x14ac:dyDescent="0.3">
      <c r="A2940" s="1" t="s">
        <v>166</v>
      </c>
      <c r="B2940" s="1" t="s">
        <v>38</v>
      </c>
      <c r="C2940">
        <v>201603</v>
      </c>
      <c r="D2940" s="1" t="s">
        <v>8</v>
      </c>
      <c r="E2940">
        <v>4</v>
      </c>
      <c r="F2940">
        <v>128</v>
      </c>
      <c r="G2940">
        <v>70</v>
      </c>
      <c r="H2940">
        <v>0.09</v>
      </c>
      <c r="I2940" s="1" t="s">
        <v>146</v>
      </c>
      <c r="J2940" s="1" t="s">
        <v>154</v>
      </c>
      <c r="K2940">
        <v>0.25</v>
      </c>
      <c r="L2940" s="1" t="s">
        <v>151</v>
      </c>
      <c r="M2940" s="1" t="s">
        <v>152</v>
      </c>
      <c r="N2940" s="1" t="s">
        <v>153</v>
      </c>
    </row>
    <row r="2941" spans="1:14" x14ac:dyDescent="0.3">
      <c r="A2941" s="1" t="s">
        <v>166</v>
      </c>
      <c r="B2941" s="1" t="s">
        <v>74</v>
      </c>
      <c r="C2941">
        <v>201610</v>
      </c>
      <c r="D2941" s="1" t="s">
        <v>13</v>
      </c>
      <c r="E2941">
        <v>4</v>
      </c>
      <c r="F2941">
        <v>128</v>
      </c>
      <c r="G2941">
        <v>73</v>
      </c>
      <c r="H2941">
        <v>0.16</v>
      </c>
      <c r="I2941" s="1" t="s">
        <v>146</v>
      </c>
      <c r="J2941" s="1" t="s">
        <v>154</v>
      </c>
      <c r="K2941">
        <v>0.41830000000000001</v>
      </c>
      <c r="L2941" s="1" t="s">
        <v>151</v>
      </c>
      <c r="M2941" s="1" t="s">
        <v>152</v>
      </c>
      <c r="N2941" s="1" t="s">
        <v>153</v>
      </c>
    </row>
    <row r="2942" spans="1:14" x14ac:dyDescent="0.3">
      <c r="A2942" s="1" t="s">
        <v>166</v>
      </c>
      <c r="B2942" s="1" t="s">
        <v>59</v>
      </c>
      <c r="C2942">
        <v>201604</v>
      </c>
      <c r="D2942" s="1" t="s">
        <v>11</v>
      </c>
      <c r="E2942">
        <v>4</v>
      </c>
      <c r="F2942">
        <v>128</v>
      </c>
      <c r="G2942">
        <v>75</v>
      </c>
      <c r="H2942">
        <v>0.18</v>
      </c>
      <c r="I2942" s="1" t="s">
        <v>146</v>
      </c>
      <c r="J2942" s="1" t="s">
        <v>154</v>
      </c>
      <c r="K2942">
        <v>0.66100000000000003</v>
      </c>
      <c r="L2942" s="1" t="s">
        <v>143</v>
      </c>
      <c r="M2942" s="1" t="s">
        <v>149</v>
      </c>
      <c r="N2942" s="1" t="s">
        <v>150</v>
      </c>
    </row>
    <row r="2943" spans="1:14" x14ac:dyDescent="0.3">
      <c r="A2943" s="1" t="s">
        <v>166</v>
      </c>
      <c r="B2943" s="1" t="s">
        <v>59</v>
      </c>
      <c r="C2943">
        <v>201601</v>
      </c>
      <c r="D2943" s="1" t="s">
        <v>8</v>
      </c>
      <c r="E2943">
        <v>4</v>
      </c>
      <c r="F2943">
        <v>128</v>
      </c>
      <c r="G2943">
        <v>75</v>
      </c>
      <c r="H2943">
        <v>0.16</v>
      </c>
      <c r="I2943" s="1" t="s">
        <v>146</v>
      </c>
      <c r="J2943" s="1" t="s">
        <v>154</v>
      </c>
      <c r="K2943">
        <v>0.66100000000000003</v>
      </c>
      <c r="L2943" s="1" t="s">
        <v>143</v>
      </c>
      <c r="M2943" s="1" t="s">
        <v>149</v>
      </c>
      <c r="N2943" s="1" t="s">
        <v>150</v>
      </c>
    </row>
    <row r="2944" spans="1:14" x14ac:dyDescent="0.3">
      <c r="A2944" s="1" t="s">
        <v>166</v>
      </c>
      <c r="B2944" s="1" t="s">
        <v>95</v>
      </c>
      <c r="C2944">
        <v>201507</v>
      </c>
      <c r="D2944" s="1" t="s">
        <v>14</v>
      </c>
      <c r="E2944">
        <v>4</v>
      </c>
      <c r="F2944">
        <v>128</v>
      </c>
      <c r="G2944">
        <v>60</v>
      </c>
      <c r="H2944">
        <v>0.25</v>
      </c>
      <c r="I2944" s="1" t="s">
        <v>146</v>
      </c>
      <c r="J2944" s="1" t="s">
        <v>154</v>
      </c>
      <c r="K2944">
        <v>0.3</v>
      </c>
      <c r="L2944" s="1" t="s">
        <v>151</v>
      </c>
      <c r="M2944" s="1" t="s">
        <v>152</v>
      </c>
      <c r="N2944" s="1" t="s">
        <v>153</v>
      </c>
    </row>
    <row r="2945" spans="1:14" x14ac:dyDescent="0.3">
      <c r="A2945" s="1" t="s">
        <v>166</v>
      </c>
      <c r="B2945" s="1" t="s">
        <v>28</v>
      </c>
      <c r="C2945">
        <v>201508</v>
      </c>
      <c r="D2945" s="1" t="s">
        <v>14</v>
      </c>
      <c r="E2945">
        <v>4</v>
      </c>
      <c r="F2945">
        <v>128</v>
      </c>
      <c r="G2945">
        <v>69</v>
      </c>
      <c r="H2945">
        <v>0.13</v>
      </c>
      <c r="I2945" s="1" t="s">
        <v>146</v>
      </c>
      <c r="J2945" s="1" t="s">
        <v>154</v>
      </c>
      <c r="K2945">
        <v>0.52659999999999996</v>
      </c>
      <c r="L2945" s="1" t="s">
        <v>143</v>
      </c>
      <c r="M2945" s="1" t="s">
        <v>149</v>
      </c>
      <c r="N2945" s="1" t="s">
        <v>150</v>
      </c>
    </row>
    <row r="2946" spans="1:14" x14ac:dyDescent="0.3">
      <c r="A2946" s="1" t="s">
        <v>166</v>
      </c>
      <c r="B2946" s="1" t="s">
        <v>28</v>
      </c>
      <c r="C2946">
        <v>201509</v>
      </c>
      <c r="D2946" s="1" t="s">
        <v>14</v>
      </c>
      <c r="E2946">
        <v>4</v>
      </c>
      <c r="F2946">
        <v>128</v>
      </c>
      <c r="G2946">
        <v>69</v>
      </c>
      <c r="H2946">
        <v>0.06</v>
      </c>
      <c r="I2946" s="1" t="s">
        <v>146</v>
      </c>
      <c r="J2946" s="1" t="s">
        <v>154</v>
      </c>
      <c r="K2946">
        <v>0.52659999999999996</v>
      </c>
      <c r="L2946" s="1" t="s">
        <v>143</v>
      </c>
      <c r="M2946" s="1" t="s">
        <v>149</v>
      </c>
      <c r="N2946" s="1" t="s">
        <v>150</v>
      </c>
    </row>
    <row r="2947" spans="1:14" x14ac:dyDescent="0.3">
      <c r="A2947" s="1" t="s">
        <v>166</v>
      </c>
      <c r="B2947" s="1" t="s">
        <v>63</v>
      </c>
      <c r="C2947">
        <v>201511</v>
      </c>
      <c r="D2947" s="1" t="s">
        <v>13</v>
      </c>
      <c r="E2947">
        <v>7</v>
      </c>
      <c r="F2947">
        <v>126</v>
      </c>
      <c r="G2947">
        <v>84</v>
      </c>
      <c r="H2947">
        <v>7.0000000000000007E-2</v>
      </c>
      <c r="I2947" s="1" t="s">
        <v>146</v>
      </c>
      <c r="J2947" s="1" t="s">
        <v>154</v>
      </c>
      <c r="K2947">
        <v>0.58819999999999995</v>
      </c>
      <c r="L2947" s="1" t="s">
        <v>143</v>
      </c>
      <c r="M2947" s="1" t="s">
        <v>149</v>
      </c>
      <c r="N2947" s="1" t="s">
        <v>150</v>
      </c>
    </row>
    <row r="2948" spans="1:14" x14ac:dyDescent="0.3">
      <c r="A2948" s="1" t="s">
        <v>166</v>
      </c>
      <c r="B2948" s="1" t="s">
        <v>26</v>
      </c>
      <c r="C2948">
        <v>201603</v>
      </c>
      <c r="D2948" s="1" t="s">
        <v>8</v>
      </c>
      <c r="E2948">
        <v>5</v>
      </c>
      <c r="F2948">
        <v>125</v>
      </c>
      <c r="G2948">
        <v>60</v>
      </c>
      <c r="H2948">
        <v>0.03</v>
      </c>
      <c r="I2948" s="1" t="s">
        <v>146</v>
      </c>
      <c r="J2948" s="1" t="s">
        <v>154</v>
      </c>
      <c r="K2948">
        <v>0.54010000000000002</v>
      </c>
      <c r="L2948" s="1" t="s">
        <v>143</v>
      </c>
      <c r="M2948" s="1" t="s">
        <v>149</v>
      </c>
      <c r="N2948" s="1" t="s">
        <v>150</v>
      </c>
    </row>
    <row r="2949" spans="1:14" x14ac:dyDescent="0.3">
      <c r="A2949" s="1" t="s">
        <v>166</v>
      </c>
      <c r="B2949" s="1" t="s">
        <v>64</v>
      </c>
      <c r="C2949">
        <v>201602</v>
      </c>
      <c r="D2949" s="1" t="s">
        <v>8</v>
      </c>
      <c r="E2949">
        <v>5</v>
      </c>
      <c r="F2949">
        <v>125</v>
      </c>
      <c r="G2949">
        <v>55</v>
      </c>
      <c r="H2949">
        <v>0.09</v>
      </c>
      <c r="I2949" s="1" t="s">
        <v>146</v>
      </c>
      <c r="J2949" s="1" t="s">
        <v>154</v>
      </c>
      <c r="K2949">
        <v>0.66479999999999995</v>
      </c>
      <c r="L2949" s="1" t="s">
        <v>143</v>
      </c>
      <c r="M2949" s="1" t="s">
        <v>149</v>
      </c>
      <c r="N2949" s="1" t="s">
        <v>150</v>
      </c>
    </row>
    <row r="2950" spans="1:14" x14ac:dyDescent="0.3">
      <c r="A2950" s="1" t="s">
        <v>166</v>
      </c>
      <c r="B2950" s="1" t="s">
        <v>66</v>
      </c>
      <c r="C2950">
        <v>201511</v>
      </c>
      <c r="D2950" s="1" t="s">
        <v>13</v>
      </c>
      <c r="E2950">
        <v>5</v>
      </c>
      <c r="F2950">
        <v>125</v>
      </c>
      <c r="G2950">
        <v>55</v>
      </c>
      <c r="H2950">
        <v>0.13</v>
      </c>
      <c r="I2950" s="1" t="s">
        <v>146</v>
      </c>
      <c r="J2950" s="1" t="s">
        <v>154</v>
      </c>
      <c r="K2950">
        <v>0.39419999999999999</v>
      </c>
      <c r="L2950" s="1" t="s">
        <v>151</v>
      </c>
      <c r="M2950" s="1" t="s">
        <v>152</v>
      </c>
      <c r="N2950" s="1" t="s">
        <v>153</v>
      </c>
    </row>
    <row r="2951" spans="1:14" x14ac:dyDescent="0.3">
      <c r="A2951" s="1" t="s">
        <v>166</v>
      </c>
      <c r="B2951" s="1" t="s">
        <v>56</v>
      </c>
      <c r="C2951">
        <v>201701</v>
      </c>
      <c r="D2951" s="1" t="s">
        <v>8</v>
      </c>
      <c r="E2951">
        <v>5</v>
      </c>
      <c r="F2951">
        <v>125</v>
      </c>
      <c r="G2951">
        <v>48</v>
      </c>
      <c r="H2951">
        <v>0.04</v>
      </c>
      <c r="I2951" s="1" t="s">
        <v>146</v>
      </c>
      <c r="J2951" s="1" t="s">
        <v>154</v>
      </c>
      <c r="K2951">
        <v>0.41460000000000002</v>
      </c>
      <c r="L2951" s="1" t="s">
        <v>151</v>
      </c>
      <c r="M2951" s="1" t="s">
        <v>152</v>
      </c>
      <c r="N2951" s="1" t="s">
        <v>153</v>
      </c>
    </row>
    <row r="2952" spans="1:14" x14ac:dyDescent="0.3">
      <c r="A2952" s="1" t="s">
        <v>166</v>
      </c>
      <c r="B2952" s="1" t="s">
        <v>66</v>
      </c>
      <c r="C2952">
        <v>201612</v>
      </c>
      <c r="D2952" s="1" t="s">
        <v>13</v>
      </c>
      <c r="E2952">
        <v>5</v>
      </c>
      <c r="F2952">
        <v>125</v>
      </c>
      <c r="G2952">
        <v>55</v>
      </c>
      <c r="H2952">
        <v>0.16</v>
      </c>
      <c r="I2952" s="1" t="s">
        <v>146</v>
      </c>
      <c r="J2952" s="1" t="s">
        <v>154</v>
      </c>
      <c r="K2952">
        <v>0.39419999999999999</v>
      </c>
      <c r="L2952" s="1" t="s">
        <v>151</v>
      </c>
      <c r="M2952" s="1" t="s">
        <v>152</v>
      </c>
      <c r="N2952" s="1" t="s">
        <v>153</v>
      </c>
    </row>
    <row r="2953" spans="1:14" x14ac:dyDescent="0.3">
      <c r="A2953" s="1" t="s">
        <v>166</v>
      </c>
      <c r="B2953" s="1" t="s">
        <v>56</v>
      </c>
      <c r="C2953">
        <v>201511</v>
      </c>
      <c r="D2953" s="1" t="s">
        <v>13</v>
      </c>
      <c r="E2953">
        <v>5</v>
      </c>
      <c r="F2953">
        <v>125</v>
      </c>
      <c r="G2953">
        <v>48</v>
      </c>
      <c r="H2953">
        <v>0.18</v>
      </c>
      <c r="I2953" s="1" t="s">
        <v>146</v>
      </c>
      <c r="J2953" s="1" t="s">
        <v>154</v>
      </c>
      <c r="K2953">
        <v>0.41460000000000002</v>
      </c>
      <c r="L2953" s="1" t="s">
        <v>151</v>
      </c>
      <c r="M2953" s="1" t="s">
        <v>152</v>
      </c>
      <c r="N2953" s="1" t="s">
        <v>153</v>
      </c>
    </row>
    <row r="2954" spans="1:14" x14ac:dyDescent="0.3">
      <c r="A2954" s="1" t="s">
        <v>166</v>
      </c>
      <c r="B2954" s="1" t="s">
        <v>66</v>
      </c>
      <c r="C2954">
        <v>201611</v>
      </c>
      <c r="D2954" s="1" t="s">
        <v>13</v>
      </c>
      <c r="E2954">
        <v>5</v>
      </c>
      <c r="F2954">
        <v>125</v>
      </c>
      <c r="G2954">
        <v>55</v>
      </c>
      <c r="H2954">
        <v>0.2</v>
      </c>
      <c r="I2954" s="1" t="s">
        <v>146</v>
      </c>
      <c r="J2954" s="1" t="s">
        <v>154</v>
      </c>
      <c r="K2954">
        <v>0.39419999999999999</v>
      </c>
      <c r="L2954" s="1" t="s">
        <v>151</v>
      </c>
      <c r="M2954" s="1" t="s">
        <v>152</v>
      </c>
      <c r="N2954" s="1" t="s">
        <v>153</v>
      </c>
    </row>
    <row r="2955" spans="1:14" x14ac:dyDescent="0.3">
      <c r="A2955" s="1" t="s">
        <v>166</v>
      </c>
      <c r="B2955" s="1" t="s">
        <v>58</v>
      </c>
      <c r="C2955">
        <v>201504</v>
      </c>
      <c r="D2955" s="1" t="s">
        <v>11</v>
      </c>
      <c r="E2955">
        <v>5</v>
      </c>
      <c r="F2955">
        <v>125</v>
      </c>
      <c r="G2955">
        <v>58</v>
      </c>
      <c r="H2955">
        <v>0.01</v>
      </c>
      <c r="I2955" s="1" t="s">
        <v>146</v>
      </c>
      <c r="J2955" s="1" t="s">
        <v>154</v>
      </c>
      <c r="K2955">
        <v>0.441</v>
      </c>
      <c r="L2955" s="1" t="s">
        <v>151</v>
      </c>
      <c r="M2955" s="1" t="s">
        <v>152</v>
      </c>
      <c r="N2955" s="1" t="s">
        <v>153</v>
      </c>
    </row>
    <row r="2956" spans="1:14" x14ac:dyDescent="0.3">
      <c r="A2956" s="1" t="s">
        <v>166</v>
      </c>
      <c r="B2956" s="1" t="s">
        <v>58</v>
      </c>
      <c r="C2956">
        <v>201704</v>
      </c>
      <c r="D2956" s="1" t="s">
        <v>11</v>
      </c>
      <c r="E2956">
        <v>5</v>
      </c>
      <c r="F2956">
        <v>125</v>
      </c>
      <c r="G2956">
        <v>58</v>
      </c>
      <c r="H2956">
        <v>0.12</v>
      </c>
      <c r="I2956" s="1" t="s">
        <v>146</v>
      </c>
      <c r="J2956" s="1" t="s">
        <v>154</v>
      </c>
      <c r="K2956">
        <v>0.441</v>
      </c>
      <c r="L2956" s="1" t="s">
        <v>151</v>
      </c>
      <c r="M2956" s="1" t="s">
        <v>152</v>
      </c>
      <c r="N2956" s="1" t="s">
        <v>153</v>
      </c>
    </row>
    <row r="2957" spans="1:14" x14ac:dyDescent="0.3">
      <c r="A2957" s="1" t="s">
        <v>166</v>
      </c>
      <c r="B2957" s="1" t="s">
        <v>18</v>
      </c>
      <c r="C2957">
        <v>201603</v>
      </c>
      <c r="D2957" s="1" t="s">
        <v>8</v>
      </c>
      <c r="E2957">
        <v>5</v>
      </c>
      <c r="F2957">
        <v>125</v>
      </c>
      <c r="G2957">
        <v>58</v>
      </c>
      <c r="H2957">
        <v>0.01</v>
      </c>
      <c r="I2957" s="1" t="s">
        <v>154</v>
      </c>
      <c r="J2957" s="1" t="s">
        <v>154</v>
      </c>
      <c r="K2957">
        <v>0.95540000000000003</v>
      </c>
      <c r="L2957" s="1" t="s">
        <v>143</v>
      </c>
      <c r="M2957" s="1" t="s">
        <v>157</v>
      </c>
      <c r="N2957" s="1" t="s">
        <v>158</v>
      </c>
    </row>
    <row r="2958" spans="1:14" x14ac:dyDescent="0.3">
      <c r="A2958" s="1" t="s">
        <v>166</v>
      </c>
      <c r="B2958" s="1" t="s">
        <v>66</v>
      </c>
      <c r="C2958">
        <v>201603</v>
      </c>
      <c r="D2958" s="1" t="s">
        <v>8</v>
      </c>
      <c r="E2958">
        <v>5</v>
      </c>
      <c r="F2958">
        <v>125</v>
      </c>
      <c r="G2958">
        <v>55</v>
      </c>
      <c r="H2958">
        <v>0.02</v>
      </c>
      <c r="I2958" s="1" t="s">
        <v>154</v>
      </c>
      <c r="J2958" s="1" t="s">
        <v>154</v>
      </c>
      <c r="K2958">
        <v>0.39419999999999999</v>
      </c>
      <c r="L2958" s="1" t="s">
        <v>151</v>
      </c>
      <c r="M2958" s="1" t="s">
        <v>159</v>
      </c>
      <c r="N2958" s="1" t="s">
        <v>160</v>
      </c>
    </row>
    <row r="2959" spans="1:14" x14ac:dyDescent="0.3">
      <c r="A2959" s="1" t="s">
        <v>166</v>
      </c>
      <c r="B2959" s="1" t="s">
        <v>96</v>
      </c>
      <c r="C2959">
        <v>201601</v>
      </c>
      <c r="D2959" s="1" t="s">
        <v>8</v>
      </c>
      <c r="E2959">
        <v>5</v>
      </c>
      <c r="F2959">
        <v>125</v>
      </c>
      <c r="G2959">
        <v>165</v>
      </c>
      <c r="H2959">
        <v>0.08</v>
      </c>
      <c r="I2959" s="1" t="s">
        <v>154</v>
      </c>
      <c r="J2959" s="1" t="s">
        <v>146</v>
      </c>
      <c r="K2959">
        <v>0.57110000000000005</v>
      </c>
      <c r="L2959" s="1" t="s">
        <v>143</v>
      </c>
      <c r="M2959" s="1" t="s">
        <v>157</v>
      </c>
      <c r="N2959" s="1" t="s">
        <v>158</v>
      </c>
    </row>
    <row r="2960" spans="1:14" x14ac:dyDescent="0.3">
      <c r="A2960" s="1" t="s">
        <v>166</v>
      </c>
      <c r="B2960" s="1" t="s">
        <v>66</v>
      </c>
      <c r="C2960">
        <v>201601</v>
      </c>
      <c r="D2960" s="1" t="s">
        <v>8</v>
      </c>
      <c r="E2960">
        <v>5</v>
      </c>
      <c r="F2960">
        <v>125</v>
      </c>
      <c r="G2960">
        <v>110</v>
      </c>
      <c r="H2960">
        <v>0.13</v>
      </c>
      <c r="I2960" s="1" t="s">
        <v>154</v>
      </c>
      <c r="J2960" s="1" t="s">
        <v>146</v>
      </c>
      <c r="K2960">
        <v>0.39419999999999999</v>
      </c>
      <c r="L2960" s="1" t="s">
        <v>151</v>
      </c>
      <c r="M2960" s="1" t="s">
        <v>159</v>
      </c>
      <c r="N2960" s="1" t="s">
        <v>160</v>
      </c>
    </row>
    <row r="2961" spans="1:14" x14ac:dyDescent="0.3">
      <c r="A2961" s="1" t="s">
        <v>166</v>
      </c>
      <c r="B2961" s="1" t="s">
        <v>27</v>
      </c>
      <c r="C2961">
        <v>201601</v>
      </c>
      <c r="D2961" s="1" t="s">
        <v>8</v>
      </c>
      <c r="E2961">
        <v>5</v>
      </c>
      <c r="F2961">
        <v>125</v>
      </c>
      <c r="G2961">
        <v>59</v>
      </c>
      <c r="H2961">
        <v>0.01</v>
      </c>
      <c r="I2961" s="1" t="s">
        <v>154</v>
      </c>
      <c r="J2961" s="1" t="s">
        <v>154</v>
      </c>
      <c r="K2961">
        <v>0.41749999999999998</v>
      </c>
      <c r="L2961" s="1" t="s">
        <v>151</v>
      </c>
      <c r="M2961" s="1" t="s">
        <v>159</v>
      </c>
      <c r="N2961" s="1" t="s">
        <v>160</v>
      </c>
    </row>
    <row r="2962" spans="1:14" x14ac:dyDescent="0.3">
      <c r="A2962" s="1" t="s">
        <v>166</v>
      </c>
      <c r="B2962" s="1" t="s">
        <v>96</v>
      </c>
      <c r="C2962">
        <v>201511</v>
      </c>
      <c r="D2962" s="1" t="s">
        <v>13</v>
      </c>
      <c r="E2962">
        <v>5</v>
      </c>
      <c r="F2962">
        <v>125</v>
      </c>
      <c r="G2962">
        <v>55</v>
      </c>
      <c r="H2962">
        <v>0.1</v>
      </c>
      <c r="I2962" s="1" t="s">
        <v>154</v>
      </c>
      <c r="J2962" s="1" t="s">
        <v>154</v>
      </c>
      <c r="K2962">
        <v>0.57110000000000005</v>
      </c>
      <c r="L2962" s="1" t="s">
        <v>143</v>
      </c>
      <c r="M2962" s="1" t="s">
        <v>157</v>
      </c>
      <c r="N2962" s="1" t="s">
        <v>158</v>
      </c>
    </row>
    <row r="2963" spans="1:14" x14ac:dyDescent="0.3">
      <c r="A2963" s="1" t="s">
        <v>166</v>
      </c>
      <c r="B2963" s="1" t="s">
        <v>54</v>
      </c>
      <c r="C2963">
        <v>201512</v>
      </c>
      <c r="D2963" s="1" t="s">
        <v>13</v>
      </c>
      <c r="E2963">
        <v>3</v>
      </c>
      <c r="F2963">
        <v>120</v>
      </c>
      <c r="G2963">
        <v>174</v>
      </c>
      <c r="H2963">
        <v>0.04</v>
      </c>
      <c r="I2963" s="1" t="s">
        <v>154</v>
      </c>
      <c r="J2963" s="1" t="s">
        <v>146</v>
      </c>
      <c r="K2963">
        <v>0.63449999999999995</v>
      </c>
      <c r="L2963" s="1" t="s">
        <v>143</v>
      </c>
      <c r="M2963" s="1" t="s">
        <v>157</v>
      </c>
      <c r="N2963" s="1" t="s">
        <v>158</v>
      </c>
    </row>
    <row r="2964" spans="1:14" x14ac:dyDescent="0.3">
      <c r="A2964" s="1" t="s">
        <v>166</v>
      </c>
      <c r="B2964" s="1" t="s">
        <v>50</v>
      </c>
      <c r="C2964">
        <v>201707</v>
      </c>
      <c r="D2964" s="1" t="s">
        <v>14</v>
      </c>
      <c r="E2964">
        <v>2</v>
      </c>
      <c r="F2964">
        <v>120</v>
      </c>
      <c r="G2964">
        <v>147</v>
      </c>
      <c r="H2964">
        <v>0.15</v>
      </c>
      <c r="I2964" s="1" t="s">
        <v>154</v>
      </c>
      <c r="J2964" s="1" t="s">
        <v>146</v>
      </c>
      <c r="K2964">
        <v>1.3015000000000001</v>
      </c>
      <c r="L2964" s="1" t="s">
        <v>140</v>
      </c>
      <c r="M2964" s="1" t="s">
        <v>155</v>
      </c>
      <c r="N2964" s="1" t="s">
        <v>156</v>
      </c>
    </row>
    <row r="2965" spans="1:14" x14ac:dyDescent="0.3">
      <c r="A2965" s="1" t="s">
        <v>166</v>
      </c>
      <c r="B2965" s="1" t="s">
        <v>41</v>
      </c>
      <c r="C2965">
        <v>201503</v>
      </c>
      <c r="D2965" s="1" t="s">
        <v>8</v>
      </c>
      <c r="E2965">
        <v>4</v>
      </c>
      <c r="F2965">
        <v>120</v>
      </c>
      <c r="G2965">
        <v>55</v>
      </c>
      <c r="H2965">
        <v>0.05</v>
      </c>
      <c r="I2965" s="1" t="s">
        <v>154</v>
      </c>
      <c r="J2965" s="1" t="s">
        <v>154</v>
      </c>
      <c r="K2965">
        <v>0.4924</v>
      </c>
      <c r="L2965" s="1" t="s">
        <v>151</v>
      </c>
      <c r="M2965" s="1" t="s">
        <v>159</v>
      </c>
      <c r="N2965" s="1" t="s">
        <v>160</v>
      </c>
    </row>
    <row r="2966" spans="1:14" x14ac:dyDescent="0.3">
      <c r="A2966" s="1" t="s">
        <v>166</v>
      </c>
      <c r="B2966" s="1" t="s">
        <v>41</v>
      </c>
      <c r="C2966">
        <v>201601</v>
      </c>
      <c r="D2966" s="1" t="s">
        <v>8</v>
      </c>
      <c r="E2966">
        <v>4</v>
      </c>
      <c r="F2966">
        <v>120</v>
      </c>
      <c r="G2966">
        <v>55</v>
      </c>
      <c r="H2966">
        <v>0.06</v>
      </c>
      <c r="I2966" s="1" t="s">
        <v>154</v>
      </c>
      <c r="J2966" s="1" t="s">
        <v>154</v>
      </c>
      <c r="K2966">
        <v>0.4924</v>
      </c>
      <c r="L2966" s="1" t="s">
        <v>151</v>
      </c>
      <c r="M2966" s="1" t="s">
        <v>159</v>
      </c>
      <c r="N2966" s="1" t="s">
        <v>160</v>
      </c>
    </row>
    <row r="2967" spans="1:14" x14ac:dyDescent="0.3">
      <c r="A2967" s="1" t="s">
        <v>166</v>
      </c>
      <c r="B2967" s="1" t="s">
        <v>44</v>
      </c>
      <c r="C2967">
        <v>201511</v>
      </c>
      <c r="D2967" s="1" t="s">
        <v>13</v>
      </c>
      <c r="E2967">
        <v>4</v>
      </c>
      <c r="F2967">
        <v>120</v>
      </c>
      <c r="G2967">
        <v>71</v>
      </c>
      <c r="H2967">
        <v>0.2</v>
      </c>
      <c r="I2967" s="1" t="s">
        <v>154</v>
      </c>
      <c r="J2967" s="1" t="s">
        <v>154</v>
      </c>
      <c r="K2967">
        <v>0.59630000000000005</v>
      </c>
      <c r="L2967" s="1" t="s">
        <v>143</v>
      </c>
      <c r="M2967" s="1" t="s">
        <v>157</v>
      </c>
      <c r="N2967" s="1" t="s">
        <v>158</v>
      </c>
    </row>
    <row r="2968" spans="1:14" x14ac:dyDescent="0.3">
      <c r="A2968" s="1" t="s">
        <v>166</v>
      </c>
      <c r="B2968" s="1" t="s">
        <v>55</v>
      </c>
      <c r="C2968">
        <v>201603</v>
      </c>
      <c r="D2968" s="1" t="s">
        <v>8</v>
      </c>
      <c r="E2968">
        <v>4</v>
      </c>
      <c r="F2968">
        <v>120</v>
      </c>
      <c r="G2968">
        <v>204</v>
      </c>
      <c r="H2968">
        <v>7.0000000000000007E-2</v>
      </c>
      <c r="I2968" s="1" t="s">
        <v>154</v>
      </c>
      <c r="J2968" s="1" t="s">
        <v>146</v>
      </c>
      <c r="K2968">
        <v>0.47760000000000002</v>
      </c>
      <c r="L2968" s="1" t="s">
        <v>151</v>
      </c>
      <c r="M2968" s="1" t="s">
        <v>159</v>
      </c>
      <c r="N2968" s="1" t="s">
        <v>160</v>
      </c>
    </row>
    <row r="2969" spans="1:14" x14ac:dyDescent="0.3">
      <c r="A2969" s="1" t="s">
        <v>166</v>
      </c>
      <c r="B2969" s="1" t="s">
        <v>53</v>
      </c>
      <c r="C2969">
        <v>201609</v>
      </c>
      <c r="D2969" s="1" t="s">
        <v>14</v>
      </c>
      <c r="E2969">
        <v>3</v>
      </c>
      <c r="F2969">
        <v>120</v>
      </c>
      <c r="G2969">
        <v>94</v>
      </c>
      <c r="H2969">
        <v>0.04</v>
      </c>
      <c r="I2969" s="1" t="s">
        <v>154</v>
      </c>
      <c r="J2969" s="1" t="s">
        <v>146</v>
      </c>
      <c r="K2969">
        <v>0.5514</v>
      </c>
      <c r="L2969" s="1" t="s">
        <v>143</v>
      </c>
      <c r="M2969" s="1" t="s">
        <v>157</v>
      </c>
      <c r="N2969" s="1" t="s">
        <v>158</v>
      </c>
    </row>
    <row r="2970" spans="1:14" x14ac:dyDescent="0.3">
      <c r="A2970" s="1" t="s">
        <v>166</v>
      </c>
      <c r="B2970" s="1" t="s">
        <v>118</v>
      </c>
      <c r="C2970">
        <v>201603</v>
      </c>
      <c r="D2970" s="1" t="s">
        <v>8</v>
      </c>
      <c r="E2970">
        <v>3</v>
      </c>
      <c r="F2970">
        <v>120</v>
      </c>
      <c r="G2970">
        <v>57</v>
      </c>
      <c r="H2970">
        <v>7.0000000000000007E-2</v>
      </c>
      <c r="I2970" s="1" t="s">
        <v>154</v>
      </c>
      <c r="J2970" s="1" t="s">
        <v>154</v>
      </c>
      <c r="K2970">
        <v>1.3915999999999999</v>
      </c>
      <c r="L2970" s="1" t="s">
        <v>140</v>
      </c>
      <c r="M2970" s="1" t="s">
        <v>155</v>
      </c>
      <c r="N2970" s="1" t="s">
        <v>156</v>
      </c>
    </row>
    <row r="2971" spans="1:14" x14ac:dyDescent="0.3">
      <c r="A2971" s="1" t="s">
        <v>166</v>
      </c>
      <c r="B2971" s="1" t="s">
        <v>78</v>
      </c>
      <c r="C2971">
        <v>201601</v>
      </c>
      <c r="D2971" s="1" t="s">
        <v>8</v>
      </c>
      <c r="E2971">
        <v>2</v>
      </c>
      <c r="F2971">
        <v>120</v>
      </c>
      <c r="G2971">
        <v>135</v>
      </c>
      <c r="H2971">
        <v>0.12</v>
      </c>
      <c r="I2971" s="1" t="s">
        <v>154</v>
      </c>
      <c r="J2971" s="1" t="s">
        <v>146</v>
      </c>
      <c r="K2971">
        <v>0.78620000000000001</v>
      </c>
      <c r="L2971" s="1" t="s">
        <v>143</v>
      </c>
      <c r="M2971" s="1" t="s">
        <v>157</v>
      </c>
      <c r="N2971" s="1" t="s">
        <v>158</v>
      </c>
    </row>
    <row r="2972" spans="1:14" x14ac:dyDescent="0.3">
      <c r="A2972" s="1" t="s">
        <v>166</v>
      </c>
      <c r="B2972" s="1" t="s">
        <v>48</v>
      </c>
      <c r="C2972">
        <v>201711</v>
      </c>
      <c r="D2972" s="1" t="s">
        <v>13</v>
      </c>
      <c r="E2972">
        <v>3</v>
      </c>
      <c r="F2972">
        <v>120</v>
      </c>
      <c r="G2972">
        <v>291</v>
      </c>
      <c r="H2972">
        <v>0.106667</v>
      </c>
      <c r="I2972" s="1" t="s">
        <v>154</v>
      </c>
      <c r="J2972" s="1" t="s">
        <v>146</v>
      </c>
      <c r="K2972">
        <v>0.95289999999999997</v>
      </c>
      <c r="L2972" s="1" t="s">
        <v>143</v>
      </c>
      <c r="M2972" s="1" t="s">
        <v>157</v>
      </c>
      <c r="N2972" s="1" t="s">
        <v>158</v>
      </c>
    </row>
    <row r="2973" spans="1:14" x14ac:dyDescent="0.3">
      <c r="A2973" s="1" t="s">
        <v>166</v>
      </c>
      <c r="B2973" s="1" t="s">
        <v>44</v>
      </c>
      <c r="C2973">
        <v>201612</v>
      </c>
      <c r="D2973" s="1" t="s">
        <v>13</v>
      </c>
      <c r="E2973">
        <v>4</v>
      </c>
      <c r="F2973">
        <v>120</v>
      </c>
      <c r="G2973">
        <v>142</v>
      </c>
      <c r="H2973">
        <v>0.185</v>
      </c>
      <c r="I2973" s="1" t="s">
        <v>154</v>
      </c>
      <c r="J2973" s="1" t="s">
        <v>146</v>
      </c>
      <c r="K2973">
        <v>0.59630000000000005</v>
      </c>
      <c r="L2973" s="1" t="s">
        <v>143</v>
      </c>
      <c r="M2973" s="1" t="s">
        <v>157</v>
      </c>
      <c r="N2973" s="1" t="s">
        <v>158</v>
      </c>
    </row>
    <row r="2974" spans="1:14" x14ac:dyDescent="0.3">
      <c r="A2974" s="1" t="s">
        <v>166</v>
      </c>
      <c r="B2974" s="1" t="s">
        <v>41</v>
      </c>
      <c r="C2974">
        <v>201605</v>
      </c>
      <c r="D2974" s="1" t="s">
        <v>11</v>
      </c>
      <c r="E2974">
        <v>4</v>
      </c>
      <c r="F2974">
        <v>120</v>
      </c>
      <c r="G2974">
        <v>55</v>
      </c>
      <c r="H2974">
        <v>0.04</v>
      </c>
      <c r="I2974" s="1" t="s">
        <v>154</v>
      </c>
      <c r="J2974" s="1" t="s">
        <v>154</v>
      </c>
      <c r="K2974">
        <v>0.4924</v>
      </c>
      <c r="L2974" s="1" t="s">
        <v>151</v>
      </c>
      <c r="M2974" s="1" t="s">
        <v>159</v>
      </c>
      <c r="N2974" s="1" t="s">
        <v>160</v>
      </c>
    </row>
    <row r="2975" spans="1:14" x14ac:dyDescent="0.3">
      <c r="A2975" s="1" t="s">
        <v>166</v>
      </c>
      <c r="B2975" s="1" t="s">
        <v>41</v>
      </c>
      <c r="C2975">
        <v>201603</v>
      </c>
      <c r="D2975" s="1" t="s">
        <v>8</v>
      </c>
      <c r="E2975">
        <v>4</v>
      </c>
      <c r="F2975">
        <v>120</v>
      </c>
      <c r="G2975">
        <v>55</v>
      </c>
      <c r="H2975">
        <v>0.15</v>
      </c>
      <c r="I2975" s="1" t="s">
        <v>154</v>
      </c>
      <c r="J2975" s="1" t="s">
        <v>154</v>
      </c>
      <c r="K2975">
        <v>0.4924</v>
      </c>
      <c r="L2975" s="1" t="s">
        <v>151</v>
      </c>
      <c r="M2975" s="1" t="s">
        <v>159</v>
      </c>
      <c r="N2975" s="1" t="s">
        <v>160</v>
      </c>
    </row>
    <row r="2976" spans="1:14" x14ac:dyDescent="0.3">
      <c r="A2976" s="1" t="s">
        <v>166</v>
      </c>
      <c r="B2976" s="1" t="s">
        <v>43</v>
      </c>
      <c r="C2976">
        <v>201610</v>
      </c>
      <c r="D2976" s="1" t="s">
        <v>13</v>
      </c>
      <c r="E2976">
        <v>4</v>
      </c>
      <c r="F2976">
        <v>112</v>
      </c>
      <c r="G2976">
        <v>120</v>
      </c>
      <c r="H2976">
        <v>0.13500000000000001</v>
      </c>
      <c r="I2976" s="1" t="s">
        <v>154</v>
      </c>
      <c r="J2976" s="1" t="s">
        <v>146</v>
      </c>
      <c r="K2976">
        <v>0.621</v>
      </c>
      <c r="L2976" s="1" t="s">
        <v>143</v>
      </c>
      <c r="M2976" s="1" t="s">
        <v>157</v>
      </c>
      <c r="N2976" s="1" t="s">
        <v>158</v>
      </c>
    </row>
    <row r="2977" spans="1:14" x14ac:dyDescent="0.3">
      <c r="A2977" s="1" t="s">
        <v>166</v>
      </c>
      <c r="B2977" s="1" t="s">
        <v>31</v>
      </c>
      <c r="C2977">
        <v>201503</v>
      </c>
      <c r="D2977" s="1" t="s">
        <v>8</v>
      </c>
      <c r="E2977">
        <v>5</v>
      </c>
      <c r="F2977">
        <v>110</v>
      </c>
      <c r="G2977">
        <v>86</v>
      </c>
      <c r="H2977">
        <v>9.5000000000000001E-2</v>
      </c>
      <c r="I2977" s="1" t="s">
        <v>154</v>
      </c>
      <c r="J2977" s="1" t="s">
        <v>154</v>
      </c>
      <c r="K2977">
        <v>0.36930000000000002</v>
      </c>
      <c r="L2977" s="1" t="s">
        <v>151</v>
      </c>
      <c r="M2977" s="1" t="s">
        <v>159</v>
      </c>
      <c r="N2977" s="1" t="s">
        <v>160</v>
      </c>
    </row>
    <row r="2978" spans="1:14" x14ac:dyDescent="0.3">
      <c r="A2978" s="1" t="s">
        <v>166</v>
      </c>
      <c r="B2978" s="1" t="s">
        <v>31</v>
      </c>
      <c r="C2978">
        <v>201504</v>
      </c>
      <c r="D2978" s="1" t="s">
        <v>11</v>
      </c>
      <c r="E2978">
        <v>5</v>
      </c>
      <c r="F2978">
        <v>110</v>
      </c>
      <c r="G2978">
        <v>86</v>
      </c>
      <c r="H2978">
        <v>0.115</v>
      </c>
      <c r="I2978" s="1" t="s">
        <v>154</v>
      </c>
      <c r="J2978" s="1" t="s">
        <v>154</v>
      </c>
      <c r="K2978">
        <v>0.36930000000000002</v>
      </c>
      <c r="L2978" s="1" t="s">
        <v>151</v>
      </c>
      <c r="M2978" s="1" t="s">
        <v>159</v>
      </c>
      <c r="N2978" s="1" t="s">
        <v>160</v>
      </c>
    </row>
    <row r="2979" spans="1:14" x14ac:dyDescent="0.3">
      <c r="A2979" s="1" t="s">
        <v>166</v>
      </c>
      <c r="B2979" s="1" t="s">
        <v>31</v>
      </c>
      <c r="C2979">
        <v>201612</v>
      </c>
      <c r="D2979" s="1" t="s">
        <v>13</v>
      </c>
      <c r="E2979">
        <v>5</v>
      </c>
      <c r="F2979">
        <v>110</v>
      </c>
      <c r="G2979">
        <v>43</v>
      </c>
      <c r="H2979">
        <v>0.03</v>
      </c>
      <c r="I2979" s="1" t="s">
        <v>154</v>
      </c>
      <c r="J2979" s="1" t="s">
        <v>154</v>
      </c>
      <c r="K2979">
        <v>0.36930000000000002</v>
      </c>
      <c r="L2979" s="1" t="s">
        <v>151</v>
      </c>
      <c r="M2979" s="1" t="s">
        <v>159</v>
      </c>
      <c r="N2979" s="1" t="s">
        <v>160</v>
      </c>
    </row>
    <row r="2980" spans="1:14" x14ac:dyDescent="0.3">
      <c r="A2980" s="1" t="s">
        <v>166</v>
      </c>
      <c r="B2980" s="1" t="s">
        <v>60</v>
      </c>
      <c r="C2980">
        <v>201607</v>
      </c>
      <c r="D2980" s="1" t="s">
        <v>14</v>
      </c>
      <c r="E2980">
        <v>2</v>
      </c>
      <c r="F2980">
        <v>110</v>
      </c>
      <c r="G2980">
        <v>99</v>
      </c>
      <c r="H2980">
        <v>0.13</v>
      </c>
      <c r="I2980" s="1" t="s">
        <v>154</v>
      </c>
      <c r="J2980" s="1" t="s">
        <v>146</v>
      </c>
      <c r="K2980">
        <v>0.63549999999999995</v>
      </c>
      <c r="L2980" s="1" t="s">
        <v>143</v>
      </c>
      <c r="M2980" s="1" t="s">
        <v>157</v>
      </c>
      <c r="N2980" s="1" t="s">
        <v>158</v>
      </c>
    </row>
    <row r="2981" spans="1:14" x14ac:dyDescent="0.3">
      <c r="A2981" s="1" t="s">
        <v>166</v>
      </c>
      <c r="B2981" s="1" t="s">
        <v>82</v>
      </c>
      <c r="C2981">
        <v>201512</v>
      </c>
      <c r="D2981" s="1" t="s">
        <v>13</v>
      </c>
      <c r="E2981">
        <v>5</v>
      </c>
      <c r="F2981">
        <v>110</v>
      </c>
      <c r="G2981">
        <v>36</v>
      </c>
      <c r="H2981">
        <v>0.18</v>
      </c>
      <c r="I2981" s="1" t="s">
        <v>154</v>
      </c>
      <c r="J2981" s="1" t="s">
        <v>154</v>
      </c>
      <c r="K2981">
        <v>0.84930000000000005</v>
      </c>
      <c r="L2981" s="1" t="s">
        <v>143</v>
      </c>
      <c r="M2981" s="1" t="s">
        <v>157</v>
      </c>
      <c r="N2981" s="1" t="s">
        <v>158</v>
      </c>
    </row>
    <row r="2982" spans="1:14" x14ac:dyDescent="0.3">
      <c r="A2982" s="1" t="s">
        <v>166</v>
      </c>
      <c r="B2982" s="1" t="s">
        <v>31</v>
      </c>
      <c r="C2982">
        <v>201611</v>
      </c>
      <c r="D2982" s="1" t="s">
        <v>13</v>
      </c>
      <c r="E2982">
        <v>5</v>
      </c>
      <c r="F2982">
        <v>110</v>
      </c>
      <c r="G2982">
        <v>43</v>
      </c>
      <c r="H2982">
        <v>0.25</v>
      </c>
      <c r="I2982" s="1" t="s">
        <v>154</v>
      </c>
      <c r="J2982" s="1" t="s">
        <v>154</v>
      </c>
      <c r="K2982">
        <v>0.36930000000000002</v>
      </c>
      <c r="L2982" s="1" t="s">
        <v>151</v>
      </c>
      <c r="M2982" s="1" t="s">
        <v>159</v>
      </c>
      <c r="N2982" s="1" t="s">
        <v>160</v>
      </c>
    </row>
    <row r="2983" spans="1:14" x14ac:dyDescent="0.3">
      <c r="A2983" s="1" t="s">
        <v>166</v>
      </c>
      <c r="B2983" s="1" t="s">
        <v>31</v>
      </c>
      <c r="C2983">
        <v>201610</v>
      </c>
      <c r="D2983" s="1" t="s">
        <v>13</v>
      </c>
      <c r="E2983">
        <v>5</v>
      </c>
      <c r="F2983">
        <v>110</v>
      </c>
      <c r="G2983">
        <v>43</v>
      </c>
      <c r="H2983">
        <v>0.05</v>
      </c>
      <c r="I2983" s="1" t="s">
        <v>154</v>
      </c>
      <c r="J2983" s="1" t="s">
        <v>154</v>
      </c>
      <c r="K2983">
        <v>0.36930000000000002</v>
      </c>
      <c r="L2983" s="1" t="s">
        <v>151</v>
      </c>
      <c r="M2983" s="1" t="s">
        <v>159</v>
      </c>
      <c r="N2983" s="1" t="s">
        <v>160</v>
      </c>
    </row>
    <row r="2984" spans="1:14" x14ac:dyDescent="0.3">
      <c r="A2984" s="1" t="s">
        <v>166</v>
      </c>
      <c r="B2984" s="1" t="s">
        <v>39</v>
      </c>
      <c r="C2984">
        <v>201503</v>
      </c>
      <c r="D2984" s="1" t="s">
        <v>8</v>
      </c>
      <c r="E2984">
        <v>3</v>
      </c>
      <c r="F2984">
        <v>105</v>
      </c>
      <c r="G2984">
        <v>66</v>
      </c>
      <c r="H2984">
        <v>0.17</v>
      </c>
      <c r="I2984" s="1" t="s">
        <v>154</v>
      </c>
      <c r="J2984" s="1" t="s">
        <v>154</v>
      </c>
      <c r="K2984">
        <v>0.62039999999999995</v>
      </c>
      <c r="L2984" s="1" t="s">
        <v>143</v>
      </c>
      <c r="M2984" s="1" t="s">
        <v>157</v>
      </c>
      <c r="N2984" s="1" t="s">
        <v>158</v>
      </c>
    </row>
    <row r="2985" spans="1:14" x14ac:dyDescent="0.3">
      <c r="A2985" s="1" t="s">
        <v>166</v>
      </c>
      <c r="B2985" s="1" t="s">
        <v>83</v>
      </c>
      <c r="C2985">
        <v>201503</v>
      </c>
      <c r="D2985" s="1" t="s">
        <v>8</v>
      </c>
      <c r="E2985">
        <v>3</v>
      </c>
      <c r="F2985">
        <v>105</v>
      </c>
      <c r="G2985">
        <v>58</v>
      </c>
      <c r="H2985">
        <v>0.2</v>
      </c>
      <c r="I2985" s="1" t="s">
        <v>154</v>
      </c>
      <c r="J2985" s="1" t="s">
        <v>154</v>
      </c>
      <c r="K2985">
        <v>0.39839999999999998</v>
      </c>
      <c r="L2985" s="1" t="s">
        <v>151</v>
      </c>
      <c r="M2985" s="1" t="s">
        <v>159</v>
      </c>
      <c r="N2985" s="1" t="s">
        <v>160</v>
      </c>
    </row>
    <row r="2986" spans="1:14" x14ac:dyDescent="0.3">
      <c r="A2986" s="1" t="s">
        <v>166</v>
      </c>
      <c r="B2986" s="1" t="s">
        <v>83</v>
      </c>
      <c r="C2986">
        <v>201510</v>
      </c>
      <c r="D2986" s="1" t="s">
        <v>13</v>
      </c>
      <c r="E2986">
        <v>3</v>
      </c>
      <c r="F2986">
        <v>105</v>
      </c>
      <c r="G2986">
        <v>58</v>
      </c>
      <c r="H2986">
        <v>0.05</v>
      </c>
      <c r="I2986" s="1" t="s">
        <v>154</v>
      </c>
      <c r="J2986" s="1" t="s">
        <v>154</v>
      </c>
      <c r="K2986">
        <v>0.39839999999999998</v>
      </c>
      <c r="L2986" s="1" t="s">
        <v>151</v>
      </c>
      <c r="M2986" s="1" t="s">
        <v>159</v>
      </c>
      <c r="N2986" s="1" t="s">
        <v>160</v>
      </c>
    </row>
    <row r="2987" spans="1:14" x14ac:dyDescent="0.3">
      <c r="A2987" s="1" t="s">
        <v>166</v>
      </c>
      <c r="B2987" s="1" t="s">
        <v>39</v>
      </c>
      <c r="C2987">
        <v>201604</v>
      </c>
      <c r="D2987" s="1" t="s">
        <v>11</v>
      </c>
      <c r="E2987">
        <v>3</v>
      </c>
      <c r="F2987">
        <v>105</v>
      </c>
      <c r="G2987">
        <v>66</v>
      </c>
      <c r="H2987">
        <v>0.02</v>
      </c>
      <c r="I2987" s="1" t="s">
        <v>154</v>
      </c>
      <c r="J2987" s="1" t="s">
        <v>154</v>
      </c>
      <c r="K2987">
        <v>0.62039999999999995</v>
      </c>
      <c r="L2987" s="1" t="s">
        <v>143</v>
      </c>
      <c r="M2987" s="1" t="s">
        <v>157</v>
      </c>
      <c r="N2987" s="1" t="s">
        <v>158</v>
      </c>
    </row>
    <row r="2988" spans="1:14" x14ac:dyDescent="0.3">
      <c r="A2988" s="1" t="s">
        <v>166</v>
      </c>
      <c r="B2988" s="1" t="s">
        <v>39</v>
      </c>
      <c r="C2988">
        <v>201602</v>
      </c>
      <c r="D2988" s="1" t="s">
        <v>8</v>
      </c>
      <c r="E2988">
        <v>3</v>
      </c>
      <c r="F2988">
        <v>105</v>
      </c>
      <c r="G2988">
        <v>66</v>
      </c>
      <c r="H2988">
        <v>0.16</v>
      </c>
      <c r="I2988" s="1" t="s">
        <v>154</v>
      </c>
      <c r="J2988" s="1" t="s">
        <v>154</v>
      </c>
      <c r="K2988">
        <v>0.62039999999999995</v>
      </c>
      <c r="L2988" s="1" t="s">
        <v>143</v>
      </c>
      <c r="M2988" s="1" t="s">
        <v>157</v>
      </c>
      <c r="N2988" s="1" t="s">
        <v>158</v>
      </c>
    </row>
    <row r="2989" spans="1:14" x14ac:dyDescent="0.3">
      <c r="A2989" s="1" t="s">
        <v>166</v>
      </c>
      <c r="B2989" s="1" t="s">
        <v>83</v>
      </c>
      <c r="C2989">
        <v>201609</v>
      </c>
      <c r="D2989" s="1" t="s">
        <v>14</v>
      </c>
      <c r="E2989">
        <v>3</v>
      </c>
      <c r="F2989">
        <v>105</v>
      </c>
      <c r="G2989">
        <v>58</v>
      </c>
      <c r="H2989">
        <v>0.13</v>
      </c>
      <c r="I2989" s="1" t="s">
        <v>154</v>
      </c>
      <c r="J2989" s="1" t="s">
        <v>154</v>
      </c>
      <c r="K2989">
        <v>0.39839999999999998</v>
      </c>
      <c r="L2989" s="1" t="s">
        <v>151</v>
      </c>
      <c r="M2989" s="1" t="s">
        <v>159</v>
      </c>
      <c r="N2989" s="1" t="s">
        <v>160</v>
      </c>
    </row>
    <row r="2990" spans="1:14" x14ac:dyDescent="0.3">
      <c r="A2990" s="1" t="s">
        <v>166</v>
      </c>
      <c r="B2990" s="1" t="s">
        <v>68</v>
      </c>
      <c r="C2990">
        <v>201512</v>
      </c>
      <c r="D2990" s="1" t="s">
        <v>13</v>
      </c>
      <c r="E2990">
        <v>7</v>
      </c>
      <c r="F2990">
        <v>105</v>
      </c>
      <c r="G2990">
        <v>72</v>
      </c>
      <c r="H2990">
        <v>0.105</v>
      </c>
      <c r="I2990" s="1" t="s">
        <v>154</v>
      </c>
      <c r="J2990" s="1" t="s">
        <v>154</v>
      </c>
      <c r="K2990">
        <v>0.76919999999999999</v>
      </c>
      <c r="L2990" s="1" t="s">
        <v>143</v>
      </c>
      <c r="M2990" s="1" t="s">
        <v>157</v>
      </c>
      <c r="N2990" s="1" t="s">
        <v>158</v>
      </c>
    </row>
    <row r="2991" spans="1:14" x14ac:dyDescent="0.3">
      <c r="A2991" s="1" t="s">
        <v>166</v>
      </c>
      <c r="B2991" s="1" t="s">
        <v>83</v>
      </c>
      <c r="C2991">
        <v>201702</v>
      </c>
      <c r="D2991" s="1" t="s">
        <v>8</v>
      </c>
      <c r="E2991">
        <v>3</v>
      </c>
      <c r="F2991">
        <v>105</v>
      </c>
      <c r="G2991">
        <v>58</v>
      </c>
      <c r="H2991">
        <v>7.0000000000000007E-2</v>
      </c>
      <c r="I2991" s="1" t="s">
        <v>154</v>
      </c>
      <c r="J2991" s="1" t="s">
        <v>154</v>
      </c>
      <c r="K2991">
        <v>0.39839999999999998</v>
      </c>
      <c r="L2991" s="1" t="s">
        <v>151</v>
      </c>
      <c r="M2991" s="1" t="s">
        <v>159</v>
      </c>
      <c r="N2991" s="1" t="s">
        <v>160</v>
      </c>
    </row>
    <row r="2992" spans="1:14" x14ac:dyDescent="0.3">
      <c r="A2992" s="1" t="s">
        <v>166</v>
      </c>
      <c r="B2992" s="1" t="s">
        <v>19</v>
      </c>
      <c r="C2992">
        <v>201611</v>
      </c>
      <c r="D2992" s="1" t="s">
        <v>13</v>
      </c>
      <c r="E2992">
        <v>2</v>
      </c>
      <c r="F2992">
        <v>104</v>
      </c>
      <c r="G2992">
        <v>122</v>
      </c>
      <c r="H2992">
        <v>0.25</v>
      </c>
      <c r="I2992" s="1" t="s">
        <v>154</v>
      </c>
      <c r="J2992" s="1" t="s">
        <v>146</v>
      </c>
      <c r="K2992">
        <v>0.49309999999999998</v>
      </c>
      <c r="L2992" s="1" t="s">
        <v>151</v>
      </c>
      <c r="M2992" s="1" t="s">
        <v>159</v>
      </c>
      <c r="N2992" s="1" t="s">
        <v>160</v>
      </c>
    </row>
    <row r="2993" spans="1:14" x14ac:dyDescent="0.3">
      <c r="A2993" s="1" t="s">
        <v>166</v>
      </c>
      <c r="B2993" s="1" t="s">
        <v>58</v>
      </c>
      <c r="C2993">
        <v>201603</v>
      </c>
      <c r="D2993" s="1" t="s">
        <v>8</v>
      </c>
      <c r="E2993">
        <v>4</v>
      </c>
      <c r="F2993">
        <v>100</v>
      </c>
      <c r="G2993">
        <v>58</v>
      </c>
      <c r="H2993">
        <v>0.2</v>
      </c>
      <c r="I2993" s="1" t="s">
        <v>154</v>
      </c>
      <c r="J2993" s="1" t="s">
        <v>154</v>
      </c>
      <c r="K2993">
        <v>0.441</v>
      </c>
      <c r="L2993" s="1" t="s">
        <v>151</v>
      </c>
      <c r="M2993" s="1" t="s">
        <v>159</v>
      </c>
      <c r="N2993" s="1" t="s">
        <v>160</v>
      </c>
    </row>
    <row r="2994" spans="1:14" x14ac:dyDescent="0.3">
      <c r="A2994" s="1" t="s">
        <v>166</v>
      </c>
      <c r="B2994" s="1" t="s">
        <v>67</v>
      </c>
      <c r="C2994">
        <v>201608</v>
      </c>
      <c r="D2994" s="1" t="s">
        <v>14</v>
      </c>
      <c r="E2994">
        <v>5</v>
      </c>
      <c r="F2994">
        <v>100</v>
      </c>
      <c r="G2994">
        <v>44</v>
      </c>
      <c r="H2994">
        <v>0.17</v>
      </c>
      <c r="I2994" s="1" t="s">
        <v>154</v>
      </c>
      <c r="J2994" s="1" t="s">
        <v>154</v>
      </c>
      <c r="K2994">
        <v>0.47810000000000002</v>
      </c>
      <c r="L2994" s="1" t="s">
        <v>151</v>
      </c>
      <c r="M2994" s="1" t="s">
        <v>159</v>
      </c>
      <c r="N2994" s="1" t="s">
        <v>160</v>
      </c>
    </row>
    <row r="2995" spans="1:14" x14ac:dyDescent="0.3">
      <c r="A2995" s="1" t="s">
        <v>166</v>
      </c>
      <c r="B2995" s="1" t="s">
        <v>65</v>
      </c>
      <c r="C2995">
        <v>201611</v>
      </c>
      <c r="D2995" s="1" t="s">
        <v>13</v>
      </c>
      <c r="E2995">
        <v>5</v>
      </c>
      <c r="F2995">
        <v>100</v>
      </c>
      <c r="G2995">
        <v>94</v>
      </c>
      <c r="H2995">
        <v>5.5E-2</v>
      </c>
      <c r="I2995" s="1" t="s">
        <v>154</v>
      </c>
      <c r="J2995" s="1" t="s">
        <v>146</v>
      </c>
      <c r="K2995">
        <v>0.29060000000000002</v>
      </c>
      <c r="L2995" s="1" t="s">
        <v>151</v>
      </c>
      <c r="M2995" s="1" t="s">
        <v>159</v>
      </c>
      <c r="N2995" s="1" t="s">
        <v>160</v>
      </c>
    </row>
    <row r="2996" spans="1:14" x14ac:dyDescent="0.3">
      <c r="A2996" s="1" t="s">
        <v>166</v>
      </c>
      <c r="B2996" s="1" t="s">
        <v>58</v>
      </c>
      <c r="C2996">
        <v>201612</v>
      </c>
      <c r="D2996" s="1" t="s">
        <v>13</v>
      </c>
      <c r="E2996">
        <v>4</v>
      </c>
      <c r="F2996">
        <v>100</v>
      </c>
      <c r="G2996">
        <v>58</v>
      </c>
      <c r="H2996">
        <v>0.04</v>
      </c>
      <c r="I2996" s="1" t="s">
        <v>154</v>
      </c>
      <c r="J2996" s="1" t="s">
        <v>154</v>
      </c>
      <c r="K2996">
        <v>0.441</v>
      </c>
      <c r="L2996" s="1" t="s">
        <v>151</v>
      </c>
      <c r="M2996" s="1" t="s">
        <v>159</v>
      </c>
      <c r="N2996" s="1" t="s">
        <v>160</v>
      </c>
    </row>
    <row r="2997" spans="1:14" x14ac:dyDescent="0.3">
      <c r="A2997" s="1" t="s">
        <v>166</v>
      </c>
      <c r="B2997" s="1" t="s">
        <v>56</v>
      </c>
      <c r="C2997">
        <v>201606</v>
      </c>
      <c r="D2997" s="1" t="s">
        <v>11</v>
      </c>
      <c r="E2997">
        <v>4</v>
      </c>
      <c r="F2997">
        <v>100</v>
      </c>
      <c r="G2997">
        <v>48</v>
      </c>
      <c r="H2997">
        <v>0.15</v>
      </c>
      <c r="I2997" s="1" t="s">
        <v>154</v>
      </c>
      <c r="J2997" s="1" t="s">
        <v>154</v>
      </c>
      <c r="K2997">
        <v>0.41460000000000002</v>
      </c>
      <c r="L2997" s="1" t="s">
        <v>151</v>
      </c>
      <c r="M2997" s="1" t="s">
        <v>159</v>
      </c>
      <c r="N2997" s="1" t="s">
        <v>160</v>
      </c>
    </row>
    <row r="2998" spans="1:14" x14ac:dyDescent="0.3">
      <c r="A2998" s="1" t="s">
        <v>166</v>
      </c>
      <c r="B2998" s="1" t="s">
        <v>96</v>
      </c>
      <c r="C2998">
        <v>201610</v>
      </c>
      <c r="D2998" s="1" t="s">
        <v>13</v>
      </c>
      <c r="E2998">
        <v>4</v>
      </c>
      <c r="F2998">
        <v>100</v>
      </c>
      <c r="G2998">
        <v>55</v>
      </c>
      <c r="H2998">
        <v>7.0000000000000007E-2</v>
      </c>
      <c r="I2998" s="1" t="s">
        <v>154</v>
      </c>
      <c r="J2998" s="1" t="s">
        <v>154</v>
      </c>
      <c r="K2998">
        <v>0.57110000000000005</v>
      </c>
      <c r="L2998" s="1" t="s">
        <v>143</v>
      </c>
      <c r="M2998" s="1" t="s">
        <v>157</v>
      </c>
      <c r="N2998" s="1" t="s">
        <v>158</v>
      </c>
    </row>
    <row r="2999" spans="1:14" x14ac:dyDescent="0.3">
      <c r="A2999" s="1" t="s">
        <v>166</v>
      </c>
      <c r="B2999" s="1" t="s">
        <v>65</v>
      </c>
      <c r="C2999">
        <v>201508</v>
      </c>
      <c r="D2999" s="1" t="s">
        <v>14</v>
      </c>
      <c r="E2999">
        <v>5</v>
      </c>
      <c r="F2999">
        <v>100</v>
      </c>
      <c r="G2999">
        <v>47</v>
      </c>
      <c r="H2999">
        <v>7.0000000000000007E-2</v>
      </c>
      <c r="I2999" s="1" t="s">
        <v>154</v>
      </c>
      <c r="J2999" s="1" t="s">
        <v>154</v>
      </c>
      <c r="K2999">
        <v>0.29060000000000002</v>
      </c>
      <c r="L2999" s="1" t="s">
        <v>151</v>
      </c>
      <c r="M2999" s="1" t="s">
        <v>159</v>
      </c>
      <c r="N2999" s="1" t="s">
        <v>160</v>
      </c>
    </row>
    <row r="3000" spans="1:14" x14ac:dyDescent="0.3">
      <c r="A3000" s="1" t="s">
        <v>166</v>
      </c>
      <c r="B3000" s="1" t="s">
        <v>66</v>
      </c>
      <c r="C3000">
        <v>201506</v>
      </c>
      <c r="D3000" s="1" t="s">
        <v>11</v>
      </c>
      <c r="E3000">
        <v>4</v>
      </c>
      <c r="F3000">
        <v>100</v>
      </c>
      <c r="G3000">
        <v>55</v>
      </c>
      <c r="H3000">
        <v>0.2</v>
      </c>
      <c r="I3000" s="1" t="s">
        <v>154</v>
      </c>
      <c r="J3000" s="1" t="s">
        <v>154</v>
      </c>
      <c r="K3000">
        <v>0.39419999999999999</v>
      </c>
      <c r="L3000" s="1" t="s">
        <v>151</v>
      </c>
      <c r="M3000" s="1" t="s">
        <v>159</v>
      </c>
      <c r="N3000" s="1" t="s">
        <v>160</v>
      </c>
    </row>
    <row r="3001" spans="1:14" x14ac:dyDescent="0.3">
      <c r="A3001" s="1" t="s">
        <v>166</v>
      </c>
      <c r="B3001" s="1" t="s">
        <v>47</v>
      </c>
      <c r="C3001">
        <v>201702</v>
      </c>
      <c r="D3001" s="1" t="s">
        <v>8</v>
      </c>
      <c r="E3001">
        <v>1</v>
      </c>
      <c r="F3001">
        <v>100</v>
      </c>
      <c r="G3001">
        <v>245</v>
      </c>
      <c r="H3001">
        <v>0.02</v>
      </c>
      <c r="I3001" s="1" t="s">
        <v>154</v>
      </c>
      <c r="J3001" s="1" t="s">
        <v>146</v>
      </c>
      <c r="K3001">
        <v>1.4381999999999999</v>
      </c>
      <c r="L3001" s="1" t="s">
        <v>140</v>
      </c>
      <c r="M3001" s="1" t="s">
        <v>155</v>
      </c>
      <c r="N3001" s="1" t="s">
        <v>156</v>
      </c>
    </row>
    <row r="3002" spans="1:14" x14ac:dyDescent="0.3">
      <c r="A3002" s="1" t="s">
        <v>166</v>
      </c>
      <c r="B3002" s="1" t="s">
        <v>56</v>
      </c>
      <c r="C3002">
        <v>201611</v>
      </c>
      <c r="D3002" s="1" t="s">
        <v>13</v>
      </c>
      <c r="E3002">
        <v>4</v>
      </c>
      <c r="F3002">
        <v>100</v>
      </c>
      <c r="G3002">
        <v>48</v>
      </c>
      <c r="H3002">
        <v>0.02</v>
      </c>
      <c r="I3002" s="1" t="s">
        <v>154</v>
      </c>
      <c r="J3002" s="1" t="s">
        <v>154</v>
      </c>
      <c r="K3002">
        <v>0.41460000000000002</v>
      </c>
      <c r="L3002" s="1" t="s">
        <v>151</v>
      </c>
      <c r="M3002" s="1" t="s">
        <v>159</v>
      </c>
      <c r="N3002" s="1" t="s">
        <v>160</v>
      </c>
    </row>
    <row r="3003" spans="1:14" x14ac:dyDescent="0.3">
      <c r="A3003" s="1" t="s">
        <v>166</v>
      </c>
      <c r="B3003" s="1" t="s">
        <v>56</v>
      </c>
      <c r="C3003">
        <v>201603</v>
      </c>
      <c r="D3003" s="1" t="s">
        <v>8</v>
      </c>
      <c r="E3003">
        <v>4</v>
      </c>
      <c r="F3003">
        <v>100</v>
      </c>
      <c r="G3003">
        <v>48</v>
      </c>
      <c r="H3003">
        <v>0.05</v>
      </c>
      <c r="I3003" s="1" t="s">
        <v>154</v>
      </c>
      <c r="J3003" s="1" t="s">
        <v>154</v>
      </c>
      <c r="K3003">
        <v>0.41460000000000002</v>
      </c>
      <c r="L3003" s="1" t="s">
        <v>151</v>
      </c>
      <c r="M3003" s="1" t="s">
        <v>159</v>
      </c>
      <c r="N3003" s="1" t="s">
        <v>160</v>
      </c>
    </row>
    <row r="3004" spans="1:14" x14ac:dyDescent="0.3">
      <c r="A3004" s="1" t="s">
        <v>166</v>
      </c>
      <c r="B3004" s="1" t="s">
        <v>47</v>
      </c>
      <c r="C3004">
        <v>201704</v>
      </c>
      <c r="D3004" s="1" t="s">
        <v>11</v>
      </c>
      <c r="E3004">
        <v>1</v>
      </c>
      <c r="F3004">
        <v>100</v>
      </c>
      <c r="G3004">
        <v>245</v>
      </c>
      <c r="H3004">
        <v>0</v>
      </c>
      <c r="I3004" s="1" t="s">
        <v>154</v>
      </c>
      <c r="J3004" s="1" t="s">
        <v>146</v>
      </c>
      <c r="K3004">
        <v>1.4381999999999999</v>
      </c>
      <c r="L3004" s="1" t="s">
        <v>140</v>
      </c>
      <c r="M3004" s="1" t="s">
        <v>155</v>
      </c>
      <c r="N3004" s="1" t="s">
        <v>156</v>
      </c>
    </row>
    <row r="3005" spans="1:14" x14ac:dyDescent="0.3">
      <c r="A3005" s="1" t="s">
        <v>166</v>
      </c>
      <c r="B3005" s="1" t="s">
        <v>27</v>
      </c>
      <c r="C3005">
        <v>201511</v>
      </c>
      <c r="D3005" s="1" t="s">
        <v>13</v>
      </c>
      <c r="E3005">
        <v>4</v>
      </c>
      <c r="F3005">
        <v>100</v>
      </c>
      <c r="G3005">
        <v>59</v>
      </c>
      <c r="H3005">
        <v>0.25</v>
      </c>
      <c r="I3005" s="1" t="s">
        <v>154</v>
      </c>
      <c r="J3005" s="1" t="s">
        <v>154</v>
      </c>
      <c r="K3005">
        <v>0.41749999999999998</v>
      </c>
      <c r="L3005" s="1" t="s">
        <v>151</v>
      </c>
      <c r="M3005" s="1" t="s">
        <v>159</v>
      </c>
      <c r="N3005" s="1" t="s">
        <v>160</v>
      </c>
    </row>
    <row r="3006" spans="1:14" x14ac:dyDescent="0.3">
      <c r="A3006" s="1" t="s">
        <v>166</v>
      </c>
      <c r="B3006" s="1" t="s">
        <v>26</v>
      </c>
      <c r="C3006">
        <v>201511</v>
      </c>
      <c r="D3006" s="1" t="s">
        <v>13</v>
      </c>
      <c r="E3006">
        <v>4</v>
      </c>
      <c r="F3006">
        <v>100</v>
      </c>
      <c r="G3006">
        <v>60</v>
      </c>
      <c r="H3006">
        <v>0.18</v>
      </c>
      <c r="I3006" s="1" t="s">
        <v>154</v>
      </c>
      <c r="J3006" s="1" t="s">
        <v>154</v>
      </c>
      <c r="K3006">
        <v>0.54010000000000002</v>
      </c>
      <c r="L3006" s="1" t="s">
        <v>143</v>
      </c>
      <c r="M3006" s="1" t="s">
        <v>157</v>
      </c>
      <c r="N3006" s="1" t="s">
        <v>158</v>
      </c>
    </row>
    <row r="3007" spans="1:14" x14ac:dyDescent="0.3">
      <c r="A3007" s="1" t="s">
        <v>166</v>
      </c>
      <c r="B3007" s="1" t="s">
        <v>47</v>
      </c>
      <c r="C3007">
        <v>201708</v>
      </c>
      <c r="D3007" s="1" t="s">
        <v>14</v>
      </c>
      <c r="E3007">
        <v>1</v>
      </c>
      <c r="F3007">
        <v>100</v>
      </c>
      <c r="G3007">
        <v>245</v>
      </c>
      <c r="H3007">
        <v>0.15</v>
      </c>
      <c r="I3007" s="1" t="s">
        <v>154</v>
      </c>
      <c r="J3007" s="1" t="s">
        <v>146</v>
      </c>
      <c r="K3007">
        <v>1.4381999999999999</v>
      </c>
      <c r="L3007" s="1" t="s">
        <v>140</v>
      </c>
      <c r="M3007" s="1" t="s">
        <v>155</v>
      </c>
      <c r="N3007" s="1" t="s">
        <v>156</v>
      </c>
    </row>
    <row r="3008" spans="1:14" x14ac:dyDescent="0.3">
      <c r="A3008" s="1" t="s">
        <v>166</v>
      </c>
      <c r="B3008" s="1" t="s">
        <v>96</v>
      </c>
      <c r="C3008">
        <v>201609</v>
      </c>
      <c r="D3008" s="1" t="s">
        <v>14</v>
      </c>
      <c r="E3008">
        <v>4</v>
      </c>
      <c r="F3008">
        <v>100</v>
      </c>
      <c r="G3008">
        <v>55</v>
      </c>
      <c r="H3008">
        <v>0.01</v>
      </c>
      <c r="I3008" s="1" t="s">
        <v>154</v>
      </c>
      <c r="J3008" s="1" t="s">
        <v>154</v>
      </c>
      <c r="K3008">
        <v>0.57110000000000005</v>
      </c>
      <c r="L3008" s="1" t="s">
        <v>143</v>
      </c>
      <c r="M3008" s="1" t="s">
        <v>157</v>
      </c>
      <c r="N3008" s="1" t="s">
        <v>158</v>
      </c>
    </row>
    <row r="3009" spans="1:14" x14ac:dyDescent="0.3">
      <c r="A3009" s="1" t="s">
        <v>166</v>
      </c>
      <c r="B3009" s="1" t="s">
        <v>67</v>
      </c>
      <c r="C3009">
        <v>201603</v>
      </c>
      <c r="D3009" s="1" t="s">
        <v>8</v>
      </c>
      <c r="E3009">
        <v>5</v>
      </c>
      <c r="F3009">
        <v>100</v>
      </c>
      <c r="G3009">
        <v>88</v>
      </c>
      <c r="H3009">
        <v>0.13500000000000001</v>
      </c>
      <c r="I3009" s="1" t="s">
        <v>154</v>
      </c>
      <c r="J3009" s="1" t="s">
        <v>154</v>
      </c>
      <c r="K3009">
        <v>0.47810000000000002</v>
      </c>
      <c r="L3009" s="1" t="s">
        <v>151</v>
      </c>
      <c r="M3009" s="1" t="s">
        <v>159</v>
      </c>
      <c r="N3009" s="1" t="s">
        <v>160</v>
      </c>
    </row>
    <row r="3010" spans="1:14" x14ac:dyDescent="0.3">
      <c r="A3010" s="1" t="s">
        <v>166</v>
      </c>
      <c r="B3010" s="1" t="s">
        <v>40</v>
      </c>
      <c r="C3010">
        <v>201605</v>
      </c>
      <c r="D3010" s="1" t="s">
        <v>11</v>
      </c>
      <c r="E3010">
        <v>4</v>
      </c>
      <c r="F3010">
        <v>100</v>
      </c>
      <c r="G3010">
        <v>59</v>
      </c>
      <c r="H3010">
        <v>0.1</v>
      </c>
      <c r="I3010" s="1" t="s">
        <v>154</v>
      </c>
      <c r="J3010" s="1" t="s">
        <v>154</v>
      </c>
      <c r="K3010">
        <v>0.71</v>
      </c>
      <c r="L3010" s="1" t="s">
        <v>143</v>
      </c>
      <c r="M3010" s="1" t="s">
        <v>157</v>
      </c>
      <c r="N3010" s="1" t="s">
        <v>158</v>
      </c>
    </row>
    <row r="3011" spans="1:14" x14ac:dyDescent="0.3">
      <c r="A3011" s="1" t="s">
        <v>166</v>
      </c>
      <c r="B3011" s="1" t="s">
        <v>65</v>
      </c>
      <c r="C3011">
        <v>201603</v>
      </c>
      <c r="D3011" s="1" t="s">
        <v>8</v>
      </c>
      <c r="E3011">
        <v>5</v>
      </c>
      <c r="F3011">
        <v>100</v>
      </c>
      <c r="G3011">
        <v>47</v>
      </c>
      <c r="H3011">
        <v>0.01</v>
      </c>
      <c r="I3011" s="1" t="s">
        <v>154</v>
      </c>
      <c r="J3011" s="1" t="s">
        <v>154</v>
      </c>
      <c r="K3011">
        <v>0.29060000000000002</v>
      </c>
      <c r="L3011" s="1" t="s">
        <v>151</v>
      </c>
      <c r="M3011" s="1" t="s">
        <v>159</v>
      </c>
      <c r="N3011" s="1" t="s">
        <v>160</v>
      </c>
    </row>
    <row r="3012" spans="1:14" x14ac:dyDescent="0.3">
      <c r="A3012" s="1" t="s">
        <v>166</v>
      </c>
      <c r="B3012" s="1" t="s">
        <v>27</v>
      </c>
      <c r="C3012">
        <v>201603</v>
      </c>
      <c r="D3012" s="1" t="s">
        <v>8</v>
      </c>
      <c r="E3012">
        <v>4</v>
      </c>
      <c r="F3012">
        <v>100</v>
      </c>
      <c r="G3012">
        <v>59</v>
      </c>
      <c r="H3012">
        <v>0.2</v>
      </c>
      <c r="I3012" s="1" t="s">
        <v>154</v>
      </c>
      <c r="J3012" s="1" t="s">
        <v>154</v>
      </c>
      <c r="K3012">
        <v>0.41749999999999998</v>
      </c>
      <c r="L3012" s="1" t="s">
        <v>151</v>
      </c>
      <c r="M3012" s="1" t="s">
        <v>159</v>
      </c>
      <c r="N3012" s="1" t="s">
        <v>160</v>
      </c>
    </row>
    <row r="3013" spans="1:14" x14ac:dyDescent="0.3">
      <c r="A3013" s="1" t="s">
        <v>166</v>
      </c>
      <c r="B3013" s="1" t="s">
        <v>64</v>
      </c>
      <c r="C3013">
        <v>201501</v>
      </c>
      <c r="D3013" s="1" t="s">
        <v>8</v>
      </c>
      <c r="E3013">
        <v>4</v>
      </c>
      <c r="F3013">
        <v>100</v>
      </c>
      <c r="G3013">
        <v>110</v>
      </c>
      <c r="H3013">
        <v>0.13500000000000001</v>
      </c>
      <c r="I3013" s="1" t="s">
        <v>154</v>
      </c>
      <c r="J3013" s="1" t="s">
        <v>146</v>
      </c>
      <c r="K3013">
        <v>0.66479999999999995</v>
      </c>
      <c r="L3013" s="1" t="s">
        <v>143</v>
      </c>
      <c r="M3013" s="1" t="s">
        <v>157</v>
      </c>
      <c r="N3013" s="1" t="s">
        <v>158</v>
      </c>
    </row>
    <row r="3014" spans="1:14" x14ac:dyDescent="0.3">
      <c r="A3014" s="1" t="s">
        <v>166</v>
      </c>
      <c r="B3014" s="1" t="s">
        <v>26</v>
      </c>
      <c r="C3014">
        <v>201701</v>
      </c>
      <c r="D3014" s="1" t="s">
        <v>8</v>
      </c>
      <c r="E3014">
        <v>4</v>
      </c>
      <c r="F3014">
        <v>100</v>
      </c>
      <c r="G3014">
        <v>60</v>
      </c>
      <c r="H3014">
        <v>0.1</v>
      </c>
      <c r="I3014" s="1" t="s">
        <v>154</v>
      </c>
      <c r="J3014" s="1" t="s">
        <v>154</v>
      </c>
      <c r="K3014">
        <v>0.54010000000000002</v>
      </c>
      <c r="L3014" s="1" t="s">
        <v>143</v>
      </c>
      <c r="M3014" s="1" t="s">
        <v>157</v>
      </c>
      <c r="N3014" s="1" t="s">
        <v>158</v>
      </c>
    </row>
    <row r="3015" spans="1:14" x14ac:dyDescent="0.3">
      <c r="A3015" s="1" t="s">
        <v>166</v>
      </c>
      <c r="B3015" s="1" t="s">
        <v>64</v>
      </c>
      <c r="C3015">
        <v>201508</v>
      </c>
      <c r="D3015" s="1" t="s">
        <v>14</v>
      </c>
      <c r="E3015">
        <v>4</v>
      </c>
      <c r="F3015">
        <v>100</v>
      </c>
      <c r="G3015">
        <v>55</v>
      </c>
      <c r="H3015">
        <v>0.13</v>
      </c>
      <c r="I3015" s="1" t="s">
        <v>154</v>
      </c>
      <c r="J3015" s="1" t="s">
        <v>154</v>
      </c>
      <c r="K3015">
        <v>0.66479999999999995</v>
      </c>
      <c r="L3015" s="1" t="s">
        <v>143</v>
      </c>
      <c r="M3015" s="1" t="s">
        <v>157</v>
      </c>
      <c r="N3015" s="1" t="s">
        <v>158</v>
      </c>
    </row>
    <row r="3016" spans="1:14" x14ac:dyDescent="0.3">
      <c r="A3016" s="1" t="s">
        <v>166</v>
      </c>
      <c r="B3016" s="1" t="s">
        <v>47</v>
      </c>
      <c r="C3016">
        <v>201709</v>
      </c>
      <c r="D3016" s="1" t="s">
        <v>14</v>
      </c>
      <c r="E3016">
        <v>1</v>
      </c>
      <c r="F3016">
        <v>100</v>
      </c>
      <c r="G3016">
        <v>245</v>
      </c>
      <c r="H3016">
        <v>0.03</v>
      </c>
      <c r="I3016" s="1" t="s">
        <v>154</v>
      </c>
      <c r="J3016" s="1" t="s">
        <v>146</v>
      </c>
      <c r="K3016">
        <v>1.4381999999999999</v>
      </c>
      <c r="L3016" s="1" t="s">
        <v>140</v>
      </c>
      <c r="M3016" s="1" t="s">
        <v>155</v>
      </c>
      <c r="N3016" s="1" t="s">
        <v>156</v>
      </c>
    </row>
    <row r="3017" spans="1:14" x14ac:dyDescent="0.3">
      <c r="A3017" s="1" t="s">
        <v>166</v>
      </c>
      <c r="B3017" s="1" t="s">
        <v>38</v>
      </c>
      <c r="C3017">
        <v>201512</v>
      </c>
      <c r="D3017" s="1" t="s">
        <v>13</v>
      </c>
      <c r="E3017">
        <v>3</v>
      </c>
      <c r="F3017">
        <v>96</v>
      </c>
      <c r="G3017">
        <v>70</v>
      </c>
      <c r="H3017">
        <v>0.18</v>
      </c>
      <c r="I3017" s="1" t="s">
        <v>154</v>
      </c>
      <c r="J3017" s="1" t="s">
        <v>154</v>
      </c>
      <c r="K3017">
        <v>0.25</v>
      </c>
      <c r="L3017" s="1" t="s">
        <v>151</v>
      </c>
      <c r="M3017" s="1" t="s">
        <v>159</v>
      </c>
      <c r="N3017" s="1" t="s">
        <v>160</v>
      </c>
    </row>
    <row r="3018" spans="1:14" x14ac:dyDescent="0.3">
      <c r="A3018" s="1" t="s">
        <v>166</v>
      </c>
      <c r="B3018" s="1" t="s">
        <v>32</v>
      </c>
      <c r="C3018">
        <v>201610</v>
      </c>
      <c r="D3018" s="1" t="s">
        <v>13</v>
      </c>
      <c r="E3018">
        <v>6</v>
      </c>
      <c r="F3018">
        <v>96</v>
      </c>
      <c r="G3018">
        <v>56</v>
      </c>
      <c r="H3018">
        <v>0.09</v>
      </c>
      <c r="I3018" s="1" t="s">
        <v>154</v>
      </c>
      <c r="J3018" s="1" t="s">
        <v>154</v>
      </c>
      <c r="K3018">
        <v>0.43540000000000001</v>
      </c>
      <c r="L3018" s="1" t="s">
        <v>151</v>
      </c>
      <c r="M3018" s="1" t="s">
        <v>159</v>
      </c>
      <c r="N3018" s="1" t="s">
        <v>160</v>
      </c>
    </row>
    <row r="3019" spans="1:14" x14ac:dyDescent="0.3">
      <c r="A3019" s="1" t="s">
        <v>166</v>
      </c>
      <c r="B3019" s="1" t="s">
        <v>95</v>
      </c>
      <c r="C3019">
        <v>201506</v>
      </c>
      <c r="D3019" s="1" t="s">
        <v>11</v>
      </c>
      <c r="E3019">
        <v>3</v>
      </c>
      <c r="F3019">
        <v>96</v>
      </c>
      <c r="G3019">
        <v>60</v>
      </c>
      <c r="H3019">
        <v>0.2</v>
      </c>
      <c r="I3019" s="1" t="s">
        <v>154</v>
      </c>
      <c r="J3019" s="1" t="s">
        <v>154</v>
      </c>
      <c r="K3019">
        <v>0.3</v>
      </c>
      <c r="L3019" s="1" t="s">
        <v>151</v>
      </c>
      <c r="M3019" s="1" t="s">
        <v>159</v>
      </c>
      <c r="N3019" s="1" t="s">
        <v>160</v>
      </c>
    </row>
    <row r="3020" spans="1:14" x14ac:dyDescent="0.3">
      <c r="A3020" s="1" t="s">
        <v>166</v>
      </c>
      <c r="B3020" s="1" t="s">
        <v>95</v>
      </c>
      <c r="C3020">
        <v>201509</v>
      </c>
      <c r="D3020" s="1" t="s">
        <v>14</v>
      </c>
      <c r="E3020">
        <v>3</v>
      </c>
      <c r="F3020">
        <v>96</v>
      </c>
      <c r="G3020">
        <v>60</v>
      </c>
      <c r="H3020">
        <v>7.0000000000000007E-2</v>
      </c>
      <c r="I3020" s="1" t="s">
        <v>154</v>
      </c>
      <c r="J3020" s="1" t="s">
        <v>154</v>
      </c>
      <c r="K3020">
        <v>0.3</v>
      </c>
      <c r="L3020" s="1" t="s">
        <v>151</v>
      </c>
      <c r="M3020" s="1" t="s">
        <v>159</v>
      </c>
      <c r="N3020" s="1" t="s">
        <v>160</v>
      </c>
    </row>
    <row r="3021" spans="1:14" x14ac:dyDescent="0.3">
      <c r="A3021" s="1" t="s">
        <v>166</v>
      </c>
      <c r="B3021" s="1" t="s">
        <v>38</v>
      </c>
      <c r="C3021">
        <v>201511</v>
      </c>
      <c r="D3021" s="1" t="s">
        <v>13</v>
      </c>
      <c r="E3021">
        <v>3</v>
      </c>
      <c r="F3021">
        <v>96</v>
      </c>
      <c r="G3021">
        <v>210</v>
      </c>
      <c r="H3021">
        <v>8.3333000000000004E-2</v>
      </c>
      <c r="I3021" s="1" t="s">
        <v>154</v>
      </c>
      <c r="J3021" s="1" t="s">
        <v>146</v>
      </c>
      <c r="K3021">
        <v>0.25</v>
      </c>
      <c r="L3021" s="1" t="s">
        <v>151</v>
      </c>
      <c r="M3021" s="1" t="s">
        <v>159</v>
      </c>
      <c r="N3021" s="1" t="s">
        <v>160</v>
      </c>
    </row>
    <row r="3022" spans="1:14" x14ac:dyDescent="0.3">
      <c r="A3022" s="1" t="s">
        <v>166</v>
      </c>
      <c r="B3022" s="1" t="s">
        <v>95</v>
      </c>
      <c r="C3022">
        <v>201511</v>
      </c>
      <c r="D3022" s="1" t="s">
        <v>13</v>
      </c>
      <c r="E3022">
        <v>3</v>
      </c>
      <c r="F3022">
        <v>96</v>
      </c>
      <c r="G3022">
        <v>120</v>
      </c>
      <c r="H3022">
        <v>0.19</v>
      </c>
      <c r="I3022" s="1" t="s">
        <v>154</v>
      </c>
      <c r="J3022" s="1" t="s">
        <v>146</v>
      </c>
      <c r="K3022">
        <v>0.3</v>
      </c>
      <c r="L3022" s="1" t="s">
        <v>151</v>
      </c>
      <c r="M3022" s="1" t="s">
        <v>159</v>
      </c>
      <c r="N3022" s="1" t="s">
        <v>160</v>
      </c>
    </row>
    <row r="3023" spans="1:14" x14ac:dyDescent="0.3">
      <c r="A3023" s="1" t="s">
        <v>166</v>
      </c>
      <c r="B3023" s="1" t="s">
        <v>59</v>
      </c>
      <c r="C3023">
        <v>201512</v>
      </c>
      <c r="D3023" s="1" t="s">
        <v>13</v>
      </c>
      <c r="E3023">
        <v>3</v>
      </c>
      <c r="F3023">
        <v>96</v>
      </c>
      <c r="G3023">
        <v>150</v>
      </c>
      <c r="H3023">
        <v>4.4999999999999998E-2</v>
      </c>
      <c r="I3023" s="1" t="s">
        <v>154</v>
      </c>
      <c r="J3023" s="1" t="s">
        <v>146</v>
      </c>
      <c r="K3023">
        <v>0.66100000000000003</v>
      </c>
      <c r="L3023" s="1" t="s">
        <v>143</v>
      </c>
      <c r="M3023" s="1" t="s">
        <v>157</v>
      </c>
      <c r="N3023" s="1" t="s">
        <v>158</v>
      </c>
    </row>
    <row r="3024" spans="1:14" x14ac:dyDescent="0.3">
      <c r="A3024" s="1" t="s">
        <v>166</v>
      </c>
      <c r="B3024" s="1" t="s">
        <v>59</v>
      </c>
      <c r="C3024">
        <v>201610</v>
      </c>
      <c r="D3024" s="1" t="s">
        <v>13</v>
      </c>
      <c r="E3024">
        <v>3</v>
      </c>
      <c r="F3024">
        <v>96</v>
      </c>
      <c r="G3024">
        <v>75</v>
      </c>
      <c r="H3024">
        <v>0.1</v>
      </c>
      <c r="I3024" s="1" t="s">
        <v>154</v>
      </c>
      <c r="J3024" s="1" t="s">
        <v>154</v>
      </c>
      <c r="K3024">
        <v>0.66100000000000003</v>
      </c>
      <c r="L3024" s="1" t="s">
        <v>143</v>
      </c>
      <c r="M3024" s="1" t="s">
        <v>157</v>
      </c>
      <c r="N3024" s="1" t="s">
        <v>158</v>
      </c>
    </row>
    <row r="3025" spans="1:14" x14ac:dyDescent="0.3">
      <c r="A3025" s="1" t="s">
        <v>166</v>
      </c>
      <c r="B3025" s="1" t="s">
        <v>70</v>
      </c>
      <c r="C3025">
        <v>201608</v>
      </c>
      <c r="D3025" s="1" t="s">
        <v>14</v>
      </c>
      <c r="E3025">
        <v>6</v>
      </c>
      <c r="F3025">
        <v>96</v>
      </c>
      <c r="G3025">
        <v>62</v>
      </c>
      <c r="H3025">
        <v>0.11</v>
      </c>
      <c r="I3025" s="1" t="s">
        <v>154</v>
      </c>
      <c r="J3025" s="1" t="s">
        <v>154</v>
      </c>
      <c r="K3025">
        <v>0.70709999999999995</v>
      </c>
      <c r="L3025" s="1" t="s">
        <v>143</v>
      </c>
      <c r="M3025" s="1" t="s">
        <v>157</v>
      </c>
      <c r="N3025" s="1" t="s">
        <v>158</v>
      </c>
    </row>
    <row r="3026" spans="1:14" x14ac:dyDescent="0.3">
      <c r="A3026" s="1" t="s">
        <v>166</v>
      </c>
      <c r="B3026" s="1" t="s">
        <v>109</v>
      </c>
      <c r="C3026">
        <v>201711</v>
      </c>
      <c r="D3026" s="1" t="s">
        <v>13</v>
      </c>
      <c r="E3026">
        <v>3</v>
      </c>
      <c r="F3026">
        <v>93</v>
      </c>
      <c r="G3026">
        <v>45</v>
      </c>
      <c r="H3026">
        <v>3.3333000000000002E-2</v>
      </c>
      <c r="I3026" s="1" t="s">
        <v>154</v>
      </c>
      <c r="J3026" s="1" t="s">
        <v>154</v>
      </c>
      <c r="K3026">
        <v>0</v>
      </c>
      <c r="L3026" s="1" t="s">
        <v>151</v>
      </c>
      <c r="M3026" s="1" t="s">
        <v>159</v>
      </c>
      <c r="N3026" s="1" t="s">
        <v>160</v>
      </c>
    </row>
    <row r="3027" spans="1:14" x14ac:dyDescent="0.3">
      <c r="A3027" s="1" t="s">
        <v>166</v>
      </c>
      <c r="B3027" s="1" t="s">
        <v>109</v>
      </c>
      <c r="C3027">
        <v>201712</v>
      </c>
      <c r="D3027" s="1" t="s">
        <v>13</v>
      </c>
      <c r="E3027">
        <v>3</v>
      </c>
      <c r="F3027">
        <v>93</v>
      </c>
      <c r="G3027">
        <v>45</v>
      </c>
      <c r="H3027">
        <v>9.6667000000000003E-2</v>
      </c>
      <c r="I3027" s="1" t="s">
        <v>154</v>
      </c>
      <c r="J3027" s="1" t="s">
        <v>154</v>
      </c>
      <c r="K3027">
        <v>0</v>
      </c>
      <c r="L3027" s="1" t="s">
        <v>151</v>
      </c>
      <c r="M3027" s="1" t="s">
        <v>159</v>
      </c>
      <c r="N3027" s="1" t="s">
        <v>160</v>
      </c>
    </row>
    <row r="3028" spans="1:14" x14ac:dyDescent="0.3">
      <c r="A3028" s="1" t="s">
        <v>166</v>
      </c>
      <c r="B3028" s="1" t="s">
        <v>61</v>
      </c>
      <c r="C3028">
        <v>201601</v>
      </c>
      <c r="D3028" s="1" t="s">
        <v>8</v>
      </c>
      <c r="E3028">
        <v>2</v>
      </c>
      <c r="F3028">
        <v>90</v>
      </c>
      <c r="G3028">
        <v>81</v>
      </c>
      <c r="H3028">
        <v>0.12</v>
      </c>
      <c r="I3028" s="1" t="s">
        <v>154</v>
      </c>
      <c r="J3028" s="1" t="s">
        <v>154</v>
      </c>
      <c r="K3028">
        <v>0.88660000000000005</v>
      </c>
      <c r="L3028" s="1" t="s">
        <v>143</v>
      </c>
      <c r="M3028" s="1" t="s">
        <v>157</v>
      </c>
      <c r="N3028" s="1" t="s">
        <v>158</v>
      </c>
    </row>
    <row r="3029" spans="1:14" x14ac:dyDescent="0.3">
      <c r="A3029" s="1" t="s">
        <v>166</v>
      </c>
      <c r="B3029" s="1" t="s">
        <v>44</v>
      </c>
      <c r="C3029">
        <v>201512</v>
      </c>
      <c r="D3029" s="1" t="s">
        <v>13</v>
      </c>
      <c r="E3029">
        <v>3</v>
      </c>
      <c r="F3029">
        <v>90</v>
      </c>
      <c r="G3029">
        <v>71</v>
      </c>
      <c r="H3029">
        <v>0.04</v>
      </c>
      <c r="I3029" s="1" t="s">
        <v>154</v>
      </c>
      <c r="J3029" s="1" t="s">
        <v>154</v>
      </c>
      <c r="K3029">
        <v>0.59630000000000005</v>
      </c>
      <c r="L3029" s="1" t="s">
        <v>143</v>
      </c>
      <c r="M3029" s="1" t="s">
        <v>157</v>
      </c>
      <c r="N3029" s="1" t="s">
        <v>158</v>
      </c>
    </row>
    <row r="3030" spans="1:14" x14ac:dyDescent="0.3">
      <c r="A3030" s="1" t="s">
        <v>166</v>
      </c>
      <c r="B3030" s="1" t="s">
        <v>41</v>
      </c>
      <c r="C3030">
        <v>201512</v>
      </c>
      <c r="D3030" s="1" t="s">
        <v>13</v>
      </c>
      <c r="E3030">
        <v>3</v>
      </c>
      <c r="F3030">
        <v>90</v>
      </c>
      <c r="G3030">
        <v>55</v>
      </c>
      <c r="H3030">
        <v>0.05</v>
      </c>
      <c r="I3030" s="1" t="s">
        <v>154</v>
      </c>
      <c r="J3030" s="1" t="s">
        <v>154</v>
      </c>
      <c r="K3030">
        <v>0.4924</v>
      </c>
      <c r="L3030" s="1" t="s">
        <v>151</v>
      </c>
      <c r="M3030" s="1" t="s">
        <v>159</v>
      </c>
      <c r="N3030" s="1" t="s">
        <v>160</v>
      </c>
    </row>
    <row r="3031" spans="1:14" x14ac:dyDescent="0.3">
      <c r="A3031" s="1" t="s">
        <v>166</v>
      </c>
      <c r="B3031" s="1" t="s">
        <v>61</v>
      </c>
      <c r="C3031">
        <v>201610</v>
      </c>
      <c r="D3031" s="1" t="s">
        <v>13</v>
      </c>
      <c r="E3031">
        <v>2</v>
      </c>
      <c r="F3031">
        <v>90</v>
      </c>
      <c r="G3031">
        <v>81</v>
      </c>
      <c r="H3031">
        <v>0.17</v>
      </c>
      <c r="I3031" s="1" t="s">
        <v>154</v>
      </c>
      <c r="J3031" s="1" t="s">
        <v>154</v>
      </c>
      <c r="K3031">
        <v>0.88660000000000005</v>
      </c>
      <c r="L3031" s="1" t="s">
        <v>143</v>
      </c>
      <c r="M3031" s="1" t="s">
        <v>157</v>
      </c>
      <c r="N3031" s="1" t="s">
        <v>158</v>
      </c>
    </row>
    <row r="3032" spans="1:14" x14ac:dyDescent="0.3">
      <c r="A3032" s="1" t="s">
        <v>166</v>
      </c>
      <c r="B3032" s="1" t="s">
        <v>61</v>
      </c>
      <c r="C3032">
        <v>201511</v>
      </c>
      <c r="D3032" s="1" t="s">
        <v>13</v>
      </c>
      <c r="E3032">
        <v>2</v>
      </c>
      <c r="F3032">
        <v>90</v>
      </c>
      <c r="G3032">
        <v>81</v>
      </c>
      <c r="H3032">
        <v>0.06</v>
      </c>
      <c r="I3032" s="1" t="s">
        <v>154</v>
      </c>
      <c r="J3032" s="1" t="s">
        <v>154</v>
      </c>
      <c r="K3032">
        <v>0.88660000000000005</v>
      </c>
      <c r="L3032" s="1" t="s">
        <v>143</v>
      </c>
      <c r="M3032" s="1" t="s">
        <v>157</v>
      </c>
      <c r="N3032" s="1" t="s">
        <v>158</v>
      </c>
    </row>
    <row r="3033" spans="1:14" x14ac:dyDescent="0.3">
      <c r="A3033" s="1" t="s">
        <v>166</v>
      </c>
      <c r="B3033" s="1" t="s">
        <v>57</v>
      </c>
      <c r="C3033">
        <v>201601</v>
      </c>
      <c r="D3033" s="1" t="s">
        <v>8</v>
      </c>
      <c r="E3033">
        <v>3</v>
      </c>
      <c r="F3033">
        <v>90</v>
      </c>
      <c r="G3033">
        <v>63</v>
      </c>
      <c r="H3033">
        <v>0.01</v>
      </c>
      <c r="I3033" s="1" t="s">
        <v>154</v>
      </c>
      <c r="J3033" s="1" t="s">
        <v>154</v>
      </c>
      <c r="K3033">
        <v>0.52900000000000003</v>
      </c>
      <c r="L3033" s="1" t="s">
        <v>143</v>
      </c>
      <c r="M3033" s="1" t="s">
        <v>157</v>
      </c>
      <c r="N3033" s="1" t="s">
        <v>158</v>
      </c>
    </row>
    <row r="3034" spans="1:14" x14ac:dyDescent="0.3">
      <c r="A3034" s="1" t="s">
        <v>166</v>
      </c>
      <c r="B3034" s="1" t="s">
        <v>29</v>
      </c>
      <c r="C3034">
        <v>201609</v>
      </c>
      <c r="D3034" s="1" t="s">
        <v>14</v>
      </c>
      <c r="E3034">
        <v>6</v>
      </c>
      <c r="F3034">
        <v>90</v>
      </c>
      <c r="G3034">
        <v>62</v>
      </c>
      <c r="H3034">
        <v>0.14499999999999999</v>
      </c>
      <c r="I3034" s="1" t="s">
        <v>154</v>
      </c>
      <c r="J3034" s="1" t="s">
        <v>154</v>
      </c>
      <c r="K3034">
        <v>0.4899</v>
      </c>
      <c r="L3034" s="1" t="s">
        <v>151</v>
      </c>
      <c r="M3034" s="1" t="s">
        <v>159</v>
      </c>
      <c r="N3034" s="1" t="s">
        <v>160</v>
      </c>
    </row>
    <row r="3035" spans="1:14" x14ac:dyDescent="0.3">
      <c r="A3035" s="1" t="s">
        <v>166</v>
      </c>
      <c r="B3035" s="1" t="s">
        <v>57</v>
      </c>
      <c r="C3035">
        <v>201505</v>
      </c>
      <c r="D3035" s="1" t="s">
        <v>11</v>
      </c>
      <c r="E3035">
        <v>3</v>
      </c>
      <c r="F3035">
        <v>90</v>
      </c>
      <c r="G3035">
        <v>63</v>
      </c>
      <c r="H3035">
        <v>0.12</v>
      </c>
      <c r="I3035" s="1" t="s">
        <v>154</v>
      </c>
      <c r="J3035" s="1" t="s">
        <v>154</v>
      </c>
      <c r="K3035">
        <v>0.52900000000000003</v>
      </c>
      <c r="L3035" s="1" t="s">
        <v>143</v>
      </c>
      <c r="M3035" s="1" t="s">
        <v>157</v>
      </c>
      <c r="N3035" s="1" t="s">
        <v>158</v>
      </c>
    </row>
    <row r="3036" spans="1:14" x14ac:dyDescent="0.3">
      <c r="A3036" s="1" t="s">
        <v>166</v>
      </c>
      <c r="B3036" s="1" t="s">
        <v>42</v>
      </c>
      <c r="C3036">
        <v>201601</v>
      </c>
      <c r="D3036" s="1" t="s">
        <v>8</v>
      </c>
      <c r="E3036">
        <v>2</v>
      </c>
      <c r="F3036">
        <v>90</v>
      </c>
      <c r="G3036">
        <v>106</v>
      </c>
      <c r="H3036">
        <v>0.13</v>
      </c>
      <c r="I3036" s="1" t="s">
        <v>154</v>
      </c>
      <c r="J3036" s="1" t="s">
        <v>146</v>
      </c>
      <c r="K3036">
        <v>0.61219999999999997</v>
      </c>
      <c r="L3036" s="1" t="s">
        <v>143</v>
      </c>
      <c r="M3036" s="1" t="s">
        <v>157</v>
      </c>
      <c r="N3036" s="1" t="s">
        <v>158</v>
      </c>
    </row>
    <row r="3037" spans="1:14" x14ac:dyDescent="0.3">
      <c r="A3037" s="1" t="s">
        <v>166</v>
      </c>
      <c r="B3037" s="1" t="s">
        <v>29</v>
      </c>
      <c r="C3037">
        <v>201601</v>
      </c>
      <c r="D3037" s="1" t="s">
        <v>8</v>
      </c>
      <c r="E3037">
        <v>6</v>
      </c>
      <c r="F3037">
        <v>90</v>
      </c>
      <c r="G3037">
        <v>62</v>
      </c>
      <c r="H3037">
        <v>0.11</v>
      </c>
      <c r="I3037" s="1" t="s">
        <v>154</v>
      </c>
      <c r="J3037" s="1" t="s">
        <v>154</v>
      </c>
      <c r="K3037">
        <v>0.4899</v>
      </c>
      <c r="L3037" s="1" t="s">
        <v>151</v>
      </c>
      <c r="M3037" s="1" t="s">
        <v>159</v>
      </c>
      <c r="N3037" s="1" t="s">
        <v>160</v>
      </c>
    </row>
    <row r="3038" spans="1:14" x14ac:dyDescent="0.3">
      <c r="A3038" s="1" t="s">
        <v>166</v>
      </c>
      <c r="B3038" s="1" t="s">
        <v>41</v>
      </c>
      <c r="C3038">
        <v>201602</v>
      </c>
      <c r="D3038" s="1" t="s">
        <v>8</v>
      </c>
      <c r="E3038">
        <v>3</v>
      </c>
      <c r="F3038">
        <v>90</v>
      </c>
      <c r="G3038">
        <v>165</v>
      </c>
      <c r="H3038">
        <v>0.13</v>
      </c>
      <c r="I3038" s="1" t="s">
        <v>154</v>
      </c>
      <c r="J3038" s="1" t="s">
        <v>146</v>
      </c>
      <c r="K3038">
        <v>0.4924</v>
      </c>
      <c r="L3038" s="1" t="s">
        <v>151</v>
      </c>
      <c r="M3038" s="1" t="s">
        <v>159</v>
      </c>
      <c r="N3038" s="1" t="s">
        <v>160</v>
      </c>
    </row>
    <row r="3039" spans="1:14" x14ac:dyDescent="0.3">
      <c r="A3039" s="1" t="s">
        <v>166</v>
      </c>
      <c r="B3039" s="1" t="s">
        <v>63</v>
      </c>
      <c r="C3039">
        <v>201602</v>
      </c>
      <c r="D3039" s="1" t="s">
        <v>8</v>
      </c>
      <c r="E3039">
        <v>5</v>
      </c>
      <c r="F3039">
        <v>90</v>
      </c>
      <c r="G3039">
        <v>42</v>
      </c>
      <c r="H3039">
        <v>0.05</v>
      </c>
      <c r="I3039" s="1" t="s">
        <v>154</v>
      </c>
      <c r="J3039" s="1" t="s">
        <v>154</v>
      </c>
      <c r="K3039">
        <v>0.58819999999999995</v>
      </c>
      <c r="L3039" s="1" t="s">
        <v>143</v>
      </c>
      <c r="M3039" s="1" t="s">
        <v>157</v>
      </c>
      <c r="N3039" s="1" t="s">
        <v>158</v>
      </c>
    </row>
    <row r="3040" spans="1:14" x14ac:dyDescent="0.3">
      <c r="A3040" s="1" t="s">
        <v>166</v>
      </c>
      <c r="B3040" s="1" t="s">
        <v>82</v>
      </c>
      <c r="C3040">
        <v>201610</v>
      </c>
      <c r="D3040" s="1" t="s">
        <v>13</v>
      </c>
      <c r="E3040">
        <v>4</v>
      </c>
      <c r="F3040">
        <v>88</v>
      </c>
      <c r="G3040">
        <v>36</v>
      </c>
      <c r="H3040">
        <v>0.09</v>
      </c>
      <c r="I3040" s="1" t="s">
        <v>154</v>
      </c>
      <c r="J3040" s="1" t="s">
        <v>154</v>
      </c>
      <c r="K3040">
        <v>0.84930000000000005</v>
      </c>
      <c r="L3040" s="1" t="s">
        <v>143</v>
      </c>
      <c r="M3040" s="1" t="s">
        <v>157</v>
      </c>
      <c r="N3040" s="1" t="s">
        <v>158</v>
      </c>
    </row>
    <row r="3041" spans="1:14" x14ac:dyDescent="0.3">
      <c r="A3041" s="1" t="s">
        <v>166</v>
      </c>
      <c r="B3041" s="1" t="s">
        <v>31</v>
      </c>
      <c r="C3041">
        <v>201507</v>
      </c>
      <c r="D3041" s="1" t="s">
        <v>14</v>
      </c>
      <c r="E3041">
        <v>4</v>
      </c>
      <c r="F3041">
        <v>88</v>
      </c>
      <c r="G3041">
        <v>43</v>
      </c>
      <c r="H3041">
        <v>0.06</v>
      </c>
      <c r="I3041" s="1" t="s">
        <v>154</v>
      </c>
      <c r="J3041" s="1" t="s">
        <v>154</v>
      </c>
      <c r="K3041">
        <v>0.36930000000000002</v>
      </c>
      <c r="L3041" s="1" t="s">
        <v>151</v>
      </c>
      <c r="M3041" s="1" t="s">
        <v>159</v>
      </c>
      <c r="N3041" s="1" t="s">
        <v>160</v>
      </c>
    </row>
    <row r="3042" spans="1:14" x14ac:dyDescent="0.3">
      <c r="A3042" s="1" t="s">
        <v>166</v>
      </c>
      <c r="B3042" s="1" t="s">
        <v>43</v>
      </c>
      <c r="C3042">
        <v>201704</v>
      </c>
      <c r="D3042" s="1" t="s">
        <v>11</v>
      </c>
      <c r="E3042">
        <v>3</v>
      </c>
      <c r="F3042">
        <v>84</v>
      </c>
      <c r="G3042">
        <v>60</v>
      </c>
      <c r="H3042">
        <v>0.06</v>
      </c>
      <c r="I3042" s="1" t="s">
        <v>154</v>
      </c>
      <c r="J3042" s="1" t="s">
        <v>154</v>
      </c>
      <c r="K3042">
        <v>0.621</v>
      </c>
      <c r="L3042" s="1" t="s">
        <v>143</v>
      </c>
      <c r="M3042" s="1" t="s">
        <v>157</v>
      </c>
      <c r="N3042" s="1" t="s">
        <v>158</v>
      </c>
    </row>
    <row r="3043" spans="1:14" x14ac:dyDescent="0.3">
      <c r="A3043" s="1" t="s">
        <v>166</v>
      </c>
      <c r="B3043" s="1" t="s">
        <v>32</v>
      </c>
      <c r="C3043">
        <v>201512</v>
      </c>
      <c r="D3043" s="1" t="s">
        <v>13</v>
      </c>
      <c r="E3043">
        <v>5</v>
      </c>
      <c r="F3043">
        <v>80</v>
      </c>
      <c r="G3043">
        <v>56</v>
      </c>
      <c r="H3043">
        <v>0.09</v>
      </c>
      <c r="I3043" s="1" t="s">
        <v>154</v>
      </c>
      <c r="J3043" s="1" t="s">
        <v>154</v>
      </c>
      <c r="K3043">
        <v>0.43540000000000001</v>
      </c>
      <c r="L3043" s="1" t="s">
        <v>151</v>
      </c>
      <c r="M3043" s="1" t="s">
        <v>159</v>
      </c>
      <c r="N3043" s="1" t="s">
        <v>160</v>
      </c>
    </row>
    <row r="3044" spans="1:14" x14ac:dyDescent="0.3">
      <c r="A3044" s="1" t="s">
        <v>166</v>
      </c>
      <c r="B3044" s="1" t="s">
        <v>118</v>
      </c>
      <c r="C3044">
        <v>201512</v>
      </c>
      <c r="D3044" s="1" t="s">
        <v>13</v>
      </c>
      <c r="E3044">
        <v>2</v>
      </c>
      <c r="F3044">
        <v>80</v>
      </c>
      <c r="G3044">
        <v>38</v>
      </c>
      <c r="H3044">
        <v>0.125</v>
      </c>
      <c r="I3044" s="1" t="s">
        <v>154</v>
      </c>
      <c r="J3044" s="1" t="s">
        <v>154</v>
      </c>
      <c r="K3044">
        <v>1.3915999999999999</v>
      </c>
      <c r="L3044" s="1" t="s">
        <v>140</v>
      </c>
      <c r="M3044" s="1" t="s">
        <v>155</v>
      </c>
      <c r="N3044" s="1" t="s">
        <v>156</v>
      </c>
    </row>
    <row r="3045" spans="1:14" x14ac:dyDescent="0.3">
      <c r="A3045" s="1" t="s">
        <v>166</v>
      </c>
      <c r="B3045" s="1" t="s">
        <v>48</v>
      </c>
      <c r="C3045">
        <v>201707</v>
      </c>
      <c r="D3045" s="1" t="s">
        <v>14</v>
      </c>
      <c r="E3045">
        <v>2</v>
      </c>
      <c r="F3045">
        <v>80</v>
      </c>
      <c r="G3045">
        <v>97</v>
      </c>
      <c r="H3045">
        <v>0.06</v>
      </c>
      <c r="I3045" s="1" t="s">
        <v>154</v>
      </c>
      <c r="J3045" s="1" t="s">
        <v>146</v>
      </c>
      <c r="K3045">
        <v>0.95289999999999997</v>
      </c>
      <c r="L3045" s="1" t="s">
        <v>143</v>
      </c>
      <c r="M3045" s="1" t="s">
        <v>157</v>
      </c>
      <c r="N3045" s="1" t="s">
        <v>158</v>
      </c>
    </row>
    <row r="3046" spans="1:14" x14ac:dyDescent="0.3">
      <c r="A3046" s="1" t="s">
        <v>166</v>
      </c>
      <c r="B3046" s="1" t="s">
        <v>48</v>
      </c>
      <c r="C3046">
        <v>201706</v>
      </c>
      <c r="D3046" s="1" t="s">
        <v>11</v>
      </c>
      <c r="E3046">
        <v>2</v>
      </c>
      <c r="F3046">
        <v>80</v>
      </c>
      <c r="G3046">
        <v>97</v>
      </c>
      <c r="H3046">
        <v>7.0000000000000007E-2</v>
      </c>
      <c r="I3046" s="1" t="s">
        <v>154</v>
      </c>
      <c r="J3046" s="1" t="s">
        <v>146</v>
      </c>
      <c r="K3046">
        <v>0.95289999999999997</v>
      </c>
      <c r="L3046" s="1" t="s">
        <v>143</v>
      </c>
      <c r="M3046" s="1" t="s">
        <v>157</v>
      </c>
      <c r="N3046" s="1" t="s">
        <v>158</v>
      </c>
    </row>
    <row r="3047" spans="1:14" x14ac:dyDescent="0.3">
      <c r="A3047" s="1" t="s">
        <v>166</v>
      </c>
      <c r="B3047" s="1" t="s">
        <v>67</v>
      </c>
      <c r="C3047">
        <v>201611</v>
      </c>
      <c r="D3047" s="1" t="s">
        <v>13</v>
      </c>
      <c r="E3047">
        <v>4</v>
      </c>
      <c r="F3047">
        <v>80</v>
      </c>
      <c r="G3047">
        <v>44</v>
      </c>
      <c r="H3047">
        <v>0.25</v>
      </c>
      <c r="I3047" s="1" t="s">
        <v>154</v>
      </c>
      <c r="J3047" s="1" t="s">
        <v>154</v>
      </c>
      <c r="K3047">
        <v>0.47810000000000002</v>
      </c>
      <c r="L3047" s="1" t="s">
        <v>151</v>
      </c>
      <c r="M3047" s="1" t="s">
        <v>159</v>
      </c>
      <c r="N3047" s="1" t="s">
        <v>160</v>
      </c>
    </row>
    <row r="3048" spans="1:14" x14ac:dyDescent="0.3">
      <c r="A3048" s="1" t="s">
        <v>166</v>
      </c>
      <c r="B3048" s="1" t="s">
        <v>32</v>
      </c>
      <c r="C3048">
        <v>201703</v>
      </c>
      <c r="D3048" s="1" t="s">
        <v>8</v>
      </c>
      <c r="E3048">
        <v>5</v>
      </c>
      <c r="F3048">
        <v>80</v>
      </c>
      <c r="G3048">
        <v>28</v>
      </c>
      <c r="H3048">
        <v>0.03</v>
      </c>
      <c r="I3048" s="1" t="s">
        <v>154</v>
      </c>
      <c r="J3048" s="1" t="s">
        <v>154</v>
      </c>
      <c r="K3048">
        <v>0.43540000000000001</v>
      </c>
      <c r="L3048" s="1" t="s">
        <v>151</v>
      </c>
      <c r="M3048" s="1" t="s">
        <v>159</v>
      </c>
      <c r="N3048" s="1" t="s">
        <v>160</v>
      </c>
    </row>
    <row r="3049" spans="1:14" x14ac:dyDescent="0.3">
      <c r="A3049" s="1" t="s">
        <v>166</v>
      </c>
      <c r="B3049" s="1" t="s">
        <v>54</v>
      </c>
      <c r="C3049">
        <v>201603</v>
      </c>
      <c r="D3049" s="1" t="s">
        <v>8</v>
      </c>
      <c r="E3049">
        <v>2</v>
      </c>
      <c r="F3049">
        <v>80</v>
      </c>
      <c r="G3049">
        <v>87</v>
      </c>
      <c r="H3049">
        <v>0.06</v>
      </c>
      <c r="I3049" s="1" t="s">
        <v>154</v>
      </c>
      <c r="J3049" s="1" t="s">
        <v>154</v>
      </c>
      <c r="K3049">
        <v>0.63449999999999995</v>
      </c>
      <c r="L3049" s="1" t="s">
        <v>143</v>
      </c>
      <c r="M3049" s="1" t="s">
        <v>157</v>
      </c>
      <c r="N3049" s="1" t="s">
        <v>158</v>
      </c>
    </row>
    <row r="3050" spans="1:14" x14ac:dyDescent="0.3">
      <c r="A3050" s="1" t="s">
        <v>166</v>
      </c>
      <c r="B3050" s="1" t="s">
        <v>70</v>
      </c>
      <c r="C3050">
        <v>201708</v>
      </c>
      <c r="D3050" s="1" t="s">
        <v>14</v>
      </c>
      <c r="E3050">
        <v>5</v>
      </c>
      <c r="F3050">
        <v>80</v>
      </c>
      <c r="G3050">
        <v>31</v>
      </c>
      <c r="H3050">
        <v>0.15</v>
      </c>
      <c r="I3050" s="1" t="s">
        <v>154</v>
      </c>
      <c r="J3050" s="1" t="s">
        <v>154</v>
      </c>
      <c r="K3050">
        <v>0.70709999999999995</v>
      </c>
      <c r="L3050" s="1" t="s">
        <v>143</v>
      </c>
      <c r="M3050" s="1" t="s">
        <v>157</v>
      </c>
      <c r="N3050" s="1" t="s">
        <v>158</v>
      </c>
    </row>
    <row r="3051" spans="1:14" x14ac:dyDescent="0.3">
      <c r="A3051" s="1" t="s">
        <v>166</v>
      </c>
      <c r="B3051" s="1" t="s">
        <v>65</v>
      </c>
      <c r="C3051">
        <v>201609</v>
      </c>
      <c r="D3051" s="1" t="s">
        <v>14</v>
      </c>
      <c r="E3051">
        <v>4</v>
      </c>
      <c r="F3051">
        <v>80</v>
      </c>
      <c r="G3051">
        <v>47</v>
      </c>
      <c r="H3051">
        <v>0.15</v>
      </c>
      <c r="I3051" s="1" t="s">
        <v>154</v>
      </c>
      <c r="J3051" s="1" t="s">
        <v>154</v>
      </c>
      <c r="K3051">
        <v>0.29060000000000002</v>
      </c>
      <c r="L3051" s="1" t="s">
        <v>151</v>
      </c>
      <c r="M3051" s="1" t="s">
        <v>159</v>
      </c>
      <c r="N3051" s="1" t="s">
        <v>160</v>
      </c>
    </row>
    <row r="3052" spans="1:14" x14ac:dyDescent="0.3">
      <c r="A3052" s="1" t="s">
        <v>166</v>
      </c>
      <c r="B3052" s="1" t="s">
        <v>65</v>
      </c>
      <c r="C3052">
        <v>201511</v>
      </c>
      <c r="D3052" s="1" t="s">
        <v>13</v>
      </c>
      <c r="E3052">
        <v>4</v>
      </c>
      <c r="F3052">
        <v>80</v>
      </c>
      <c r="G3052">
        <v>47</v>
      </c>
      <c r="H3052">
        <v>0.03</v>
      </c>
      <c r="I3052" s="1" t="s">
        <v>154</v>
      </c>
      <c r="J3052" s="1" t="s">
        <v>154</v>
      </c>
      <c r="K3052">
        <v>0.29060000000000002</v>
      </c>
      <c r="L3052" s="1" t="s">
        <v>151</v>
      </c>
      <c r="M3052" s="1" t="s">
        <v>159</v>
      </c>
      <c r="N3052" s="1" t="s">
        <v>160</v>
      </c>
    </row>
    <row r="3053" spans="1:14" x14ac:dyDescent="0.3">
      <c r="A3053" s="1" t="s">
        <v>166</v>
      </c>
      <c r="B3053" s="1" t="s">
        <v>118</v>
      </c>
      <c r="C3053">
        <v>201511</v>
      </c>
      <c r="D3053" s="1" t="s">
        <v>13</v>
      </c>
      <c r="E3053">
        <v>2</v>
      </c>
      <c r="F3053">
        <v>80</v>
      </c>
      <c r="G3053">
        <v>38</v>
      </c>
      <c r="H3053">
        <v>0.04</v>
      </c>
      <c r="I3053" s="1" t="s">
        <v>154</v>
      </c>
      <c r="J3053" s="1" t="s">
        <v>154</v>
      </c>
      <c r="K3053">
        <v>1.3915999999999999</v>
      </c>
      <c r="L3053" s="1" t="s">
        <v>140</v>
      </c>
      <c r="M3053" s="1" t="s">
        <v>155</v>
      </c>
      <c r="N3053" s="1" t="s">
        <v>156</v>
      </c>
    </row>
    <row r="3054" spans="1:14" x14ac:dyDescent="0.3">
      <c r="A3054" s="1" t="s">
        <v>166</v>
      </c>
      <c r="B3054" s="1" t="s">
        <v>69</v>
      </c>
      <c r="C3054">
        <v>201601</v>
      </c>
      <c r="D3054" s="1" t="s">
        <v>8</v>
      </c>
      <c r="E3054">
        <v>4</v>
      </c>
      <c r="F3054">
        <v>80</v>
      </c>
      <c r="G3054">
        <v>47</v>
      </c>
      <c r="H3054">
        <v>0.13</v>
      </c>
      <c r="I3054" s="1" t="s">
        <v>154</v>
      </c>
      <c r="J3054" s="1" t="s">
        <v>154</v>
      </c>
      <c r="K3054">
        <v>0.69750000000000001</v>
      </c>
      <c r="L3054" s="1" t="s">
        <v>143</v>
      </c>
      <c r="M3054" s="1" t="s">
        <v>157</v>
      </c>
      <c r="N3054" s="1" t="s">
        <v>158</v>
      </c>
    </row>
    <row r="3055" spans="1:14" x14ac:dyDescent="0.3">
      <c r="A3055" s="1" t="s">
        <v>166</v>
      </c>
      <c r="B3055" s="1" t="s">
        <v>118</v>
      </c>
      <c r="C3055">
        <v>201609</v>
      </c>
      <c r="D3055" s="1" t="s">
        <v>14</v>
      </c>
      <c r="E3055">
        <v>2</v>
      </c>
      <c r="F3055">
        <v>80</v>
      </c>
      <c r="G3055">
        <v>38</v>
      </c>
      <c r="H3055">
        <v>0.125</v>
      </c>
      <c r="I3055" s="1" t="s">
        <v>154</v>
      </c>
      <c r="J3055" s="1" t="s">
        <v>154</v>
      </c>
      <c r="K3055">
        <v>1.3915999999999999</v>
      </c>
      <c r="L3055" s="1" t="s">
        <v>140</v>
      </c>
      <c r="M3055" s="1" t="s">
        <v>155</v>
      </c>
      <c r="N3055" s="1" t="s">
        <v>156</v>
      </c>
    </row>
    <row r="3056" spans="1:14" x14ac:dyDescent="0.3">
      <c r="A3056" s="1" t="s">
        <v>166</v>
      </c>
      <c r="B3056" s="1" t="s">
        <v>67</v>
      </c>
      <c r="C3056">
        <v>201612</v>
      </c>
      <c r="D3056" s="1" t="s">
        <v>13</v>
      </c>
      <c r="E3056">
        <v>4</v>
      </c>
      <c r="F3056">
        <v>80</v>
      </c>
      <c r="G3056">
        <v>44</v>
      </c>
      <c r="H3056">
        <v>0.13</v>
      </c>
      <c r="I3056" s="1" t="s">
        <v>154</v>
      </c>
      <c r="J3056" s="1" t="s">
        <v>154</v>
      </c>
      <c r="K3056">
        <v>0.47810000000000002</v>
      </c>
      <c r="L3056" s="1" t="s">
        <v>151</v>
      </c>
      <c r="M3056" s="1" t="s">
        <v>159</v>
      </c>
      <c r="N3056" s="1" t="s">
        <v>160</v>
      </c>
    </row>
    <row r="3057" spans="1:14" x14ac:dyDescent="0.3">
      <c r="A3057" s="1" t="s">
        <v>166</v>
      </c>
      <c r="B3057" s="1" t="s">
        <v>53</v>
      </c>
      <c r="C3057">
        <v>201610</v>
      </c>
      <c r="D3057" s="1" t="s">
        <v>13</v>
      </c>
      <c r="E3057">
        <v>2</v>
      </c>
      <c r="F3057">
        <v>80</v>
      </c>
      <c r="G3057">
        <v>94</v>
      </c>
      <c r="H3057">
        <v>0.02</v>
      </c>
      <c r="I3057" s="1" t="s">
        <v>154</v>
      </c>
      <c r="J3057" s="1" t="s">
        <v>146</v>
      </c>
      <c r="K3057">
        <v>0.5514</v>
      </c>
      <c r="L3057" s="1" t="s">
        <v>143</v>
      </c>
      <c r="M3057" s="1" t="s">
        <v>157</v>
      </c>
      <c r="N3057" s="1" t="s">
        <v>158</v>
      </c>
    </row>
    <row r="3058" spans="1:14" x14ac:dyDescent="0.3">
      <c r="A3058" s="1" t="s">
        <v>166</v>
      </c>
      <c r="B3058" s="1" t="s">
        <v>32</v>
      </c>
      <c r="C3058">
        <v>201603</v>
      </c>
      <c r="D3058" s="1" t="s">
        <v>8</v>
      </c>
      <c r="E3058">
        <v>5</v>
      </c>
      <c r="F3058">
        <v>80</v>
      </c>
      <c r="G3058">
        <v>56</v>
      </c>
      <c r="H3058">
        <v>3.5000000000000003E-2</v>
      </c>
      <c r="I3058" s="1" t="s">
        <v>154</v>
      </c>
      <c r="J3058" s="1" t="s">
        <v>154</v>
      </c>
      <c r="K3058">
        <v>0.43540000000000001</v>
      </c>
      <c r="L3058" s="1" t="s">
        <v>151</v>
      </c>
      <c r="M3058" s="1" t="s">
        <v>159</v>
      </c>
      <c r="N3058" s="1" t="s">
        <v>160</v>
      </c>
    </row>
    <row r="3059" spans="1:14" x14ac:dyDescent="0.3">
      <c r="A3059" s="1" t="s">
        <v>166</v>
      </c>
      <c r="B3059" s="1" t="s">
        <v>32</v>
      </c>
      <c r="C3059">
        <v>201602</v>
      </c>
      <c r="D3059" s="1" t="s">
        <v>8</v>
      </c>
      <c r="E3059">
        <v>5</v>
      </c>
      <c r="F3059">
        <v>80</v>
      </c>
      <c r="G3059">
        <v>28</v>
      </c>
      <c r="H3059">
        <v>0.25</v>
      </c>
      <c r="I3059" s="1" t="s">
        <v>154</v>
      </c>
      <c r="J3059" s="1" t="s">
        <v>154</v>
      </c>
      <c r="K3059">
        <v>0.43540000000000001</v>
      </c>
      <c r="L3059" s="1" t="s">
        <v>151</v>
      </c>
      <c r="M3059" s="1" t="s">
        <v>159</v>
      </c>
      <c r="N3059" s="1" t="s">
        <v>160</v>
      </c>
    </row>
    <row r="3060" spans="1:14" x14ac:dyDescent="0.3">
      <c r="A3060" s="1" t="s">
        <v>166</v>
      </c>
      <c r="B3060" s="1" t="s">
        <v>69</v>
      </c>
      <c r="C3060">
        <v>201609</v>
      </c>
      <c r="D3060" s="1" t="s">
        <v>14</v>
      </c>
      <c r="E3060">
        <v>4</v>
      </c>
      <c r="F3060">
        <v>80</v>
      </c>
      <c r="G3060">
        <v>47</v>
      </c>
      <c r="H3060">
        <v>0.25</v>
      </c>
      <c r="I3060" s="1" t="s">
        <v>154</v>
      </c>
      <c r="J3060" s="1" t="s">
        <v>154</v>
      </c>
      <c r="K3060">
        <v>0.69750000000000001</v>
      </c>
      <c r="L3060" s="1" t="s">
        <v>143</v>
      </c>
      <c r="M3060" s="1" t="s">
        <v>157</v>
      </c>
      <c r="N3060" s="1" t="s">
        <v>158</v>
      </c>
    </row>
    <row r="3061" spans="1:14" x14ac:dyDescent="0.3">
      <c r="A3061" s="1" t="s">
        <v>166</v>
      </c>
      <c r="B3061" s="1" t="s">
        <v>69</v>
      </c>
      <c r="C3061">
        <v>201612</v>
      </c>
      <c r="D3061" s="1" t="s">
        <v>13</v>
      </c>
      <c r="E3061">
        <v>4</v>
      </c>
      <c r="F3061">
        <v>80</v>
      </c>
      <c r="G3061">
        <v>141</v>
      </c>
      <c r="H3061">
        <v>0.14333299999999999</v>
      </c>
      <c r="I3061" s="1" t="s">
        <v>154</v>
      </c>
      <c r="J3061" s="1" t="s">
        <v>146</v>
      </c>
      <c r="K3061">
        <v>0.69750000000000001</v>
      </c>
      <c r="L3061" s="1" t="s">
        <v>143</v>
      </c>
      <c r="M3061" s="1" t="s">
        <v>157</v>
      </c>
      <c r="N3061" s="1" t="s">
        <v>158</v>
      </c>
    </row>
    <row r="3062" spans="1:14" x14ac:dyDescent="0.3">
      <c r="A3062" s="1" t="s">
        <v>166</v>
      </c>
      <c r="B3062" s="1" t="s">
        <v>29</v>
      </c>
      <c r="C3062">
        <v>201511</v>
      </c>
      <c r="D3062" s="1" t="s">
        <v>13</v>
      </c>
      <c r="E3062">
        <v>5</v>
      </c>
      <c r="F3062">
        <v>75</v>
      </c>
      <c r="G3062">
        <v>62</v>
      </c>
      <c r="H3062">
        <v>0.14000000000000001</v>
      </c>
      <c r="I3062" s="1" t="s">
        <v>154</v>
      </c>
      <c r="J3062" s="1" t="s">
        <v>154</v>
      </c>
      <c r="K3062">
        <v>0.4899</v>
      </c>
      <c r="L3062" s="1" t="s">
        <v>151</v>
      </c>
      <c r="M3062" s="1" t="s">
        <v>159</v>
      </c>
      <c r="N3062" s="1" t="s">
        <v>160</v>
      </c>
    </row>
    <row r="3063" spans="1:14" x14ac:dyDescent="0.3">
      <c r="A3063" s="1" t="s">
        <v>166</v>
      </c>
      <c r="B3063" s="1" t="s">
        <v>26</v>
      </c>
      <c r="C3063">
        <v>201612</v>
      </c>
      <c r="D3063" s="1" t="s">
        <v>13</v>
      </c>
      <c r="E3063">
        <v>3</v>
      </c>
      <c r="F3063">
        <v>75</v>
      </c>
      <c r="G3063">
        <v>60</v>
      </c>
      <c r="H3063">
        <v>0.16</v>
      </c>
      <c r="I3063" s="1" t="s">
        <v>154</v>
      </c>
      <c r="J3063" s="1" t="s">
        <v>154</v>
      </c>
      <c r="K3063">
        <v>0.54010000000000002</v>
      </c>
      <c r="L3063" s="1" t="s">
        <v>143</v>
      </c>
      <c r="M3063" s="1" t="s">
        <v>157</v>
      </c>
      <c r="N3063" s="1" t="s">
        <v>158</v>
      </c>
    </row>
    <row r="3064" spans="1:14" x14ac:dyDescent="0.3">
      <c r="A3064" s="1" t="s">
        <v>166</v>
      </c>
      <c r="B3064" s="1" t="s">
        <v>21</v>
      </c>
      <c r="C3064">
        <v>201611</v>
      </c>
      <c r="D3064" s="1" t="s">
        <v>13</v>
      </c>
      <c r="E3064">
        <v>3</v>
      </c>
      <c r="F3064">
        <v>75</v>
      </c>
      <c r="G3064">
        <v>114</v>
      </c>
      <c r="H3064">
        <v>0.115</v>
      </c>
      <c r="I3064" s="1" t="s">
        <v>154</v>
      </c>
      <c r="J3064" s="1" t="s">
        <v>146</v>
      </c>
      <c r="K3064">
        <v>0.97350000000000003</v>
      </c>
      <c r="L3064" s="1" t="s">
        <v>143</v>
      </c>
      <c r="M3064" s="1" t="s">
        <v>157</v>
      </c>
      <c r="N3064" s="1" t="s">
        <v>158</v>
      </c>
    </row>
    <row r="3065" spans="1:14" x14ac:dyDescent="0.3">
      <c r="A3065" s="1" t="s">
        <v>166</v>
      </c>
      <c r="B3065" s="1" t="s">
        <v>56</v>
      </c>
      <c r="C3065">
        <v>201604</v>
      </c>
      <c r="D3065" s="1" t="s">
        <v>11</v>
      </c>
      <c r="E3065">
        <v>3</v>
      </c>
      <c r="F3065">
        <v>75</v>
      </c>
      <c r="G3065">
        <v>48</v>
      </c>
      <c r="H3065">
        <v>0.09</v>
      </c>
      <c r="I3065" s="1" t="s">
        <v>154</v>
      </c>
      <c r="J3065" s="1" t="s">
        <v>154</v>
      </c>
      <c r="K3065">
        <v>0.41460000000000002</v>
      </c>
      <c r="L3065" s="1" t="s">
        <v>151</v>
      </c>
      <c r="M3065" s="1" t="s">
        <v>159</v>
      </c>
      <c r="N3065" s="1" t="s">
        <v>160</v>
      </c>
    </row>
    <row r="3066" spans="1:14" x14ac:dyDescent="0.3">
      <c r="A3066" s="1" t="s">
        <v>166</v>
      </c>
      <c r="B3066" s="1" t="s">
        <v>21</v>
      </c>
      <c r="C3066">
        <v>201610</v>
      </c>
      <c r="D3066" s="1" t="s">
        <v>13</v>
      </c>
      <c r="E3066">
        <v>3</v>
      </c>
      <c r="F3066">
        <v>75</v>
      </c>
      <c r="G3066">
        <v>57</v>
      </c>
      <c r="H3066">
        <v>0.2</v>
      </c>
      <c r="I3066" s="1" t="s">
        <v>154</v>
      </c>
      <c r="J3066" s="1" t="s">
        <v>154</v>
      </c>
      <c r="K3066">
        <v>0.97350000000000003</v>
      </c>
      <c r="L3066" s="1" t="s">
        <v>143</v>
      </c>
      <c r="M3066" s="1" t="s">
        <v>157</v>
      </c>
      <c r="N3066" s="1" t="s">
        <v>158</v>
      </c>
    </row>
    <row r="3067" spans="1:14" x14ac:dyDescent="0.3">
      <c r="A3067" s="1" t="s">
        <v>166</v>
      </c>
      <c r="B3067" s="1" t="s">
        <v>40</v>
      </c>
      <c r="C3067">
        <v>201703</v>
      </c>
      <c r="D3067" s="1" t="s">
        <v>8</v>
      </c>
      <c r="E3067">
        <v>3</v>
      </c>
      <c r="F3067">
        <v>75</v>
      </c>
      <c r="G3067">
        <v>59</v>
      </c>
      <c r="H3067">
        <v>0.04</v>
      </c>
      <c r="I3067" s="1" t="s">
        <v>154</v>
      </c>
      <c r="J3067" s="1" t="s">
        <v>154</v>
      </c>
      <c r="K3067">
        <v>0.71</v>
      </c>
      <c r="L3067" s="1" t="s">
        <v>143</v>
      </c>
      <c r="M3067" s="1" t="s">
        <v>157</v>
      </c>
      <c r="N3067" s="1" t="s">
        <v>158</v>
      </c>
    </row>
    <row r="3068" spans="1:14" x14ac:dyDescent="0.3">
      <c r="A3068" s="1" t="s">
        <v>166</v>
      </c>
      <c r="B3068" s="1" t="s">
        <v>68</v>
      </c>
      <c r="C3068">
        <v>201508</v>
      </c>
      <c r="D3068" s="1" t="s">
        <v>14</v>
      </c>
      <c r="E3068">
        <v>5</v>
      </c>
      <c r="F3068">
        <v>75</v>
      </c>
      <c r="G3068">
        <v>36</v>
      </c>
      <c r="H3068">
        <v>0</v>
      </c>
      <c r="I3068" s="1" t="s">
        <v>154</v>
      </c>
      <c r="J3068" s="1" t="s">
        <v>154</v>
      </c>
      <c r="K3068">
        <v>0.76919999999999999</v>
      </c>
      <c r="L3068" s="1" t="s">
        <v>143</v>
      </c>
      <c r="M3068" s="1" t="s">
        <v>157</v>
      </c>
      <c r="N3068" s="1" t="s">
        <v>158</v>
      </c>
    </row>
    <row r="3069" spans="1:14" x14ac:dyDescent="0.3">
      <c r="A3069" s="1" t="s">
        <v>166</v>
      </c>
      <c r="B3069" s="1" t="s">
        <v>56</v>
      </c>
      <c r="C3069">
        <v>201602</v>
      </c>
      <c r="D3069" s="1" t="s">
        <v>8</v>
      </c>
      <c r="E3069">
        <v>3</v>
      </c>
      <c r="F3069">
        <v>75</v>
      </c>
      <c r="G3069">
        <v>48</v>
      </c>
      <c r="H3069">
        <v>0.12</v>
      </c>
      <c r="I3069" s="1" t="s">
        <v>154</v>
      </c>
      <c r="J3069" s="1" t="s">
        <v>154</v>
      </c>
      <c r="K3069">
        <v>0.41460000000000002</v>
      </c>
      <c r="L3069" s="1" t="s">
        <v>151</v>
      </c>
      <c r="M3069" s="1" t="s">
        <v>159</v>
      </c>
      <c r="N3069" s="1" t="s">
        <v>160</v>
      </c>
    </row>
    <row r="3070" spans="1:14" x14ac:dyDescent="0.3">
      <c r="A3070" s="1" t="s">
        <v>166</v>
      </c>
      <c r="B3070" s="1" t="s">
        <v>26</v>
      </c>
      <c r="C3070">
        <v>201609</v>
      </c>
      <c r="D3070" s="1" t="s">
        <v>14</v>
      </c>
      <c r="E3070">
        <v>3</v>
      </c>
      <c r="F3070">
        <v>75</v>
      </c>
      <c r="G3070">
        <v>60</v>
      </c>
      <c r="H3070">
        <v>0.25</v>
      </c>
      <c r="I3070" s="1" t="s">
        <v>154</v>
      </c>
      <c r="J3070" s="1" t="s">
        <v>154</v>
      </c>
      <c r="K3070">
        <v>0.54010000000000002</v>
      </c>
      <c r="L3070" s="1" t="s">
        <v>143</v>
      </c>
      <c r="M3070" s="1" t="s">
        <v>157</v>
      </c>
      <c r="N3070" s="1" t="s">
        <v>158</v>
      </c>
    </row>
    <row r="3071" spans="1:14" x14ac:dyDescent="0.3">
      <c r="A3071" s="1" t="s">
        <v>166</v>
      </c>
      <c r="B3071" s="1" t="s">
        <v>58</v>
      </c>
      <c r="C3071">
        <v>201511</v>
      </c>
      <c r="D3071" s="1" t="s">
        <v>13</v>
      </c>
      <c r="E3071">
        <v>3</v>
      </c>
      <c r="F3071">
        <v>75</v>
      </c>
      <c r="G3071">
        <v>58</v>
      </c>
      <c r="H3071">
        <v>0.12</v>
      </c>
      <c r="I3071" s="1" t="s">
        <v>154</v>
      </c>
      <c r="J3071" s="1" t="s">
        <v>154</v>
      </c>
      <c r="K3071">
        <v>0.441</v>
      </c>
      <c r="L3071" s="1" t="s">
        <v>151</v>
      </c>
      <c r="M3071" s="1" t="s">
        <v>159</v>
      </c>
      <c r="N3071" s="1" t="s">
        <v>160</v>
      </c>
    </row>
    <row r="3072" spans="1:14" x14ac:dyDescent="0.3">
      <c r="A3072" s="1" t="s">
        <v>166</v>
      </c>
      <c r="B3072" s="1" t="s">
        <v>68</v>
      </c>
      <c r="C3072">
        <v>201604</v>
      </c>
      <c r="D3072" s="1" t="s">
        <v>11</v>
      </c>
      <c r="E3072">
        <v>5</v>
      </c>
      <c r="F3072">
        <v>75</v>
      </c>
      <c r="G3072">
        <v>36</v>
      </c>
      <c r="H3072">
        <v>0.01</v>
      </c>
      <c r="I3072" s="1" t="s">
        <v>154</v>
      </c>
      <c r="J3072" s="1" t="s">
        <v>154</v>
      </c>
      <c r="K3072">
        <v>0.76919999999999999</v>
      </c>
      <c r="L3072" s="1" t="s">
        <v>143</v>
      </c>
      <c r="M3072" s="1" t="s">
        <v>157</v>
      </c>
      <c r="N3072" s="1" t="s">
        <v>158</v>
      </c>
    </row>
    <row r="3073" spans="1:14" x14ac:dyDescent="0.3">
      <c r="A3073" s="1" t="s">
        <v>166</v>
      </c>
      <c r="B3073" s="1" t="s">
        <v>66</v>
      </c>
      <c r="C3073">
        <v>201602</v>
      </c>
      <c r="D3073" s="1" t="s">
        <v>8</v>
      </c>
      <c r="E3073">
        <v>3</v>
      </c>
      <c r="F3073">
        <v>75</v>
      </c>
      <c r="G3073">
        <v>55</v>
      </c>
      <c r="H3073">
        <v>0.05</v>
      </c>
      <c r="I3073" s="1" t="s">
        <v>154</v>
      </c>
      <c r="J3073" s="1" t="s">
        <v>154</v>
      </c>
      <c r="K3073">
        <v>0.39419999999999999</v>
      </c>
      <c r="L3073" s="1" t="s">
        <v>151</v>
      </c>
      <c r="M3073" s="1" t="s">
        <v>159</v>
      </c>
      <c r="N3073" s="1" t="s">
        <v>160</v>
      </c>
    </row>
    <row r="3074" spans="1:14" x14ac:dyDescent="0.3">
      <c r="A3074" s="1" t="s">
        <v>166</v>
      </c>
      <c r="B3074" s="1" t="s">
        <v>18</v>
      </c>
      <c r="C3074">
        <v>201612</v>
      </c>
      <c r="D3074" s="1" t="s">
        <v>13</v>
      </c>
      <c r="E3074">
        <v>3</v>
      </c>
      <c r="F3074">
        <v>75</v>
      </c>
      <c r="G3074">
        <v>58</v>
      </c>
      <c r="H3074">
        <v>0.17</v>
      </c>
      <c r="I3074" s="1" t="s">
        <v>154</v>
      </c>
      <c r="J3074" s="1" t="s">
        <v>154</v>
      </c>
      <c r="K3074">
        <v>0.95540000000000003</v>
      </c>
      <c r="L3074" s="1" t="s">
        <v>143</v>
      </c>
      <c r="M3074" s="1" t="s">
        <v>157</v>
      </c>
      <c r="N3074" s="1" t="s">
        <v>158</v>
      </c>
    </row>
    <row r="3075" spans="1:14" x14ac:dyDescent="0.3">
      <c r="A3075" s="1" t="s">
        <v>166</v>
      </c>
      <c r="B3075" s="1" t="s">
        <v>96</v>
      </c>
      <c r="C3075">
        <v>201504</v>
      </c>
      <c r="D3075" s="1" t="s">
        <v>11</v>
      </c>
      <c r="E3075">
        <v>3</v>
      </c>
      <c r="F3075">
        <v>75</v>
      </c>
      <c r="G3075">
        <v>55</v>
      </c>
      <c r="H3075">
        <v>0.13</v>
      </c>
      <c r="I3075" s="1" t="s">
        <v>154</v>
      </c>
      <c r="J3075" s="1" t="s">
        <v>154</v>
      </c>
      <c r="K3075">
        <v>0.57110000000000005</v>
      </c>
      <c r="L3075" s="1" t="s">
        <v>143</v>
      </c>
      <c r="M3075" s="1" t="s">
        <v>157</v>
      </c>
      <c r="N3075" s="1" t="s">
        <v>158</v>
      </c>
    </row>
    <row r="3076" spans="1:14" x14ac:dyDescent="0.3">
      <c r="A3076" s="1" t="s">
        <v>166</v>
      </c>
      <c r="B3076" s="1" t="s">
        <v>96</v>
      </c>
      <c r="C3076">
        <v>201603</v>
      </c>
      <c r="D3076" s="1" t="s">
        <v>8</v>
      </c>
      <c r="E3076">
        <v>3</v>
      </c>
      <c r="F3076">
        <v>75</v>
      </c>
      <c r="G3076">
        <v>55</v>
      </c>
      <c r="H3076">
        <v>0.1</v>
      </c>
      <c r="I3076" s="1" t="s">
        <v>154</v>
      </c>
      <c r="J3076" s="1" t="s">
        <v>154</v>
      </c>
      <c r="K3076">
        <v>0.57110000000000005</v>
      </c>
      <c r="L3076" s="1" t="s">
        <v>143</v>
      </c>
      <c r="M3076" s="1" t="s">
        <v>157</v>
      </c>
      <c r="N3076" s="1" t="s">
        <v>158</v>
      </c>
    </row>
    <row r="3077" spans="1:14" x14ac:dyDescent="0.3">
      <c r="A3077" s="1" t="s">
        <v>166</v>
      </c>
      <c r="B3077" s="1" t="s">
        <v>63</v>
      </c>
      <c r="C3077">
        <v>201608</v>
      </c>
      <c r="D3077" s="1" t="s">
        <v>14</v>
      </c>
      <c r="E3077">
        <v>4</v>
      </c>
      <c r="F3077">
        <v>72</v>
      </c>
      <c r="G3077">
        <v>42</v>
      </c>
      <c r="H3077">
        <v>0.03</v>
      </c>
      <c r="I3077" s="1" t="s">
        <v>154</v>
      </c>
      <c r="J3077" s="1" t="s">
        <v>154</v>
      </c>
      <c r="K3077">
        <v>0.58819999999999995</v>
      </c>
      <c r="L3077" s="1" t="s">
        <v>143</v>
      </c>
      <c r="M3077" s="1" t="s">
        <v>157</v>
      </c>
      <c r="N3077" s="1" t="s">
        <v>158</v>
      </c>
    </row>
    <row r="3078" spans="1:14" x14ac:dyDescent="0.3">
      <c r="A3078" s="1" t="s">
        <v>166</v>
      </c>
      <c r="B3078" s="1" t="s">
        <v>83</v>
      </c>
      <c r="C3078">
        <v>201512</v>
      </c>
      <c r="D3078" s="1" t="s">
        <v>13</v>
      </c>
      <c r="E3078">
        <v>2</v>
      </c>
      <c r="F3078">
        <v>70</v>
      </c>
      <c r="G3078">
        <v>58</v>
      </c>
      <c r="H3078">
        <v>0.25</v>
      </c>
      <c r="I3078" s="1" t="s">
        <v>154</v>
      </c>
      <c r="J3078" s="1" t="s">
        <v>154</v>
      </c>
      <c r="K3078">
        <v>0.39839999999999998</v>
      </c>
      <c r="L3078" s="1" t="s">
        <v>151</v>
      </c>
      <c r="M3078" s="1" t="s">
        <v>159</v>
      </c>
      <c r="N3078" s="1" t="s">
        <v>160</v>
      </c>
    </row>
    <row r="3079" spans="1:14" x14ac:dyDescent="0.3">
      <c r="A3079" s="1" t="s">
        <v>166</v>
      </c>
      <c r="B3079" s="1" t="s">
        <v>39</v>
      </c>
      <c r="C3079">
        <v>201603</v>
      </c>
      <c r="D3079" s="1" t="s">
        <v>8</v>
      </c>
      <c r="E3079">
        <v>2</v>
      </c>
      <c r="F3079">
        <v>70</v>
      </c>
      <c r="G3079">
        <v>132</v>
      </c>
      <c r="H3079">
        <v>0.02</v>
      </c>
      <c r="I3079" s="1" t="s">
        <v>154</v>
      </c>
      <c r="J3079" s="1" t="s">
        <v>146</v>
      </c>
      <c r="K3079">
        <v>0.62039999999999995</v>
      </c>
      <c r="L3079" s="1" t="s">
        <v>143</v>
      </c>
      <c r="M3079" s="1" t="s">
        <v>157</v>
      </c>
      <c r="N3079" s="1" t="s">
        <v>158</v>
      </c>
    </row>
    <row r="3080" spans="1:14" x14ac:dyDescent="0.3">
      <c r="A3080" s="1" t="s">
        <v>166</v>
      </c>
      <c r="B3080" s="1" t="s">
        <v>39</v>
      </c>
      <c r="C3080">
        <v>201607</v>
      </c>
      <c r="D3080" s="1" t="s">
        <v>14</v>
      </c>
      <c r="E3080">
        <v>2</v>
      </c>
      <c r="F3080">
        <v>70</v>
      </c>
      <c r="G3080">
        <v>66</v>
      </c>
      <c r="H3080">
        <v>0.03</v>
      </c>
      <c r="I3080" s="1" t="s">
        <v>154</v>
      </c>
      <c r="J3080" s="1" t="s">
        <v>154</v>
      </c>
      <c r="K3080">
        <v>0.62039999999999995</v>
      </c>
      <c r="L3080" s="1" t="s">
        <v>143</v>
      </c>
      <c r="M3080" s="1" t="s">
        <v>157</v>
      </c>
      <c r="N3080" s="1" t="s">
        <v>158</v>
      </c>
    </row>
    <row r="3081" spans="1:14" x14ac:dyDescent="0.3">
      <c r="A3081" s="1" t="s">
        <v>166</v>
      </c>
      <c r="B3081" s="1" t="s">
        <v>37</v>
      </c>
      <c r="C3081">
        <v>201511</v>
      </c>
      <c r="D3081" s="1" t="s">
        <v>13</v>
      </c>
      <c r="E3081">
        <v>1</v>
      </c>
      <c r="F3081">
        <v>70</v>
      </c>
      <c r="G3081">
        <v>139</v>
      </c>
      <c r="H3081">
        <v>0.13</v>
      </c>
      <c r="I3081" s="1" t="s">
        <v>154</v>
      </c>
      <c r="J3081" s="1" t="s">
        <v>146</v>
      </c>
      <c r="K3081">
        <v>0.52769999999999995</v>
      </c>
      <c r="L3081" s="1" t="s">
        <v>143</v>
      </c>
      <c r="M3081" s="1" t="s">
        <v>157</v>
      </c>
      <c r="N3081" s="1" t="s">
        <v>158</v>
      </c>
    </row>
    <row r="3082" spans="1:14" x14ac:dyDescent="0.3">
      <c r="A3082" s="1" t="s">
        <v>166</v>
      </c>
      <c r="B3082" s="1" t="s">
        <v>39</v>
      </c>
      <c r="C3082">
        <v>201502</v>
      </c>
      <c r="D3082" s="1" t="s">
        <v>8</v>
      </c>
      <c r="E3082">
        <v>2</v>
      </c>
      <c r="F3082">
        <v>70</v>
      </c>
      <c r="G3082">
        <v>66</v>
      </c>
      <c r="H3082">
        <v>0.15</v>
      </c>
      <c r="I3082" s="1" t="s">
        <v>154</v>
      </c>
      <c r="J3082" s="1" t="s">
        <v>154</v>
      </c>
      <c r="K3082">
        <v>0.62039999999999995</v>
      </c>
      <c r="L3082" s="1" t="s">
        <v>143</v>
      </c>
      <c r="M3082" s="1" t="s">
        <v>157</v>
      </c>
      <c r="N3082" s="1" t="s">
        <v>158</v>
      </c>
    </row>
    <row r="3083" spans="1:14" x14ac:dyDescent="0.3">
      <c r="A3083" s="1" t="s">
        <v>166</v>
      </c>
      <c r="B3083" s="1" t="s">
        <v>82</v>
      </c>
      <c r="C3083">
        <v>201602</v>
      </c>
      <c r="D3083" s="1" t="s">
        <v>8</v>
      </c>
      <c r="E3083">
        <v>3</v>
      </c>
      <c r="F3083">
        <v>66</v>
      </c>
      <c r="G3083">
        <v>72</v>
      </c>
      <c r="H3083">
        <v>0.03</v>
      </c>
      <c r="I3083" s="1" t="s">
        <v>154</v>
      </c>
      <c r="J3083" s="1" t="s">
        <v>154</v>
      </c>
      <c r="K3083">
        <v>0.84930000000000005</v>
      </c>
      <c r="L3083" s="1" t="s">
        <v>143</v>
      </c>
      <c r="M3083" s="1" t="s">
        <v>157</v>
      </c>
      <c r="N3083" s="1" t="s">
        <v>158</v>
      </c>
    </row>
    <row r="3084" spans="1:14" x14ac:dyDescent="0.3">
      <c r="A3084" s="1" t="s">
        <v>166</v>
      </c>
      <c r="B3084" s="1" t="s">
        <v>31</v>
      </c>
      <c r="C3084">
        <v>201607</v>
      </c>
      <c r="D3084" s="1" t="s">
        <v>14</v>
      </c>
      <c r="E3084">
        <v>3</v>
      </c>
      <c r="F3084">
        <v>66</v>
      </c>
      <c r="G3084">
        <v>43</v>
      </c>
      <c r="H3084">
        <v>0.05</v>
      </c>
      <c r="I3084" s="1" t="s">
        <v>154</v>
      </c>
      <c r="J3084" s="1" t="s">
        <v>154</v>
      </c>
      <c r="K3084">
        <v>0.36930000000000002</v>
      </c>
      <c r="L3084" s="1" t="s">
        <v>151</v>
      </c>
      <c r="M3084" s="1" t="s">
        <v>159</v>
      </c>
      <c r="N3084" s="1" t="s">
        <v>160</v>
      </c>
    </row>
    <row r="3085" spans="1:14" x14ac:dyDescent="0.3">
      <c r="A3085" s="1" t="s">
        <v>166</v>
      </c>
      <c r="B3085" s="1" t="s">
        <v>82</v>
      </c>
      <c r="C3085">
        <v>201608</v>
      </c>
      <c r="D3085" s="1" t="s">
        <v>14</v>
      </c>
      <c r="E3085">
        <v>3</v>
      </c>
      <c r="F3085">
        <v>66</v>
      </c>
      <c r="G3085">
        <v>36</v>
      </c>
      <c r="H3085">
        <v>0.04</v>
      </c>
      <c r="I3085" s="1" t="s">
        <v>154</v>
      </c>
      <c r="J3085" s="1" t="s">
        <v>154</v>
      </c>
      <c r="K3085">
        <v>0.84930000000000005</v>
      </c>
      <c r="L3085" s="1" t="s">
        <v>143</v>
      </c>
      <c r="M3085" s="1" t="s">
        <v>157</v>
      </c>
      <c r="N3085" s="1" t="s">
        <v>158</v>
      </c>
    </row>
    <row r="3086" spans="1:14" x14ac:dyDescent="0.3">
      <c r="A3086" s="1" t="s">
        <v>166</v>
      </c>
      <c r="B3086" s="1" t="s">
        <v>74</v>
      </c>
      <c r="C3086">
        <v>201506</v>
      </c>
      <c r="D3086" s="1" t="s">
        <v>11</v>
      </c>
      <c r="E3086">
        <v>2</v>
      </c>
      <c r="F3086">
        <v>64</v>
      </c>
      <c r="G3086">
        <v>73</v>
      </c>
      <c r="H3086">
        <v>0.03</v>
      </c>
      <c r="I3086" s="1" t="s">
        <v>154</v>
      </c>
      <c r="J3086" s="1" t="s">
        <v>154</v>
      </c>
      <c r="K3086">
        <v>0.41830000000000001</v>
      </c>
      <c r="L3086" s="1" t="s">
        <v>151</v>
      </c>
      <c r="M3086" s="1" t="s">
        <v>159</v>
      </c>
      <c r="N3086" s="1" t="s">
        <v>160</v>
      </c>
    </row>
    <row r="3087" spans="1:14" x14ac:dyDescent="0.3">
      <c r="A3087" s="1" t="s">
        <v>166</v>
      </c>
      <c r="B3087" s="1" t="s">
        <v>95</v>
      </c>
      <c r="C3087">
        <v>201607</v>
      </c>
      <c r="D3087" s="1" t="s">
        <v>14</v>
      </c>
      <c r="E3087">
        <v>2</v>
      </c>
      <c r="F3087">
        <v>64</v>
      </c>
      <c r="G3087">
        <v>60</v>
      </c>
      <c r="H3087">
        <v>0.25</v>
      </c>
      <c r="I3087" s="1" t="s">
        <v>154</v>
      </c>
      <c r="J3087" s="1" t="s">
        <v>154</v>
      </c>
      <c r="K3087">
        <v>0.3</v>
      </c>
      <c r="L3087" s="1" t="s">
        <v>151</v>
      </c>
      <c r="M3087" s="1" t="s">
        <v>159</v>
      </c>
      <c r="N3087" s="1" t="s">
        <v>160</v>
      </c>
    </row>
    <row r="3088" spans="1:14" x14ac:dyDescent="0.3">
      <c r="A3088" s="1" t="s">
        <v>166</v>
      </c>
      <c r="B3088" s="1" t="s">
        <v>74</v>
      </c>
      <c r="C3088">
        <v>201703</v>
      </c>
      <c r="D3088" s="1" t="s">
        <v>8</v>
      </c>
      <c r="E3088">
        <v>2</v>
      </c>
      <c r="F3088">
        <v>64</v>
      </c>
      <c r="G3088">
        <v>73</v>
      </c>
      <c r="H3088">
        <v>7.0000000000000007E-2</v>
      </c>
      <c r="I3088" s="1" t="s">
        <v>154</v>
      </c>
      <c r="J3088" s="1" t="s">
        <v>154</v>
      </c>
      <c r="K3088">
        <v>0.41830000000000001</v>
      </c>
      <c r="L3088" s="1" t="s">
        <v>151</v>
      </c>
      <c r="M3088" s="1" t="s">
        <v>159</v>
      </c>
      <c r="N3088" s="1" t="s">
        <v>160</v>
      </c>
    </row>
    <row r="3089" spans="1:14" x14ac:dyDescent="0.3">
      <c r="A3089" s="1" t="s">
        <v>166</v>
      </c>
      <c r="B3089" s="1" t="s">
        <v>70</v>
      </c>
      <c r="C3089">
        <v>201512</v>
      </c>
      <c r="D3089" s="1" t="s">
        <v>13</v>
      </c>
      <c r="E3089">
        <v>4</v>
      </c>
      <c r="F3089">
        <v>64</v>
      </c>
      <c r="G3089">
        <v>62</v>
      </c>
      <c r="H3089">
        <v>0.155</v>
      </c>
      <c r="I3089" s="1" t="s">
        <v>154</v>
      </c>
      <c r="J3089" s="1" t="s">
        <v>154</v>
      </c>
      <c r="K3089">
        <v>0.70709999999999995</v>
      </c>
      <c r="L3089" s="1" t="s">
        <v>143</v>
      </c>
      <c r="M3089" s="1" t="s">
        <v>157</v>
      </c>
      <c r="N3089" s="1" t="s">
        <v>158</v>
      </c>
    </row>
    <row r="3090" spans="1:14" x14ac:dyDescent="0.3">
      <c r="A3090" s="1" t="s">
        <v>166</v>
      </c>
      <c r="B3090" s="1" t="s">
        <v>32</v>
      </c>
      <c r="C3090">
        <v>201604</v>
      </c>
      <c r="D3090" s="1" t="s">
        <v>11</v>
      </c>
      <c r="E3090">
        <v>4</v>
      </c>
      <c r="F3090">
        <v>64</v>
      </c>
      <c r="G3090">
        <v>28</v>
      </c>
      <c r="H3090">
        <v>0.01</v>
      </c>
      <c r="I3090" s="1" t="s">
        <v>154</v>
      </c>
      <c r="J3090" s="1" t="s">
        <v>154</v>
      </c>
      <c r="K3090">
        <v>0.43540000000000001</v>
      </c>
      <c r="L3090" s="1" t="s">
        <v>151</v>
      </c>
      <c r="M3090" s="1" t="s">
        <v>159</v>
      </c>
      <c r="N3090" s="1" t="s">
        <v>160</v>
      </c>
    </row>
    <row r="3091" spans="1:14" x14ac:dyDescent="0.3">
      <c r="A3091" s="1" t="s">
        <v>166</v>
      </c>
      <c r="B3091" s="1" t="s">
        <v>70</v>
      </c>
      <c r="C3091">
        <v>201610</v>
      </c>
      <c r="D3091" s="1" t="s">
        <v>13</v>
      </c>
      <c r="E3091">
        <v>4</v>
      </c>
      <c r="F3091">
        <v>64</v>
      </c>
      <c r="G3091">
        <v>62</v>
      </c>
      <c r="H3091">
        <v>0.13500000000000001</v>
      </c>
      <c r="I3091" s="1" t="s">
        <v>154</v>
      </c>
      <c r="J3091" s="1" t="s">
        <v>154</v>
      </c>
      <c r="K3091">
        <v>0.70709999999999995</v>
      </c>
      <c r="L3091" s="1" t="s">
        <v>143</v>
      </c>
      <c r="M3091" s="1" t="s">
        <v>157</v>
      </c>
      <c r="N3091" s="1" t="s">
        <v>158</v>
      </c>
    </row>
    <row r="3092" spans="1:14" x14ac:dyDescent="0.3">
      <c r="A3092" s="1" t="s">
        <v>166</v>
      </c>
      <c r="B3092" s="1" t="s">
        <v>59</v>
      </c>
      <c r="C3092">
        <v>201606</v>
      </c>
      <c r="D3092" s="1" t="s">
        <v>11</v>
      </c>
      <c r="E3092">
        <v>2</v>
      </c>
      <c r="F3092">
        <v>64</v>
      </c>
      <c r="G3092">
        <v>75</v>
      </c>
      <c r="H3092">
        <v>0.04</v>
      </c>
      <c r="I3092" s="1" t="s">
        <v>154</v>
      </c>
      <c r="J3092" s="1" t="s">
        <v>154</v>
      </c>
      <c r="K3092">
        <v>0.66100000000000003</v>
      </c>
      <c r="L3092" s="1" t="s">
        <v>143</v>
      </c>
      <c r="M3092" s="1" t="s">
        <v>157</v>
      </c>
      <c r="N3092" s="1" t="s">
        <v>158</v>
      </c>
    </row>
    <row r="3093" spans="1:14" x14ac:dyDescent="0.3">
      <c r="A3093" s="1" t="s">
        <v>166</v>
      </c>
      <c r="B3093" s="1" t="s">
        <v>95</v>
      </c>
      <c r="C3093">
        <v>201609</v>
      </c>
      <c r="D3093" s="1" t="s">
        <v>14</v>
      </c>
      <c r="E3093">
        <v>2</v>
      </c>
      <c r="F3093">
        <v>64</v>
      </c>
      <c r="G3093">
        <v>60</v>
      </c>
      <c r="H3093">
        <v>0.03</v>
      </c>
      <c r="I3093" s="1" t="s">
        <v>154</v>
      </c>
      <c r="J3093" s="1" t="s">
        <v>154</v>
      </c>
      <c r="K3093">
        <v>0.3</v>
      </c>
      <c r="L3093" s="1" t="s">
        <v>151</v>
      </c>
      <c r="M3093" s="1" t="s">
        <v>159</v>
      </c>
      <c r="N3093" s="1" t="s">
        <v>160</v>
      </c>
    </row>
    <row r="3094" spans="1:14" x14ac:dyDescent="0.3">
      <c r="A3094" s="1" t="s">
        <v>166</v>
      </c>
      <c r="B3094" s="1" t="s">
        <v>28</v>
      </c>
      <c r="C3094">
        <v>201603</v>
      </c>
      <c r="D3094" s="1" t="s">
        <v>8</v>
      </c>
      <c r="E3094">
        <v>2</v>
      </c>
      <c r="F3094">
        <v>64</v>
      </c>
      <c r="G3094">
        <v>138</v>
      </c>
      <c r="H3094">
        <v>7.4999999999999997E-2</v>
      </c>
      <c r="I3094" s="1" t="s">
        <v>154</v>
      </c>
      <c r="J3094" s="1" t="s">
        <v>146</v>
      </c>
      <c r="K3094">
        <v>0.52659999999999996</v>
      </c>
      <c r="L3094" s="1" t="s">
        <v>143</v>
      </c>
      <c r="M3094" s="1" t="s">
        <v>157</v>
      </c>
      <c r="N3094" s="1" t="s">
        <v>158</v>
      </c>
    </row>
    <row r="3095" spans="1:14" x14ac:dyDescent="0.3">
      <c r="A3095" s="1" t="s">
        <v>166</v>
      </c>
      <c r="B3095" s="1" t="s">
        <v>28</v>
      </c>
      <c r="C3095">
        <v>201607</v>
      </c>
      <c r="D3095" s="1" t="s">
        <v>14</v>
      </c>
      <c r="E3095">
        <v>2</v>
      </c>
      <c r="F3095">
        <v>64</v>
      </c>
      <c r="G3095">
        <v>69</v>
      </c>
      <c r="H3095">
        <v>0.05</v>
      </c>
      <c r="I3095" s="1" t="s">
        <v>154</v>
      </c>
      <c r="J3095" s="1" t="s">
        <v>154</v>
      </c>
      <c r="K3095">
        <v>0.52659999999999996</v>
      </c>
      <c r="L3095" s="1" t="s">
        <v>143</v>
      </c>
      <c r="M3095" s="1" t="s">
        <v>157</v>
      </c>
      <c r="N3095" s="1" t="s">
        <v>158</v>
      </c>
    </row>
    <row r="3096" spans="1:14" x14ac:dyDescent="0.3">
      <c r="A3096" s="1" t="s">
        <v>166</v>
      </c>
      <c r="B3096" s="1" t="s">
        <v>32</v>
      </c>
      <c r="C3096">
        <v>201612</v>
      </c>
      <c r="D3096" s="1" t="s">
        <v>13</v>
      </c>
      <c r="E3096">
        <v>4</v>
      </c>
      <c r="F3096">
        <v>64</v>
      </c>
      <c r="G3096">
        <v>56</v>
      </c>
      <c r="H3096">
        <v>6.5000000000000002E-2</v>
      </c>
      <c r="I3096" s="1" t="s">
        <v>154</v>
      </c>
      <c r="J3096" s="1" t="s">
        <v>154</v>
      </c>
      <c r="K3096">
        <v>0.43540000000000001</v>
      </c>
      <c r="L3096" s="1" t="s">
        <v>151</v>
      </c>
      <c r="M3096" s="1" t="s">
        <v>159</v>
      </c>
      <c r="N3096" s="1" t="s">
        <v>160</v>
      </c>
    </row>
    <row r="3097" spans="1:14" x14ac:dyDescent="0.3">
      <c r="A3097" s="1" t="s">
        <v>166</v>
      </c>
      <c r="B3097" s="1" t="s">
        <v>55</v>
      </c>
      <c r="C3097">
        <v>201701</v>
      </c>
      <c r="D3097" s="1" t="s">
        <v>8</v>
      </c>
      <c r="E3097">
        <v>2</v>
      </c>
      <c r="F3097">
        <v>60</v>
      </c>
      <c r="G3097">
        <v>68</v>
      </c>
      <c r="H3097">
        <v>0.02</v>
      </c>
      <c r="I3097" s="1" t="s">
        <v>154</v>
      </c>
      <c r="J3097" s="1" t="s">
        <v>154</v>
      </c>
      <c r="K3097">
        <v>0.47760000000000002</v>
      </c>
      <c r="L3097" s="1" t="s">
        <v>151</v>
      </c>
      <c r="M3097" s="1" t="s">
        <v>159</v>
      </c>
      <c r="N3097" s="1" t="s">
        <v>160</v>
      </c>
    </row>
    <row r="3098" spans="1:14" x14ac:dyDescent="0.3">
      <c r="A3098" s="1" t="s">
        <v>166</v>
      </c>
      <c r="B3098" s="1" t="s">
        <v>57</v>
      </c>
      <c r="C3098">
        <v>201603</v>
      </c>
      <c r="D3098" s="1" t="s">
        <v>8</v>
      </c>
      <c r="E3098">
        <v>2</v>
      </c>
      <c r="F3098">
        <v>60</v>
      </c>
      <c r="G3098">
        <v>63</v>
      </c>
      <c r="H3098">
        <v>0.04</v>
      </c>
      <c r="I3098" s="1" t="s">
        <v>154</v>
      </c>
      <c r="J3098" s="1" t="s">
        <v>154</v>
      </c>
      <c r="K3098">
        <v>0.52900000000000003</v>
      </c>
      <c r="L3098" s="1" t="s">
        <v>143</v>
      </c>
      <c r="M3098" s="1" t="s">
        <v>157</v>
      </c>
      <c r="N3098" s="1" t="s">
        <v>158</v>
      </c>
    </row>
    <row r="3099" spans="1:14" x14ac:dyDescent="0.3">
      <c r="A3099" s="1" t="s">
        <v>166</v>
      </c>
      <c r="B3099" s="1" t="s">
        <v>65</v>
      </c>
      <c r="C3099">
        <v>201501</v>
      </c>
      <c r="D3099" s="1" t="s">
        <v>8</v>
      </c>
      <c r="E3099">
        <v>3</v>
      </c>
      <c r="F3099">
        <v>60</v>
      </c>
      <c r="G3099">
        <v>47</v>
      </c>
      <c r="H3099">
        <v>0.1</v>
      </c>
      <c r="I3099" s="1" t="s">
        <v>154</v>
      </c>
      <c r="J3099" s="1" t="s">
        <v>154</v>
      </c>
      <c r="K3099">
        <v>0.29060000000000002</v>
      </c>
      <c r="L3099" s="1" t="s">
        <v>151</v>
      </c>
      <c r="M3099" s="1" t="s">
        <v>159</v>
      </c>
      <c r="N3099" s="1" t="s">
        <v>160</v>
      </c>
    </row>
    <row r="3100" spans="1:14" x14ac:dyDescent="0.3">
      <c r="A3100" s="1" t="s">
        <v>166</v>
      </c>
      <c r="B3100" s="1" t="s">
        <v>44</v>
      </c>
      <c r="C3100">
        <v>201702</v>
      </c>
      <c r="D3100" s="1" t="s">
        <v>8</v>
      </c>
      <c r="E3100">
        <v>2</v>
      </c>
      <c r="F3100">
        <v>60</v>
      </c>
      <c r="G3100">
        <v>71</v>
      </c>
      <c r="H3100">
        <v>0.15</v>
      </c>
      <c r="I3100" s="1" t="s">
        <v>154</v>
      </c>
      <c r="J3100" s="1" t="s">
        <v>154</v>
      </c>
      <c r="K3100">
        <v>0.59630000000000005</v>
      </c>
      <c r="L3100" s="1" t="s">
        <v>143</v>
      </c>
      <c r="M3100" s="1" t="s">
        <v>157</v>
      </c>
      <c r="N3100" s="1" t="s">
        <v>158</v>
      </c>
    </row>
    <row r="3101" spans="1:14" x14ac:dyDescent="0.3">
      <c r="A3101" s="1" t="s">
        <v>166</v>
      </c>
      <c r="B3101" s="1" t="s">
        <v>41</v>
      </c>
      <c r="C3101">
        <v>201608</v>
      </c>
      <c r="D3101" s="1" t="s">
        <v>14</v>
      </c>
      <c r="E3101">
        <v>2</v>
      </c>
      <c r="F3101">
        <v>60</v>
      </c>
      <c r="G3101">
        <v>55</v>
      </c>
      <c r="H3101">
        <v>0.03</v>
      </c>
      <c r="I3101" s="1" t="s">
        <v>154</v>
      </c>
      <c r="J3101" s="1" t="s">
        <v>154</v>
      </c>
      <c r="K3101">
        <v>0.4924</v>
      </c>
      <c r="L3101" s="1" t="s">
        <v>151</v>
      </c>
      <c r="M3101" s="1" t="s">
        <v>159</v>
      </c>
      <c r="N3101" s="1" t="s">
        <v>160</v>
      </c>
    </row>
    <row r="3102" spans="1:14" x14ac:dyDescent="0.3">
      <c r="A3102" s="1" t="s">
        <v>166</v>
      </c>
      <c r="B3102" s="1" t="s">
        <v>29</v>
      </c>
      <c r="C3102">
        <v>201603</v>
      </c>
      <c r="D3102" s="1" t="s">
        <v>8</v>
      </c>
      <c r="E3102">
        <v>4</v>
      </c>
      <c r="F3102">
        <v>60</v>
      </c>
      <c r="G3102">
        <v>31</v>
      </c>
      <c r="H3102">
        <v>0.02</v>
      </c>
      <c r="I3102" s="1" t="s">
        <v>154</v>
      </c>
      <c r="J3102" s="1" t="s">
        <v>154</v>
      </c>
      <c r="K3102">
        <v>0.4899</v>
      </c>
      <c r="L3102" s="1" t="s">
        <v>151</v>
      </c>
      <c r="M3102" s="1" t="s">
        <v>159</v>
      </c>
      <c r="N3102" s="1" t="s">
        <v>160</v>
      </c>
    </row>
    <row r="3103" spans="1:14" x14ac:dyDescent="0.3">
      <c r="A3103" s="1" t="s">
        <v>166</v>
      </c>
      <c r="B3103" s="1" t="s">
        <v>41</v>
      </c>
      <c r="C3103">
        <v>201612</v>
      </c>
      <c r="D3103" s="1" t="s">
        <v>13</v>
      </c>
      <c r="E3103">
        <v>2</v>
      </c>
      <c r="F3103">
        <v>60</v>
      </c>
      <c r="G3103">
        <v>55</v>
      </c>
      <c r="H3103">
        <v>0.05</v>
      </c>
      <c r="I3103" s="1" t="s">
        <v>154</v>
      </c>
      <c r="J3103" s="1" t="s">
        <v>154</v>
      </c>
      <c r="K3103">
        <v>0.4924</v>
      </c>
      <c r="L3103" s="1" t="s">
        <v>151</v>
      </c>
      <c r="M3103" s="1" t="s">
        <v>159</v>
      </c>
      <c r="N3103" s="1" t="s">
        <v>160</v>
      </c>
    </row>
    <row r="3104" spans="1:14" x14ac:dyDescent="0.3">
      <c r="A3104" s="1" t="s">
        <v>166</v>
      </c>
      <c r="B3104" s="1" t="s">
        <v>67</v>
      </c>
      <c r="C3104">
        <v>201512</v>
      </c>
      <c r="D3104" s="1" t="s">
        <v>13</v>
      </c>
      <c r="E3104">
        <v>3</v>
      </c>
      <c r="F3104">
        <v>60</v>
      </c>
      <c r="G3104">
        <v>44</v>
      </c>
      <c r="H3104">
        <v>0.13</v>
      </c>
      <c r="I3104" s="1" t="s">
        <v>154</v>
      </c>
      <c r="J3104" s="1" t="s">
        <v>154</v>
      </c>
      <c r="K3104">
        <v>0.47810000000000002</v>
      </c>
      <c r="L3104" s="1" t="s">
        <v>151</v>
      </c>
      <c r="M3104" s="1" t="s">
        <v>159</v>
      </c>
      <c r="N3104" s="1" t="s">
        <v>160</v>
      </c>
    </row>
    <row r="3105" spans="1:14" x14ac:dyDescent="0.3">
      <c r="A3105" s="1" t="s">
        <v>166</v>
      </c>
      <c r="B3105" s="1" t="s">
        <v>29</v>
      </c>
      <c r="C3105">
        <v>201602</v>
      </c>
      <c r="D3105" s="1" t="s">
        <v>8</v>
      </c>
      <c r="E3105">
        <v>4</v>
      </c>
      <c r="F3105">
        <v>60</v>
      </c>
      <c r="G3105">
        <v>31</v>
      </c>
      <c r="H3105">
        <v>0.18</v>
      </c>
      <c r="I3105" s="1" t="s">
        <v>154</v>
      </c>
      <c r="J3105" s="1" t="s">
        <v>154</v>
      </c>
      <c r="K3105">
        <v>0.4899</v>
      </c>
      <c r="L3105" s="1" t="s">
        <v>151</v>
      </c>
      <c r="M3105" s="1" t="s">
        <v>159</v>
      </c>
      <c r="N3105" s="1" t="s">
        <v>160</v>
      </c>
    </row>
    <row r="3106" spans="1:14" x14ac:dyDescent="0.3">
      <c r="A3106" s="1" t="s">
        <v>166</v>
      </c>
      <c r="B3106" s="1" t="s">
        <v>65</v>
      </c>
      <c r="C3106">
        <v>201704</v>
      </c>
      <c r="D3106" s="1" t="s">
        <v>11</v>
      </c>
      <c r="E3106">
        <v>3</v>
      </c>
      <c r="F3106">
        <v>60</v>
      </c>
      <c r="G3106">
        <v>47</v>
      </c>
      <c r="H3106">
        <v>0.12</v>
      </c>
      <c r="I3106" s="1" t="s">
        <v>154</v>
      </c>
      <c r="J3106" s="1" t="s">
        <v>154</v>
      </c>
      <c r="K3106">
        <v>0.29060000000000002</v>
      </c>
      <c r="L3106" s="1" t="s">
        <v>151</v>
      </c>
      <c r="M3106" s="1" t="s">
        <v>159</v>
      </c>
      <c r="N3106" s="1" t="s">
        <v>160</v>
      </c>
    </row>
    <row r="3107" spans="1:14" x14ac:dyDescent="0.3">
      <c r="A3107" s="1" t="s">
        <v>166</v>
      </c>
      <c r="B3107" s="1" t="s">
        <v>41</v>
      </c>
      <c r="C3107">
        <v>201504</v>
      </c>
      <c r="D3107" s="1" t="s">
        <v>11</v>
      </c>
      <c r="E3107">
        <v>2</v>
      </c>
      <c r="F3107">
        <v>60</v>
      </c>
      <c r="G3107">
        <v>55</v>
      </c>
      <c r="H3107">
        <v>0.02</v>
      </c>
      <c r="I3107" s="1" t="s">
        <v>154</v>
      </c>
      <c r="J3107" s="1" t="s">
        <v>154</v>
      </c>
      <c r="K3107">
        <v>0.4924</v>
      </c>
      <c r="L3107" s="1" t="s">
        <v>151</v>
      </c>
      <c r="M3107" s="1" t="s">
        <v>159</v>
      </c>
      <c r="N3107" s="1" t="s">
        <v>160</v>
      </c>
    </row>
    <row r="3108" spans="1:14" x14ac:dyDescent="0.3">
      <c r="A3108" s="1" t="s">
        <v>166</v>
      </c>
      <c r="B3108" s="1" t="s">
        <v>60</v>
      </c>
      <c r="C3108">
        <v>201702</v>
      </c>
      <c r="D3108" s="1" t="s">
        <v>8</v>
      </c>
      <c r="E3108">
        <v>1</v>
      </c>
      <c r="F3108">
        <v>55</v>
      </c>
      <c r="G3108">
        <v>99</v>
      </c>
      <c r="H3108">
        <v>0.01</v>
      </c>
      <c r="I3108" s="1" t="s">
        <v>154</v>
      </c>
      <c r="J3108" s="1" t="s">
        <v>146</v>
      </c>
      <c r="K3108">
        <v>0.63549999999999995</v>
      </c>
      <c r="L3108" s="1" t="s">
        <v>143</v>
      </c>
      <c r="M3108" s="1" t="s">
        <v>157</v>
      </c>
      <c r="N3108" s="1" t="s">
        <v>158</v>
      </c>
    </row>
    <row r="3109" spans="1:14" x14ac:dyDescent="0.3">
      <c r="A3109" s="1" t="s">
        <v>166</v>
      </c>
      <c r="B3109" s="1" t="s">
        <v>60</v>
      </c>
      <c r="C3109">
        <v>201704</v>
      </c>
      <c r="D3109" s="1" t="s">
        <v>11</v>
      </c>
      <c r="E3109">
        <v>1</v>
      </c>
      <c r="F3109">
        <v>55</v>
      </c>
      <c r="G3109">
        <v>99</v>
      </c>
      <c r="H3109">
        <v>0.16</v>
      </c>
      <c r="I3109" s="1" t="s">
        <v>154</v>
      </c>
      <c r="J3109" s="1" t="s">
        <v>146</v>
      </c>
      <c r="K3109">
        <v>0.63549999999999995</v>
      </c>
      <c r="L3109" s="1" t="s">
        <v>143</v>
      </c>
      <c r="M3109" s="1" t="s">
        <v>157</v>
      </c>
      <c r="N3109" s="1" t="s">
        <v>158</v>
      </c>
    </row>
    <row r="3110" spans="1:14" x14ac:dyDescent="0.3">
      <c r="A3110" s="1" t="s">
        <v>166</v>
      </c>
      <c r="B3110" s="1" t="s">
        <v>22</v>
      </c>
      <c r="C3110">
        <v>201505</v>
      </c>
      <c r="D3110" s="1" t="s">
        <v>11</v>
      </c>
      <c r="E3110">
        <v>1</v>
      </c>
      <c r="F3110">
        <v>52</v>
      </c>
      <c r="G3110">
        <v>100</v>
      </c>
      <c r="H3110">
        <v>0.12</v>
      </c>
      <c r="I3110" s="1" t="s">
        <v>154</v>
      </c>
      <c r="J3110" s="1" t="s">
        <v>146</v>
      </c>
      <c r="K3110">
        <v>0.45179999999999998</v>
      </c>
      <c r="L3110" s="1" t="s">
        <v>151</v>
      </c>
      <c r="M3110" s="1" t="s">
        <v>159</v>
      </c>
      <c r="N3110" s="1" t="s">
        <v>160</v>
      </c>
    </row>
    <row r="3111" spans="1:14" x14ac:dyDescent="0.3">
      <c r="A3111" s="1" t="s">
        <v>166</v>
      </c>
      <c r="B3111" s="1" t="s">
        <v>22</v>
      </c>
      <c r="C3111">
        <v>201609</v>
      </c>
      <c r="D3111" s="1" t="s">
        <v>14</v>
      </c>
      <c r="E3111">
        <v>1</v>
      </c>
      <c r="F3111">
        <v>52</v>
      </c>
      <c r="G3111">
        <v>100</v>
      </c>
      <c r="H3111">
        <v>0.15</v>
      </c>
      <c r="I3111" s="1" t="s">
        <v>154</v>
      </c>
      <c r="J3111" s="1" t="s">
        <v>146</v>
      </c>
      <c r="K3111">
        <v>0.45179999999999998</v>
      </c>
      <c r="L3111" s="1" t="s">
        <v>151</v>
      </c>
      <c r="M3111" s="1" t="s">
        <v>159</v>
      </c>
      <c r="N3111" s="1" t="s">
        <v>160</v>
      </c>
    </row>
    <row r="3112" spans="1:14" x14ac:dyDescent="0.3">
      <c r="A3112" s="1" t="s">
        <v>166</v>
      </c>
      <c r="B3112" s="1" t="s">
        <v>21</v>
      </c>
      <c r="C3112">
        <v>201602</v>
      </c>
      <c r="D3112" s="1" t="s">
        <v>8</v>
      </c>
      <c r="E3112">
        <v>2</v>
      </c>
      <c r="F3112">
        <v>50</v>
      </c>
      <c r="G3112">
        <v>114</v>
      </c>
      <c r="H3112">
        <v>0.115</v>
      </c>
      <c r="I3112" s="1" t="s">
        <v>154</v>
      </c>
      <c r="J3112" s="1" t="s">
        <v>146</v>
      </c>
      <c r="K3112">
        <v>0.97350000000000003</v>
      </c>
      <c r="L3112" s="1" t="s">
        <v>143</v>
      </c>
      <c r="M3112" s="1" t="s">
        <v>157</v>
      </c>
      <c r="N3112" s="1" t="s">
        <v>158</v>
      </c>
    </row>
    <row r="3113" spans="1:14" x14ac:dyDescent="0.3">
      <c r="A3113" s="1" t="s">
        <v>166</v>
      </c>
      <c r="B3113" s="1" t="s">
        <v>18</v>
      </c>
      <c r="C3113">
        <v>201609</v>
      </c>
      <c r="D3113" s="1" t="s">
        <v>14</v>
      </c>
      <c r="E3113">
        <v>2</v>
      </c>
      <c r="F3113">
        <v>50</v>
      </c>
      <c r="G3113">
        <v>58</v>
      </c>
      <c r="H3113">
        <v>0.1</v>
      </c>
      <c r="I3113" s="1" t="s">
        <v>154</v>
      </c>
      <c r="J3113" s="1" t="s">
        <v>154</v>
      </c>
      <c r="K3113">
        <v>0.95540000000000003</v>
      </c>
      <c r="L3113" s="1" t="s">
        <v>143</v>
      </c>
      <c r="M3113" s="1" t="s">
        <v>157</v>
      </c>
      <c r="N3113" s="1" t="s">
        <v>158</v>
      </c>
    </row>
    <row r="3114" spans="1:14" x14ac:dyDescent="0.3">
      <c r="A3114" s="1" t="s">
        <v>166</v>
      </c>
      <c r="B3114" s="1" t="s">
        <v>66</v>
      </c>
      <c r="C3114">
        <v>201512</v>
      </c>
      <c r="D3114" s="1" t="s">
        <v>13</v>
      </c>
      <c r="E3114">
        <v>2</v>
      </c>
      <c r="F3114">
        <v>50</v>
      </c>
      <c r="G3114">
        <v>55</v>
      </c>
      <c r="H3114">
        <v>0</v>
      </c>
      <c r="I3114" s="1" t="s">
        <v>154</v>
      </c>
      <c r="J3114" s="1" t="s">
        <v>154</v>
      </c>
      <c r="K3114">
        <v>0.39419999999999999</v>
      </c>
      <c r="L3114" s="1" t="s">
        <v>151</v>
      </c>
      <c r="M3114" s="1" t="s">
        <v>159</v>
      </c>
      <c r="N3114" s="1" t="s">
        <v>160</v>
      </c>
    </row>
    <row r="3115" spans="1:14" x14ac:dyDescent="0.3">
      <c r="A3115" s="1" t="s">
        <v>166</v>
      </c>
      <c r="B3115" s="1" t="s">
        <v>40</v>
      </c>
      <c r="C3115">
        <v>201503</v>
      </c>
      <c r="D3115" s="1" t="s">
        <v>8</v>
      </c>
      <c r="E3115">
        <v>2</v>
      </c>
      <c r="F3115">
        <v>50</v>
      </c>
      <c r="G3115">
        <v>59</v>
      </c>
      <c r="H3115">
        <v>0.15</v>
      </c>
      <c r="I3115" s="1" t="s">
        <v>154</v>
      </c>
      <c r="J3115" s="1" t="s">
        <v>154</v>
      </c>
      <c r="K3115">
        <v>0.71</v>
      </c>
      <c r="L3115" s="1" t="s">
        <v>143</v>
      </c>
      <c r="M3115" s="1" t="s">
        <v>157</v>
      </c>
      <c r="N3115" s="1" t="s">
        <v>158</v>
      </c>
    </row>
    <row r="3116" spans="1:14" x14ac:dyDescent="0.3">
      <c r="A3116" s="1" t="s">
        <v>166</v>
      </c>
      <c r="B3116" s="1" t="s">
        <v>58</v>
      </c>
      <c r="C3116">
        <v>201611</v>
      </c>
      <c r="D3116" s="1" t="s">
        <v>13</v>
      </c>
      <c r="E3116">
        <v>2</v>
      </c>
      <c r="F3116">
        <v>50</v>
      </c>
      <c r="G3116">
        <v>58</v>
      </c>
      <c r="H3116">
        <v>0</v>
      </c>
      <c r="I3116" s="1" t="s">
        <v>154</v>
      </c>
      <c r="J3116" s="1" t="s">
        <v>154</v>
      </c>
      <c r="K3116">
        <v>0.441</v>
      </c>
      <c r="L3116" s="1" t="s">
        <v>151</v>
      </c>
      <c r="M3116" s="1" t="s">
        <v>159</v>
      </c>
      <c r="N3116" s="1" t="s">
        <v>160</v>
      </c>
    </row>
    <row r="3117" spans="1:14" x14ac:dyDescent="0.3">
      <c r="A3117" s="1" t="s">
        <v>166</v>
      </c>
      <c r="B3117" s="1" t="s">
        <v>17</v>
      </c>
      <c r="C3117">
        <v>201606</v>
      </c>
      <c r="D3117" s="1" t="s">
        <v>11</v>
      </c>
      <c r="E3117">
        <v>1</v>
      </c>
      <c r="F3117">
        <v>50</v>
      </c>
      <c r="G3117">
        <v>125</v>
      </c>
      <c r="H3117">
        <v>0</v>
      </c>
      <c r="I3117" s="1" t="s">
        <v>154</v>
      </c>
      <c r="J3117" s="1" t="s">
        <v>146</v>
      </c>
      <c r="K3117">
        <v>1.1979</v>
      </c>
      <c r="L3117" s="1" t="s">
        <v>140</v>
      </c>
      <c r="M3117" s="1" t="s">
        <v>155</v>
      </c>
      <c r="N3117" s="1" t="s">
        <v>156</v>
      </c>
    </row>
    <row r="3118" spans="1:14" x14ac:dyDescent="0.3">
      <c r="A3118" s="1" t="s">
        <v>166</v>
      </c>
      <c r="B3118" s="1" t="s">
        <v>64</v>
      </c>
      <c r="C3118">
        <v>201608</v>
      </c>
      <c r="D3118" s="1" t="s">
        <v>14</v>
      </c>
      <c r="E3118">
        <v>2</v>
      </c>
      <c r="F3118">
        <v>50</v>
      </c>
      <c r="G3118">
        <v>110</v>
      </c>
      <c r="H3118">
        <v>0.22500000000000001</v>
      </c>
      <c r="I3118" s="1" t="s">
        <v>154</v>
      </c>
      <c r="J3118" s="1" t="s">
        <v>146</v>
      </c>
      <c r="K3118">
        <v>0.66479999999999995</v>
      </c>
      <c r="L3118" s="1" t="s">
        <v>143</v>
      </c>
      <c r="M3118" s="1" t="s">
        <v>157</v>
      </c>
      <c r="N3118" s="1" t="s">
        <v>158</v>
      </c>
    </row>
    <row r="3119" spans="1:14" x14ac:dyDescent="0.3">
      <c r="A3119" s="1" t="s">
        <v>166</v>
      </c>
      <c r="B3119" s="1" t="s">
        <v>30</v>
      </c>
      <c r="C3119">
        <v>201611</v>
      </c>
      <c r="D3119" s="1" t="s">
        <v>13</v>
      </c>
      <c r="E3119">
        <v>5</v>
      </c>
      <c r="F3119">
        <v>50</v>
      </c>
      <c r="G3119">
        <v>32</v>
      </c>
      <c r="H3119">
        <v>1.4999999999999999E-2</v>
      </c>
      <c r="I3119" s="1" t="s">
        <v>154</v>
      </c>
      <c r="J3119" s="1" t="s">
        <v>154</v>
      </c>
      <c r="K3119">
        <v>0.61240000000000006</v>
      </c>
      <c r="L3119" s="1" t="s">
        <v>143</v>
      </c>
      <c r="M3119" s="1" t="s">
        <v>157</v>
      </c>
      <c r="N3119" s="1" t="s">
        <v>158</v>
      </c>
    </row>
    <row r="3120" spans="1:14" x14ac:dyDescent="0.3">
      <c r="A3120" s="1" t="s">
        <v>166</v>
      </c>
      <c r="B3120" s="1" t="s">
        <v>17</v>
      </c>
      <c r="C3120">
        <v>201705</v>
      </c>
      <c r="D3120" s="1" t="s">
        <v>11</v>
      </c>
      <c r="E3120">
        <v>1</v>
      </c>
      <c r="F3120">
        <v>50</v>
      </c>
      <c r="G3120">
        <v>125</v>
      </c>
      <c r="H3120">
        <v>0.04</v>
      </c>
      <c r="I3120" s="1" t="s">
        <v>154</v>
      </c>
      <c r="J3120" s="1" t="s">
        <v>146</v>
      </c>
      <c r="K3120">
        <v>1.1979</v>
      </c>
      <c r="L3120" s="1" t="s">
        <v>140</v>
      </c>
      <c r="M3120" s="1" t="s">
        <v>155</v>
      </c>
      <c r="N3120" s="1" t="s">
        <v>156</v>
      </c>
    </row>
    <row r="3121" spans="1:14" x14ac:dyDescent="0.3">
      <c r="A3121" s="1" t="s">
        <v>166</v>
      </c>
      <c r="B3121" s="1" t="s">
        <v>66</v>
      </c>
      <c r="C3121">
        <v>201609</v>
      </c>
      <c r="D3121" s="1" t="s">
        <v>14</v>
      </c>
      <c r="E3121">
        <v>2</v>
      </c>
      <c r="F3121">
        <v>50</v>
      </c>
      <c r="G3121">
        <v>55</v>
      </c>
      <c r="H3121">
        <v>0.17</v>
      </c>
      <c r="I3121" s="1" t="s">
        <v>154</v>
      </c>
      <c r="J3121" s="1" t="s">
        <v>154</v>
      </c>
      <c r="K3121">
        <v>0.39419999999999999</v>
      </c>
      <c r="L3121" s="1" t="s">
        <v>151</v>
      </c>
      <c r="M3121" s="1" t="s">
        <v>159</v>
      </c>
      <c r="N3121" s="1" t="s">
        <v>160</v>
      </c>
    </row>
    <row r="3122" spans="1:14" x14ac:dyDescent="0.3">
      <c r="A3122" s="1" t="s">
        <v>166</v>
      </c>
      <c r="B3122" s="1" t="s">
        <v>21</v>
      </c>
      <c r="C3122">
        <v>201504</v>
      </c>
      <c r="D3122" s="1" t="s">
        <v>11</v>
      </c>
      <c r="E3122">
        <v>2</v>
      </c>
      <c r="F3122">
        <v>50</v>
      </c>
      <c r="G3122">
        <v>57</v>
      </c>
      <c r="H3122">
        <v>0.03</v>
      </c>
      <c r="I3122" s="1" t="s">
        <v>154</v>
      </c>
      <c r="J3122" s="1" t="s">
        <v>154</v>
      </c>
      <c r="K3122">
        <v>0.97350000000000003</v>
      </c>
      <c r="L3122" s="1" t="s">
        <v>143</v>
      </c>
      <c r="M3122" s="1" t="s">
        <v>157</v>
      </c>
      <c r="N3122" s="1" t="s">
        <v>158</v>
      </c>
    </row>
    <row r="3123" spans="1:14" x14ac:dyDescent="0.3">
      <c r="A3123" s="1" t="s">
        <v>166</v>
      </c>
      <c r="B3123" s="1" t="s">
        <v>66</v>
      </c>
      <c r="C3123">
        <v>201608</v>
      </c>
      <c r="D3123" s="1" t="s">
        <v>14</v>
      </c>
      <c r="E3123">
        <v>2</v>
      </c>
      <c r="F3123">
        <v>50</v>
      </c>
      <c r="G3123">
        <v>55</v>
      </c>
      <c r="H3123">
        <v>0.05</v>
      </c>
      <c r="I3123" s="1" t="s">
        <v>154</v>
      </c>
      <c r="J3123" s="1" t="s">
        <v>154</v>
      </c>
      <c r="K3123">
        <v>0.39419999999999999</v>
      </c>
      <c r="L3123" s="1" t="s">
        <v>151</v>
      </c>
      <c r="M3123" s="1" t="s">
        <v>159</v>
      </c>
      <c r="N3123" s="1" t="s">
        <v>160</v>
      </c>
    </row>
    <row r="3124" spans="1:14" x14ac:dyDescent="0.3">
      <c r="A3124" s="1" t="s">
        <v>166</v>
      </c>
      <c r="B3124" s="1" t="s">
        <v>66</v>
      </c>
      <c r="C3124">
        <v>201610</v>
      </c>
      <c r="D3124" s="1" t="s">
        <v>13</v>
      </c>
      <c r="E3124">
        <v>2</v>
      </c>
      <c r="F3124">
        <v>50</v>
      </c>
      <c r="G3124">
        <v>55</v>
      </c>
      <c r="H3124">
        <v>0.03</v>
      </c>
      <c r="I3124" s="1" t="s">
        <v>154</v>
      </c>
      <c r="J3124" s="1" t="s">
        <v>154</v>
      </c>
      <c r="K3124">
        <v>0.39419999999999999</v>
      </c>
      <c r="L3124" s="1" t="s">
        <v>151</v>
      </c>
      <c r="M3124" s="1" t="s">
        <v>159</v>
      </c>
      <c r="N3124" s="1" t="s">
        <v>160</v>
      </c>
    </row>
    <row r="3125" spans="1:14" x14ac:dyDescent="0.3">
      <c r="A3125" s="1" t="s">
        <v>166</v>
      </c>
      <c r="B3125" s="1" t="s">
        <v>70</v>
      </c>
      <c r="C3125">
        <v>201603</v>
      </c>
      <c r="D3125" s="1" t="s">
        <v>8</v>
      </c>
      <c r="E3125">
        <v>3</v>
      </c>
      <c r="F3125">
        <v>48</v>
      </c>
      <c r="G3125">
        <v>31</v>
      </c>
      <c r="H3125">
        <v>0.17</v>
      </c>
      <c r="I3125" s="1" t="s">
        <v>154</v>
      </c>
      <c r="J3125" s="1" t="s">
        <v>154</v>
      </c>
      <c r="K3125">
        <v>0.70709999999999995</v>
      </c>
      <c r="L3125" s="1" t="s">
        <v>143</v>
      </c>
      <c r="M3125" s="1" t="s">
        <v>157</v>
      </c>
      <c r="N3125" s="1" t="s">
        <v>158</v>
      </c>
    </row>
    <row r="3126" spans="1:14" x14ac:dyDescent="0.3">
      <c r="A3126" s="1" t="s">
        <v>166</v>
      </c>
      <c r="B3126" s="1" t="s">
        <v>32</v>
      </c>
      <c r="C3126">
        <v>201608</v>
      </c>
      <c r="D3126" s="1" t="s">
        <v>14</v>
      </c>
      <c r="E3126">
        <v>3</v>
      </c>
      <c r="F3126">
        <v>48</v>
      </c>
      <c r="G3126">
        <v>28</v>
      </c>
      <c r="H3126">
        <v>0.09</v>
      </c>
      <c r="I3126" s="1" t="s">
        <v>154</v>
      </c>
      <c r="J3126" s="1" t="s">
        <v>154</v>
      </c>
      <c r="K3126">
        <v>0.43540000000000001</v>
      </c>
      <c r="L3126" s="1" t="s">
        <v>151</v>
      </c>
      <c r="M3126" s="1" t="s">
        <v>159</v>
      </c>
      <c r="N3126" s="1" t="s">
        <v>160</v>
      </c>
    </row>
    <row r="3127" spans="1:14" x14ac:dyDescent="0.3">
      <c r="A3127" s="1" t="s">
        <v>166</v>
      </c>
      <c r="B3127" s="1" t="s">
        <v>20</v>
      </c>
      <c r="C3127">
        <v>201611</v>
      </c>
      <c r="D3127" s="1" t="s">
        <v>13</v>
      </c>
      <c r="E3127">
        <v>1</v>
      </c>
      <c r="F3127">
        <v>48</v>
      </c>
      <c r="G3127">
        <v>107</v>
      </c>
      <c r="H3127">
        <v>0</v>
      </c>
      <c r="I3127" s="1" t="s">
        <v>154</v>
      </c>
      <c r="J3127" s="1" t="s">
        <v>146</v>
      </c>
      <c r="K3127">
        <v>0.58560000000000001</v>
      </c>
      <c r="L3127" s="1" t="s">
        <v>143</v>
      </c>
      <c r="M3127" s="1" t="s">
        <v>157</v>
      </c>
      <c r="N3127" s="1" t="s">
        <v>158</v>
      </c>
    </row>
    <row r="3128" spans="1:14" x14ac:dyDescent="0.3">
      <c r="A3128" s="1" t="s">
        <v>166</v>
      </c>
      <c r="B3128" s="1" t="s">
        <v>75</v>
      </c>
      <c r="C3128">
        <v>201504</v>
      </c>
      <c r="D3128" s="1" t="s">
        <v>11</v>
      </c>
      <c r="E3128">
        <v>1</v>
      </c>
      <c r="F3128">
        <v>48</v>
      </c>
      <c r="G3128">
        <v>104</v>
      </c>
      <c r="H3128">
        <v>0.06</v>
      </c>
      <c r="I3128" s="1" t="s">
        <v>154</v>
      </c>
      <c r="J3128" s="1" t="s">
        <v>146</v>
      </c>
      <c r="K3128">
        <v>0.86339999999999995</v>
      </c>
      <c r="L3128" s="1" t="s">
        <v>143</v>
      </c>
      <c r="M3128" s="1" t="s">
        <v>157</v>
      </c>
      <c r="N3128" s="1" t="s">
        <v>158</v>
      </c>
    </row>
    <row r="3129" spans="1:14" x14ac:dyDescent="0.3">
      <c r="A3129" s="1" t="s">
        <v>166</v>
      </c>
      <c r="B3129" s="1" t="s">
        <v>20</v>
      </c>
      <c r="C3129">
        <v>201604</v>
      </c>
      <c r="D3129" s="1" t="s">
        <v>11</v>
      </c>
      <c r="E3129">
        <v>1</v>
      </c>
      <c r="F3129">
        <v>48</v>
      </c>
      <c r="G3129">
        <v>107</v>
      </c>
      <c r="H3129">
        <v>0.1</v>
      </c>
      <c r="I3129" s="1" t="s">
        <v>154</v>
      </c>
      <c r="J3129" s="1" t="s">
        <v>146</v>
      </c>
      <c r="K3129">
        <v>0.58560000000000001</v>
      </c>
      <c r="L3129" s="1" t="s">
        <v>143</v>
      </c>
      <c r="M3129" s="1" t="s">
        <v>157</v>
      </c>
      <c r="N3129" s="1" t="s">
        <v>158</v>
      </c>
    </row>
    <row r="3130" spans="1:14" x14ac:dyDescent="0.3">
      <c r="A3130" s="1" t="s">
        <v>166</v>
      </c>
      <c r="B3130" s="1" t="s">
        <v>75</v>
      </c>
      <c r="C3130">
        <v>201601</v>
      </c>
      <c r="D3130" s="1" t="s">
        <v>8</v>
      </c>
      <c r="E3130">
        <v>1</v>
      </c>
      <c r="F3130">
        <v>48</v>
      </c>
      <c r="G3130">
        <v>104</v>
      </c>
      <c r="H3130">
        <v>0.17</v>
      </c>
      <c r="I3130" s="1" t="s">
        <v>154</v>
      </c>
      <c r="J3130" s="1" t="s">
        <v>146</v>
      </c>
      <c r="K3130">
        <v>0.86339999999999995</v>
      </c>
      <c r="L3130" s="1" t="s">
        <v>143</v>
      </c>
      <c r="M3130" s="1" t="s">
        <v>157</v>
      </c>
      <c r="N3130" s="1" t="s">
        <v>158</v>
      </c>
    </row>
    <row r="3131" spans="1:14" x14ac:dyDescent="0.3">
      <c r="A3131" s="1" t="s">
        <v>166</v>
      </c>
      <c r="B3131" s="1" t="s">
        <v>32</v>
      </c>
      <c r="C3131">
        <v>201606</v>
      </c>
      <c r="D3131" s="1" t="s">
        <v>11</v>
      </c>
      <c r="E3131">
        <v>3</v>
      </c>
      <c r="F3131">
        <v>48</v>
      </c>
      <c r="G3131">
        <v>28</v>
      </c>
      <c r="H3131">
        <v>0.09</v>
      </c>
      <c r="I3131" s="1" t="s">
        <v>154</v>
      </c>
      <c r="J3131" s="1" t="s">
        <v>154</v>
      </c>
      <c r="K3131">
        <v>0.43540000000000001</v>
      </c>
      <c r="L3131" s="1" t="s">
        <v>151</v>
      </c>
      <c r="M3131" s="1" t="s">
        <v>159</v>
      </c>
      <c r="N3131" s="1" t="s">
        <v>160</v>
      </c>
    </row>
    <row r="3132" spans="1:14" x14ac:dyDescent="0.3">
      <c r="A3132" s="1" t="s">
        <v>166</v>
      </c>
      <c r="B3132" s="1" t="s">
        <v>42</v>
      </c>
      <c r="C3132">
        <v>201512</v>
      </c>
      <c r="D3132" s="1" t="s">
        <v>13</v>
      </c>
      <c r="E3132">
        <v>1</v>
      </c>
      <c r="F3132">
        <v>45</v>
      </c>
      <c r="G3132">
        <v>106</v>
      </c>
      <c r="H3132">
        <v>0.18</v>
      </c>
      <c r="I3132" s="1" t="s">
        <v>154</v>
      </c>
      <c r="J3132" s="1" t="s">
        <v>146</v>
      </c>
      <c r="K3132">
        <v>0.61219999999999997</v>
      </c>
      <c r="L3132" s="1" t="s">
        <v>143</v>
      </c>
      <c r="M3132" s="1" t="s">
        <v>157</v>
      </c>
      <c r="N3132" s="1" t="s">
        <v>158</v>
      </c>
    </row>
    <row r="3133" spans="1:14" x14ac:dyDescent="0.3">
      <c r="A3133" s="1" t="s">
        <v>166</v>
      </c>
      <c r="B3133" s="1" t="s">
        <v>68</v>
      </c>
      <c r="C3133">
        <v>201504</v>
      </c>
      <c r="D3133" s="1" t="s">
        <v>11</v>
      </c>
      <c r="E3133">
        <v>3</v>
      </c>
      <c r="F3133">
        <v>45</v>
      </c>
      <c r="G3133">
        <v>36</v>
      </c>
      <c r="H3133">
        <v>0.1</v>
      </c>
      <c r="I3133" s="1" t="s">
        <v>154</v>
      </c>
      <c r="J3133" s="1" t="s">
        <v>154</v>
      </c>
      <c r="K3133">
        <v>0.76919999999999999</v>
      </c>
      <c r="L3133" s="1" t="s">
        <v>143</v>
      </c>
      <c r="M3133" s="1" t="s">
        <v>157</v>
      </c>
      <c r="N3133" s="1" t="s">
        <v>158</v>
      </c>
    </row>
    <row r="3134" spans="1:14" x14ac:dyDescent="0.3">
      <c r="A3134" s="1" t="s">
        <v>166</v>
      </c>
      <c r="B3134" s="1" t="s">
        <v>61</v>
      </c>
      <c r="C3134">
        <v>201612</v>
      </c>
      <c r="D3134" s="1" t="s">
        <v>13</v>
      </c>
      <c r="E3134">
        <v>1</v>
      </c>
      <c r="F3134">
        <v>45</v>
      </c>
      <c r="G3134">
        <v>81</v>
      </c>
      <c r="H3134">
        <v>0.12</v>
      </c>
      <c r="I3134" s="1" t="s">
        <v>154</v>
      </c>
      <c r="J3134" s="1" t="s">
        <v>154</v>
      </c>
      <c r="K3134">
        <v>0.88660000000000005</v>
      </c>
      <c r="L3134" s="1" t="s">
        <v>143</v>
      </c>
      <c r="M3134" s="1" t="s">
        <v>157</v>
      </c>
      <c r="N3134" s="1" t="s">
        <v>158</v>
      </c>
    </row>
    <row r="3135" spans="1:14" x14ac:dyDescent="0.3">
      <c r="A3135" s="1" t="s">
        <v>166</v>
      </c>
      <c r="B3135" s="1" t="s">
        <v>61</v>
      </c>
      <c r="C3135">
        <v>201608</v>
      </c>
      <c r="D3135" s="1" t="s">
        <v>14</v>
      </c>
      <c r="E3135">
        <v>1</v>
      </c>
      <c r="F3135">
        <v>45</v>
      </c>
      <c r="G3135">
        <v>81</v>
      </c>
      <c r="H3135">
        <v>0</v>
      </c>
      <c r="I3135" s="1" t="s">
        <v>154</v>
      </c>
      <c r="J3135" s="1" t="s">
        <v>154</v>
      </c>
      <c r="K3135">
        <v>0.88660000000000005</v>
      </c>
      <c r="L3135" s="1" t="s">
        <v>143</v>
      </c>
      <c r="M3135" s="1" t="s">
        <v>157</v>
      </c>
      <c r="N3135" s="1" t="s">
        <v>158</v>
      </c>
    </row>
    <row r="3136" spans="1:14" x14ac:dyDescent="0.3">
      <c r="A3136" s="1" t="s">
        <v>166</v>
      </c>
      <c r="B3136" s="1" t="s">
        <v>82</v>
      </c>
      <c r="C3136">
        <v>201612</v>
      </c>
      <c r="D3136" s="1" t="s">
        <v>13</v>
      </c>
      <c r="E3136">
        <v>2</v>
      </c>
      <c r="F3136">
        <v>44</v>
      </c>
      <c r="G3136">
        <v>36</v>
      </c>
      <c r="H3136">
        <v>0.12</v>
      </c>
      <c r="I3136" s="1" t="s">
        <v>154</v>
      </c>
      <c r="J3136" s="1" t="s">
        <v>154</v>
      </c>
      <c r="K3136">
        <v>0.84930000000000005</v>
      </c>
      <c r="L3136" s="1" t="s">
        <v>143</v>
      </c>
      <c r="M3136" s="1" t="s">
        <v>157</v>
      </c>
      <c r="N3136" s="1" t="s">
        <v>158</v>
      </c>
    </row>
    <row r="3137" spans="1:14" x14ac:dyDescent="0.3">
      <c r="A3137" s="1" t="s">
        <v>166</v>
      </c>
      <c r="B3137" s="1" t="s">
        <v>31</v>
      </c>
      <c r="C3137">
        <v>201712</v>
      </c>
      <c r="D3137" s="1" t="s">
        <v>13</v>
      </c>
      <c r="E3137">
        <v>2</v>
      </c>
      <c r="F3137">
        <v>44</v>
      </c>
      <c r="G3137">
        <v>86</v>
      </c>
      <c r="H3137">
        <v>0.22500000000000001</v>
      </c>
      <c r="I3137" s="1" t="s">
        <v>154</v>
      </c>
      <c r="J3137" s="1" t="s">
        <v>154</v>
      </c>
      <c r="K3137">
        <v>0.36930000000000002</v>
      </c>
      <c r="L3137" s="1" t="s">
        <v>151</v>
      </c>
      <c r="M3137" s="1" t="s">
        <v>159</v>
      </c>
      <c r="N3137" s="1" t="s">
        <v>160</v>
      </c>
    </row>
    <row r="3138" spans="1:14" x14ac:dyDescent="0.3">
      <c r="A3138" s="1" t="s">
        <v>166</v>
      </c>
      <c r="B3138" s="1" t="s">
        <v>82</v>
      </c>
      <c r="C3138">
        <v>201502</v>
      </c>
      <c r="D3138" s="1" t="s">
        <v>8</v>
      </c>
      <c r="E3138">
        <v>2</v>
      </c>
      <c r="F3138">
        <v>44</v>
      </c>
      <c r="G3138">
        <v>36</v>
      </c>
      <c r="H3138">
        <v>0.05</v>
      </c>
      <c r="I3138" s="1" t="s">
        <v>154</v>
      </c>
      <c r="J3138" s="1" t="s">
        <v>154</v>
      </c>
      <c r="K3138">
        <v>0.84930000000000005</v>
      </c>
      <c r="L3138" s="1" t="s">
        <v>143</v>
      </c>
      <c r="M3138" s="1" t="s">
        <v>157</v>
      </c>
      <c r="N3138" s="1" t="s">
        <v>158</v>
      </c>
    </row>
    <row r="3139" spans="1:14" x14ac:dyDescent="0.3">
      <c r="A3139" s="1" t="s">
        <v>166</v>
      </c>
      <c r="B3139" s="1" t="s">
        <v>31</v>
      </c>
      <c r="C3139">
        <v>201512</v>
      </c>
      <c r="D3139" s="1" t="s">
        <v>13</v>
      </c>
      <c r="E3139">
        <v>2</v>
      </c>
      <c r="F3139">
        <v>44</v>
      </c>
      <c r="G3139">
        <v>86</v>
      </c>
      <c r="H3139">
        <v>0.04</v>
      </c>
      <c r="I3139" s="1" t="s">
        <v>154</v>
      </c>
      <c r="J3139" s="1" t="s">
        <v>154</v>
      </c>
      <c r="K3139">
        <v>0.36930000000000002</v>
      </c>
      <c r="L3139" s="1" t="s">
        <v>151</v>
      </c>
      <c r="M3139" s="1" t="s">
        <v>159</v>
      </c>
      <c r="N3139" s="1" t="s">
        <v>160</v>
      </c>
    </row>
    <row r="3140" spans="1:14" x14ac:dyDescent="0.3">
      <c r="A3140" s="1" t="s">
        <v>166</v>
      </c>
      <c r="B3140" s="1" t="s">
        <v>82</v>
      </c>
      <c r="C3140">
        <v>201703</v>
      </c>
      <c r="D3140" s="1" t="s">
        <v>8</v>
      </c>
      <c r="E3140">
        <v>2</v>
      </c>
      <c r="F3140">
        <v>44</v>
      </c>
      <c r="G3140">
        <v>36</v>
      </c>
      <c r="H3140">
        <v>0.18</v>
      </c>
      <c r="I3140" s="1" t="s">
        <v>154</v>
      </c>
      <c r="J3140" s="1" t="s">
        <v>154</v>
      </c>
      <c r="K3140">
        <v>0.84930000000000005</v>
      </c>
      <c r="L3140" s="1" t="s">
        <v>143</v>
      </c>
      <c r="M3140" s="1" t="s">
        <v>157</v>
      </c>
      <c r="N3140" s="1" t="s">
        <v>158</v>
      </c>
    </row>
    <row r="3141" spans="1:14" x14ac:dyDescent="0.3">
      <c r="A3141" s="1" t="s">
        <v>166</v>
      </c>
      <c r="B3141" s="1" t="s">
        <v>118</v>
      </c>
      <c r="C3141">
        <v>201601</v>
      </c>
      <c r="D3141" s="1" t="s">
        <v>8</v>
      </c>
      <c r="E3141">
        <v>1</v>
      </c>
      <c r="F3141">
        <v>40</v>
      </c>
      <c r="G3141">
        <v>19</v>
      </c>
      <c r="H3141">
        <v>0.09</v>
      </c>
      <c r="I3141" s="1" t="s">
        <v>154</v>
      </c>
      <c r="J3141" s="1" t="s">
        <v>154</v>
      </c>
      <c r="K3141">
        <v>1.3915999999999999</v>
      </c>
      <c r="L3141" s="1" t="s">
        <v>140</v>
      </c>
      <c r="M3141" s="1" t="s">
        <v>155</v>
      </c>
      <c r="N3141" s="1" t="s">
        <v>156</v>
      </c>
    </row>
    <row r="3142" spans="1:14" x14ac:dyDescent="0.3">
      <c r="A3142" s="1" t="s">
        <v>166</v>
      </c>
      <c r="B3142" s="1" t="s">
        <v>65</v>
      </c>
      <c r="C3142">
        <v>201608</v>
      </c>
      <c r="D3142" s="1" t="s">
        <v>14</v>
      </c>
      <c r="E3142">
        <v>2</v>
      </c>
      <c r="F3142">
        <v>40</v>
      </c>
      <c r="G3142">
        <v>47</v>
      </c>
      <c r="H3142">
        <v>0.04</v>
      </c>
      <c r="I3142" s="1" t="s">
        <v>154</v>
      </c>
      <c r="J3142" s="1" t="s">
        <v>154</v>
      </c>
      <c r="K3142">
        <v>0.29060000000000002</v>
      </c>
      <c r="L3142" s="1" t="s">
        <v>151</v>
      </c>
      <c r="M3142" s="1" t="s">
        <v>159</v>
      </c>
      <c r="N3142" s="1" t="s">
        <v>160</v>
      </c>
    </row>
    <row r="3143" spans="1:14" x14ac:dyDescent="0.3">
      <c r="A3143" s="1" t="s">
        <v>166</v>
      </c>
      <c r="B3143" s="1" t="s">
        <v>67</v>
      </c>
      <c r="C3143">
        <v>201604</v>
      </c>
      <c r="D3143" s="1" t="s">
        <v>11</v>
      </c>
      <c r="E3143">
        <v>2</v>
      </c>
      <c r="F3143">
        <v>40</v>
      </c>
      <c r="G3143">
        <v>44</v>
      </c>
      <c r="H3143">
        <v>0.17</v>
      </c>
      <c r="I3143" s="1" t="s">
        <v>154</v>
      </c>
      <c r="J3143" s="1" t="s">
        <v>154</v>
      </c>
      <c r="K3143">
        <v>0.47810000000000002</v>
      </c>
      <c r="L3143" s="1" t="s">
        <v>151</v>
      </c>
      <c r="M3143" s="1" t="s">
        <v>159</v>
      </c>
      <c r="N3143" s="1" t="s">
        <v>160</v>
      </c>
    </row>
    <row r="3144" spans="1:14" x14ac:dyDescent="0.3">
      <c r="A3144" s="1" t="s">
        <v>166</v>
      </c>
      <c r="B3144" s="1" t="s">
        <v>48</v>
      </c>
      <c r="C3144">
        <v>201712</v>
      </c>
      <c r="D3144" s="1" t="s">
        <v>13</v>
      </c>
      <c r="E3144">
        <v>1</v>
      </c>
      <c r="F3144">
        <v>40</v>
      </c>
      <c r="G3144">
        <v>97</v>
      </c>
      <c r="H3144">
        <v>0.02</v>
      </c>
      <c r="I3144" s="1" t="s">
        <v>154</v>
      </c>
      <c r="J3144" s="1" t="s">
        <v>146</v>
      </c>
      <c r="K3144">
        <v>0.95289999999999997</v>
      </c>
      <c r="L3144" s="1" t="s">
        <v>143</v>
      </c>
      <c r="M3144" s="1" t="s">
        <v>157</v>
      </c>
      <c r="N3144" s="1" t="s">
        <v>158</v>
      </c>
    </row>
    <row r="3145" spans="1:14" x14ac:dyDescent="0.3">
      <c r="A3145" s="1" t="s">
        <v>166</v>
      </c>
      <c r="B3145" s="1" t="s">
        <v>30</v>
      </c>
      <c r="C3145">
        <v>201708</v>
      </c>
      <c r="D3145" s="1" t="s">
        <v>14</v>
      </c>
      <c r="E3145">
        <v>4</v>
      </c>
      <c r="F3145">
        <v>40</v>
      </c>
      <c r="G3145">
        <v>16</v>
      </c>
      <c r="H3145">
        <v>0.18</v>
      </c>
      <c r="I3145" s="1" t="s">
        <v>154</v>
      </c>
      <c r="J3145" s="1" t="s">
        <v>154</v>
      </c>
      <c r="K3145">
        <v>0.61240000000000006</v>
      </c>
      <c r="L3145" s="1" t="s">
        <v>143</v>
      </c>
      <c r="M3145" s="1" t="s">
        <v>157</v>
      </c>
      <c r="N3145" s="1" t="s">
        <v>158</v>
      </c>
    </row>
    <row r="3146" spans="1:14" x14ac:dyDescent="0.3">
      <c r="A3146" s="1" t="s">
        <v>166</v>
      </c>
      <c r="B3146" s="1" t="s">
        <v>69</v>
      </c>
      <c r="C3146">
        <v>201610</v>
      </c>
      <c r="D3146" s="1" t="s">
        <v>13</v>
      </c>
      <c r="E3146">
        <v>2</v>
      </c>
      <c r="F3146">
        <v>40</v>
      </c>
      <c r="G3146">
        <v>47</v>
      </c>
      <c r="H3146">
        <v>0.03</v>
      </c>
      <c r="I3146" s="1" t="s">
        <v>154</v>
      </c>
      <c r="J3146" s="1" t="s">
        <v>154</v>
      </c>
      <c r="K3146">
        <v>0.69750000000000001</v>
      </c>
      <c r="L3146" s="1" t="s">
        <v>143</v>
      </c>
      <c r="M3146" s="1" t="s">
        <v>157</v>
      </c>
      <c r="N3146" s="1" t="s">
        <v>158</v>
      </c>
    </row>
    <row r="3147" spans="1:14" x14ac:dyDescent="0.3">
      <c r="A3147" s="1" t="s">
        <v>166</v>
      </c>
      <c r="B3147" s="1" t="s">
        <v>39</v>
      </c>
      <c r="C3147">
        <v>201512</v>
      </c>
      <c r="D3147" s="1" t="s">
        <v>13</v>
      </c>
      <c r="E3147">
        <v>1</v>
      </c>
      <c r="F3147">
        <v>35</v>
      </c>
      <c r="G3147">
        <v>66</v>
      </c>
      <c r="H3147">
        <v>0.15</v>
      </c>
      <c r="I3147" s="1" t="s">
        <v>154</v>
      </c>
      <c r="J3147" s="1" t="s">
        <v>154</v>
      </c>
      <c r="K3147">
        <v>0.62039999999999995</v>
      </c>
      <c r="L3147" s="1" t="s">
        <v>143</v>
      </c>
      <c r="M3147" s="1" t="s">
        <v>157</v>
      </c>
      <c r="N3147" s="1" t="s">
        <v>158</v>
      </c>
    </row>
    <row r="3148" spans="1:14" x14ac:dyDescent="0.3">
      <c r="A3148" s="1" t="s">
        <v>166</v>
      </c>
      <c r="B3148" s="1" t="s">
        <v>39</v>
      </c>
      <c r="C3148">
        <v>201609</v>
      </c>
      <c r="D3148" s="1" t="s">
        <v>14</v>
      </c>
      <c r="E3148">
        <v>1</v>
      </c>
      <c r="F3148">
        <v>35</v>
      </c>
      <c r="G3148">
        <v>66</v>
      </c>
      <c r="H3148">
        <v>0.1</v>
      </c>
      <c r="I3148" s="1" t="s">
        <v>154</v>
      </c>
      <c r="J3148" s="1" t="s">
        <v>154</v>
      </c>
      <c r="K3148">
        <v>0.62039999999999995</v>
      </c>
      <c r="L3148" s="1" t="s">
        <v>143</v>
      </c>
      <c r="M3148" s="1" t="s">
        <v>157</v>
      </c>
      <c r="N3148" s="1" t="s">
        <v>158</v>
      </c>
    </row>
    <row r="3149" spans="1:14" x14ac:dyDescent="0.3">
      <c r="A3149" s="1" t="s">
        <v>166</v>
      </c>
      <c r="B3149" s="1" t="s">
        <v>39</v>
      </c>
      <c r="C3149">
        <v>201711</v>
      </c>
      <c r="D3149" s="1" t="s">
        <v>13</v>
      </c>
      <c r="E3149">
        <v>1</v>
      </c>
      <c r="F3149">
        <v>35</v>
      </c>
      <c r="G3149">
        <v>66</v>
      </c>
      <c r="H3149">
        <v>0.03</v>
      </c>
      <c r="I3149" s="1" t="s">
        <v>154</v>
      </c>
      <c r="J3149" s="1" t="s">
        <v>154</v>
      </c>
      <c r="K3149">
        <v>0.62039999999999995</v>
      </c>
      <c r="L3149" s="1" t="s">
        <v>143</v>
      </c>
      <c r="M3149" s="1" t="s">
        <v>157</v>
      </c>
      <c r="N3149" s="1" t="s">
        <v>158</v>
      </c>
    </row>
    <row r="3150" spans="1:14" x14ac:dyDescent="0.3">
      <c r="A3150" s="1" t="s">
        <v>166</v>
      </c>
      <c r="B3150" s="1" t="s">
        <v>39</v>
      </c>
      <c r="C3150">
        <v>201712</v>
      </c>
      <c r="D3150" s="1" t="s">
        <v>13</v>
      </c>
      <c r="E3150">
        <v>1</v>
      </c>
      <c r="F3150">
        <v>35</v>
      </c>
      <c r="G3150">
        <v>66</v>
      </c>
      <c r="H3150">
        <v>7.0000000000000007E-2</v>
      </c>
      <c r="I3150" s="1" t="s">
        <v>154</v>
      </c>
      <c r="J3150" s="1" t="s">
        <v>154</v>
      </c>
      <c r="K3150">
        <v>0.62039999999999995</v>
      </c>
      <c r="L3150" s="1" t="s">
        <v>143</v>
      </c>
      <c r="M3150" s="1" t="s">
        <v>157</v>
      </c>
      <c r="N3150" s="1" t="s">
        <v>158</v>
      </c>
    </row>
    <row r="3151" spans="1:14" x14ac:dyDescent="0.3">
      <c r="A3151" s="1" t="s">
        <v>166</v>
      </c>
      <c r="B3151" s="1" t="s">
        <v>83</v>
      </c>
      <c r="C3151">
        <v>201511</v>
      </c>
      <c r="D3151" s="1" t="s">
        <v>13</v>
      </c>
      <c r="E3151">
        <v>1</v>
      </c>
      <c r="F3151">
        <v>35</v>
      </c>
      <c r="G3151">
        <v>58</v>
      </c>
      <c r="H3151">
        <v>0.03</v>
      </c>
      <c r="I3151" s="1" t="s">
        <v>154</v>
      </c>
      <c r="J3151" s="1" t="s">
        <v>154</v>
      </c>
      <c r="K3151">
        <v>0.39839999999999998</v>
      </c>
      <c r="L3151" s="1" t="s">
        <v>151</v>
      </c>
      <c r="M3151" s="1" t="s">
        <v>159</v>
      </c>
      <c r="N3151" s="1" t="s">
        <v>160</v>
      </c>
    </row>
    <row r="3152" spans="1:14" x14ac:dyDescent="0.3">
      <c r="A3152" s="1" t="s">
        <v>166</v>
      </c>
      <c r="B3152" s="1" t="s">
        <v>39</v>
      </c>
      <c r="C3152">
        <v>201511</v>
      </c>
      <c r="D3152" s="1" t="s">
        <v>13</v>
      </c>
      <c r="E3152">
        <v>1</v>
      </c>
      <c r="F3152">
        <v>35</v>
      </c>
      <c r="G3152">
        <v>66</v>
      </c>
      <c r="H3152">
        <v>0.06</v>
      </c>
      <c r="I3152" s="1" t="s">
        <v>154</v>
      </c>
      <c r="J3152" s="1" t="s">
        <v>154</v>
      </c>
      <c r="K3152">
        <v>0.62039999999999995</v>
      </c>
      <c r="L3152" s="1" t="s">
        <v>143</v>
      </c>
      <c r="M3152" s="1" t="s">
        <v>157</v>
      </c>
      <c r="N3152" s="1" t="s">
        <v>158</v>
      </c>
    </row>
    <row r="3153" spans="1:14" x14ac:dyDescent="0.3">
      <c r="A3153" s="1" t="s">
        <v>166</v>
      </c>
      <c r="B3153" s="1" t="s">
        <v>39</v>
      </c>
      <c r="C3153">
        <v>201505</v>
      </c>
      <c r="D3153" s="1" t="s">
        <v>11</v>
      </c>
      <c r="E3153">
        <v>1</v>
      </c>
      <c r="F3153">
        <v>35</v>
      </c>
      <c r="G3153">
        <v>66</v>
      </c>
      <c r="H3153">
        <v>0</v>
      </c>
      <c r="I3153" s="1" t="s">
        <v>154</v>
      </c>
      <c r="J3153" s="1" t="s">
        <v>154</v>
      </c>
      <c r="K3153">
        <v>0.62039999999999995</v>
      </c>
      <c r="L3153" s="1" t="s">
        <v>143</v>
      </c>
      <c r="M3153" s="1" t="s">
        <v>157</v>
      </c>
      <c r="N3153" s="1" t="s">
        <v>158</v>
      </c>
    </row>
    <row r="3154" spans="1:14" x14ac:dyDescent="0.3">
      <c r="A3154" s="1" t="s">
        <v>166</v>
      </c>
      <c r="B3154" s="1" t="s">
        <v>59</v>
      </c>
      <c r="C3154">
        <v>201509</v>
      </c>
      <c r="D3154" s="1" t="s">
        <v>14</v>
      </c>
      <c r="E3154">
        <v>1</v>
      </c>
      <c r="F3154">
        <v>32</v>
      </c>
      <c r="G3154">
        <v>75</v>
      </c>
      <c r="H3154">
        <v>0.15</v>
      </c>
      <c r="I3154" s="1" t="s">
        <v>154</v>
      </c>
      <c r="J3154" s="1" t="s">
        <v>154</v>
      </c>
      <c r="K3154">
        <v>0.66100000000000003</v>
      </c>
      <c r="L3154" s="1" t="s">
        <v>143</v>
      </c>
      <c r="M3154" s="1" t="s">
        <v>157</v>
      </c>
      <c r="N3154" s="1" t="s">
        <v>158</v>
      </c>
    </row>
    <row r="3155" spans="1:14" x14ac:dyDescent="0.3">
      <c r="A3155" s="1" t="s">
        <v>166</v>
      </c>
      <c r="B3155" s="1" t="s">
        <v>70</v>
      </c>
      <c r="C3155">
        <v>201511</v>
      </c>
      <c r="D3155" s="1" t="s">
        <v>13</v>
      </c>
      <c r="E3155">
        <v>2</v>
      </c>
      <c r="F3155">
        <v>32</v>
      </c>
      <c r="G3155">
        <v>62</v>
      </c>
      <c r="H3155">
        <v>5.5E-2</v>
      </c>
      <c r="I3155" s="1" t="s">
        <v>154</v>
      </c>
      <c r="J3155" s="1" t="s">
        <v>154</v>
      </c>
      <c r="K3155">
        <v>0.70709999999999995</v>
      </c>
      <c r="L3155" s="1" t="s">
        <v>143</v>
      </c>
      <c r="M3155" s="1" t="s">
        <v>157</v>
      </c>
      <c r="N3155" s="1" t="s">
        <v>158</v>
      </c>
    </row>
    <row r="3156" spans="1:14" x14ac:dyDescent="0.3">
      <c r="A3156" s="1" t="s">
        <v>166</v>
      </c>
      <c r="B3156" s="1" t="s">
        <v>59</v>
      </c>
      <c r="C3156">
        <v>201712</v>
      </c>
      <c r="D3156" s="1" t="s">
        <v>13</v>
      </c>
      <c r="E3156">
        <v>1</v>
      </c>
      <c r="F3156">
        <v>32</v>
      </c>
      <c r="G3156">
        <v>75</v>
      </c>
      <c r="H3156">
        <v>0.01</v>
      </c>
      <c r="I3156" s="1" t="s">
        <v>154</v>
      </c>
      <c r="J3156" s="1" t="s">
        <v>154</v>
      </c>
      <c r="K3156">
        <v>0.66100000000000003</v>
      </c>
      <c r="L3156" s="1" t="s">
        <v>143</v>
      </c>
      <c r="M3156" s="1" t="s">
        <v>157</v>
      </c>
      <c r="N3156" s="1" t="s">
        <v>158</v>
      </c>
    </row>
    <row r="3157" spans="1:14" x14ac:dyDescent="0.3">
      <c r="A3157" s="1" t="s">
        <v>166</v>
      </c>
      <c r="B3157" s="1" t="s">
        <v>41</v>
      </c>
      <c r="C3157">
        <v>201510</v>
      </c>
      <c r="D3157" s="1" t="s">
        <v>13</v>
      </c>
      <c r="E3157">
        <v>1</v>
      </c>
      <c r="F3157">
        <v>30</v>
      </c>
      <c r="G3157">
        <v>55</v>
      </c>
      <c r="H3157">
        <v>0.1</v>
      </c>
      <c r="I3157" s="1" t="s">
        <v>154</v>
      </c>
      <c r="J3157" s="1" t="s">
        <v>154</v>
      </c>
      <c r="K3157">
        <v>0.4924</v>
      </c>
      <c r="L3157" s="1" t="s">
        <v>151</v>
      </c>
      <c r="M3157" s="1" t="s">
        <v>159</v>
      </c>
      <c r="N3157" s="1" t="s">
        <v>160</v>
      </c>
    </row>
    <row r="3158" spans="1:14" x14ac:dyDescent="0.3">
      <c r="A3158" s="1" t="s">
        <v>166</v>
      </c>
      <c r="B3158" s="1" t="s">
        <v>57</v>
      </c>
      <c r="C3158">
        <v>201611</v>
      </c>
      <c r="D3158" s="1" t="s">
        <v>13</v>
      </c>
      <c r="E3158">
        <v>1</v>
      </c>
      <c r="F3158">
        <v>30</v>
      </c>
      <c r="G3158">
        <v>63</v>
      </c>
      <c r="H3158">
        <v>0.03</v>
      </c>
      <c r="I3158" s="1" t="s">
        <v>154</v>
      </c>
      <c r="J3158" s="1" t="s">
        <v>154</v>
      </c>
      <c r="K3158">
        <v>0.52900000000000003</v>
      </c>
      <c r="L3158" s="1" t="s">
        <v>143</v>
      </c>
      <c r="M3158" s="1" t="s">
        <v>157</v>
      </c>
      <c r="N3158" s="1" t="s">
        <v>158</v>
      </c>
    </row>
    <row r="3159" spans="1:14" x14ac:dyDescent="0.3">
      <c r="A3159" s="1" t="s">
        <v>166</v>
      </c>
      <c r="B3159" s="1" t="s">
        <v>55</v>
      </c>
      <c r="C3159">
        <v>201612</v>
      </c>
      <c r="D3159" s="1" t="s">
        <v>13</v>
      </c>
      <c r="E3159">
        <v>1</v>
      </c>
      <c r="F3159">
        <v>30</v>
      </c>
      <c r="G3159">
        <v>68</v>
      </c>
      <c r="H3159">
        <v>0.01</v>
      </c>
      <c r="I3159" s="1" t="s">
        <v>154</v>
      </c>
      <c r="J3159" s="1" t="s">
        <v>154</v>
      </c>
      <c r="K3159">
        <v>0.47760000000000002</v>
      </c>
      <c r="L3159" s="1" t="s">
        <v>151</v>
      </c>
      <c r="M3159" s="1" t="s">
        <v>159</v>
      </c>
      <c r="N3159" s="1" t="s">
        <v>160</v>
      </c>
    </row>
    <row r="3160" spans="1:14" x14ac:dyDescent="0.3">
      <c r="A3160" s="1" t="s">
        <v>166</v>
      </c>
      <c r="B3160" s="1" t="s">
        <v>44</v>
      </c>
      <c r="C3160">
        <v>201601</v>
      </c>
      <c r="D3160" s="1" t="s">
        <v>8</v>
      </c>
      <c r="E3160">
        <v>1</v>
      </c>
      <c r="F3160">
        <v>30</v>
      </c>
      <c r="G3160">
        <v>71</v>
      </c>
      <c r="H3160">
        <v>0.04</v>
      </c>
      <c r="I3160" s="1" t="s">
        <v>154</v>
      </c>
      <c r="J3160" s="1" t="s">
        <v>154</v>
      </c>
      <c r="K3160">
        <v>0.59630000000000005</v>
      </c>
      <c r="L3160" s="1" t="s">
        <v>143</v>
      </c>
      <c r="M3160" s="1" t="s">
        <v>157</v>
      </c>
      <c r="N3160" s="1" t="s">
        <v>158</v>
      </c>
    </row>
    <row r="3161" spans="1:14" x14ac:dyDescent="0.3">
      <c r="A3161" s="1" t="s">
        <v>166</v>
      </c>
      <c r="B3161" s="1" t="s">
        <v>68</v>
      </c>
      <c r="C3161">
        <v>201609</v>
      </c>
      <c r="D3161" s="1" t="s">
        <v>14</v>
      </c>
      <c r="E3161">
        <v>2</v>
      </c>
      <c r="F3161">
        <v>30</v>
      </c>
      <c r="G3161">
        <v>36</v>
      </c>
      <c r="H3161">
        <v>7.0000000000000007E-2</v>
      </c>
      <c r="I3161" s="1" t="s">
        <v>154</v>
      </c>
      <c r="J3161" s="1" t="s">
        <v>154</v>
      </c>
      <c r="K3161">
        <v>0.76919999999999999</v>
      </c>
      <c r="L3161" s="1" t="s">
        <v>143</v>
      </c>
      <c r="M3161" s="1" t="s">
        <v>157</v>
      </c>
      <c r="N3161" s="1" t="s">
        <v>158</v>
      </c>
    </row>
    <row r="3162" spans="1:14" x14ac:dyDescent="0.3">
      <c r="A3162" s="1" t="s">
        <v>166</v>
      </c>
      <c r="B3162" s="1" t="s">
        <v>30</v>
      </c>
      <c r="C3162">
        <v>201706</v>
      </c>
      <c r="D3162" s="1" t="s">
        <v>11</v>
      </c>
      <c r="E3162">
        <v>3</v>
      </c>
      <c r="F3162">
        <v>30</v>
      </c>
      <c r="G3162">
        <v>32</v>
      </c>
      <c r="H3162">
        <v>0.115</v>
      </c>
      <c r="I3162" s="1" t="s">
        <v>154</v>
      </c>
      <c r="J3162" s="1" t="s">
        <v>154</v>
      </c>
      <c r="K3162">
        <v>0.61240000000000006</v>
      </c>
      <c r="L3162" s="1" t="s">
        <v>143</v>
      </c>
      <c r="M3162" s="1" t="s">
        <v>157</v>
      </c>
      <c r="N3162" s="1" t="s">
        <v>158</v>
      </c>
    </row>
    <row r="3163" spans="1:14" x14ac:dyDescent="0.3">
      <c r="A3163" s="1" t="s">
        <v>166</v>
      </c>
      <c r="B3163" s="1" t="s">
        <v>41</v>
      </c>
      <c r="C3163">
        <v>201707</v>
      </c>
      <c r="D3163" s="1" t="s">
        <v>14</v>
      </c>
      <c r="E3163">
        <v>1</v>
      </c>
      <c r="F3163">
        <v>30</v>
      </c>
      <c r="G3163">
        <v>55</v>
      </c>
      <c r="H3163">
        <v>0.2</v>
      </c>
      <c r="I3163" s="1" t="s">
        <v>154</v>
      </c>
      <c r="J3163" s="1" t="s">
        <v>154</v>
      </c>
      <c r="K3163">
        <v>0.4924</v>
      </c>
      <c r="L3163" s="1" t="s">
        <v>151</v>
      </c>
      <c r="M3163" s="1" t="s">
        <v>159</v>
      </c>
      <c r="N3163" s="1" t="s">
        <v>160</v>
      </c>
    </row>
    <row r="3164" spans="1:14" x14ac:dyDescent="0.3">
      <c r="A3164" s="1" t="s">
        <v>166</v>
      </c>
      <c r="B3164" s="1" t="s">
        <v>43</v>
      </c>
      <c r="C3164">
        <v>201512</v>
      </c>
      <c r="D3164" s="1" t="s">
        <v>13</v>
      </c>
      <c r="E3164">
        <v>1</v>
      </c>
      <c r="F3164">
        <v>28</v>
      </c>
      <c r="G3164">
        <v>60</v>
      </c>
      <c r="H3164">
        <v>0.04</v>
      </c>
      <c r="I3164" s="1" t="s">
        <v>154</v>
      </c>
      <c r="J3164" s="1" t="s">
        <v>154</v>
      </c>
      <c r="K3164">
        <v>0.621</v>
      </c>
      <c r="L3164" s="1" t="s">
        <v>143</v>
      </c>
      <c r="M3164" s="1" t="s">
        <v>157</v>
      </c>
      <c r="N3164" s="1" t="s">
        <v>158</v>
      </c>
    </row>
    <row r="3165" spans="1:14" x14ac:dyDescent="0.3">
      <c r="A3165" s="1" t="s">
        <v>166</v>
      </c>
      <c r="B3165" s="1" t="s">
        <v>18</v>
      </c>
      <c r="C3165">
        <v>201712</v>
      </c>
      <c r="D3165" s="1" t="s">
        <v>13</v>
      </c>
      <c r="E3165">
        <v>1</v>
      </c>
      <c r="F3165">
        <v>25</v>
      </c>
      <c r="G3165">
        <v>58</v>
      </c>
      <c r="H3165">
        <v>0.04</v>
      </c>
      <c r="I3165" s="1" t="s">
        <v>154</v>
      </c>
      <c r="J3165" s="1" t="s">
        <v>154</v>
      </c>
      <c r="K3165">
        <v>0.95540000000000003</v>
      </c>
      <c r="L3165" s="1" t="s">
        <v>143</v>
      </c>
      <c r="M3165" s="1" t="s">
        <v>157</v>
      </c>
      <c r="N3165" s="1" t="s">
        <v>158</v>
      </c>
    </row>
    <row r="3166" spans="1:14" x14ac:dyDescent="0.3">
      <c r="A3166" s="1" t="s">
        <v>166</v>
      </c>
      <c r="B3166" s="1" t="s">
        <v>64</v>
      </c>
      <c r="C3166">
        <v>201610</v>
      </c>
      <c r="D3166" s="1" t="s">
        <v>13</v>
      </c>
      <c r="E3166">
        <v>1</v>
      </c>
      <c r="F3166">
        <v>25</v>
      </c>
      <c r="G3166">
        <v>55</v>
      </c>
      <c r="H3166">
        <v>0.25</v>
      </c>
      <c r="I3166" s="1" t="s">
        <v>154</v>
      </c>
      <c r="J3166" s="1" t="s">
        <v>154</v>
      </c>
      <c r="K3166">
        <v>0.66479999999999995</v>
      </c>
      <c r="L3166" s="1" t="s">
        <v>143</v>
      </c>
      <c r="M3166" s="1" t="s">
        <v>157</v>
      </c>
      <c r="N3166" s="1" t="s">
        <v>158</v>
      </c>
    </row>
    <row r="3167" spans="1:14" x14ac:dyDescent="0.3">
      <c r="A3167" s="1" t="s">
        <v>166</v>
      </c>
      <c r="B3167" s="1" t="s">
        <v>26</v>
      </c>
      <c r="C3167">
        <v>201608</v>
      </c>
      <c r="D3167" s="1" t="s">
        <v>14</v>
      </c>
      <c r="E3167">
        <v>1</v>
      </c>
      <c r="F3167">
        <v>25</v>
      </c>
      <c r="G3167">
        <v>60</v>
      </c>
      <c r="H3167">
        <v>0.13</v>
      </c>
      <c r="I3167" s="1" t="s">
        <v>154</v>
      </c>
      <c r="J3167" s="1" t="s">
        <v>154</v>
      </c>
      <c r="K3167">
        <v>0.54010000000000002</v>
      </c>
      <c r="L3167" s="1" t="s">
        <v>143</v>
      </c>
      <c r="M3167" s="1" t="s">
        <v>157</v>
      </c>
      <c r="N3167" s="1" t="s">
        <v>158</v>
      </c>
    </row>
    <row r="3168" spans="1:14" x14ac:dyDescent="0.3">
      <c r="A3168" s="1" t="s">
        <v>166</v>
      </c>
      <c r="B3168" s="1" t="s">
        <v>58</v>
      </c>
      <c r="C3168">
        <v>201512</v>
      </c>
      <c r="D3168" s="1" t="s">
        <v>13</v>
      </c>
      <c r="E3168">
        <v>1</v>
      </c>
      <c r="F3168">
        <v>25</v>
      </c>
      <c r="G3168">
        <v>58</v>
      </c>
      <c r="H3168">
        <v>0.17</v>
      </c>
      <c r="I3168" s="1" t="s">
        <v>154</v>
      </c>
      <c r="J3168" s="1" t="s">
        <v>154</v>
      </c>
      <c r="K3168">
        <v>0.441</v>
      </c>
      <c r="L3168" s="1" t="s">
        <v>151</v>
      </c>
      <c r="M3168" s="1" t="s">
        <v>159</v>
      </c>
      <c r="N3168" s="1" t="s">
        <v>160</v>
      </c>
    </row>
    <row r="3169" spans="1:14" x14ac:dyDescent="0.3">
      <c r="A3169" s="1" t="s">
        <v>166</v>
      </c>
      <c r="B3169" s="1" t="s">
        <v>18</v>
      </c>
      <c r="C3169">
        <v>201601</v>
      </c>
      <c r="D3169" s="1" t="s">
        <v>8</v>
      </c>
      <c r="E3169">
        <v>1</v>
      </c>
      <c r="F3169">
        <v>25</v>
      </c>
      <c r="G3169">
        <v>58</v>
      </c>
      <c r="H3169">
        <v>0.12</v>
      </c>
      <c r="I3169" s="1" t="s">
        <v>154</v>
      </c>
      <c r="J3169" s="1" t="s">
        <v>154</v>
      </c>
      <c r="K3169">
        <v>0.95540000000000003</v>
      </c>
      <c r="L3169" s="1" t="s">
        <v>143</v>
      </c>
      <c r="M3169" s="1" t="s">
        <v>157</v>
      </c>
      <c r="N3169" s="1" t="s">
        <v>158</v>
      </c>
    </row>
    <row r="3170" spans="1:14" x14ac:dyDescent="0.3">
      <c r="A3170" s="1" t="s">
        <v>166</v>
      </c>
      <c r="B3170" s="1" t="s">
        <v>56</v>
      </c>
      <c r="C3170">
        <v>201507</v>
      </c>
      <c r="D3170" s="1" t="s">
        <v>14</v>
      </c>
      <c r="E3170">
        <v>1</v>
      </c>
      <c r="F3170">
        <v>25</v>
      </c>
      <c r="G3170">
        <v>48</v>
      </c>
      <c r="H3170">
        <v>0.16</v>
      </c>
      <c r="I3170" s="1" t="s">
        <v>154</v>
      </c>
      <c r="J3170" s="1" t="s">
        <v>154</v>
      </c>
      <c r="K3170">
        <v>0.41460000000000002</v>
      </c>
      <c r="L3170" s="1" t="s">
        <v>151</v>
      </c>
      <c r="M3170" s="1" t="s">
        <v>159</v>
      </c>
      <c r="N3170" s="1" t="s">
        <v>160</v>
      </c>
    </row>
    <row r="3171" spans="1:14" x14ac:dyDescent="0.3">
      <c r="A3171" s="1" t="s">
        <v>166</v>
      </c>
      <c r="B3171" s="1" t="s">
        <v>40</v>
      </c>
      <c r="C3171">
        <v>201511</v>
      </c>
      <c r="D3171" s="1" t="s">
        <v>13</v>
      </c>
      <c r="E3171">
        <v>1</v>
      </c>
      <c r="F3171">
        <v>25</v>
      </c>
      <c r="G3171">
        <v>59</v>
      </c>
      <c r="H3171">
        <v>0.12</v>
      </c>
      <c r="I3171" s="1" t="s">
        <v>154</v>
      </c>
      <c r="J3171" s="1" t="s">
        <v>154</v>
      </c>
      <c r="K3171">
        <v>0.71</v>
      </c>
      <c r="L3171" s="1" t="s">
        <v>143</v>
      </c>
      <c r="M3171" s="1" t="s">
        <v>157</v>
      </c>
      <c r="N3171" s="1" t="s">
        <v>158</v>
      </c>
    </row>
    <row r="3172" spans="1:14" x14ac:dyDescent="0.3">
      <c r="A3172" s="1" t="s">
        <v>166</v>
      </c>
      <c r="B3172" s="1" t="s">
        <v>21</v>
      </c>
      <c r="C3172">
        <v>201612</v>
      </c>
      <c r="D3172" s="1" t="s">
        <v>13</v>
      </c>
      <c r="E3172">
        <v>1</v>
      </c>
      <c r="F3172">
        <v>25</v>
      </c>
      <c r="G3172">
        <v>57</v>
      </c>
      <c r="H3172">
        <v>0.16</v>
      </c>
      <c r="I3172" s="1" t="s">
        <v>154</v>
      </c>
      <c r="J3172" s="1" t="s">
        <v>154</v>
      </c>
      <c r="K3172">
        <v>0.97350000000000003</v>
      </c>
      <c r="L3172" s="1" t="s">
        <v>143</v>
      </c>
      <c r="M3172" s="1" t="s">
        <v>157</v>
      </c>
      <c r="N3172" s="1" t="s">
        <v>158</v>
      </c>
    </row>
    <row r="3173" spans="1:14" x14ac:dyDescent="0.3">
      <c r="A3173" s="1" t="s">
        <v>166</v>
      </c>
      <c r="B3173" s="1" t="s">
        <v>21</v>
      </c>
      <c r="C3173">
        <v>201603</v>
      </c>
      <c r="D3173" s="1" t="s">
        <v>8</v>
      </c>
      <c r="E3173">
        <v>1</v>
      </c>
      <c r="F3173">
        <v>25</v>
      </c>
      <c r="G3173">
        <v>57</v>
      </c>
      <c r="H3173">
        <v>0.13</v>
      </c>
      <c r="I3173" s="1" t="s">
        <v>154</v>
      </c>
      <c r="J3173" s="1" t="s">
        <v>154</v>
      </c>
      <c r="K3173">
        <v>0.97350000000000003</v>
      </c>
      <c r="L3173" s="1" t="s">
        <v>143</v>
      </c>
      <c r="M3173" s="1" t="s">
        <v>157</v>
      </c>
      <c r="N3173" s="1" t="s">
        <v>158</v>
      </c>
    </row>
    <row r="3174" spans="1:14" x14ac:dyDescent="0.3">
      <c r="A3174" s="1" t="s">
        <v>166</v>
      </c>
      <c r="B3174" s="1" t="s">
        <v>96</v>
      </c>
      <c r="C3174">
        <v>201512</v>
      </c>
      <c r="D3174" s="1" t="s">
        <v>13</v>
      </c>
      <c r="E3174">
        <v>1</v>
      </c>
      <c r="F3174">
        <v>25</v>
      </c>
      <c r="G3174">
        <v>55</v>
      </c>
      <c r="H3174">
        <v>0.04</v>
      </c>
      <c r="I3174" s="1" t="s">
        <v>154</v>
      </c>
      <c r="J3174" s="1" t="s">
        <v>154</v>
      </c>
      <c r="K3174">
        <v>0.57110000000000005</v>
      </c>
      <c r="L3174" s="1" t="s">
        <v>143</v>
      </c>
      <c r="M3174" s="1" t="s">
        <v>157</v>
      </c>
      <c r="N3174" s="1" t="s">
        <v>158</v>
      </c>
    </row>
    <row r="3175" spans="1:14" x14ac:dyDescent="0.3">
      <c r="A3175" s="1" t="s">
        <v>166</v>
      </c>
      <c r="B3175" s="1" t="s">
        <v>82</v>
      </c>
      <c r="C3175">
        <v>201603</v>
      </c>
      <c r="D3175" s="1" t="s">
        <v>8</v>
      </c>
      <c r="E3175">
        <v>1</v>
      </c>
      <c r="F3175">
        <v>22</v>
      </c>
      <c r="G3175">
        <v>36</v>
      </c>
      <c r="H3175">
        <v>0.02</v>
      </c>
      <c r="I3175" s="1" t="s">
        <v>154</v>
      </c>
      <c r="J3175" s="1" t="s">
        <v>154</v>
      </c>
      <c r="K3175">
        <v>0.84930000000000005</v>
      </c>
      <c r="L3175" s="1" t="s">
        <v>143</v>
      </c>
      <c r="M3175" s="1" t="s">
        <v>157</v>
      </c>
      <c r="N3175" s="1" t="s">
        <v>158</v>
      </c>
    </row>
    <row r="3176" spans="1:14" x14ac:dyDescent="0.3">
      <c r="A3176" s="1" t="s">
        <v>166</v>
      </c>
      <c r="B3176" s="1" t="s">
        <v>82</v>
      </c>
      <c r="C3176">
        <v>201511</v>
      </c>
      <c r="D3176" s="1" t="s">
        <v>13</v>
      </c>
      <c r="E3176">
        <v>1</v>
      </c>
      <c r="F3176">
        <v>22</v>
      </c>
      <c r="G3176">
        <v>36</v>
      </c>
      <c r="H3176">
        <v>0.06</v>
      </c>
      <c r="I3176" s="1" t="s">
        <v>154</v>
      </c>
      <c r="J3176" s="1" t="s">
        <v>154</v>
      </c>
      <c r="K3176">
        <v>0.84930000000000005</v>
      </c>
      <c r="L3176" s="1" t="s">
        <v>143</v>
      </c>
      <c r="M3176" s="1" t="s">
        <v>157</v>
      </c>
      <c r="N3176" s="1" t="s">
        <v>158</v>
      </c>
    </row>
    <row r="3177" spans="1:14" x14ac:dyDescent="0.3">
      <c r="A3177" s="1" t="s">
        <v>166</v>
      </c>
      <c r="B3177" s="1" t="s">
        <v>82</v>
      </c>
      <c r="C3177">
        <v>201604</v>
      </c>
      <c r="D3177" s="1" t="s">
        <v>11</v>
      </c>
      <c r="E3177">
        <v>1</v>
      </c>
      <c r="F3177">
        <v>22</v>
      </c>
      <c r="G3177">
        <v>36</v>
      </c>
      <c r="H3177">
        <v>0.25</v>
      </c>
      <c r="I3177" s="1" t="s">
        <v>154</v>
      </c>
      <c r="J3177" s="1" t="s">
        <v>154</v>
      </c>
      <c r="K3177">
        <v>0.84930000000000005</v>
      </c>
      <c r="L3177" s="1" t="s">
        <v>143</v>
      </c>
      <c r="M3177" s="1" t="s">
        <v>157</v>
      </c>
      <c r="N3177" s="1" t="s">
        <v>158</v>
      </c>
    </row>
    <row r="3178" spans="1:14" x14ac:dyDescent="0.3">
      <c r="A3178" s="1" t="s">
        <v>166</v>
      </c>
      <c r="B3178" s="1" t="s">
        <v>69</v>
      </c>
      <c r="C3178">
        <v>201512</v>
      </c>
      <c r="D3178" s="1" t="s">
        <v>13</v>
      </c>
      <c r="E3178">
        <v>1</v>
      </c>
      <c r="F3178">
        <v>20</v>
      </c>
      <c r="G3178">
        <v>47</v>
      </c>
      <c r="H3178">
        <v>0.1</v>
      </c>
      <c r="I3178" s="1" t="s">
        <v>154</v>
      </c>
      <c r="J3178" s="1" t="s">
        <v>154</v>
      </c>
      <c r="K3178">
        <v>0.69750000000000001</v>
      </c>
      <c r="L3178" s="1" t="s">
        <v>143</v>
      </c>
      <c r="M3178" s="1" t="s">
        <v>157</v>
      </c>
      <c r="N3178" s="1" t="s">
        <v>158</v>
      </c>
    </row>
    <row r="3179" spans="1:14" x14ac:dyDescent="0.3">
      <c r="A3179" s="1" t="s">
        <v>166</v>
      </c>
      <c r="B3179" s="1" t="s">
        <v>30</v>
      </c>
      <c r="C3179">
        <v>201608</v>
      </c>
      <c r="D3179" s="1" t="s">
        <v>14</v>
      </c>
      <c r="E3179">
        <v>2</v>
      </c>
      <c r="F3179">
        <v>20</v>
      </c>
      <c r="G3179">
        <v>16</v>
      </c>
      <c r="H3179">
        <v>0.09</v>
      </c>
      <c r="I3179" s="1" t="s">
        <v>154</v>
      </c>
      <c r="J3179" s="1" t="s">
        <v>154</v>
      </c>
      <c r="K3179">
        <v>0.61240000000000006</v>
      </c>
      <c r="L3179" s="1" t="s">
        <v>143</v>
      </c>
      <c r="M3179" s="1" t="s">
        <v>157</v>
      </c>
      <c r="N3179" s="1" t="s">
        <v>158</v>
      </c>
    </row>
    <row r="3180" spans="1:14" x14ac:dyDescent="0.3">
      <c r="A3180" s="1" t="s">
        <v>166</v>
      </c>
      <c r="B3180" s="1" t="s">
        <v>63</v>
      </c>
      <c r="C3180">
        <v>201512</v>
      </c>
      <c r="D3180" s="1" t="s">
        <v>13</v>
      </c>
      <c r="E3180">
        <v>1</v>
      </c>
      <c r="F3180">
        <v>18</v>
      </c>
      <c r="G3180">
        <v>42</v>
      </c>
      <c r="H3180">
        <v>0.25</v>
      </c>
      <c r="I3180" s="1" t="s">
        <v>154</v>
      </c>
      <c r="J3180" s="1" t="s">
        <v>154</v>
      </c>
      <c r="K3180">
        <v>0.58819999999999995</v>
      </c>
      <c r="L3180" s="1" t="s">
        <v>143</v>
      </c>
      <c r="M3180" s="1" t="s">
        <v>157</v>
      </c>
      <c r="N3180" s="1" t="s">
        <v>158</v>
      </c>
    </row>
    <row r="3181" spans="1:14" x14ac:dyDescent="0.3">
      <c r="A3181" s="1" t="s">
        <v>166</v>
      </c>
      <c r="B3181" s="1" t="s">
        <v>70</v>
      </c>
      <c r="C3181">
        <v>201601</v>
      </c>
      <c r="D3181" s="1" t="s">
        <v>8</v>
      </c>
      <c r="E3181">
        <v>1</v>
      </c>
      <c r="F3181">
        <v>16</v>
      </c>
      <c r="G3181">
        <v>31</v>
      </c>
      <c r="H3181">
        <v>0.15</v>
      </c>
      <c r="I3181" s="1" t="s">
        <v>154</v>
      </c>
      <c r="J3181" s="1" t="s">
        <v>154</v>
      </c>
      <c r="K3181">
        <v>0.70709999999999995</v>
      </c>
      <c r="L3181" s="1" t="s">
        <v>143</v>
      </c>
      <c r="M3181" s="1" t="s">
        <v>157</v>
      </c>
      <c r="N3181" s="1" t="s">
        <v>158</v>
      </c>
    </row>
    <row r="3182" spans="1:14" x14ac:dyDescent="0.3">
      <c r="A3182" s="1" t="s">
        <v>166</v>
      </c>
      <c r="B3182" s="1" t="s">
        <v>32</v>
      </c>
      <c r="C3182">
        <v>201711</v>
      </c>
      <c r="D3182" s="1" t="s">
        <v>13</v>
      </c>
      <c r="E3182">
        <v>1</v>
      </c>
      <c r="F3182">
        <v>16</v>
      </c>
      <c r="G3182">
        <v>28</v>
      </c>
      <c r="H3182">
        <v>0.02</v>
      </c>
      <c r="I3182" s="1" t="s">
        <v>154</v>
      </c>
      <c r="J3182" s="1" t="s">
        <v>154</v>
      </c>
      <c r="K3182">
        <v>0.43540000000000001</v>
      </c>
      <c r="L3182" s="1" t="s">
        <v>151</v>
      </c>
      <c r="M3182" s="1" t="s">
        <v>159</v>
      </c>
      <c r="N3182" s="1" t="s">
        <v>160</v>
      </c>
    </row>
    <row r="3183" spans="1:14" x14ac:dyDescent="0.3">
      <c r="A3183" s="1" t="s">
        <v>166</v>
      </c>
      <c r="B3183" s="1" t="s">
        <v>70</v>
      </c>
      <c r="C3183">
        <v>201701</v>
      </c>
      <c r="D3183" s="1" t="s">
        <v>8</v>
      </c>
      <c r="E3183">
        <v>1</v>
      </c>
      <c r="F3183">
        <v>16</v>
      </c>
      <c r="G3183">
        <v>31</v>
      </c>
      <c r="H3183">
        <v>0.03</v>
      </c>
      <c r="I3183" s="1" t="s">
        <v>154</v>
      </c>
      <c r="J3183" s="1" t="s">
        <v>154</v>
      </c>
      <c r="K3183">
        <v>0.70709999999999995</v>
      </c>
      <c r="L3183" s="1" t="s">
        <v>143</v>
      </c>
      <c r="M3183" s="1" t="s">
        <v>157</v>
      </c>
      <c r="N3183" s="1" t="s">
        <v>158</v>
      </c>
    </row>
    <row r="3184" spans="1:14" x14ac:dyDescent="0.3">
      <c r="A3184" s="1" t="s">
        <v>166</v>
      </c>
      <c r="B3184" s="1" t="s">
        <v>32</v>
      </c>
      <c r="C3184">
        <v>201504</v>
      </c>
      <c r="D3184" s="1" t="s">
        <v>11</v>
      </c>
      <c r="E3184">
        <v>1</v>
      </c>
      <c r="F3184">
        <v>16</v>
      </c>
      <c r="G3184">
        <v>28</v>
      </c>
      <c r="H3184">
        <v>0.03</v>
      </c>
      <c r="I3184" s="1" t="s">
        <v>154</v>
      </c>
      <c r="J3184" s="1" t="s">
        <v>154</v>
      </c>
      <c r="K3184">
        <v>0.43540000000000001</v>
      </c>
      <c r="L3184" s="1" t="s">
        <v>151</v>
      </c>
      <c r="M3184" s="1" t="s">
        <v>159</v>
      </c>
      <c r="N3184" s="1" t="s">
        <v>160</v>
      </c>
    </row>
    <row r="3185" spans="1:14" x14ac:dyDescent="0.3">
      <c r="A3185" s="1" t="s">
        <v>166</v>
      </c>
      <c r="B3185" s="1" t="s">
        <v>68</v>
      </c>
      <c r="C3185">
        <v>201511</v>
      </c>
      <c r="D3185" s="1" t="s">
        <v>13</v>
      </c>
      <c r="E3185">
        <v>1</v>
      </c>
      <c r="F3185">
        <v>15</v>
      </c>
      <c r="G3185">
        <v>36</v>
      </c>
      <c r="H3185">
        <v>0.04</v>
      </c>
      <c r="I3185" s="1" t="s">
        <v>154</v>
      </c>
      <c r="J3185" s="1" t="s">
        <v>154</v>
      </c>
      <c r="K3185">
        <v>0.76919999999999999</v>
      </c>
      <c r="L3185" s="1" t="s">
        <v>143</v>
      </c>
      <c r="M3185" s="1" t="s">
        <v>157</v>
      </c>
      <c r="N3185" s="1" t="s">
        <v>158</v>
      </c>
    </row>
    <row r="3186" spans="1:14" x14ac:dyDescent="0.3">
      <c r="A3186" s="1" t="s">
        <v>166</v>
      </c>
      <c r="B3186" s="1" t="s">
        <v>29</v>
      </c>
      <c r="C3186">
        <v>201610</v>
      </c>
      <c r="D3186" s="1" t="s">
        <v>13</v>
      </c>
      <c r="E3186">
        <v>1</v>
      </c>
      <c r="F3186">
        <v>15</v>
      </c>
      <c r="G3186">
        <v>31</v>
      </c>
      <c r="H3186">
        <v>0.03</v>
      </c>
      <c r="I3186" s="1" t="s">
        <v>154</v>
      </c>
      <c r="J3186" s="1" t="s">
        <v>154</v>
      </c>
      <c r="K3186">
        <v>0.4899</v>
      </c>
      <c r="L3186" s="1" t="s">
        <v>151</v>
      </c>
      <c r="M3186" s="1" t="s">
        <v>159</v>
      </c>
      <c r="N3186" s="1" t="s">
        <v>160</v>
      </c>
    </row>
    <row r="3187" spans="1:14" x14ac:dyDescent="0.3">
      <c r="A3187" s="1" t="s">
        <v>166</v>
      </c>
      <c r="B3187" s="1" t="s">
        <v>68</v>
      </c>
      <c r="C3187">
        <v>201610</v>
      </c>
      <c r="D3187" s="1" t="s">
        <v>13</v>
      </c>
      <c r="E3187">
        <v>1</v>
      </c>
      <c r="F3187">
        <v>15</v>
      </c>
      <c r="G3187">
        <v>36</v>
      </c>
      <c r="H3187">
        <v>0.02</v>
      </c>
      <c r="I3187" s="1" t="s">
        <v>154</v>
      </c>
      <c r="J3187" s="1" t="s">
        <v>154</v>
      </c>
      <c r="K3187">
        <v>0.76919999999999999</v>
      </c>
      <c r="L3187" s="1" t="s">
        <v>143</v>
      </c>
      <c r="M3187" s="1" t="s">
        <v>157</v>
      </c>
      <c r="N3187" s="1" t="s">
        <v>158</v>
      </c>
    </row>
    <row r="3188" spans="1:14" x14ac:dyDescent="0.3">
      <c r="A3188" s="1" t="s">
        <v>166</v>
      </c>
      <c r="B3188" s="1" t="s">
        <v>68</v>
      </c>
      <c r="C3188">
        <v>201602</v>
      </c>
      <c r="D3188" s="1" t="s">
        <v>8</v>
      </c>
      <c r="E3188">
        <v>1</v>
      </c>
      <c r="F3188">
        <v>15</v>
      </c>
      <c r="G3188">
        <v>36</v>
      </c>
      <c r="H3188">
        <v>0.09</v>
      </c>
      <c r="I3188" s="1" t="s">
        <v>154</v>
      </c>
      <c r="J3188" s="1" t="s">
        <v>154</v>
      </c>
      <c r="K3188">
        <v>0.76919999999999999</v>
      </c>
      <c r="L3188" s="1" t="s">
        <v>143</v>
      </c>
      <c r="M3188" s="1" t="s">
        <v>157</v>
      </c>
      <c r="N3188" s="1" t="s">
        <v>158</v>
      </c>
    </row>
    <row r="3189" spans="1:14" x14ac:dyDescent="0.3">
      <c r="A3189" s="1" t="s">
        <v>166</v>
      </c>
      <c r="B3189" s="1" t="s">
        <v>30</v>
      </c>
      <c r="C3189">
        <v>201610</v>
      </c>
      <c r="D3189" s="1" t="s">
        <v>13</v>
      </c>
      <c r="E3189">
        <v>1</v>
      </c>
      <c r="F3189">
        <v>10</v>
      </c>
      <c r="G3189">
        <v>16</v>
      </c>
      <c r="H3189">
        <v>0.16</v>
      </c>
      <c r="I3189" s="1" t="s">
        <v>154</v>
      </c>
      <c r="J3189" s="1" t="s">
        <v>154</v>
      </c>
      <c r="K3189">
        <v>0.61240000000000006</v>
      </c>
      <c r="L3189" s="1" t="s">
        <v>143</v>
      </c>
      <c r="M3189" s="1" t="s">
        <v>157</v>
      </c>
      <c r="N3189" s="1" t="s">
        <v>158</v>
      </c>
    </row>
    <row r="3190" spans="1:14" x14ac:dyDescent="0.3">
      <c r="A3190" s="1" t="s">
        <v>166</v>
      </c>
      <c r="B3190" s="1" t="s">
        <v>30</v>
      </c>
      <c r="C3190">
        <v>201511</v>
      </c>
      <c r="D3190" s="1" t="s">
        <v>13</v>
      </c>
      <c r="E3190">
        <v>1</v>
      </c>
      <c r="F3190">
        <v>10</v>
      </c>
      <c r="G3190">
        <v>16</v>
      </c>
      <c r="H3190">
        <v>0.01</v>
      </c>
      <c r="I3190" s="1" t="s">
        <v>154</v>
      </c>
      <c r="J3190" s="1" t="s">
        <v>154</v>
      </c>
      <c r="K3190">
        <v>0.61240000000000006</v>
      </c>
      <c r="L3190" s="1" t="s">
        <v>143</v>
      </c>
      <c r="M3190" s="1" t="s">
        <v>157</v>
      </c>
      <c r="N3190" s="1" t="s">
        <v>158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93B1-13CD-40B2-8462-7AA65F09F00C}">
  <dimension ref="A1:H1695"/>
  <sheetViews>
    <sheetView workbookViewId="0">
      <selection activeCell="B2" sqref="B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s="2" t="str">
        <f>A1&amp;"+"&amp;B1</f>
        <v>product_name+order_yearmonth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201502</v>
      </c>
      <c r="C2" s="2" t="str">
        <f>A2&amp;"-"&amp;B2</f>
        <v>Field &amp; Stream Sportsman 16 Gun Fire Safe-201502</v>
      </c>
      <c r="D2" t="s">
        <v>8</v>
      </c>
      <c r="E2">
        <v>87</v>
      </c>
      <c r="F2">
        <v>7</v>
      </c>
      <c r="G2">
        <v>80</v>
      </c>
      <c r="H2" t="s">
        <v>9</v>
      </c>
    </row>
    <row r="3" spans="1:8" x14ac:dyDescent="0.3">
      <c r="A3" t="s">
        <v>7</v>
      </c>
      <c r="B3">
        <v>201503</v>
      </c>
      <c r="C3" t="s">
        <v>167</v>
      </c>
      <c r="D3" t="s">
        <v>8</v>
      </c>
      <c r="E3">
        <v>85</v>
      </c>
      <c r="F3">
        <v>153</v>
      </c>
      <c r="G3">
        <v>-68</v>
      </c>
      <c r="H3" t="s">
        <v>10</v>
      </c>
    </row>
    <row r="4" spans="1:8" x14ac:dyDescent="0.3">
      <c r="A4" t="s">
        <v>7</v>
      </c>
      <c r="B4">
        <v>201504</v>
      </c>
      <c r="C4" t="s">
        <v>168</v>
      </c>
      <c r="D4" t="s">
        <v>11</v>
      </c>
      <c r="E4">
        <v>87</v>
      </c>
      <c r="F4">
        <v>73</v>
      </c>
      <c r="G4">
        <v>14</v>
      </c>
      <c r="H4" t="s">
        <v>12</v>
      </c>
    </row>
    <row r="5" spans="1:8" x14ac:dyDescent="0.3">
      <c r="A5" t="s">
        <v>7</v>
      </c>
      <c r="B5">
        <v>201506</v>
      </c>
      <c r="C5" t="s">
        <v>169</v>
      </c>
      <c r="D5" t="s">
        <v>11</v>
      </c>
      <c r="E5">
        <v>92</v>
      </c>
      <c r="F5">
        <v>76</v>
      </c>
      <c r="G5">
        <v>16</v>
      </c>
      <c r="H5" t="s">
        <v>12</v>
      </c>
    </row>
    <row r="6" spans="1:8" x14ac:dyDescent="0.3">
      <c r="A6" t="s">
        <v>7</v>
      </c>
      <c r="B6">
        <v>201510</v>
      </c>
      <c r="C6" t="s">
        <v>170</v>
      </c>
      <c r="D6" t="s">
        <v>13</v>
      </c>
      <c r="E6">
        <v>92</v>
      </c>
      <c r="F6">
        <v>66</v>
      </c>
      <c r="G6">
        <v>26</v>
      </c>
      <c r="H6" t="s">
        <v>9</v>
      </c>
    </row>
    <row r="7" spans="1:8" x14ac:dyDescent="0.3">
      <c r="A7" t="s">
        <v>7</v>
      </c>
      <c r="B7">
        <v>201511</v>
      </c>
      <c r="C7" t="s">
        <v>171</v>
      </c>
      <c r="D7" t="s">
        <v>13</v>
      </c>
      <c r="E7">
        <v>80</v>
      </c>
      <c r="F7">
        <v>106</v>
      </c>
      <c r="G7">
        <v>-26</v>
      </c>
      <c r="H7" t="s">
        <v>10</v>
      </c>
    </row>
    <row r="8" spans="1:8" x14ac:dyDescent="0.3">
      <c r="A8" t="s">
        <v>7</v>
      </c>
      <c r="B8">
        <v>201512</v>
      </c>
      <c r="C8" t="s">
        <v>172</v>
      </c>
      <c r="D8" t="s">
        <v>13</v>
      </c>
      <c r="E8">
        <v>88</v>
      </c>
      <c r="F8">
        <v>30</v>
      </c>
      <c r="G8">
        <v>58</v>
      </c>
      <c r="H8" t="s">
        <v>9</v>
      </c>
    </row>
    <row r="9" spans="1:8" x14ac:dyDescent="0.3">
      <c r="A9" t="s">
        <v>7</v>
      </c>
      <c r="B9">
        <v>201601</v>
      </c>
      <c r="C9" t="s">
        <v>173</v>
      </c>
      <c r="D9" t="s">
        <v>8</v>
      </c>
      <c r="E9">
        <v>90</v>
      </c>
      <c r="F9">
        <v>91</v>
      </c>
      <c r="G9">
        <v>-1</v>
      </c>
      <c r="H9" t="s">
        <v>12</v>
      </c>
    </row>
    <row r="10" spans="1:8" x14ac:dyDescent="0.3">
      <c r="A10" t="s">
        <v>7</v>
      </c>
      <c r="B10">
        <v>201602</v>
      </c>
      <c r="C10" t="s">
        <v>174</v>
      </c>
      <c r="D10" t="s">
        <v>8</v>
      </c>
      <c r="E10">
        <v>85</v>
      </c>
      <c r="F10">
        <v>29</v>
      </c>
      <c r="G10">
        <v>56</v>
      </c>
      <c r="H10" t="s">
        <v>9</v>
      </c>
    </row>
    <row r="11" spans="1:8" x14ac:dyDescent="0.3">
      <c r="A11" t="s">
        <v>7</v>
      </c>
      <c r="B11">
        <v>201603</v>
      </c>
      <c r="C11" t="s">
        <v>175</v>
      </c>
      <c r="D11" t="s">
        <v>8</v>
      </c>
      <c r="E11">
        <v>86</v>
      </c>
      <c r="F11">
        <v>32</v>
      </c>
      <c r="G11">
        <v>54</v>
      </c>
      <c r="H11" t="s">
        <v>9</v>
      </c>
    </row>
    <row r="12" spans="1:8" x14ac:dyDescent="0.3">
      <c r="A12" t="s">
        <v>7</v>
      </c>
      <c r="B12">
        <v>201605</v>
      </c>
      <c r="C12" t="s">
        <v>176</v>
      </c>
      <c r="D12" t="s">
        <v>11</v>
      </c>
      <c r="E12">
        <v>80</v>
      </c>
      <c r="F12">
        <v>32</v>
      </c>
      <c r="G12">
        <v>48</v>
      </c>
      <c r="H12" t="s">
        <v>9</v>
      </c>
    </row>
    <row r="13" spans="1:8" x14ac:dyDescent="0.3">
      <c r="A13" t="s">
        <v>7</v>
      </c>
      <c r="B13">
        <v>201606</v>
      </c>
      <c r="C13" t="s">
        <v>177</v>
      </c>
      <c r="D13" t="s">
        <v>11</v>
      </c>
      <c r="E13">
        <v>81</v>
      </c>
      <c r="F13">
        <v>131</v>
      </c>
      <c r="G13">
        <v>-50</v>
      </c>
      <c r="H13" t="s">
        <v>10</v>
      </c>
    </row>
    <row r="14" spans="1:8" x14ac:dyDescent="0.3">
      <c r="A14" t="s">
        <v>7</v>
      </c>
      <c r="B14">
        <v>201607</v>
      </c>
      <c r="C14" t="s">
        <v>178</v>
      </c>
      <c r="D14" t="s">
        <v>14</v>
      </c>
      <c r="E14">
        <v>107</v>
      </c>
      <c r="F14">
        <v>16</v>
      </c>
      <c r="G14">
        <v>91</v>
      </c>
      <c r="H14" t="s">
        <v>9</v>
      </c>
    </row>
    <row r="15" spans="1:8" x14ac:dyDescent="0.3">
      <c r="A15" t="s">
        <v>7</v>
      </c>
      <c r="B15">
        <v>201608</v>
      </c>
      <c r="C15" t="s">
        <v>179</v>
      </c>
      <c r="D15" t="s">
        <v>14</v>
      </c>
      <c r="E15">
        <v>108</v>
      </c>
      <c r="F15">
        <v>120</v>
      </c>
      <c r="G15">
        <v>-12</v>
      </c>
      <c r="H15" t="s">
        <v>12</v>
      </c>
    </row>
    <row r="16" spans="1:8" x14ac:dyDescent="0.3">
      <c r="A16" t="s">
        <v>7</v>
      </c>
      <c r="B16">
        <v>201609</v>
      </c>
      <c r="C16" t="s">
        <v>180</v>
      </c>
      <c r="D16" t="s">
        <v>14</v>
      </c>
      <c r="E16">
        <v>86</v>
      </c>
      <c r="F16">
        <v>131</v>
      </c>
      <c r="G16">
        <v>-45</v>
      </c>
      <c r="H16" t="s">
        <v>10</v>
      </c>
    </row>
    <row r="17" spans="1:8" x14ac:dyDescent="0.3">
      <c r="A17" t="s">
        <v>7</v>
      </c>
      <c r="B17">
        <v>201612</v>
      </c>
      <c r="C17" t="s">
        <v>181</v>
      </c>
      <c r="D17" t="s">
        <v>13</v>
      </c>
      <c r="E17">
        <v>87</v>
      </c>
      <c r="F17">
        <v>128</v>
      </c>
      <c r="G17">
        <v>-41</v>
      </c>
      <c r="H17" t="s">
        <v>10</v>
      </c>
    </row>
    <row r="18" spans="1:8" x14ac:dyDescent="0.3">
      <c r="A18" t="s">
        <v>7</v>
      </c>
      <c r="B18">
        <v>201702</v>
      </c>
      <c r="C18" t="s">
        <v>182</v>
      </c>
      <c r="D18" t="s">
        <v>8</v>
      </c>
      <c r="E18">
        <v>83</v>
      </c>
      <c r="F18">
        <v>91</v>
      </c>
      <c r="G18">
        <v>-8</v>
      </c>
      <c r="H18" t="s">
        <v>12</v>
      </c>
    </row>
    <row r="19" spans="1:8" x14ac:dyDescent="0.3">
      <c r="A19" t="s">
        <v>7</v>
      </c>
      <c r="B19">
        <v>201703</v>
      </c>
      <c r="C19" t="s">
        <v>183</v>
      </c>
      <c r="D19" t="s">
        <v>8</v>
      </c>
      <c r="E19">
        <v>77</v>
      </c>
      <c r="F19">
        <v>91</v>
      </c>
      <c r="G19">
        <v>-14</v>
      </c>
      <c r="H19" t="s">
        <v>12</v>
      </c>
    </row>
    <row r="20" spans="1:8" x14ac:dyDescent="0.3">
      <c r="A20" t="s">
        <v>7</v>
      </c>
      <c r="B20">
        <v>201705</v>
      </c>
      <c r="C20" t="s">
        <v>184</v>
      </c>
      <c r="D20" t="s">
        <v>11</v>
      </c>
      <c r="E20">
        <v>82</v>
      </c>
      <c r="F20">
        <v>85</v>
      </c>
      <c r="G20">
        <v>-3</v>
      </c>
      <c r="H20" t="s">
        <v>12</v>
      </c>
    </row>
    <row r="21" spans="1:8" x14ac:dyDescent="0.3">
      <c r="A21" t="s">
        <v>7</v>
      </c>
      <c r="B21">
        <v>201707</v>
      </c>
      <c r="C21" t="s">
        <v>185</v>
      </c>
      <c r="D21" t="s">
        <v>14</v>
      </c>
      <c r="E21">
        <v>85</v>
      </c>
      <c r="F21">
        <v>35</v>
      </c>
      <c r="G21">
        <v>50</v>
      </c>
      <c r="H21" t="s">
        <v>9</v>
      </c>
    </row>
    <row r="22" spans="1:8" x14ac:dyDescent="0.3">
      <c r="A22" t="s">
        <v>7</v>
      </c>
      <c r="B22">
        <v>201709</v>
      </c>
      <c r="C22" t="s">
        <v>186</v>
      </c>
      <c r="D22" t="s">
        <v>14</v>
      </c>
      <c r="E22">
        <v>94</v>
      </c>
      <c r="F22">
        <v>8</v>
      </c>
      <c r="G22">
        <v>86</v>
      </c>
      <c r="H22" t="s">
        <v>9</v>
      </c>
    </row>
    <row r="23" spans="1:8" x14ac:dyDescent="0.3">
      <c r="A23" t="s">
        <v>7</v>
      </c>
      <c r="B23">
        <v>201708</v>
      </c>
      <c r="C23" t="s">
        <v>187</v>
      </c>
      <c r="D23" t="s">
        <v>14</v>
      </c>
      <c r="E23">
        <v>87</v>
      </c>
      <c r="F23">
        <v>167</v>
      </c>
      <c r="G23">
        <v>-80</v>
      </c>
      <c r="H23" t="s">
        <v>10</v>
      </c>
    </row>
    <row r="24" spans="1:8" x14ac:dyDescent="0.3">
      <c r="A24" t="s">
        <v>7</v>
      </c>
      <c r="B24">
        <v>201508</v>
      </c>
      <c r="C24" t="s">
        <v>188</v>
      </c>
      <c r="D24" t="s">
        <v>14</v>
      </c>
      <c r="E24">
        <v>91</v>
      </c>
      <c r="F24">
        <v>146</v>
      </c>
      <c r="G24">
        <v>-55</v>
      </c>
      <c r="H24" t="s">
        <v>10</v>
      </c>
    </row>
    <row r="25" spans="1:8" x14ac:dyDescent="0.3">
      <c r="A25" t="s">
        <v>7</v>
      </c>
      <c r="B25">
        <v>201610</v>
      </c>
      <c r="C25" t="s">
        <v>189</v>
      </c>
      <c r="D25" t="s">
        <v>13</v>
      </c>
      <c r="E25">
        <v>80</v>
      </c>
      <c r="F25">
        <v>112</v>
      </c>
      <c r="G25">
        <v>-32</v>
      </c>
      <c r="H25" t="s">
        <v>10</v>
      </c>
    </row>
    <row r="26" spans="1:8" x14ac:dyDescent="0.3">
      <c r="A26" t="s">
        <v>7</v>
      </c>
      <c r="B26">
        <v>201611</v>
      </c>
      <c r="C26" t="s">
        <v>190</v>
      </c>
      <c r="D26" t="s">
        <v>13</v>
      </c>
      <c r="E26">
        <v>104</v>
      </c>
      <c r="F26">
        <v>81</v>
      </c>
      <c r="G26">
        <v>23</v>
      </c>
      <c r="H26" t="s">
        <v>9</v>
      </c>
    </row>
    <row r="27" spans="1:8" x14ac:dyDescent="0.3">
      <c r="A27" t="s">
        <v>7</v>
      </c>
      <c r="B27">
        <v>201701</v>
      </c>
      <c r="C27" t="s">
        <v>191</v>
      </c>
      <c r="D27" t="s">
        <v>8</v>
      </c>
      <c r="E27">
        <v>73</v>
      </c>
      <c r="F27">
        <v>32</v>
      </c>
      <c r="G27">
        <v>41</v>
      </c>
      <c r="H27" t="s">
        <v>9</v>
      </c>
    </row>
    <row r="28" spans="1:8" x14ac:dyDescent="0.3">
      <c r="A28" t="s">
        <v>7</v>
      </c>
      <c r="B28">
        <v>201706</v>
      </c>
      <c r="C28" t="s">
        <v>192</v>
      </c>
      <c r="D28" t="s">
        <v>11</v>
      </c>
      <c r="E28">
        <v>91</v>
      </c>
      <c r="F28">
        <v>14</v>
      </c>
      <c r="G28">
        <v>77</v>
      </c>
      <c r="H28" t="s">
        <v>9</v>
      </c>
    </row>
    <row r="29" spans="1:8" x14ac:dyDescent="0.3">
      <c r="A29" t="s">
        <v>7</v>
      </c>
      <c r="B29">
        <v>201501</v>
      </c>
      <c r="C29" t="s">
        <v>193</v>
      </c>
      <c r="D29" t="s">
        <v>8</v>
      </c>
      <c r="E29">
        <v>94</v>
      </c>
      <c r="F29">
        <v>141</v>
      </c>
      <c r="G29">
        <v>-47</v>
      </c>
      <c r="H29" t="s">
        <v>10</v>
      </c>
    </row>
    <row r="30" spans="1:8" x14ac:dyDescent="0.3">
      <c r="A30" t="s">
        <v>7</v>
      </c>
      <c r="B30">
        <v>201604</v>
      </c>
      <c r="C30" t="s">
        <v>194</v>
      </c>
      <c r="D30" t="s">
        <v>11</v>
      </c>
      <c r="E30">
        <v>89</v>
      </c>
      <c r="F30">
        <v>154</v>
      </c>
      <c r="G30">
        <v>-65</v>
      </c>
      <c r="H30" t="s">
        <v>10</v>
      </c>
    </row>
    <row r="31" spans="1:8" x14ac:dyDescent="0.3">
      <c r="A31" t="s">
        <v>7</v>
      </c>
      <c r="B31">
        <v>201704</v>
      </c>
      <c r="C31" t="s">
        <v>195</v>
      </c>
      <c r="D31" t="s">
        <v>11</v>
      </c>
      <c r="E31">
        <v>85</v>
      </c>
      <c r="F31">
        <v>8</v>
      </c>
      <c r="G31">
        <v>77</v>
      </c>
      <c r="H31" t="s">
        <v>9</v>
      </c>
    </row>
    <row r="32" spans="1:8" x14ac:dyDescent="0.3">
      <c r="A32" t="s">
        <v>7</v>
      </c>
      <c r="B32">
        <v>201509</v>
      </c>
      <c r="C32" t="s">
        <v>196</v>
      </c>
      <c r="D32" t="s">
        <v>14</v>
      </c>
      <c r="E32">
        <v>77</v>
      </c>
      <c r="F32">
        <v>130</v>
      </c>
      <c r="G32">
        <v>-53</v>
      </c>
      <c r="H32" t="s">
        <v>10</v>
      </c>
    </row>
    <row r="33" spans="1:8" x14ac:dyDescent="0.3">
      <c r="A33" t="s">
        <v>7</v>
      </c>
      <c r="B33">
        <v>201505</v>
      </c>
      <c r="C33" t="s">
        <v>197</v>
      </c>
      <c r="D33" t="s">
        <v>11</v>
      </c>
      <c r="E33">
        <v>87</v>
      </c>
      <c r="F33">
        <v>68</v>
      </c>
      <c r="G33">
        <v>19</v>
      </c>
      <c r="H33" t="s">
        <v>9</v>
      </c>
    </row>
    <row r="34" spans="1:8" x14ac:dyDescent="0.3">
      <c r="A34" t="s">
        <v>7</v>
      </c>
      <c r="B34">
        <v>201507</v>
      </c>
      <c r="C34" t="s">
        <v>198</v>
      </c>
      <c r="D34" t="s">
        <v>14</v>
      </c>
      <c r="E34">
        <v>78</v>
      </c>
      <c r="F34">
        <v>46</v>
      </c>
      <c r="G34">
        <v>32</v>
      </c>
      <c r="H34" t="s">
        <v>9</v>
      </c>
    </row>
    <row r="35" spans="1:8" x14ac:dyDescent="0.3">
      <c r="A35" t="s">
        <v>15</v>
      </c>
      <c r="B35">
        <v>201501</v>
      </c>
      <c r="C35" t="s">
        <v>199</v>
      </c>
      <c r="D35" t="s">
        <v>8</v>
      </c>
      <c r="E35">
        <v>86</v>
      </c>
      <c r="F35">
        <v>132</v>
      </c>
      <c r="G35">
        <v>-46</v>
      </c>
      <c r="H35" t="s">
        <v>10</v>
      </c>
    </row>
    <row r="36" spans="1:8" x14ac:dyDescent="0.3">
      <c r="A36" t="s">
        <v>15</v>
      </c>
      <c r="B36">
        <v>201504</v>
      </c>
      <c r="C36" t="s">
        <v>200</v>
      </c>
      <c r="D36" t="s">
        <v>11</v>
      </c>
      <c r="E36">
        <v>84</v>
      </c>
      <c r="F36">
        <v>100</v>
      </c>
      <c r="G36">
        <v>-16</v>
      </c>
      <c r="H36" t="s">
        <v>12</v>
      </c>
    </row>
    <row r="37" spans="1:8" x14ac:dyDescent="0.3">
      <c r="A37" t="s">
        <v>15</v>
      </c>
      <c r="B37">
        <v>201506</v>
      </c>
      <c r="C37" t="s">
        <v>201</v>
      </c>
      <c r="D37" t="s">
        <v>11</v>
      </c>
      <c r="E37">
        <v>67</v>
      </c>
      <c r="F37">
        <v>12</v>
      </c>
      <c r="G37">
        <v>55</v>
      </c>
      <c r="H37" t="s">
        <v>9</v>
      </c>
    </row>
    <row r="38" spans="1:8" x14ac:dyDescent="0.3">
      <c r="A38" t="s">
        <v>15</v>
      </c>
      <c r="B38">
        <v>201508</v>
      </c>
      <c r="C38" t="s">
        <v>202</v>
      </c>
      <c r="D38" t="s">
        <v>14</v>
      </c>
      <c r="E38">
        <v>95</v>
      </c>
      <c r="F38">
        <v>105</v>
      </c>
      <c r="G38">
        <v>-10</v>
      </c>
      <c r="H38" t="s">
        <v>12</v>
      </c>
    </row>
    <row r="39" spans="1:8" x14ac:dyDescent="0.3">
      <c r="A39" t="s">
        <v>15</v>
      </c>
      <c r="B39">
        <v>201509</v>
      </c>
      <c r="C39" t="s">
        <v>203</v>
      </c>
      <c r="D39" t="s">
        <v>14</v>
      </c>
      <c r="E39">
        <v>82</v>
      </c>
      <c r="F39">
        <v>22</v>
      </c>
      <c r="G39">
        <v>60</v>
      </c>
      <c r="H39" t="s">
        <v>9</v>
      </c>
    </row>
    <row r="40" spans="1:8" x14ac:dyDescent="0.3">
      <c r="A40" t="s">
        <v>15</v>
      </c>
      <c r="B40">
        <v>201511</v>
      </c>
      <c r="C40" t="s">
        <v>204</v>
      </c>
      <c r="D40" t="s">
        <v>13</v>
      </c>
      <c r="E40">
        <v>66</v>
      </c>
      <c r="F40">
        <v>53</v>
      </c>
      <c r="G40">
        <v>13</v>
      </c>
      <c r="H40" t="s">
        <v>12</v>
      </c>
    </row>
    <row r="41" spans="1:8" x14ac:dyDescent="0.3">
      <c r="A41" t="s">
        <v>15</v>
      </c>
      <c r="B41">
        <v>201601</v>
      </c>
      <c r="C41" t="s">
        <v>205</v>
      </c>
      <c r="D41" t="s">
        <v>8</v>
      </c>
      <c r="E41">
        <v>95</v>
      </c>
      <c r="F41">
        <v>106</v>
      </c>
      <c r="G41">
        <v>-11</v>
      </c>
      <c r="H41" t="s">
        <v>12</v>
      </c>
    </row>
    <row r="42" spans="1:8" x14ac:dyDescent="0.3">
      <c r="A42" t="s">
        <v>15</v>
      </c>
      <c r="B42">
        <v>201602</v>
      </c>
      <c r="C42" t="s">
        <v>206</v>
      </c>
      <c r="D42" t="s">
        <v>8</v>
      </c>
      <c r="E42">
        <v>68</v>
      </c>
      <c r="F42">
        <v>22</v>
      </c>
      <c r="G42">
        <v>46</v>
      </c>
      <c r="H42" t="s">
        <v>9</v>
      </c>
    </row>
    <row r="43" spans="1:8" x14ac:dyDescent="0.3">
      <c r="A43" t="s">
        <v>15</v>
      </c>
      <c r="B43">
        <v>201609</v>
      </c>
      <c r="C43" t="s">
        <v>207</v>
      </c>
      <c r="D43" t="s">
        <v>14</v>
      </c>
      <c r="E43">
        <v>84</v>
      </c>
      <c r="F43">
        <v>155</v>
      </c>
      <c r="G43">
        <v>-71</v>
      </c>
      <c r="H43" t="s">
        <v>10</v>
      </c>
    </row>
    <row r="44" spans="1:8" x14ac:dyDescent="0.3">
      <c r="A44" t="s">
        <v>15</v>
      </c>
      <c r="B44">
        <v>201701</v>
      </c>
      <c r="C44" t="s">
        <v>208</v>
      </c>
      <c r="D44" t="s">
        <v>8</v>
      </c>
      <c r="E44">
        <v>60</v>
      </c>
      <c r="F44">
        <v>104</v>
      </c>
      <c r="G44">
        <v>-44</v>
      </c>
      <c r="H44" t="s">
        <v>10</v>
      </c>
    </row>
    <row r="45" spans="1:8" x14ac:dyDescent="0.3">
      <c r="A45" t="s">
        <v>15</v>
      </c>
      <c r="B45">
        <v>201702</v>
      </c>
      <c r="C45" t="s">
        <v>209</v>
      </c>
      <c r="D45" t="s">
        <v>8</v>
      </c>
      <c r="E45">
        <v>68</v>
      </c>
      <c r="F45">
        <v>105</v>
      </c>
      <c r="G45">
        <v>-37</v>
      </c>
      <c r="H45" t="s">
        <v>10</v>
      </c>
    </row>
    <row r="46" spans="1:8" x14ac:dyDescent="0.3">
      <c r="A46" t="s">
        <v>15</v>
      </c>
      <c r="B46">
        <v>201705</v>
      </c>
      <c r="C46" t="s">
        <v>210</v>
      </c>
      <c r="D46" t="s">
        <v>11</v>
      </c>
      <c r="E46">
        <v>79</v>
      </c>
      <c r="F46">
        <v>4</v>
      </c>
      <c r="G46">
        <v>75</v>
      </c>
      <c r="H46" t="s">
        <v>9</v>
      </c>
    </row>
    <row r="47" spans="1:8" x14ac:dyDescent="0.3">
      <c r="A47" t="s">
        <v>15</v>
      </c>
      <c r="B47">
        <v>201706</v>
      </c>
      <c r="C47" t="s">
        <v>211</v>
      </c>
      <c r="D47" t="s">
        <v>11</v>
      </c>
      <c r="E47">
        <v>75</v>
      </c>
      <c r="F47">
        <v>84</v>
      </c>
      <c r="G47">
        <v>-9</v>
      </c>
      <c r="H47" t="s">
        <v>12</v>
      </c>
    </row>
    <row r="48" spans="1:8" x14ac:dyDescent="0.3">
      <c r="A48" t="s">
        <v>15</v>
      </c>
      <c r="B48">
        <v>201709</v>
      </c>
      <c r="C48" t="s">
        <v>212</v>
      </c>
      <c r="D48" t="s">
        <v>14</v>
      </c>
      <c r="E48">
        <v>75</v>
      </c>
      <c r="F48">
        <v>29</v>
      </c>
      <c r="G48">
        <v>46</v>
      </c>
      <c r="H48" t="s">
        <v>9</v>
      </c>
    </row>
    <row r="49" spans="1:8" x14ac:dyDescent="0.3">
      <c r="A49" t="s">
        <v>15</v>
      </c>
      <c r="B49">
        <v>201503</v>
      </c>
      <c r="C49" t="s">
        <v>213</v>
      </c>
      <c r="D49" t="s">
        <v>8</v>
      </c>
      <c r="E49">
        <v>68</v>
      </c>
      <c r="F49">
        <v>42</v>
      </c>
      <c r="G49">
        <v>26</v>
      </c>
      <c r="H49" t="s">
        <v>9</v>
      </c>
    </row>
    <row r="50" spans="1:8" x14ac:dyDescent="0.3">
      <c r="A50" t="s">
        <v>15</v>
      </c>
      <c r="B50">
        <v>201505</v>
      </c>
      <c r="C50" t="s">
        <v>214</v>
      </c>
      <c r="D50" t="s">
        <v>11</v>
      </c>
      <c r="E50">
        <v>80</v>
      </c>
      <c r="F50">
        <v>35</v>
      </c>
      <c r="G50">
        <v>45</v>
      </c>
      <c r="H50" t="s">
        <v>9</v>
      </c>
    </row>
    <row r="51" spans="1:8" x14ac:dyDescent="0.3">
      <c r="A51" t="s">
        <v>15</v>
      </c>
      <c r="B51">
        <v>201507</v>
      </c>
      <c r="C51" t="s">
        <v>215</v>
      </c>
      <c r="D51" t="s">
        <v>14</v>
      </c>
      <c r="E51">
        <v>71</v>
      </c>
      <c r="F51">
        <v>26</v>
      </c>
      <c r="G51">
        <v>45</v>
      </c>
      <c r="H51" t="s">
        <v>9</v>
      </c>
    </row>
    <row r="52" spans="1:8" x14ac:dyDescent="0.3">
      <c r="A52" t="s">
        <v>15</v>
      </c>
      <c r="B52">
        <v>201510</v>
      </c>
      <c r="C52" t="s">
        <v>216</v>
      </c>
      <c r="D52" t="s">
        <v>13</v>
      </c>
      <c r="E52">
        <v>80</v>
      </c>
      <c r="F52">
        <v>138</v>
      </c>
      <c r="G52">
        <v>-58</v>
      </c>
      <c r="H52" t="s">
        <v>10</v>
      </c>
    </row>
    <row r="53" spans="1:8" x14ac:dyDescent="0.3">
      <c r="A53" t="s">
        <v>15</v>
      </c>
      <c r="B53">
        <v>201612</v>
      </c>
      <c r="C53" t="s">
        <v>217</v>
      </c>
      <c r="D53" t="s">
        <v>13</v>
      </c>
      <c r="E53">
        <v>73</v>
      </c>
      <c r="F53">
        <v>81</v>
      </c>
      <c r="G53">
        <v>-8</v>
      </c>
      <c r="H53" t="s">
        <v>12</v>
      </c>
    </row>
    <row r="54" spans="1:8" x14ac:dyDescent="0.3">
      <c r="A54" t="s">
        <v>15</v>
      </c>
      <c r="B54">
        <v>201502</v>
      </c>
      <c r="C54" t="s">
        <v>218</v>
      </c>
      <c r="D54" t="s">
        <v>8</v>
      </c>
      <c r="E54">
        <v>81</v>
      </c>
      <c r="F54">
        <v>32</v>
      </c>
      <c r="G54">
        <v>49</v>
      </c>
      <c r="H54" t="s">
        <v>9</v>
      </c>
    </row>
    <row r="55" spans="1:8" x14ac:dyDescent="0.3">
      <c r="A55" t="s">
        <v>15</v>
      </c>
      <c r="B55">
        <v>201606</v>
      </c>
      <c r="C55" t="s">
        <v>219</v>
      </c>
      <c r="D55" t="s">
        <v>11</v>
      </c>
      <c r="E55">
        <v>68</v>
      </c>
      <c r="F55">
        <v>55</v>
      </c>
      <c r="G55">
        <v>13</v>
      </c>
      <c r="H55" t="s">
        <v>12</v>
      </c>
    </row>
    <row r="56" spans="1:8" x14ac:dyDescent="0.3">
      <c r="A56" t="s">
        <v>15</v>
      </c>
      <c r="B56">
        <v>201611</v>
      </c>
      <c r="C56" t="s">
        <v>220</v>
      </c>
      <c r="D56" t="s">
        <v>13</v>
      </c>
      <c r="E56">
        <v>107</v>
      </c>
      <c r="F56">
        <v>121</v>
      </c>
      <c r="G56">
        <v>-14</v>
      </c>
      <c r="H56" t="s">
        <v>12</v>
      </c>
    </row>
    <row r="57" spans="1:8" x14ac:dyDescent="0.3">
      <c r="A57" t="s">
        <v>15</v>
      </c>
      <c r="B57">
        <v>201704</v>
      </c>
      <c r="C57" t="s">
        <v>221</v>
      </c>
      <c r="D57" t="s">
        <v>11</v>
      </c>
      <c r="E57">
        <v>79</v>
      </c>
      <c r="F57">
        <v>23</v>
      </c>
      <c r="G57">
        <v>56</v>
      </c>
      <c r="H57" t="s">
        <v>9</v>
      </c>
    </row>
    <row r="58" spans="1:8" x14ac:dyDescent="0.3">
      <c r="A58" t="s">
        <v>15</v>
      </c>
      <c r="B58">
        <v>201707</v>
      </c>
      <c r="C58" t="s">
        <v>222</v>
      </c>
      <c r="D58" t="s">
        <v>14</v>
      </c>
      <c r="E58">
        <v>82</v>
      </c>
      <c r="F58">
        <v>22</v>
      </c>
      <c r="G58">
        <v>60</v>
      </c>
      <c r="H58" t="s">
        <v>9</v>
      </c>
    </row>
    <row r="59" spans="1:8" x14ac:dyDescent="0.3">
      <c r="A59" t="s">
        <v>15</v>
      </c>
      <c r="B59">
        <v>201708</v>
      </c>
      <c r="C59" t="s">
        <v>223</v>
      </c>
      <c r="D59" t="s">
        <v>14</v>
      </c>
      <c r="E59">
        <v>94</v>
      </c>
      <c r="F59">
        <v>129</v>
      </c>
      <c r="G59">
        <v>-35</v>
      </c>
      <c r="H59" t="s">
        <v>10</v>
      </c>
    </row>
    <row r="60" spans="1:8" x14ac:dyDescent="0.3">
      <c r="A60" t="s">
        <v>15</v>
      </c>
      <c r="B60">
        <v>201605</v>
      </c>
      <c r="C60" t="s">
        <v>224</v>
      </c>
      <c r="D60" t="s">
        <v>11</v>
      </c>
      <c r="E60">
        <v>89</v>
      </c>
      <c r="F60">
        <v>95</v>
      </c>
      <c r="G60">
        <v>-6</v>
      </c>
      <c r="H60" t="s">
        <v>12</v>
      </c>
    </row>
    <row r="61" spans="1:8" x14ac:dyDescent="0.3">
      <c r="A61" t="s">
        <v>15</v>
      </c>
      <c r="B61">
        <v>201607</v>
      </c>
      <c r="C61" t="s">
        <v>225</v>
      </c>
      <c r="D61" t="s">
        <v>14</v>
      </c>
      <c r="E61">
        <v>100</v>
      </c>
      <c r="F61">
        <v>74</v>
      </c>
      <c r="G61">
        <v>26</v>
      </c>
      <c r="H61" t="s">
        <v>9</v>
      </c>
    </row>
    <row r="62" spans="1:8" x14ac:dyDescent="0.3">
      <c r="A62" t="s">
        <v>15</v>
      </c>
      <c r="B62">
        <v>201703</v>
      </c>
      <c r="C62" t="s">
        <v>226</v>
      </c>
      <c r="D62" t="s">
        <v>8</v>
      </c>
      <c r="E62">
        <v>96</v>
      </c>
      <c r="F62">
        <v>100</v>
      </c>
      <c r="G62">
        <v>-4</v>
      </c>
      <c r="H62" t="s">
        <v>12</v>
      </c>
    </row>
    <row r="63" spans="1:8" x14ac:dyDescent="0.3">
      <c r="A63" t="s">
        <v>15</v>
      </c>
      <c r="B63">
        <v>201604</v>
      </c>
      <c r="C63" t="s">
        <v>227</v>
      </c>
      <c r="D63" t="s">
        <v>11</v>
      </c>
      <c r="E63">
        <v>75</v>
      </c>
      <c r="F63">
        <v>9</v>
      </c>
      <c r="G63">
        <v>66</v>
      </c>
      <c r="H63" t="s">
        <v>9</v>
      </c>
    </row>
    <row r="64" spans="1:8" x14ac:dyDescent="0.3">
      <c r="A64" t="s">
        <v>15</v>
      </c>
      <c r="B64">
        <v>201608</v>
      </c>
      <c r="C64" t="s">
        <v>228</v>
      </c>
      <c r="D64" t="s">
        <v>14</v>
      </c>
      <c r="E64">
        <v>89</v>
      </c>
      <c r="F64">
        <v>78</v>
      </c>
      <c r="G64">
        <v>11</v>
      </c>
      <c r="H64" t="s">
        <v>12</v>
      </c>
    </row>
    <row r="65" spans="1:8" x14ac:dyDescent="0.3">
      <c r="A65" t="s">
        <v>15</v>
      </c>
      <c r="B65">
        <v>201512</v>
      </c>
      <c r="C65" t="s">
        <v>229</v>
      </c>
      <c r="D65" t="s">
        <v>13</v>
      </c>
      <c r="E65">
        <v>97</v>
      </c>
      <c r="F65">
        <v>55</v>
      </c>
      <c r="G65">
        <v>42</v>
      </c>
      <c r="H65" t="s">
        <v>9</v>
      </c>
    </row>
    <row r="66" spans="1:8" x14ac:dyDescent="0.3">
      <c r="A66" t="s">
        <v>15</v>
      </c>
      <c r="B66">
        <v>201603</v>
      </c>
      <c r="C66" t="s">
        <v>230</v>
      </c>
      <c r="D66" t="s">
        <v>8</v>
      </c>
      <c r="E66">
        <v>75</v>
      </c>
      <c r="F66">
        <v>125</v>
      </c>
      <c r="G66">
        <v>-50</v>
      </c>
      <c r="H66" t="s">
        <v>10</v>
      </c>
    </row>
    <row r="67" spans="1:8" x14ac:dyDescent="0.3">
      <c r="A67" t="s">
        <v>16</v>
      </c>
      <c r="B67">
        <v>201502</v>
      </c>
      <c r="C67" t="s">
        <v>231</v>
      </c>
      <c r="D67" t="s">
        <v>8</v>
      </c>
      <c r="E67">
        <v>85</v>
      </c>
      <c r="F67">
        <v>101</v>
      </c>
      <c r="G67">
        <v>-16</v>
      </c>
      <c r="H67" t="s">
        <v>12</v>
      </c>
    </row>
    <row r="68" spans="1:8" x14ac:dyDescent="0.3">
      <c r="A68" t="s">
        <v>16</v>
      </c>
      <c r="B68">
        <v>201503</v>
      </c>
      <c r="C68" t="s">
        <v>232</v>
      </c>
      <c r="D68" t="s">
        <v>8</v>
      </c>
      <c r="E68">
        <v>71</v>
      </c>
      <c r="F68">
        <v>97</v>
      </c>
      <c r="G68">
        <v>-26</v>
      </c>
      <c r="H68" t="s">
        <v>10</v>
      </c>
    </row>
    <row r="69" spans="1:8" x14ac:dyDescent="0.3">
      <c r="A69" t="s">
        <v>16</v>
      </c>
      <c r="B69">
        <v>201504</v>
      </c>
      <c r="C69" t="s">
        <v>233</v>
      </c>
      <c r="D69" t="s">
        <v>11</v>
      </c>
      <c r="E69">
        <v>76</v>
      </c>
      <c r="F69">
        <v>72</v>
      </c>
      <c r="G69">
        <v>4</v>
      </c>
      <c r="H69" t="s">
        <v>12</v>
      </c>
    </row>
    <row r="70" spans="1:8" x14ac:dyDescent="0.3">
      <c r="A70" t="s">
        <v>16</v>
      </c>
      <c r="B70">
        <v>201509</v>
      </c>
      <c r="C70" t="s">
        <v>234</v>
      </c>
      <c r="D70" t="s">
        <v>14</v>
      </c>
      <c r="E70">
        <v>79</v>
      </c>
      <c r="F70">
        <v>39</v>
      </c>
      <c r="G70">
        <v>40</v>
      </c>
      <c r="H70" t="s">
        <v>9</v>
      </c>
    </row>
    <row r="71" spans="1:8" x14ac:dyDescent="0.3">
      <c r="A71" t="s">
        <v>16</v>
      </c>
      <c r="B71">
        <v>201605</v>
      </c>
      <c r="C71" t="s">
        <v>235</v>
      </c>
      <c r="D71" t="s">
        <v>11</v>
      </c>
      <c r="E71">
        <v>83</v>
      </c>
      <c r="F71">
        <v>39</v>
      </c>
      <c r="G71">
        <v>44</v>
      </c>
      <c r="H71" t="s">
        <v>9</v>
      </c>
    </row>
    <row r="72" spans="1:8" x14ac:dyDescent="0.3">
      <c r="A72" t="s">
        <v>16</v>
      </c>
      <c r="B72">
        <v>201606</v>
      </c>
      <c r="C72" t="s">
        <v>236</v>
      </c>
      <c r="D72" t="s">
        <v>11</v>
      </c>
      <c r="E72">
        <v>76</v>
      </c>
      <c r="F72">
        <v>109</v>
      </c>
      <c r="G72">
        <v>-33</v>
      </c>
      <c r="H72" t="s">
        <v>10</v>
      </c>
    </row>
    <row r="73" spans="1:8" x14ac:dyDescent="0.3">
      <c r="A73" t="s">
        <v>16</v>
      </c>
      <c r="B73">
        <v>201611</v>
      </c>
      <c r="C73" t="s">
        <v>237</v>
      </c>
      <c r="D73" t="s">
        <v>13</v>
      </c>
      <c r="E73">
        <v>84</v>
      </c>
      <c r="F73">
        <v>149</v>
      </c>
      <c r="G73">
        <v>-65</v>
      </c>
      <c r="H73" t="s">
        <v>10</v>
      </c>
    </row>
    <row r="74" spans="1:8" x14ac:dyDescent="0.3">
      <c r="A74" t="s">
        <v>16</v>
      </c>
      <c r="B74">
        <v>201702</v>
      </c>
      <c r="C74" t="s">
        <v>238</v>
      </c>
      <c r="D74" t="s">
        <v>8</v>
      </c>
      <c r="E74">
        <v>81</v>
      </c>
      <c r="F74">
        <v>81</v>
      </c>
      <c r="G74">
        <v>0</v>
      </c>
      <c r="H74" t="s">
        <v>12</v>
      </c>
    </row>
    <row r="75" spans="1:8" x14ac:dyDescent="0.3">
      <c r="A75" t="s">
        <v>16</v>
      </c>
      <c r="B75">
        <v>201706</v>
      </c>
      <c r="C75" t="s">
        <v>239</v>
      </c>
      <c r="D75" t="s">
        <v>11</v>
      </c>
      <c r="E75">
        <v>73</v>
      </c>
      <c r="F75">
        <v>113</v>
      </c>
      <c r="G75">
        <v>-40</v>
      </c>
      <c r="H75" t="s">
        <v>10</v>
      </c>
    </row>
    <row r="76" spans="1:8" x14ac:dyDescent="0.3">
      <c r="A76" t="s">
        <v>16</v>
      </c>
      <c r="B76">
        <v>201707</v>
      </c>
      <c r="C76" t="s">
        <v>240</v>
      </c>
      <c r="D76" t="s">
        <v>14</v>
      </c>
      <c r="E76">
        <v>71</v>
      </c>
      <c r="F76">
        <v>90</v>
      </c>
      <c r="G76">
        <v>-19</v>
      </c>
      <c r="H76" t="s">
        <v>10</v>
      </c>
    </row>
    <row r="77" spans="1:8" x14ac:dyDescent="0.3">
      <c r="A77" t="s">
        <v>16</v>
      </c>
      <c r="B77">
        <v>201506</v>
      </c>
      <c r="C77" t="s">
        <v>241</v>
      </c>
      <c r="D77" t="s">
        <v>11</v>
      </c>
      <c r="E77">
        <v>79</v>
      </c>
      <c r="F77">
        <v>103</v>
      </c>
      <c r="G77">
        <v>-24</v>
      </c>
      <c r="H77" t="s">
        <v>10</v>
      </c>
    </row>
    <row r="78" spans="1:8" x14ac:dyDescent="0.3">
      <c r="A78" t="s">
        <v>16</v>
      </c>
      <c r="B78">
        <v>201511</v>
      </c>
      <c r="C78" t="s">
        <v>242</v>
      </c>
      <c r="D78" t="s">
        <v>13</v>
      </c>
      <c r="E78">
        <v>66</v>
      </c>
      <c r="F78">
        <v>101</v>
      </c>
      <c r="G78">
        <v>-35</v>
      </c>
      <c r="H78" t="s">
        <v>10</v>
      </c>
    </row>
    <row r="79" spans="1:8" x14ac:dyDescent="0.3">
      <c r="A79" t="s">
        <v>16</v>
      </c>
      <c r="B79">
        <v>201607</v>
      </c>
      <c r="C79" t="s">
        <v>243</v>
      </c>
      <c r="D79" t="s">
        <v>14</v>
      </c>
      <c r="E79">
        <v>68</v>
      </c>
      <c r="F79">
        <v>123</v>
      </c>
      <c r="G79">
        <v>-55</v>
      </c>
      <c r="H79" t="s">
        <v>10</v>
      </c>
    </row>
    <row r="80" spans="1:8" x14ac:dyDescent="0.3">
      <c r="A80" t="s">
        <v>16</v>
      </c>
      <c r="B80">
        <v>201609</v>
      </c>
      <c r="C80" t="s">
        <v>244</v>
      </c>
      <c r="D80" t="s">
        <v>14</v>
      </c>
      <c r="E80">
        <v>71</v>
      </c>
      <c r="F80">
        <v>42</v>
      </c>
      <c r="G80">
        <v>29</v>
      </c>
      <c r="H80" t="s">
        <v>9</v>
      </c>
    </row>
    <row r="81" spans="1:8" x14ac:dyDescent="0.3">
      <c r="A81" t="s">
        <v>16</v>
      </c>
      <c r="B81">
        <v>201708</v>
      </c>
      <c r="C81" t="s">
        <v>245</v>
      </c>
      <c r="D81" t="s">
        <v>14</v>
      </c>
      <c r="E81">
        <v>69</v>
      </c>
      <c r="F81">
        <v>6</v>
      </c>
      <c r="G81">
        <v>63</v>
      </c>
      <c r="H81" t="s">
        <v>9</v>
      </c>
    </row>
    <row r="82" spans="1:8" x14ac:dyDescent="0.3">
      <c r="A82" t="s">
        <v>16</v>
      </c>
      <c r="B82">
        <v>201709</v>
      </c>
      <c r="C82" t="s">
        <v>246</v>
      </c>
      <c r="D82" t="s">
        <v>14</v>
      </c>
      <c r="E82">
        <v>75</v>
      </c>
      <c r="F82">
        <v>34</v>
      </c>
      <c r="G82">
        <v>41</v>
      </c>
      <c r="H82" t="s">
        <v>9</v>
      </c>
    </row>
    <row r="83" spans="1:8" x14ac:dyDescent="0.3">
      <c r="A83" t="s">
        <v>16</v>
      </c>
      <c r="B83">
        <v>201501</v>
      </c>
      <c r="C83" t="s">
        <v>247</v>
      </c>
      <c r="D83" t="s">
        <v>8</v>
      </c>
      <c r="E83">
        <v>74</v>
      </c>
      <c r="F83">
        <v>82</v>
      </c>
      <c r="G83">
        <v>-8</v>
      </c>
      <c r="H83" t="s">
        <v>12</v>
      </c>
    </row>
    <row r="84" spans="1:8" x14ac:dyDescent="0.3">
      <c r="A84" t="s">
        <v>16</v>
      </c>
      <c r="B84">
        <v>201610</v>
      </c>
      <c r="C84" t="s">
        <v>248</v>
      </c>
      <c r="D84" t="s">
        <v>13</v>
      </c>
      <c r="E84">
        <v>90</v>
      </c>
      <c r="F84">
        <v>2</v>
      </c>
      <c r="G84">
        <v>88</v>
      </c>
      <c r="H84" t="s">
        <v>9</v>
      </c>
    </row>
    <row r="85" spans="1:8" x14ac:dyDescent="0.3">
      <c r="A85" t="s">
        <v>16</v>
      </c>
      <c r="B85">
        <v>201701</v>
      </c>
      <c r="C85" t="s">
        <v>249</v>
      </c>
      <c r="D85" t="s">
        <v>8</v>
      </c>
      <c r="E85">
        <v>66</v>
      </c>
      <c r="F85">
        <v>15</v>
      </c>
      <c r="G85">
        <v>51</v>
      </c>
      <c r="H85" t="s">
        <v>9</v>
      </c>
    </row>
    <row r="86" spans="1:8" x14ac:dyDescent="0.3">
      <c r="A86" t="s">
        <v>16</v>
      </c>
      <c r="B86">
        <v>201507</v>
      </c>
      <c r="C86" t="s">
        <v>250</v>
      </c>
      <c r="D86" t="s">
        <v>14</v>
      </c>
      <c r="E86">
        <v>75</v>
      </c>
      <c r="F86">
        <v>125</v>
      </c>
      <c r="G86">
        <v>-50</v>
      </c>
      <c r="H86" t="s">
        <v>10</v>
      </c>
    </row>
    <row r="87" spans="1:8" x14ac:dyDescent="0.3">
      <c r="A87" t="s">
        <v>16</v>
      </c>
      <c r="B87">
        <v>201602</v>
      </c>
      <c r="C87" t="s">
        <v>251</v>
      </c>
      <c r="D87" t="s">
        <v>8</v>
      </c>
      <c r="E87">
        <v>66</v>
      </c>
      <c r="F87">
        <v>90</v>
      </c>
      <c r="G87">
        <v>-24</v>
      </c>
      <c r="H87" t="s">
        <v>10</v>
      </c>
    </row>
    <row r="88" spans="1:8" x14ac:dyDescent="0.3">
      <c r="A88" t="s">
        <v>16</v>
      </c>
      <c r="B88">
        <v>201603</v>
      </c>
      <c r="C88" t="s">
        <v>252</v>
      </c>
      <c r="D88" t="s">
        <v>8</v>
      </c>
      <c r="E88">
        <v>71</v>
      </c>
      <c r="F88">
        <v>31</v>
      </c>
      <c r="G88">
        <v>40</v>
      </c>
      <c r="H88" t="s">
        <v>9</v>
      </c>
    </row>
    <row r="89" spans="1:8" x14ac:dyDescent="0.3">
      <c r="A89" t="s">
        <v>16</v>
      </c>
      <c r="B89">
        <v>201608</v>
      </c>
      <c r="C89" t="s">
        <v>253</v>
      </c>
      <c r="D89" t="s">
        <v>14</v>
      </c>
      <c r="E89">
        <v>72</v>
      </c>
      <c r="F89">
        <v>56</v>
      </c>
      <c r="G89">
        <v>16</v>
      </c>
      <c r="H89" t="s">
        <v>9</v>
      </c>
    </row>
    <row r="90" spans="1:8" x14ac:dyDescent="0.3">
      <c r="A90" t="s">
        <v>16</v>
      </c>
      <c r="B90">
        <v>201612</v>
      </c>
      <c r="C90" t="s">
        <v>254</v>
      </c>
      <c r="D90" t="s">
        <v>13</v>
      </c>
      <c r="E90">
        <v>71</v>
      </c>
      <c r="F90">
        <v>87</v>
      </c>
      <c r="G90">
        <v>-16</v>
      </c>
      <c r="H90" t="s">
        <v>10</v>
      </c>
    </row>
    <row r="91" spans="1:8" x14ac:dyDescent="0.3">
      <c r="A91" t="s">
        <v>16</v>
      </c>
      <c r="B91">
        <v>201512</v>
      </c>
      <c r="C91" t="s">
        <v>255</v>
      </c>
      <c r="D91" t="s">
        <v>13</v>
      </c>
      <c r="E91">
        <v>65</v>
      </c>
      <c r="F91">
        <v>76</v>
      </c>
      <c r="G91">
        <v>-11</v>
      </c>
      <c r="H91" t="s">
        <v>12</v>
      </c>
    </row>
    <row r="92" spans="1:8" x14ac:dyDescent="0.3">
      <c r="A92" t="s">
        <v>16</v>
      </c>
      <c r="B92">
        <v>201703</v>
      </c>
      <c r="C92" t="s">
        <v>256</v>
      </c>
      <c r="D92" t="s">
        <v>8</v>
      </c>
      <c r="E92">
        <v>62</v>
      </c>
      <c r="F92">
        <v>11</v>
      </c>
      <c r="G92">
        <v>51</v>
      </c>
      <c r="H92" t="s">
        <v>9</v>
      </c>
    </row>
    <row r="93" spans="1:8" x14ac:dyDescent="0.3">
      <c r="A93" t="s">
        <v>16</v>
      </c>
      <c r="B93">
        <v>201508</v>
      </c>
      <c r="C93" t="s">
        <v>257</v>
      </c>
      <c r="D93" t="s">
        <v>14</v>
      </c>
      <c r="E93">
        <v>74</v>
      </c>
      <c r="F93">
        <v>132</v>
      </c>
      <c r="G93">
        <v>-58</v>
      </c>
      <c r="H93" t="s">
        <v>10</v>
      </c>
    </row>
    <row r="94" spans="1:8" x14ac:dyDescent="0.3">
      <c r="A94" t="s">
        <v>16</v>
      </c>
      <c r="B94">
        <v>201604</v>
      </c>
      <c r="C94" t="s">
        <v>258</v>
      </c>
      <c r="D94" t="s">
        <v>11</v>
      </c>
      <c r="E94">
        <v>68</v>
      </c>
      <c r="F94">
        <v>42</v>
      </c>
      <c r="G94">
        <v>26</v>
      </c>
      <c r="H94" t="s">
        <v>9</v>
      </c>
    </row>
    <row r="95" spans="1:8" x14ac:dyDescent="0.3">
      <c r="A95" t="s">
        <v>16</v>
      </c>
      <c r="B95">
        <v>201704</v>
      </c>
      <c r="C95" t="s">
        <v>259</v>
      </c>
      <c r="D95" t="s">
        <v>11</v>
      </c>
      <c r="E95">
        <v>71</v>
      </c>
      <c r="F95">
        <v>91</v>
      </c>
      <c r="G95">
        <v>-20</v>
      </c>
      <c r="H95" t="s">
        <v>10</v>
      </c>
    </row>
    <row r="96" spans="1:8" x14ac:dyDescent="0.3">
      <c r="A96" t="s">
        <v>16</v>
      </c>
      <c r="B96">
        <v>201505</v>
      </c>
      <c r="C96" t="s">
        <v>260</v>
      </c>
      <c r="D96" t="s">
        <v>11</v>
      </c>
      <c r="E96">
        <v>54</v>
      </c>
      <c r="F96">
        <v>59</v>
      </c>
      <c r="G96">
        <v>-5</v>
      </c>
      <c r="H96" t="s">
        <v>12</v>
      </c>
    </row>
    <row r="97" spans="1:8" x14ac:dyDescent="0.3">
      <c r="A97" t="s">
        <v>16</v>
      </c>
      <c r="B97">
        <v>201510</v>
      </c>
      <c r="C97" t="s">
        <v>261</v>
      </c>
      <c r="D97" t="s">
        <v>13</v>
      </c>
      <c r="E97">
        <v>83</v>
      </c>
      <c r="F97">
        <v>101</v>
      </c>
      <c r="G97">
        <v>-18</v>
      </c>
      <c r="H97" t="s">
        <v>10</v>
      </c>
    </row>
    <row r="98" spans="1:8" x14ac:dyDescent="0.3">
      <c r="A98" t="s">
        <v>16</v>
      </c>
      <c r="B98">
        <v>201601</v>
      </c>
      <c r="C98" t="s">
        <v>262</v>
      </c>
      <c r="D98" t="s">
        <v>8</v>
      </c>
      <c r="E98">
        <v>87</v>
      </c>
      <c r="F98">
        <v>62</v>
      </c>
      <c r="G98">
        <v>25</v>
      </c>
      <c r="H98" t="s">
        <v>9</v>
      </c>
    </row>
    <row r="99" spans="1:8" x14ac:dyDescent="0.3">
      <c r="A99" t="s">
        <v>16</v>
      </c>
      <c r="B99">
        <v>201705</v>
      </c>
      <c r="C99" t="s">
        <v>263</v>
      </c>
      <c r="D99" t="s">
        <v>11</v>
      </c>
      <c r="E99">
        <v>70</v>
      </c>
      <c r="F99">
        <v>97</v>
      </c>
      <c r="G99">
        <v>-27</v>
      </c>
      <c r="H99" t="s">
        <v>10</v>
      </c>
    </row>
    <row r="100" spans="1:8" x14ac:dyDescent="0.3">
      <c r="A100" t="s">
        <v>17</v>
      </c>
      <c r="B100">
        <v>201501</v>
      </c>
      <c r="C100" t="s">
        <v>264</v>
      </c>
      <c r="D100" t="s">
        <v>8</v>
      </c>
      <c r="E100">
        <v>400</v>
      </c>
      <c r="F100">
        <v>442</v>
      </c>
      <c r="G100">
        <v>-42</v>
      </c>
      <c r="H100" t="s">
        <v>12</v>
      </c>
    </row>
    <row r="101" spans="1:8" x14ac:dyDescent="0.3">
      <c r="A101" t="s">
        <v>17</v>
      </c>
      <c r="B101">
        <v>201503</v>
      </c>
      <c r="C101" t="s">
        <v>265</v>
      </c>
      <c r="D101" t="s">
        <v>8</v>
      </c>
      <c r="E101">
        <v>355</v>
      </c>
      <c r="F101">
        <v>589</v>
      </c>
      <c r="G101">
        <v>-234</v>
      </c>
      <c r="H101" t="s">
        <v>10</v>
      </c>
    </row>
    <row r="102" spans="1:8" x14ac:dyDescent="0.3">
      <c r="A102" t="s">
        <v>17</v>
      </c>
      <c r="B102">
        <v>201504</v>
      </c>
      <c r="C102" t="s">
        <v>266</v>
      </c>
      <c r="D102" t="s">
        <v>11</v>
      </c>
      <c r="E102">
        <v>329</v>
      </c>
      <c r="F102">
        <v>116</v>
      </c>
      <c r="G102">
        <v>213</v>
      </c>
      <c r="H102" t="s">
        <v>9</v>
      </c>
    </row>
    <row r="103" spans="1:8" x14ac:dyDescent="0.3">
      <c r="A103" t="s">
        <v>17</v>
      </c>
      <c r="B103">
        <v>201505</v>
      </c>
      <c r="C103" t="s">
        <v>267</v>
      </c>
      <c r="D103" t="s">
        <v>11</v>
      </c>
      <c r="E103">
        <v>218</v>
      </c>
      <c r="F103">
        <v>399</v>
      </c>
      <c r="G103">
        <v>-181</v>
      </c>
      <c r="H103" t="s">
        <v>10</v>
      </c>
    </row>
    <row r="104" spans="1:8" x14ac:dyDescent="0.3">
      <c r="A104" t="s">
        <v>17</v>
      </c>
      <c r="B104">
        <v>201506</v>
      </c>
      <c r="C104" t="s">
        <v>268</v>
      </c>
      <c r="D104" t="s">
        <v>11</v>
      </c>
      <c r="E104">
        <v>277</v>
      </c>
      <c r="F104">
        <v>430</v>
      </c>
      <c r="G104">
        <v>-153</v>
      </c>
      <c r="H104" t="s">
        <v>10</v>
      </c>
    </row>
    <row r="105" spans="1:8" x14ac:dyDescent="0.3">
      <c r="A105" t="s">
        <v>17</v>
      </c>
      <c r="B105">
        <v>201507</v>
      </c>
      <c r="C105" t="s">
        <v>269</v>
      </c>
      <c r="D105" t="s">
        <v>14</v>
      </c>
      <c r="E105">
        <v>284</v>
      </c>
      <c r="F105">
        <v>22</v>
      </c>
      <c r="G105">
        <v>262</v>
      </c>
      <c r="H105" t="s">
        <v>9</v>
      </c>
    </row>
    <row r="106" spans="1:8" x14ac:dyDescent="0.3">
      <c r="A106" t="s">
        <v>17</v>
      </c>
      <c r="B106">
        <v>201508</v>
      </c>
      <c r="C106" t="s">
        <v>270</v>
      </c>
      <c r="D106" t="s">
        <v>14</v>
      </c>
      <c r="E106">
        <v>230</v>
      </c>
      <c r="F106">
        <v>58</v>
      </c>
      <c r="G106">
        <v>172</v>
      </c>
      <c r="H106" t="s">
        <v>9</v>
      </c>
    </row>
    <row r="107" spans="1:8" x14ac:dyDescent="0.3">
      <c r="A107" t="s">
        <v>17</v>
      </c>
      <c r="B107">
        <v>201512</v>
      </c>
      <c r="C107" t="s">
        <v>271</v>
      </c>
      <c r="D107" t="s">
        <v>13</v>
      </c>
      <c r="E107">
        <v>346</v>
      </c>
      <c r="F107">
        <v>326</v>
      </c>
      <c r="G107">
        <v>20</v>
      </c>
      <c r="H107" t="s">
        <v>12</v>
      </c>
    </row>
    <row r="108" spans="1:8" x14ac:dyDescent="0.3">
      <c r="A108" t="s">
        <v>17</v>
      </c>
      <c r="B108">
        <v>201601</v>
      </c>
      <c r="C108" t="s">
        <v>272</v>
      </c>
      <c r="D108" t="s">
        <v>8</v>
      </c>
      <c r="E108">
        <v>332</v>
      </c>
      <c r="F108">
        <v>56</v>
      </c>
      <c r="G108">
        <v>276</v>
      </c>
      <c r="H108" t="s">
        <v>9</v>
      </c>
    </row>
    <row r="109" spans="1:8" x14ac:dyDescent="0.3">
      <c r="A109" t="s">
        <v>17</v>
      </c>
      <c r="B109">
        <v>201602</v>
      </c>
      <c r="C109" t="s">
        <v>273</v>
      </c>
      <c r="D109" t="s">
        <v>8</v>
      </c>
      <c r="E109">
        <v>336</v>
      </c>
      <c r="F109">
        <v>132</v>
      </c>
      <c r="G109">
        <v>204</v>
      </c>
      <c r="H109" t="s">
        <v>9</v>
      </c>
    </row>
    <row r="110" spans="1:8" x14ac:dyDescent="0.3">
      <c r="A110" t="s">
        <v>17</v>
      </c>
      <c r="B110">
        <v>201604</v>
      </c>
      <c r="C110" t="s">
        <v>274</v>
      </c>
      <c r="D110" t="s">
        <v>11</v>
      </c>
      <c r="E110">
        <v>283</v>
      </c>
      <c r="F110">
        <v>470</v>
      </c>
      <c r="G110">
        <v>-187</v>
      </c>
      <c r="H110" t="s">
        <v>10</v>
      </c>
    </row>
    <row r="111" spans="1:8" x14ac:dyDescent="0.3">
      <c r="A111" t="s">
        <v>17</v>
      </c>
      <c r="B111">
        <v>201605</v>
      </c>
      <c r="C111" t="s">
        <v>275</v>
      </c>
      <c r="D111" t="s">
        <v>11</v>
      </c>
      <c r="E111">
        <v>375</v>
      </c>
      <c r="F111">
        <v>136</v>
      </c>
      <c r="G111">
        <v>239</v>
      </c>
      <c r="H111" t="s">
        <v>9</v>
      </c>
    </row>
    <row r="112" spans="1:8" x14ac:dyDescent="0.3">
      <c r="A112" t="s">
        <v>17</v>
      </c>
      <c r="B112">
        <v>201608</v>
      </c>
      <c r="C112" t="s">
        <v>276</v>
      </c>
      <c r="D112" t="s">
        <v>14</v>
      </c>
      <c r="E112">
        <v>303</v>
      </c>
      <c r="F112">
        <v>528</v>
      </c>
      <c r="G112">
        <v>-225</v>
      </c>
      <c r="H112" t="s">
        <v>10</v>
      </c>
    </row>
    <row r="113" spans="1:8" x14ac:dyDescent="0.3">
      <c r="A113" t="s">
        <v>17</v>
      </c>
      <c r="B113">
        <v>201610</v>
      </c>
      <c r="C113" t="s">
        <v>277</v>
      </c>
      <c r="D113" t="s">
        <v>13</v>
      </c>
      <c r="E113">
        <v>406</v>
      </c>
      <c r="F113">
        <v>135</v>
      </c>
      <c r="G113">
        <v>271</v>
      </c>
      <c r="H113" t="s">
        <v>9</v>
      </c>
    </row>
    <row r="114" spans="1:8" x14ac:dyDescent="0.3">
      <c r="A114" t="s">
        <v>17</v>
      </c>
      <c r="B114">
        <v>201612</v>
      </c>
      <c r="C114" t="s">
        <v>278</v>
      </c>
      <c r="D114" t="s">
        <v>13</v>
      </c>
      <c r="E114">
        <v>328</v>
      </c>
      <c r="F114">
        <v>460</v>
      </c>
      <c r="G114">
        <v>-132</v>
      </c>
      <c r="H114" t="s">
        <v>10</v>
      </c>
    </row>
    <row r="115" spans="1:8" x14ac:dyDescent="0.3">
      <c r="A115" t="s">
        <v>17</v>
      </c>
      <c r="B115">
        <v>201701</v>
      </c>
      <c r="C115" t="s">
        <v>279</v>
      </c>
      <c r="D115" t="s">
        <v>8</v>
      </c>
      <c r="E115">
        <v>288</v>
      </c>
      <c r="F115">
        <v>491</v>
      </c>
      <c r="G115">
        <v>-203</v>
      </c>
      <c r="H115" t="s">
        <v>10</v>
      </c>
    </row>
    <row r="116" spans="1:8" x14ac:dyDescent="0.3">
      <c r="A116" t="s">
        <v>17</v>
      </c>
      <c r="B116">
        <v>201702</v>
      </c>
      <c r="C116" t="s">
        <v>280</v>
      </c>
      <c r="D116" t="s">
        <v>8</v>
      </c>
      <c r="E116">
        <v>337</v>
      </c>
      <c r="F116">
        <v>189</v>
      </c>
      <c r="G116">
        <v>148</v>
      </c>
      <c r="H116" t="s">
        <v>9</v>
      </c>
    </row>
    <row r="117" spans="1:8" x14ac:dyDescent="0.3">
      <c r="A117" t="s">
        <v>17</v>
      </c>
      <c r="B117">
        <v>201703</v>
      </c>
      <c r="C117" t="s">
        <v>281</v>
      </c>
      <c r="D117" t="s">
        <v>8</v>
      </c>
      <c r="E117">
        <v>287</v>
      </c>
      <c r="F117">
        <v>175</v>
      </c>
      <c r="G117">
        <v>112</v>
      </c>
      <c r="H117" t="s">
        <v>9</v>
      </c>
    </row>
    <row r="118" spans="1:8" x14ac:dyDescent="0.3">
      <c r="A118" t="s">
        <v>17</v>
      </c>
      <c r="B118">
        <v>201705</v>
      </c>
      <c r="C118" t="s">
        <v>282</v>
      </c>
      <c r="D118" t="s">
        <v>11</v>
      </c>
      <c r="E118">
        <v>335</v>
      </c>
      <c r="F118">
        <v>599</v>
      </c>
      <c r="G118">
        <v>-264</v>
      </c>
      <c r="H118" t="s">
        <v>10</v>
      </c>
    </row>
    <row r="119" spans="1:8" x14ac:dyDescent="0.3">
      <c r="A119" t="s">
        <v>17</v>
      </c>
      <c r="B119">
        <v>201509</v>
      </c>
      <c r="C119" t="s">
        <v>283</v>
      </c>
      <c r="D119" t="s">
        <v>14</v>
      </c>
      <c r="E119">
        <v>349</v>
      </c>
      <c r="F119">
        <v>414</v>
      </c>
      <c r="G119">
        <v>-65</v>
      </c>
      <c r="H119" t="s">
        <v>12</v>
      </c>
    </row>
    <row r="120" spans="1:8" x14ac:dyDescent="0.3">
      <c r="A120" t="s">
        <v>17</v>
      </c>
      <c r="B120">
        <v>201511</v>
      </c>
      <c r="C120" t="s">
        <v>284</v>
      </c>
      <c r="D120" t="s">
        <v>13</v>
      </c>
      <c r="E120">
        <v>329</v>
      </c>
      <c r="F120">
        <v>64</v>
      </c>
      <c r="G120">
        <v>265</v>
      </c>
      <c r="H120" t="s">
        <v>9</v>
      </c>
    </row>
    <row r="121" spans="1:8" x14ac:dyDescent="0.3">
      <c r="A121" t="s">
        <v>17</v>
      </c>
      <c r="B121">
        <v>201603</v>
      </c>
      <c r="C121" t="s">
        <v>285</v>
      </c>
      <c r="D121" t="s">
        <v>8</v>
      </c>
      <c r="E121">
        <v>298</v>
      </c>
      <c r="F121">
        <v>83</v>
      </c>
      <c r="G121">
        <v>215</v>
      </c>
      <c r="H121" t="s">
        <v>9</v>
      </c>
    </row>
    <row r="122" spans="1:8" x14ac:dyDescent="0.3">
      <c r="A122" t="s">
        <v>17</v>
      </c>
      <c r="B122">
        <v>201606</v>
      </c>
      <c r="C122" t="s">
        <v>286</v>
      </c>
      <c r="D122" t="s">
        <v>11</v>
      </c>
      <c r="E122">
        <v>283</v>
      </c>
      <c r="F122">
        <v>190</v>
      </c>
      <c r="G122">
        <v>93</v>
      </c>
      <c r="H122" t="s">
        <v>9</v>
      </c>
    </row>
    <row r="123" spans="1:8" x14ac:dyDescent="0.3">
      <c r="A123" t="s">
        <v>17</v>
      </c>
      <c r="B123">
        <v>201607</v>
      </c>
      <c r="C123" t="s">
        <v>287</v>
      </c>
      <c r="D123" t="s">
        <v>14</v>
      </c>
      <c r="E123">
        <v>383</v>
      </c>
      <c r="F123">
        <v>24</v>
      </c>
      <c r="G123">
        <v>359</v>
      </c>
      <c r="H123" t="s">
        <v>9</v>
      </c>
    </row>
    <row r="124" spans="1:8" x14ac:dyDescent="0.3">
      <c r="A124" t="s">
        <v>17</v>
      </c>
      <c r="B124">
        <v>201704</v>
      </c>
      <c r="C124" t="s">
        <v>288</v>
      </c>
      <c r="D124" t="s">
        <v>11</v>
      </c>
      <c r="E124">
        <v>316</v>
      </c>
      <c r="F124">
        <v>583</v>
      </c>
      <c r="G124">
        <v>-267</v>
      </c>
      <c r="H124" t="s">
        <v>10</v>
      </c>
    </row>
    <row r="125" spans="1:8" x14ac:dyDescent="0.3">
      <c r="A125" t="s">
        <v>18</v>
      </c>
      <c r="B125">
        <v>201502</v>
      </c>
      <c r="C125" t="s">
        <v>289</v>
      </c>
      <c r="D125" t="s">
        <v>8</v>
      </c>
      <c r="E125">
        <v>13</v>
      </c>
      <c r="F125">
        <v>19</v>
      </c>
      <c r="G125">
        <v>-6</v>
      </c>
      <c r="H125" t="s">
        <v>10</v>
      </c>
    </row>
    <row r="126" spans="1:8" x14ac:dyDescent="0.3">
      <c r="A126" t="s">
        <v>19</v>
      </c>
      <c r="B126">
        <v>201508</v>
      </c>
      <c r="C126" t="s">
        <v>290</v>
      </c>
      <c r="D126" t="s">
        <v>14</v>
      </c>
      <c r="E126">
        <v>6</v>
      </c>
      <c r="F126">
        <v>4</v>
      </c>
      <c r="G126">
        <v>2</v>
      </c>
      <c r="H126" t="s">
        <v>9</v>
      </c>
    </row>
    <row r="127" spans="1:8" x14ac:dyDescent="0.3">
      <c r="A127" t="s">
        <v>20</v>
      </c>
      <c r="B127">
        <v>201512</v>
      </c>
      <c r="C127" t="s">
        <v>291</v>
      </c>
      <c r="D127" t="s">
        <v>13</v>
      </c>
      <c r="E127">
        <v>7</v>
      </c>
      <c r="F127">
        <v>3</v>
      </c>
      <c r="G127">
        <v>4</v>
      </c>
      <c r="H127" t="s">
        <v>9</v>
      </c>
    </row>
    <row r="128" spans="1:8" x14ac:dyDescent="0.3">
      <c r="A128" t="s">
        <v>21</v>
      </c>
      <c r="B128">
        <v>201603</v>
      </c>
      <c r="C128" t="s">
        <v>292</v>
      </c>
      <c r="D128" t="s">
        <v>8</v>
      </c>
      <c r="E128">
        <v>1</v>
      </c>
      <c r="F128">
        <v>0</v>
      </c>
      <c r="G128">
        <v>1</v>
      </c>
      <c r="H128" t="s">
        <v>9</v>
      </c>
    </row>
    <row r="129" spans="1:8" x14ac:dyDescent="0.3">
      <c r="A129" t="s">
        <v>22</v>
      </c>
      <c r="B129">
        <v>201608</v>
      </c>
      <c r="C129" t="s">
        <v>293</v>
      </c>
      <c r="D129" t="s">
        <v>14</v>
      </c>
      <c r="E129">
        <v>1</v>
      </c>
      <c r="F129">
        <v>2</v>
      </c>
      <c r="G129">
        <v>-1</v>
      </c>
      <c r="H129" t="s">
        <v>10</v>
      </c>
    </row>
    <row r="130" spans="1:8" x14ac:dyDescent="0.3">
      <c r="A130" t="s">
        <v>21</v>
      </c>
      <c r="B130">
        <v>201612</v>
      </c>
      <c r="C130" t="s">
        <v>294</v>
      </c>
      <c r="D130" t="s">
        <v>13</v>
      </c>
      <c r="E130">
        <v>1</v>
      </c>
      <c r="F130">
        <v>0</v>
      </c>
      <c r="G130">
        <v>1</v>
      </c>
      <c r="H130" t="s">
        <v>9</v>
      </c>
    </row>
    <row r="131" spans="1:8" x14ac:dyDescent="0.3">
      <c r="A131" t="s">
        <v>23</v>
      </c>
      <c r="B131">
        <v>201706</v>
      </c>
      <c r="C131" t="s">
        <v>295</v>
      </c>
      <c r="D131" t="s">
        <v>11</v>
      </c>
      <c r="E131">
        <v>3</v>
      </c>
      <c r="F131">
        <v>3</v>
      </c>
      <c r="G131">
        <v>0</v>
      </c>
      <c r="H131" t="s">
        <v>12</v>
      </c>
    </row>
    <row r="132" spans="1:8" x14ac:dyDescent="0.3">
      <c r="A132" t="s">
        <v>24</v>
      </c>
      <c r="B132">
        <v>201706</v>
      </c>
      <c r="C132" t="s">
        <v>296</v>
      </c>
      <c r="D132" t="s">
        <v>11</v>
      </c>
      <c r="E132">
        <v>10</v>
      </c>
      <c r="F132">
        <v>15</v>
      </c>
      <c r="G132">
        <v>-5</v>
      </c>
      <c r="H132" t="s">
        <v>10</v>
      </c>
    </row>
    <row r="133" spans="1:8" x14ac:dyDescent="0.3">
      <c r="A133" t="s">
        <v>25</v>
      </c>
      <c r="B133">
        <v>201708</v>
      </c>
      <c r="C133" t="s">
        <v>297</v>
      </c>
      <c r="D133" t="s">
        <v>14</v>
      </c>
      <c r="E133">
        <v>6</v>
      </c>
      <c r="F133">
        <v>1</v>
      </c>
      <c r="G133">
        <v>5</v>
      </c>
      <c r="H133" t="s">
        <v>9</v>
      </c>
    </row>
    <row r="134" spans="1:8" x14ac:dyDescent="0.3">
      <c r="A134" t="s">
        <v>26</v>
      </c>
      <c r="B134">
        <v>201502</v>
      </c>
      <c r="C134" t="s">
        <v>298</v>
      </c>
      <c r="D134" t="s">
        <v>8</v>
      </c>
      <c r="E134">
        <v>4</v>
      </c>
      <c r="F134">
        <v>2</v>
      </c>
      <c r="G134">
        <v>2</v>
      </c>
      <c r="H134" t="s">
        <v>9</v>
      </c>
    </row>
    <row r="135" spans="1:8" x14ac:dyDescent="0.3">
      <c r="A135" t="s">
        <v>27</v>
      </c>
      <c r="B135">
        <v>201506</v>
      </c>
      <c r="C135" t="s">
        <v>299</v>
      </c>
      <c r="D135" t="s">
        <v>11</v>
      </c>
      <c r="E135">
        <v>1</v>
      </c>
      <c r="F135">
        <v>1</v>
      </c>
      <c r="G135">
        <v>0</v>
      </c>
      <c r="H135" t="s">
        <v>12</v>
      </c>
    </row>
    <row r="136" spans="1:8" x14ac:dyDescent="0.3">
      <c r="A136" t="s">
        <v>28</v>
      </c>
      <c r="B136">
        <v>201509</v>
      </c>
      <c r="C136" t="s">
        <v>300</v>
      </c>
      <c r="D136" t="s">
        <v>14</v>
      </c>
      <c r="E136">
        <v>8</v>
      </c>
      <c r="F136">
        <v>13</v>
      </c>
      <c r="G136">
        <v>-5</v>
      </c>
      <c r="H136" t="s">
        <v>10</v>
      </c>
    </row>
    <row r="137" spans="1:8" x14ac:dyDescent="0.3">
      <c r="A137" t="s">
        <v>29</v>
      </c>
      <c r="B137">
        <v>201510</v>
      </c>
      <c r="C137" t="s">
        <v>301</v>
      </c>
      <c r="D137" t="s">
        <v>13</v>
      </c>
      <c r="E137">
        <v>8</v>
      </c>
      <c r="F137">
        <v>8</v>
      </c>
      <c r="G137">
        <v>0</v>
      </c>
      <c r="H137" t="s">
        <v>12</v>
      </c>
    </row>
    <row r="138" spans="1:8" x14ac:dyDescent="0.3">
      <c r="A138" t="s">
        <v>30</v>
      </c>
      <c r="B138">
        <v>201511</v>
      </c>
      <c r="C138" t="s">
        <v>302</v>
      </c>
      <c r="D138" t="s">
        <v>13</v>
      </c>
      <c r="E138">
        <v>1</v>
      </c>
      <c r="F138">
        <v>2</v>
      </c>
      <c r="G138">
        <v>-1</v>
      </c>
      <c r="H138" t="s">
        <v>10</v>
      </c>
    </row>
    <row r="139" spans="1:8" x14ac:dyDescent="0.3">
      <c r="A139" t="s">
        <v>31</v>
      </c>
      <c r="B139">
        <v>201602</v>
      </c>
      <c r="C139" t="s">
        <v>303</v>
      </c>
      <c r="D139" t="s">
        <v>8</v>
      </c>
      <c r="E139">
        <v>11</v>
      </c>
      <c r="F139">
        <v>2</v>
      </c>
      <c r="G139">
        <v>9</v>
      </c>
      <c r="H139" t="s">
        <v>9</v>
      </c>
    </row>
    <row r="140" spans="1:8" x14ac:dyDescent="0.3">
      <c r="A140" t="s">
        <v>32</v>
      </c>
      <c r="B140">
        <v>201605</v>
      </c>
      <c r="C140" t="s">
        <v>304</v>
      </c>
      <c r="D140" t="s">
        <v>11</v>
      </c>
      <c r="E140">
        <v>4</v>
      </c>
      <c r="F140">
        <v>1</v>
      </c>
      <c r="G140">
        <v>3</v>
      </c>
      <c r="H140" t="s">
        <v>9</v>
      </c>
    </row>
    <row r="141" spans="1:8" x14ac:dyDescent="0.3">
      <c r="A141" t="s">
        <v>33</v>
      </c>
      <c r="B141">
        <v>201705</v>
      </c>
      <c r="C141" t="s">
        <v>305</v>
      </c>
      <c r="D141" t="s">
        <v>11</v>
      </c>
      <c r="E141">
        <v>3</v>
      </c>
      <c r="F141">
        <v>4</v>
      </c>
      <c r="G141">
        <v>-1</v>
      </c>
      <c r="H141" t="s">
        <v>10</v>
      </c>
    </row>
    <row r="142" spans="1:8" x14ac:dyDescent="0.3">
      <c r="A142" t="s">
        <v>34</v>
      </c>
      <c r="B142">
        <v>201705</v>
      </c>
      <c r="C142" t="s">
        <v>306</v>
      </c>
      <c r="D142" t="s">
        <v>11</v>
      </c>
      <c r="E142">
        <v>3</v>
      </c>
      <c r="F142">
        <v>5</v>
      </c>
      <c r="G142">
        <v>-2</v>
      </c>
      <c r="H142" t="s">
        <v>10</v>
      </c>
    </row>
    <row r="143" spans="1:8" x14ac:dyDescent="0.3">
      <c r="A143" t="s">
        <v>35</v>
      </c>
      <c r="B143">
        <v>201706</v>
      </c>
      <c r="C143" t="s">
        <v>307</v>
      </c>
      <c r="D143" t="s">
        <v>11</v>
      </c>
      <c r="E143">
        <v>2</v>
      </c>
      <c r="F143">
        <v>1</v>
      </c>
      <c r="G143">
        <v>1</v>
      </c>
      <c r="H143" t="s">
        <v>9</v>
      </c>
    </row>
    <row r="144" spans="1:8" x14ac:dyDescent="0.3">
      <c r="A144" t="s">
        <v>36</v>
      </c>
      <c r="B144">
        <v>201708</v>
      </c>
      <c r="C144" t="s">
        <v>308</v>
      </c>
      <c r="D144" t="s">
        <v>14</v>
      </c>
      <c r="E144">
        <v>1</v>
      </c>
      <c r="F144">
        <v>1</v>
      </c>
      <c r="G144">
        <v>0</v>
      </c>
      <c r="H144" t="s">
        <v>12</v>
      </c>
    </row>
    <row r="145" spans="1:8" x14ac:dyDescent="0.3">
      <c r="A145" t="s">
        <v>23</v>
      </c>
      <c r="B145">
        <v>201709</v>
      </c>
      <c r="C145" t="s">
        <v>309</v>
      </c>
      <c r="D145" t="s">
        <v>14</v>
      </c>
      <c r="E145">
        <v>3</v>
      </c>
      <c r="F145">
        <v>3</v>
      </c>
      <c r="G145">
        <v>0</v>
      </c>
      <c r="H145" t="s">
        <v>12</v>
      </c>
    </row>
    <row r="146" spans="1:8" x14ac:dyDescent="0.3">
      <c r="A146" t="s">
        <v>37</v>
      </c>
      <c r="B146">
        <v>201506</v>
      </c>
      <c r="C146" t="s">
        <v>310</v>
      </c>
      <c r="D146" t="s">
        <v>11</v>
      </c>
      <c r="E146">
        <v>8</v>
      </c>
      <c r="F146">
        <v>16</v>
      </c>
      <c r="G146">
        <v>-8</v>
      </c>
      <c r="H146" t="s">
        <v>10</v>
      </c>
    </row>
    <row r="147" spans="1:8" x14ac:dyDescent="0.3">
      <c r="A147" t="s">
        <v>38</v>
      </c>
      <c r="B147">
        <v>201511</v>
      </c>
      <c r="C147" t="s">
        <v>311</v>
      </c>
      <c r="D147" t="s">
        <v>13</v>
      </c>
      <c r="E147">
        <v>17</v>
      </c>
      <c r="F147">
        <v>17</v>
      </c>
      <c r="G147">
        <v>0</v>
      </c>
      <c r="H147" t="s">
        <v>12</v>
      </c>
    </row>
    <row r="148" spans="1:8" x14ac:dyDescent="0.3">
      <c r="A148" t="s">
        <v>39</v>
      </c>
      <c r="B148">
        <v>201511</v>
      </c>
      <c r="C148" t="s">
        <v>312</v>
      </c>
      <c r="D148" t="s">
        <v>13</v>
      </c>
      <c r="E148">
        <v>1</v>
      </c>
      <c r="F148">
        <v>2</v>
      </c>
      <c r="G148">
        <v>-1</v>
      </c>
      <c r="H148" t="s">
        <v>10</v>
      </c>
    </row>
    <row r="149" spans="1:8" x14ac:dyDescent="0.3">
      <c r="A149" t="s">
        <v>40</v>
      </c>
      <c r="B149">
        <v>201511</v>
      </c>
      <c r="C149" t="s">
        <v>313</v>
      </c>
      <c r="D149" t="s">
        <v>13</v>
      </c>
      <c r="E149">
        <v>1</v>
      </c>
      <c r="F149">
        <v>1</v>
      </c>
      <c r="G149">
        <v>0</v>
      </c>
      <c r="H149" t="s">
        <v>12</v>
      </c>
    </row>
    <row r="150" spans="1:8" x14ac:dyDescent="0.3">
      <c r="A150" t="s">
        <v>41</v>
      </c>
      <c r="B150">
        <v>201602</v>
      </c>
      <c r="C150" t="s">
        <v>314</v>
      </c>
      <c r="D150" t="s">
        <v>8</v>
      </c>
      <c r="E150">
        <v>3</v>
      </c>
      <c r="F150">
        <v>0</v>
      </c>
      <c r="G150">
        <v>3</v>
      </c>
      <c r="H150" t="s">
        <v>9</v>
      </c>
    </row>
    <row r="151" spans="1:8" x14ac:dyDescent="0.3">
      <c r="A151" t="s">
        <v>39</v>
      </c>
      <c r="B151">
        <v>201603</v>
      </c>
      <c r="C151" t="s">
        <v>315</v>
      </c>
      <c r="D151" t="s">
        <v>8</v>
      </c>
      <c r="E151">
        <v>2</v>
      </c>
      <c r="F151">
        <v>2</v>
      </c>
      <c r="G151">
        <v>0</v>
      </c>
      <c r="H151" t="s">
        <v>12</v>
      </c>
    </row>
    <row r="152" spans="1:8" x14ac:dyDescent="0.3">
      <c r="A152" t="s">
        <v>42</v>
      </c>
      <c r="B152">
        <v>201606</v>
      </c>
      <c r="C152" t="s">
        <v>316</v>
      </c>
      <c r="D152" t="s">
        <v>11</v>
      </c>
      <c r="E152">
        <v>1</v>
      </c>
      <c r="F152">
        <v>1</v>
      </c>
      <c r="G152">
        <v>0</v>
      </c>
      <c r="H152" t="s">
        <v>12</v>
      </c>
    </row>
    <row r="153" spans="1:8" x14ac:dyDescent="0.3">
      <c r="A153" t="s">
        <v>43</v>
      </c>
      <c r="B153">
        <v>201607</v>
      </c>
      <c r="C153" t="s">
        <v>317</v>
      </c>
      <c r="D153" t="s">
        <v>14</v>
      </c>
      <c r="E153">
        <v>1</v>
      </c>
      <c r="F153">
        <v>2</v>
      </c>
      <c r="G153">
        <v>-1</v>
      </c>
      <c r="H153" t="s">
        <v>10</v>
      </c>
    </row>
    <row r="154" spans="1:8" x14ac:dyDescent="0.3">
      <c r="A154" t="s">
        <v>41</v>
      </c>
      <c r="B154">
        <v>201608</v>
      </c>
      <c r="C154" t="s">
        <v>318</v>
      </c>
      <c r="D154" t="s">
        <v>14</v>
      </c>
      <c r="E154">
        <v>13</v>
      </c>
      <c r="F154">
        <v>1</v>
      </c>
      <c r="G154">
        <v>12</v>
      </c>
      <c r="H154" t="s">
        <v>9</v>
      </c>
    </row>
    <row r="155" spans="1:8" x14ac:dyDescent="0.3">
      <c r="A155" t="s">
        <v>44</v>
      </c>
      <c r="B155">
        <v>201702</v>
      </c>
      <c r="C155" t="s">
        <v>319</v>
      </c>
      <c r="D155" t="s">
        <v>8</v>
      </c>
      <c r="E155">
        <v>9</v>
      </c>
      <c r="F155">
        <v>0</v>
      </c>
      <c r="G155">
        <v>9</v>
      </c>
      <c r="H155" t="s">
        <v>9</v>
      </c>
    </row>
    <row r="156" spans="1:8" x14ac:dyDescent="0.3">
      <c r="A156" t="s">
        <v>45</v>
      </c>
      <c r="B156">
        <v>201705</v>
      </c>
      <c r="C156" t="s">
        <v>320</v>
      </c>
      <c r="D156" t="s">
        <v>11</v>
      </c>
      <c r="E156">
        <v>4</v>
      </c>
      <c r="F156">
        <v>5</v>
      </c>
      <c r="G156">
        <v>-1</v>
      </c>
      <c r="H156" t="s">
        <v>10</v>
      </c>
    </row>
    <row r="157" spans="1:8" x14ac:dyDescent="0.3">
      <c r="A157" t="s">
        <v>46</v>
      </c>
      <c r="B157">
        <v>201707</v>
      </c>
      <c r="C157" t="s">
        <v>321</v>
      </c>
      <c r="D157" t="s">
        <v>14</v>
      </c>
      <c r="E157">
        <v>1</v>
      </c>
      <c r="F157">
        <v>2</v>
      </c>
      <c r="G157">
        <v>-1</v>
      </c>
      <c r="H157" t="s">
        <v>10</v>
      </c>
    </row>
    <row r="158" spans="1:8" x14ac:dyDescent="0.3">
      <c r="A158" t="s">
        <v>47</v>
      </c>
      <c r="B158">
        <v>201503</v>
      </c>
      <c r="C158" t="s">
        <v>322</v>
      </c>
      <c r="D158" t="s">
        <v>8</v>
      </c>
      <c r="E158">
        <v>181</v>
      </c>
      <c r="F158">
        <v>190</v>
      </c>
      <c r="G158">
        <v>-9</v>
      </c>
      <c r="H158" t="s">
        <v>12</v>
      </c>
    </row>
    <row r="159" spans="1:8" x14ac:dyDescent="0.3">
      <c r="A159" t="s">
        <v>47</v>
      </c>
      <c r="B159">
        <v>201509</v>
      </c>
      <c r="C159" t="s">
        <v>323</v>
      </c>
      <c r="D159" t="s">
        <v>14</v>
      </c>
      <c r="E159">
        <v>137</v>
      </c>
      <c r="F159">
        <v>28</v>
      </c>
      <c r="G159">
        <v>109</v>
      </c>
      <c r="H159" t="s">
        <v>9</v>
      </c>
    </row>
    <row r="160" spans="1:8" x14ac:dyDescent="0.3">
      <c r="A160" t="s">
        <v>47</v>
      </c>
      <c r="B160">
        <v>201602</v>
      </c>
      <c r="C160" t="s">
        <v>324</v>
      </c>
      <c r="D160" t="s">
        <v>8</v>
      </c>
      <c r="E160">
        <v>130</v>
      </c>
      <c r="F160">
        <v>163</v>
      </c>
      <c r="G160">
        <v>-33</v>
      </c>
      <c r="H160" t="s">
        <v>10</v>
      </c>
    </row>
    <row r="161" spans="1:8" x14ac:dyDescent="0.3">
      <c r="A161" t="s">
        <v>47</v>
      </c>
      <c r="B161">
        <v>201610</v>
      </c>
      <c r="C161" t="s">
        <v>325</v>
      </c>
      <c r="D161" t="s">
        <v>13</v>
      </c>
      <c r="E161">
        <v>207</v>
      </c>
      <c r="F161">
        <v>148</v>
      </c>
      <c r="G161">
        <v>59</v>
      </c>
      <c r="H161" t="s">
        <v>9</v>
      </c>
    </row>
    <row r="162" spans="1:8" x14ac:dyDescent="0.3">
      <c r="A162" t="s">
        <v>47</v>
      </c>
      <c r="B162">
        <v>201707</v>
      </c>
      <c r="C162" t="s">
        <v>326</v>
      </c>
      <c r="D162" t="s">
        <v>14</v>
      </c>
      <c r="E162">
        <v>204</v>
      </c>
      <c r="F162">
        <v>329</v>
      </c>
      <c r="G162">
        <v>-125</v>
      </c>
      <c r="H162" t="s">
        <v>10</v>
      </c>
    </row>
    <row r="163" spans="1:8" x14ac:dyDescent="0.3">
      <c r="A163" t="s">
        <v>47</v>
      </c>
      <c r="B163">
        <v>201501</v>
      </c>
      <c r="C163" t="s">
        <v>327</v>
      </c>
      <c r="D163" t="s">
        <v>8</v>
      </c>
      <c r="E163">
        <v>244</v>
      </c>
      <c r="F163">
        <v>18</v>
      </c>
      <c r="G163">
        <v>226</v>
      </c>
      <c r="H163" t="s">
        <v>9</v>
      </c>
    </row>
    <row r="164" spans="1:8" x14ac:dyDescent="0.3">
      <c r="A164" t="s">
        <v>47</v>
      </c>
      <c r="B164">
        <v>201502</v>
      </c>
      <c r="C164" t="s">
        <v>328</v>
      </c>
      <c r="D164" t="s">
        <v>8</v>
      </c>
      <c r="E164">
        <v>208</v>
      </c>
      <c r="F164">
        <v>97</v>
      </c>
      <c r="G164">
        <v>111</v>
      </c>
      <c r="H164" t="s">
        <v>9</v>
      </c>
    </row>
    <row r="165" spans="1:8" x14ac:dyDescent="0.3">
      <c r="A165" t="s">
        <v>47</v>
      </c>
      <c r="B165">
        <v>201505</v>
      </c>
      <c r="C165" t="s">
        <v>329</v>
      </c>
      <c r="D165" t="s">
        <v>11</v>
      </c>
      <c r="E165">
        <v>217</v>
      </c>
      <c r="F165">
        <v>252</v>
      </c>
      <c r="G165">
        <v>-35</v>
      </c>
      <c r="H165" t="s">
        <v>12</v>
      </c>
    </row>
    <row r="166" spans="1:8" x14ac:dyDescent="0.3">
      <c r="A166" t="s">
        <v>47</v>
      </c>
      <c r="B166">
        <v>201506</v>
      </c>
      <c r="C166" t="s">
        <v>330</v>
      </c>
      <c r="D166" t="s">
        <v>11</v>
      </c>
      <c r="E166">
        <v>179</v>
      </c>
      <c r="F166">
        <v>29</v>
      </c>
      <c r="G166">
        <v>150</v>
      </c>
      <c r="H166" t="s">
        <v>9</v>
      </c>
    </row>
    <row r="167" spans="1:8" x14ac:dyDescent="0.3">
      <c r="A167" t="s">
        <v>47</v>
      </c>
      <c r="B167">
        <v>201512</v>
      </c>
      <c r="C167" t="s">
        <v>331</v>
      </c>
      <c r="D167" t="s">
        <v>13</v>
      </c>
      <c r="E167">
        <v>191</v>
      </c>
      <c r="F167">
        <v>370</v>
      </c>
      <c r="G167">
        <v>-179</v>
      </c>
      <c r="H167" t="s">
        <v>10</v>
      </c>
    </row>
    <row r="168" spans="1:8" x14ac:dyDescent="0.3">
      <c r="A168" t="s">
        <v>47</v>
      </c>
      <c r="B168">
        <v>201605</v>
      </c>
      <c r="C168" t="s">
        <v>332</v>
      </c>
      <c r="D168" t="s">
        <v>11</v>
      </c>
      <c r="E168">
        <v>150</v>
      </c>
      <c r="F168">
        <v>261</v>
      </c>
      <c r="G168">
        <v>-111</v>
      </c>
      <c r="H168" t="s">
        <v>10</v>
      </c>
    </row>
    <row r="169" spans="1:8" x14ac:dyDescent="0.3">
      <c r="A169" t="s">
        <v>47</v>
      </c>
      <c r="B169">
        <v>201701</v>
      </c>
      <c r="C169" t="s">
        <v>333</v>
      </c>
      <c r="D169" t="s">
        <v>8</v>
      </c>
      <c r="E169">
        <v>166</v>
      </c>
      <c r="F169">
        <v>17</v>
      </c>
      <c r="G169">
        <v>149</v>
      </c>
      <c r="H169" t="s">
        <v>9</v>
      </c>
    </row>
    <row r="170" spans="1:8" x14ac:dyDescent="0.3">
      <c r="A170" t="s">
        <v>47</v>
      </c>
      <c r="B170">
        <v>201706</v>
      </c>
      <c r="C170" t="s">
        <v>334</v>
      </c>
      <c r="D170" t="s">
        <v>11</v>
      </c>
      <c r="E170">
        <v>206</v>
      </c>
      <c r="F170">
        <v>80</v>
      </c>
      <c r="G170">
        <v>126</v>
      </c>
      <c r="H170" t="s">
        <v>9</v>
      </c>
    </row>
    <row r="171" spans="1:8" x14ac:dyDescent="0.3">
      <c r="A171" t="s">
        <v>47</v>
      </c>
      <c r="B171">
        <v>201709</v>
      </c>
      <c r="C171" t="s">
        <v>335</v>
      </c>
      <c r="D171" t="s">
        <v>14</v>
      </c>
      <c r="E171">
        <v>243</v>
      </c>
      <c r="F171">
        <v>105</v>
      </c>
      <c r="G171">
        <v>138</v>
      </c>
      <c r="H171" t="s">
        <v>9</v>
      </c>
    </row>
    <row r="172" spans="1:8" x14ac:dyDescent="0.3">
      <c r="A172" t="s">
        <v>48</v>
      </c>
      <c r="B172">
        <v>201511</v>
      </c>
      <c r="C172" t="s">
        <v>336</v>
      </c>
      <c r="D172" t="s">
        <v>13</v>
      </c>
      <c r="E172">
        <v>161</v>
      </c>
      <c r="F172">
        <v>267</v>
      </c>
      <c r="G172">
        <v>-106</v>
      </c>
      <c r="H172" t="s">
        <v>10</v>
      </c>
    </row>
    <row r="173" spans="1:8" x14ac:dyDescent="0.3">
      <c r="A173" t="s">
        <v>48</v>
      </c>
      <c r="B173">
        <v>201601</v>
      </c>
      <c r="C173" t="s">
        <v>337</v>
      </c>
      <c r="D173" t="s">
        <v>8</v>
      </c>
      <c r="E173">
        <v>183</v>
      </c>
      <c r="F173">
        <v>57</v>
      </c>
      <c r="G173">
        <v>126</v>
      </c>
      <c r="H173" t="s">
        <v>9</v>
      </c>
    </row>
    <row r="174" spans="1:8" x14ac:dyDescent="0.3">
      <c r="A174" t="s">
        <v>48</v>
      </c>
      <c r="B174">
        <v>201603</v>
      </c>
      <c r="C174" t="s">
        <v>338</v>
      </c>
      <c r="D174" t="s">
        <v>8</v>
      </c>
      <c r="E174">
        <v>138</v>
      </c>
      <c r="F174">
        <v>189</v>
      </c>
      <c r="G174">
        <v>-51</v>
      </c>
      <c r="H174" t="s">
        <v>10</v>
      </c>
    </row>
    <row r="175" spans="1:8" x14ac:dyDescent="0.3">
      <c r="A175" t="s">
        <v>48</v>
      </c>
      <c r="B175">
        <v>201610</v>
      </c>
      <c r="C175" t="s">
        <v>339</v>
      </c>
      <c r="D175" t="s">
        <v>13</v>
      </c>
      <c r="E175">
        <v>166</v>
      </c>
      <c r="F175">
        <v>244</v>
      </c>
      <c r="G175">
        <v>-78</v>
      </c>
      <c r="H175" t="s">
        <v>10</v>
      </c>
    </row>
    <row r="176" spans="1:8" x14ac:dyDescent="0.3">
      <c r="A176" t="s">
        <v>48</v>
      </c>
      <c r="B176">
        <v>201701</v>
      </c>
      <c r="C176" t="s">
        <v>340</v>
      </c>
      <c r="D176" t="s">
        <v>8</v>
      </c>
      <c r="E176">
        <v>227</v>
      </c>
      <c r="F176">
        <v>222</v>
      </c>
      <c r="G176">
        <v>5</v>
      </c>
      <c r="H176" t="s">
        <v>12</v>
      </c>
    </row>
    <row r="177" spans="1:8" x14ac:dyDescent="0.3">
      <c r="A177" t="s">
        <v>48</v>
      </c>
      <c r="B177">
        <v>201703</v>
      </c>
      <c r="C177" t="s">
        <v>341</v>
      </c>
      <c r="D177" t="s">
        <v>8</v>
      </c>
      <c r="E177">
        <v>184</v>
      </c>
      <c r="F177">
        <v>176</v>
      </c>
      <c r="G177">
        <v>8</v>
      </c>
      <c r="H177" t="s">
        <v>12</v>
      </c>
    </row>
    <row r="178" spans="1:8" x14ac:dyDescent="0.3">
      <c r="A178" t="s">
        <v>48</v>
      </c>
      <c r="B178">
        <v>201704</v>
      </c>
      <c r="C178" t="s">
        <v>342</v>
      </c>
      <c r="D178" t="s">
        <v>11</v>
      </c>
      <c r="E178">
        <v>182</v>
      </c>
      <c r="F178">
        <v>141</v>
      </c>
      <c r="G178">
        <v>41</v>
      </c>
      <c r="H178" t="s">
        <v>9</v>
      </c>
    </row>
    <row r="179" spans="1:8" x14ac:dyDescent="0.3">
      <c r="A179" t="s">
        <v>48</v>
      </c>
      <c r="B179">
        <v>201706</v>
      </c>
      <c r="C179" t="s">
        <v>343</v>
      </c>
      <c r="D179" t="s">
        <v>11</v>
      </c>
      <c r="E179">
        <v>161</v>
      </c>
      <c r="F179">
        <v>187</v>
      </c>
      <c r="G179">
        <v>-26</v>
      </c>
      <c r="H179" t="s">
        <v>12</v>
      </c>
    </row>
    <row r="180" spans="1:8" x14ac:dyDescent="0.3">
      <c r="A180" t="s">
        <v>48</v>
      </c>
      <c r="B180">
        <v>201502</v>
      </c>
      <c r="C180" t="s">
        <v>344</v>
      </c>
      <c r="D180" t="s">
        <v>8</v>
      </c>
      <c r="E180">
        <v>181</v>
      </c>
      <c r="F180">
        <v>155</v>
      </c>
      <c r="G180">
        <v>26</v>
      </c>
      <c r="H180" t="s">
        <v>12</v>
      </c>
    </row>
    <row r="181" spans="1:8" x14ac:dyDescent="0.3">
      <c r="A181" t="s">
        <v>48</v>
      </c>
      <c r="B181">
        <v>201505</v>
      </c>
      <c r="C181" t="s">
        <v>345</v>
      </c>
      <c r="D181" t="s">
        <v>11</v>
      </c>
      <c r="E181">
        <v>187</v>
      </c>
      <c r="F181">
        <v>43</v>
      </c>
      <c r="G181">
        <v>144</v>
      </c>
      <c r="H181" t="s">
        <v>9</v>
      </c>
    </row>
    <row r="182" spans="1:8" x14ac:dyDescent="0.3">
      <c r="A182" t="s">
        <v>48</v>
      </c>
      <c r="B182">
        <v>201508</v>
      </c>
      <c r="C182" t="s">
        <v>346</v>
      </c>
      <c r="D182" t="s">
        <v>14</v>
      </c>
      <c r="E182">
        <v>173</v>
      </c>
      <c r="F182">
        <v>289</v>
      </c>
      <c r="G182">
        <v>-116</v>
      </c>
      <c r="H182" t="s">
        <v>10</v>
      </c>
    </row>
    <row r="183" spans="1:8" x14ac:dyDescent="0.3">
      <c r="A183" t="s">
        <v>48</v>
      </c>
      <c r="B183">
        <v>201510</v>
      </c>
      <c r="C183" t="s">
        <v>347</v>
      </c>
      <c r="D183" t="s">
        <v>13</v>
      </c>
      <c r="E183">
        <v>137</v>
      </c>
      <c r="F183">
        <v>99</v>
      </c>
      <c r="G183">
        <v>38</v>
      </c>
      <c r="H183" t="s">
        <v>9</v>
      </c>
    </row>
    <row r="184" spans="1:8" x14ac:dyDescent="0.3">
      <c r="A184" t="s">
        <v>48</v>
      </c>
      <c r="B184">
        <v>201602</v>
      </c>
      <c r="C184" t="s">
        <v>348</v>
      </c>
      <c r="D184" t="s">
        <v>8</v>
      </c>
      <c r="E184">
        <v>129</v>
      </c>
      <c r="F184">
        <v>37</v>
      </c>
      <c r="G184">
        <v>92</v>
      </c>
      <c r="H184" t="s">
        <v>9</v>
      </c>
    </row>
    <row r="185" spans="1:8" x14ac:dyDescent="0.3">
      <c r="A185" t="s">
        <v>48</v>
      </c>
      <c r="B185">
        <v>201606</v>
      </c>
      <c r="C185" t="s">
        <v>349</v>
      </c>
      <c r="D185" t="s">
        <v>11</v>
      </c>
      <c r="E185">
        <v>127</v>
      </c>
      <c r="F185">
        <v>81</v>
      </c>
      <c r="G185">
        <v>46</v>
      </c>
      <c r="H185" t="s">
        <v>9</v>
      </c>
    </row>
    <row r="186" spans="1:8" x14ac:dyDescent="0.3">
      <c r="A186" t="s">
        <v>48</v>
      </c>
      <c r="B186">
        <v>201607</v>
      </c>
      <c r="C186" t="s">
        <v>350</v>
      </c>
      <c r="D186" t="s">
        <v>14</v>
      </c>
      <c r="E186">
        <v>145</v>
      </c>
      <c r="F186">
        <v>280</v>
      </c>
      <c r="G186">
        <v>-135</v>
      </c>
      <c r="H186" t="s">
        <v>10</v>
      </c>
    </row>
    <row r="187" spans="1:8" x14ac:dyDescent="0.3">
      <c r="A187" t="s">
        <v>48</v>
      </c>
      <c r="B187">
        <v>201608</v>
      </c>
      <c r="C187" t="s">
        <v>351</v>
      </c>
      <c r="D187" t="s">
        <v>14</v>
      </c>
      <c r="E187">
        <v>191</v>
      </c>
      <c r="F187">
        <v>139</v>
      </c>
      <c r="G187">
        <v>52</v>
      </c>
      <c r="H187" t="s">
        <v>9</v>
      </c>
    </row>
    <row r="188" spans="1:8" x14ac:dyDescent="0.3">
      <c r="A188" t="s">
        <v>48</v>
      </c>
      <c r="B188">
        <v>201609</v>
      </c>
      <c r="C188" t="s">
        <v>352</v>
      </c>
      <c r="D188" t="s">
        <v>14</v>
      </c>
      <c r="E188">
        <v>185</v>
      </c>
      <c r="F188">
        <v>108</v>
      </c>
      <c r="G188">
        <v>77</v>
      </c>
      <c r="H188" t="s">
        <v>9</v>
      </c>
    </row>
    <row r="189" spans="1:8" x14ac:dyDescent="0.3">
      <c r="A189" t="s">
        <v>48</v>
      </c>
      <c r="B189">
        <v>201707</v>
      </c>
      <c r="C189" t="s">
        <v>353</v>
      </c>
      <c r="D189" t="s">
        <v>14</v>
      </c>
      <c r="E189">
        <v>183</v>
      </c>
      <c r="F189">
        <v>353</v>
      </c>
      <c r="G189">
        <v>-170</v>
      </c>
      <c r="H189" t="s">
        <v>10</v>
      </c>
    </row>
    <row r="190" spans="1:8" x14ac:dyDescent="0.3">
      <c r="A190" t="s">
        <v>48</v>
      </c>
      <c r="B190">
        <v>201708</v>
      </c>
      <c r="C190" t="s">
        <v>354</v>
      </c>
      <c r="D190" t="s">
        <v>14</v>
      </c>
      <c r="E190">
        <v>178</v>
      </c>
      <c r="F190">
        <v>329</v>
      </c>
      <c r="G190">
        <v>-151</v>
      </c>
      <c r="H190" t="s">
        <v>10</v>
      </c>
    </row>
    <row r="191" spans="1:8" x14ac:dyDescent="0.3">
      <c r="A191" t="s">
        <v>49</v>
      </c>
      <c r="B191">
        <v>201503</v>
      </c>
      <c r="C191" t="s">
        <v>355</v>
      </c>
      <c r="D191" t="s">
        <v>8</v>
      </c>
      <c r="E191">
        <v>376</v>
      </c>
      <c r="F191">
        <v>11</v>
      </c>
      <c r="G191">
        <v>365</v>
      </c>
      <c r="H191" t="s">
        <v>9</v>
      </c>
    </row>
    <row r="192" spans="1:8" x14ac:dyDescent="0.3">
      <c r="A192" t="s">
        <v>49</v>
      </c>
      <c r="B192">
        <v>201504</v>
      </c>
      <c r="C192" t="s">
        <v>356</v>
      </c>
      <c r="D192" t="s">
        <v>11</v>
      </c>
      <c r="E192">
        <v>344</v>
      </c>
      <c r="F192">
        <v>625</v>
      </c>
      <c r="G192">
        <v>-281</v>
      </c>
      <c r="H192" t="s">
        <v>10</v>
      </c>
    </row>
    <row r="193" spans="1:8" x14ac:dyDescent="0.3">
      <c r="A193" t="s">
        <v>49</v>
      </c>
      <c r="B193">
        <v>201512</v>
      </c>
      <c r="C193" t="s">
        <v>357</v>
      </c>
      <c r="D193" t="s">
        <v>13</v>
      </c>
      <c r="E193">
        <v>252</v>
      </c>
      <c r="F193">
        <v>37</v>
      </c>
      <c r="G193">
        <v>215</v>
      </c>
      <c r="H193" t="s">
        <v>9</v>
      </c>
    </row>
    <row r="194" spans="1:8" x14ac:dyDescent="0.3">
      <c r="A194" t="s">
        <v>49</v>
      </c>
      <c r="B194">
        <v>201601</v>
      </c>
      <c r="C194" t="s">
        <v>358</v>
      </c>
      <c r="D194" t="s">
        <v>8</v>
      </c>
      <c r="E194">
        <v>361</v>
      </c>
      <c r="F194">
        <v>596</v>
      </c>
      <c r="G194">
        <v>-235</v>
      </c>
      <c r="H194" t="s">
        <v>10</v>
      </c>
    </row>
    <row r="195" spans="1:8" x14ac:dyDescent="0.3">
      <c r="A195" t="s">
        <v>49</v>
      </c>
      <c r="B195">
        <v>201603</v>
      </c>
      <c r="C195" t="s">
        <v>359</v>
      </c>
      <c r="D195" t="s">
        <v>8</v>
      </c>
      <c r="E195">
        <v>289</v>
      </c>
      <c r="F195">
        <v>78</v>
      </c>
      <c r="G195">
        <v>211</v>
      </c>
      <c r="H195" t="s">
        <v>9</v>
      </c>
    </row>
    <row r="196" spans="1:8" x14ac:dyDescent="0.3">
      <c r="A196" t="s">
        <v>49</v>
      </c>
      <c r="B196">
        <v>201604</v>
      </c>
      <c r="C196" t="s">
        <v>360</v>
      </c>
      <c r="D196" t="s">
        <v>11</v>
      </c>
      <c r="E196">
        <v>283</v>
      </c>
      <c r="F196">
        <v>156</v>
      </c>
      <c r="G196">
        <v>127</v>
      </c>
      <c r="H196" t="s">
        <v>9</v>
      </c>
    </row>
    <row r="197" spans="1:8" x14ac:dyDescent="0.3">
      <c r="A197" t="s">
        <v>49</v>
      </c>
      <c r="B197">
        <v>201608</v>
      </c>
      <c r="C197" t="s">
        <v>361</v>
      </c>
      <c r="D197" t="s">
        <v>14</v>
      </c>
      <c r="E197">
        <v>385</v>
      </c>
      <c r="F197">
        <v>103</v>
      </c>
      <c r="G197">
        <v>282</v>
      </c>
      <c r="H197" t="s">
        <v>9</v>
      </c>
    </row>
    <row r="198" spans="1:8" x14ac:dyDescent="0.3">
      <c r="A198" t="s">
        <v>49</v>
      </c>
      <c r="B198">
        <v>201609</v>
      </c>
      <c r="C198" t="s">
        <v>362</v>
      </c>
      <c r="D198" t="s">
        <v>14</v>
      </c>
      <c r="E198">
        <v>321</v>
      </c>
      <c r="F198">
        <v>137</v>
      </c>
      <c r="G198">
        <v>184</v>
      </c>
      <c r="H198" t="s">
        <v>9</v>
      </c>
    </row>
    <row r="199" spans="1:8" x14ac:dyDescent="0.3">
      <c r="A199" t="s">
        <v>49</v>
      </c>
      <c r="B199">
        <v>201610</v>
      </c>
      <c r="C199" t="s">
        <v>363</v>
      </c>
      <c r="D199" t="s">
        <v>13</v>
      </c>
      <c r="E199">
        <v>401</v>
      </c>
      <c r="F199">
        <v>251</v>
      </c>
      <c r="G199">
        <v>150</v>
      </c>
      <c r="H199" t="s">
        <v>9</v>
      </c>
    </row>
    <row r="200" spans="1:8" x14ac:dyDescent="0.3">
      <c r="A200" t="s">
        <v>49</v>
      </c>
      <c r="B200">
        <v>201702</v>
      </c>
      <c r="C200" t="s">
        <v>364</v>
      </c>
      <c r="D200" t="s">
        <v>8</v>
      </c>
      <c r="E200">
        <v>383</v>
      </c>
      <c r="F200">
        <v>302</v>
      </c>
      <c r="G200">
        <v>81</v>
      </c>
      <c r="H200" t="s">
        <v>9</v>
      </c>
    </row>
    <row r="201" spans="1:8" x14ac:dyDescent="0.3">
      <c r="A201" t="s">
        <v>49</v>
      </c>
      <c r="B201">
        <v>201703</v>
      </c>
      <c r="C201" t="s">
        <v>365</v>
      </c>
      <c r="D201" t="s">
        <v>8</v>
      </c>
      <c r="E201">
        <v>337</v>
      </c>
      <c r="F201">
        <v>619</v>
      </c>
      <c r="G201">
        <v>-282</v>
      </c>
      <c r="H201" t="s">
        <v>10</v>
      </c>
    </row>
    <row r="202" spans="1:8" x14ac:dyDescent="0.3">
      <c r="A202" t="s">
        <v>49</v>
      </c>
      <c r="B202">
        <v>201708</v>
      </c>
      <c r="C202" t="s">
        <v>366</v>
      </c>
      <c r="D202" t="s">
        <v>14</v>
      </c>
      <c r="E202">
        <v>336</v>
      </c>
      <c r="F202">
        <v>154</v>
      </c>
      <c r="G202">
        <v>182</v>
      </c>
      <c r="H202" t="s">
        <v>9</v>
      </c>
    </row>
    <row r="203" spans="1:8" x14ac:dyDescent="0.3">
      <c r="A203" t="s">
        <v>49</v>
      </c>
      <c r="B203">
        <v>201501</v>
      </c>
      <c r="C203" t="s">
        <v>367</v>
      </c>
      <c r="D203" t="s">
        <v>8</v>
      </c>
      <c r="E203">
        <v>312</v>
      </c>
      <c r="F203">
        <v>164</v>
      </c>
      <c r="G203">
        <v>148</v>
      </c>
      <c r="H203" t="s">
        <v>9</v>
      </c>
    </row>
    <row r="204" spans="1:8" x14ac:dyDescent="0.3">
      <c r="A204" t="s">
        <v>49</v>
      </c>
      <c r="B204">
        <v>201506</v>
      </c>
      <c r="C204" t="s">
        <v>368</v>
      </c>
      <c r="D204" t="s">
        <v>11</v>
      </c>
      <c r="E204">
        <v>373</v>
      </c>
      <c r="F204">
        <v>520</v>
      </c>
      <c r="G204">
        <v>-147</v>
      </c>
      <c r="H204" t="s">
        <v>10</v>
      </c>
    </row>
    <row r="205" spans="1:8" x14ac:dyDescent="0.3">
      <c r="A205" t="s">
        <v>49</v>
      </c>
      <c r="B205">
        <v>201508</v>
      </c>
      <c r="C205" t="s">
        <v>369</v>
      </c>
      <c r="D205" t="s">
        <v>14</v>
      </c>
      <c r="E205">
        <v>278</v>
      </c>
      <c r="F205">
        <v>111</v>
      </c>
      <c r="G205">
        <v>167</v>
      </c>
      <c r="H205" t="s">
        <v>9</v>
      </c>
    </row>
    <row r="206" spans="1:8" x14ac:dyDescent="0.3">
      <c r="A206" t="s">
        <v>49</v>
      </c>
      <c r="B206">
        <v>201509</v>
      </c>
      <c r="C206" t="s">
        <v>370</v>
      </c>
      <c r="D206" t="s">
        <v>14</v>
      </c>
      <c r="E206">
        <v>290</v>
      </c>
      <c r="F206">
        <v>139</v>
      </c>
      <c r="G206">
        <v>151</v>
      </c>
      <c r="H206" t="s">
        <v>9</v>
      </c>
    </row>
    <row r="207" spans="1:8" x14ac:dyDescent="0.3">
      <c r="A207" t="s">
        <v>49</v>
      </c>
      <c r="B207">
        <v>201510</v>
      </c>
      <c r="C207" t="s">
        <v>371</v>
      </c>
      <c r="D207" t="s">
        <v>13</v>
      </c>
      <c r="E207">
        <v>333</v>
      </c>
      <c r="F207">
        <v>505</v>
      </c>
      <c r="G207">
        <v>-172</v>
      </c>
      <c r="H207" t="s">
        <v>10</v>
      </c>
    </row>
    <row r="208" spans="1:8" x14ac:dyDescent="0.3">
      <c r="A208" t="s">
        <v>49</v>
      </c>
      <c r="B208">
        <v>201511</v>
      </c>
      <c r="C208" t="s">
        <v>372</v>
      </c>
      <c r="D208" t="s">
        <v>13</v>
      </c>
      <c r="E208">
        <v>294</v>
      </c>
      <c r="F208">
        <v>455</v>
      </c>
      <c r="G208">
        <v>-161</v>
      </c>
      <c r="H208" t="s">
        <v>10</v>
      </c>
    </row>
    <row r="209" spans="1:8" x14ac:dyDescent="0.3">
      <c r="A209" t="s">
        <v>49</v>
      </c>
      <c r="B209">
        <v>201605</v>
      </c>
      <c r="C209" t="s">
        <v>373</v>
      </c>
      <c r="D209" t="s">
        <v>11</v>
      </c>
      <c r="E209">
        <v>371</v>
      </c>
      <c r="F209">
        <v>204</v>
      </c>
      <c r="G209">
        <v>167</v>
      </c>
      <c r="H209" t="s">
        <v>9</v>
      </c>
    </row>
    <row r="210" spans="1:8" x14ac:dyDescent="0.3">
      <c r="A210" t="s">
        <v>49</v>
      </c>
      <c r="B210">
        <v>201606</v>
      </c>
      <c r="C210" t="s">
        <v>374</v>
      </c>
      <c r="D210" t="s">
        <v>11</v>
      </c>
      <c r="E210">
        <v>300</v>
      </c>
      <c r="F210">
        <v>417</v>
      </c>
      <c r="G210">
        <v>-117</v>
      </c>
      <c r="H210" t="s">
        <v>10</v>
      </c>
    </row>
    <row r="211" spans="1:8" x14ac:dyDescent="0.3">
      <c r="A211" t="s">
        <v>49</v>
      </c>
      <c r="B211">
        <v>201611</v>
      </c>
      <c r="C211" t="s">
        <v>375</v>
      </c>
      <c r="D211" t="s">
        <v>13</v>
      </c>
      <c r="E211">
        <v>401</v>
      </c>
      <c r="F211">
        <v>248</v>
      </c>
      <c r="G211">
        <v>153</v>
      </c>
      <c r="H211" t="s">
        <v>9</v>
      </c>
    </row>
    <row r="212" spans="1:8" x14ac:dyDescent="0.3">
      <c r="A212" t="s">
        <v>49</v>
      </c>
      <c r="B212">
        <v>201701</v>
      </c>
      <c r="C212" t="s">
        <v>376</v>
      </c>
      <c r="D212" t="s">
        <v>8</v>
      </c>
      <c r="E212">
        <v>350</v>
      </c>
      <c r="F212">
        <v>13</v>
      </c>
      <c r="G212">
        <v>337</v>
      </c>
      <c r="H212" t="s">
        <v>9</v>
      </c>
    </row>
    <row r="213" spans="1:8" x14ac:dyDescent="0.3">
      <c r="A213" t="s">
        <v>49</v>
      </c>
      <c r="B213">
        <v>201704</v>
      </c>
      <c r="C213" t="s">
        <v>377</v>
      </c>
      <c r="D213" t="s">
        <v>11</v>
      </c>
      <c r="E213">
        <v>246</v>
      </c>
      <c r="F213">
        <v>159</v>
      </c>
      <c r="G213">
        <v>87</v>
      </c>
      <c r="H213" t="s">
        <v>9</v>
      </c>
    </row>
    <row r="214" spans="1:8" x14ac:dyDescent="0.3">
      <c r="A214" t="s">
        <v>49</v>
      </c>
      <c r="B214">
        <v>201707</v>
      </c>
      <c r="C214" t="s">
        <v>378</v>
      </c>
      <c r="D214" t="s">
        <v>14</v>
      </c>
      <c r="E214">
        <v>322</v>
      </c>
      <c r="F214">
        <v>619</v>
      </c>
      <c r="G214">
        <v>-297</v>
      </c>
      <c r="H214" t="s">
        <v>10</v>
      </c>
    </row>
    <row r="215" spans="1:8" x14ac:dyDescent="0.3">
      <c r="A215" t="s">
        <v>49</v>
      </c>
      <c r="B215">
        <v>201709</v>
      </c>
      <c r="C215" t="s">
        <v>379</v>
      </c>
      <c r="D215" t="s">
        <v>14</v>
      </c>
      <c r="E215">
        <v>348</v>
      </c>
      <c r="F215">
        <v>531</v>
      </c>
      <c r="G215">
        <v>-183</v>
      </c>
      <c r="H215" t="s">
        <v>10</v>
      </c>
    </row>
    <row r="216" spans="1:8" x14ac:dyDescent="0.3">
      <c r="A216" t="s">
        <v>50</v>
      </c>
      <c r="B216">
        <v>201506</v>
      </c>
      <c r="C216" t="s">
        <v>380</v>
      </c>
      <c r="D216" t="s">
        <v>11</v>
      </c>
      <c r="E216">
        <v>371</v>
      </c>
      <c r="F216">
        <v>462</v>
      </c>
      <c r="G216">
        <v>-91</v>
      </c>
      <c r="H216" t="s">
        <v>10</v>
      </c>
    </row>
    <row r="217" spans="1:8" x14ac:dyDescent="0.3">
      <c r="A217" t="s">
        <v>50</v>
      </c>
      <c r="B217">
        <v>201508</v>
      </c>
      <c r="C217" t="s">
        <v>381</v>
      </c>
      <c r="D217" t="s">
        <v>14</v>
      </c>
      <c r="E217">
        <v>374</v>
      </c>
      <c r="F217">
        <v>508</v>
      </c>
      <c r="G217">
        <v>-134</v>
      </c>
      <c r="H217" t="s">
        <v>10</v>
      </c>
    </row>
    <row r="218" spans="1:8" x14ac:dyDescent="0.3">
      <c r="A218" t="s">
        <v>50</v>
      </c>
      <c r="B218">
        <v>201509</v>
      </c>
      <c r="C218" t="s">
        <v>382</v>
      </c>
      <c r="D218" t="s">
        <v>14</v>
      </c>
      <c r="E218">
        <v>339</v>
      </c>
      <c r="F218">
        <v>550</v>
      </c>
      <c r="G218">
        <v>-211</v>
      </c>
      <c r="H218" t="s">
        <v>10</v>
      </c>
    </row>
    <row r="219" spans="1:8" x14ac:dyDescent="0.3">
      <c r="A219" t="s">
        <v>50</v>
      </c>
      <c r="B219">
        <v>201510</v>
      </c>
      <c r="C219" t="s">
        <v>383</v>
      </c>
      <c r="D219" t="s">
        <v>13</v>
      </c>
      <c r="E219">
        <v>328</v>
      </c>
      <c r="F219">
        <v>48</v>
      </c>
      <c r="G219">
        <v>280</v>
      </c>
      <c r="H219" t="s">
        <v>9</v>
      </c>
    </row>
    <row r="220" spans="1:8" x14ac:dyDescent="0.3">
      <c r="A220" t="s">
        <v>50</v>
      </c>
      <c r="B220">
        <v>201603</v>
      </c>
      <c r="C220" t="s">
        <v>384</v>
      </c>
      <c r="D220" t="s">
        <v>8</v>
      </c>
      <c r="E220">
        <v>487</v>
      </c>
      <c r="F220">
        <v>543</v>
      </c>
      <c r="G220">
        <v>-56</v>
      </c>
      <c r="H220" t="s">
        <v>12</v>
      </c>
    </row>
    <row r="221" spans="1:8" x14ac:dyDescent="0.3">
      <c r="A221" t="s">
        <v>50</v>
      </c>
      <c r="B221">
        <v>201605</v>
      </c>
      <c r="C221" t="s">
        <v>385</v>
      </c>
      <c r="D221" t="s">
        <v>11</v>
      </c>
      <c r="E221">
        <v>492</v>
      </c>
      <c r="F221">
        <v>884</v>
      </c>
      <c r="G221">
        <v>-392</v>
      </c>
      <c r="H221" t="s">
        <v>10</v>
      </c>
    </row>
    <row r="222" spans="1:8" x14ac:dyDescent="0.3">
      <c r="A222" t="s">
        <v>50</v>
      </c>
      <c r="B222">
        <v>201608</v>
      </c>
      <c r="C222" t="s">
        <v>386</v>
      </c>
      <c r="D222" t="s">
        <v>14</v>
      </c>
      <c r="E222">
        <v>478</v>
      </c>
      <c r="F222">
        <v>931</v>
      </c>
      <c r="G222">
        <v>-453</v>
      </c>
      <c r="H222" t="s">
        <v>10</v>
      </c>
    </row>
    <row r="223" spans="1:8" x14ac:dyDescent="0.3">
      <c r="A223" t="s">
        <v>50</v>
      </c>
      <c r="B223">
        <v>201609</v>
      </c>
      <c r="C223" t="s">
        <v>387</v>
      </c>
      <c r="D223" t="s">
        <v>14</v>
      </c>
      <c r="E223">
        <v>399</v>
      </c>
      <c r="F223">
        <v>582</v>
      </c>
      <c r="G223">
        <v>-183</v>
      </c>
      <c r="H223" t="s">
        <v>10</v>
      </c>
    </row>
    <row r="224" spans="1:8" x14ac:dyDescent="0.3">
      <c r="A224" t="s">
        <v>50</v>
      </c>
      <c r="B224">
        <v>201612</v>
      </c>
      <c r="C224" t="s">
        <v>388</v>
      </c>
      <c r="D224" t="s">
        <v>13</v>
      </c>
      <c r="E224">
        <v>403</v>
      </c>
      <c r="F224">
        <v>674</v>
      </c>
      <c r="G224">
        <v>-271</v>
      </c>
      <c r="H224" t="s">
        <v>10</v>
      </c>
    </row>
    <row r="225" spans="1:8" x14ac:dyDescent="0.3">
      <c r="A225" t="s">
        <v>50</v>
      </c>
      <c r="B225">
        <v>201708</v>
      </c>
      <c r="C225" t="s">
        <v>389</v>
      </c>
      <c r="D225" t="s">
        <v>14</v>
      </c>
      <c r="E225">
        <v>396</v>
      </c>
      <c r="F225">
        <v>158</v>
      </c>
      <c r="G225">
        <v>238</v>
      </c>
      <c r="H225" t="s">
        <v>9</v>
      </c>
    </row>
    <row r="226" spans="1:8" x14ac:dyDescent="0.3">
      <c r="A226" t="s">
        <v>50</v>
      </c>
      <c r="B226">
        <v>201709</v>
      </c>
      <c r="C226" t="s">
        <v>390</v>
      </c>
      <c r="D226" t="s">
        <v>14</v>
      </c>
      <c r="E226">
        <v>391</v>
      </c>
      <c r="F226">
        <v>536</v>
      </c>
      <c r="G226">
        <v>-145</v>
      </c>
      <c r="H226" t="s">
        <v>10</v>
      </c>
    </row>
    <row r="227" spans="1:8" x14ac:dyDescent="0.3">
      <c r="A227" t="s">
        <v>50</v>
      </c>
      <c r="B227">
        <v>201504</v>
      </c>
      <c r="C227" t="s">
        <v>391</v>
      </c>
      <c r="D227" t="s">
        <v>11</v>
      </c>
      <c r="E227">
        <v>403</v>
      </c>
      <c r="F227">
        <v>633</v>
      </c>
      <c r="G227">
        <v>-230</v>
      </c>
      <c r="H227" t="s">
        <v>10</v>
      </c>
    </row>
    <row r="228" spans="1:8" x14ac:dyDescent="0.3">
      <c r="A228" t="s">
        <v>50</v>
      </c>
      <c r="B228">
        <v>201505</v>
      </c>
      <c r="C228" t="s">
        <v>392</v>
      </c>
      <c r="D228" t="s">
        <v>11</v>
      </c>
      <c r="E228">
        <v>330</v>
      </c>
      <c r="F228">
        <v>624</v>
      </c>
      <c r="G228">
        <v>-294</v>
      </c>
      <c r="H228" t="s">
        <v>10</v>
      </c>
    </row>
    <row r="229" spans="1:8" x14ac:dyDescent="0.3">
      <c r="A229" t="s">
        <v>50</v>
      </c>
      <c r="B229">
        <v>201507</v>
      </c>
      <c r="C229" t="s">
        <v>393</v>
      </c>
      <c r="D229" t="s">
        <v>14</v>
      </c>
      <c r="E229">
        <v>398</v>
      </c>
      <c r="F229">
        <v>1</v>
      </c>
      <c r="G229">
        <v>397</v>
      </c>
      <c r="H229" t="s">
        <v>9</v>
      </c>
    </row>
    <row r="230" spans="1:8" x14ac:dyDescent="0.3">
      <c r="A230" t="s">
        <v>50</v>
      </c>
      <c r="B230">
        <v>201511</v>
      </c>
      <c r="C230" t="s">
        <v>394</v>
      </c>
      <c r="D230" t="s">
        <v>13</v>
      </c>
      <c r="E230">
        <v>392</v>
      </c>
      <c r="F230">
        <v>391</v>
      </c>
      <c r="G230">
        <v>1</v>
      </c>
      <c r="H230" t="s">
        <v>12</v>
      </c>
    </row>
    <row r="231" spans="1:8" x14ac:dyDescent="0.3">
      <c r="A231" t="s">
        <v>50</v>
      </c>
      <c r="B231">
        <v>201602</v>
      </c>
      <c r="C231" t="s">
        <v>395</v>
      </c>
      <c r="D231" t="s">
        <v>8</v>
      </c>
      <c r="E231">
        <v>341</v>
      </c>
      <c r="F231">
        <v>261</v>
      </c>
      <c r="G231">
        <v>80</v>
      </c>
      <c r="H231" t="s">
        <v>9</v>
      </c>
    </row>
    <row r="232" spans="1:8" x14ac:dyDescent="0.3">
      <c r="A232" t="s">
        <v>50</v>
      </c>
      <c r="B232">
        <v>201606</v>
      </c>
      <c r="C232" t="s">
        <v>396</v>
      </c>
      <c r="D232" t="s">
        <v>11</v>
      </c>
      <c r="E232">
        <v>423</v>
      </c>
      <c r="F232">
        <v>211</v>
      </c>
      <c r="G232">
        <v>212</v>
      </c>
      <c r="H232" t="s">
        <v>9</v>
      </c>
    </row>
    <row r="233" spans="1:8" x14ac:dyDescent="0.3">
      <c r="A233" t="s">
        <v>50</v>
      </c>
      <c r="B233">
        <v>201607</v>
      </c>
      <c r="C233" t="s">
        <v>397</v>
      </c>
      <c r="D233" t="s">
        <v>14</v>
      </c>
      <c r="E233">
        <v>387</v>
      </c>
      <c r="F233">
        <v>51</v>
      </c>
      <c r="G233">
        <v>336</v>
      </c>
      <c r="H233" t="s">
        <v>9</v>
      </c>
    </row>
    <row r="234" spans="1:8" x14ac:dyDescent="0.3">
      <c r="A234" t="s">
        <v>50</v>
      </c>
      <c r="B234">
        <v>201703</v>
      </c>
      <c r="C234" t="s">
        <v>398</v>
      </c>
      <c r="D234" t="s">
        <v>8</v>
      </c>
      <c r="E234">
        <v>345</v>
      </c>
      <c r="F234">
        <v>57</v>
      </c>
      <c r="G234">
        <v>288</v>
      </c>
      <c r="H234" t="s">
        <v>9</v>
      </c>
    </row>
    <row r="235" spans="1:8" x14ac:dyDescent="0.3">
      <c r="A235" t="s">
        <v>50</v>
      </c>
      <c r="B235">
        <v>201704</v>
      </c>
      <c r="C235" t="s">
        <v>399</v>
      </c>
      <c r="D235" t="s">
        <v>11</v>
      </c>
      <c r="E235">
        <v>406</v>
      </c>
      <c r="F235">
        <v>621</v>
      </c>
      <c r="G235">
        <v>-215</v>
      </c>
      <c r="H235" t="s">
        <v>10</v>
      </c>
    </row>
    <row r="236" spans="1:8" x14ac:dyDescent="0.3">
      <c r="A236" t="s">
        <v>50</v>
      </c>
      <c r="B236">
        <v>201706</v>
      </c>
      <c r="C236" t="s">
        <v>400</v>
      </c>
      <c r="D236" t="s">
        <v>11</v>
      </c>
      <c r="E236">
        <v>317</v>
      </c>
      <c r="F236">
        <v>288</v>
      </c>
      <c r="G236">
        <v>29</v>
      </c>
      <c r="H236" t="s">
        <v>12</v>
      </c>
    </row>
    <row r="237" spans="1:8" x14ac:dyDescent="0.3">
      <c r="A237" t="s">
        <v>51</v>
      </c>
      <c r="B237">
        <v>201705</v>
      </c>
      <c r="C237" t="s">
        <v>401</v>
      </c>
      <c r="D237" t="s">
        <v>11</v>
      </c>
      <c r="E237">
        <v>1</v>
      </c>
      <c r="F237">
        <v>1</v>
      </c>
      <c r="G237">
        <v>0</v>
      </c>
      <c r="H237" t="s">
        <v>12</v>
      </c>
    </row>
    <row r="238" spans="1:8" x14ac:dyDescent="0.3">
      <c r="A238" t="s">
        <v>51</v>
      </c>
      <c r="B238">
        <v>201707</v>
      </c>
      <c r="C238" t="s">
        <v>402</v>
      </c>
      <c r="D238" t="s">
        <v>14</v>
      </c>
      <c r="E238">
        <v>3</v>
      </c>
      <c r="F238">
        <v>3</v>
      </c>
      <c r="G238">
        <v>0</v>
      </c>
      <c r="H238" t="s">
        <v>12</v>
      </c>
    </row>
    <row r="239" spans="1:8" x14ac:dyDescent="0.3">
      <c r="A239" t="s">
        <v>52</v>
      </c>
      <c r="B239">
        <v>201507</v>
      </c>
      <c r="C239" t="s">
        <v>403</v>
      </c>
      <c r="D239" t="s">
        <v>14</v>
      </c>
      <c r="E239">
        <v>121</v>
      </c>
      <c r="F239">
        <v>216</v>
      </c>
      <c r="G239">
        <v>-95</v>
      </c>
      <c r="H239" t="s">
        <v>10</v>
      </c>
    </row>
    <row r="240" spans="1:8" x14ac:dyDescent="0.3">
      <c r="A240" t="s">
        <v>52</v>
      </c>
      <c r="B240">
        <v>201511</v>
      </c>
      <c r="C240" t="s">
        <v>404</v>
      </c>
      <c r="D240" t="s">
        <v>13</v>
      </c>
      <c r="E240">
        <v>111</v>
      </c>
      <c r="F240">
        <v>125</v>
      </c>
      <c r="G240">
        <v>-14</v>
      </c>
      <c r="H240" t="s">
        <v>12</v>
      </c>
    </row>
    <row r="241" spans="1:8" x14ac:dyDescent="0.3">
      <c r="A241" t="s">
        <v>52</v>
      </c>
      <c r="B241">
        <v>201603</v>
      </c>
      <c r="C241" t="s">
        <v>405</v>
      </c>
      <c r="D241" t="s">
        <v>8</v>
      </c>
      <c r="E241">
        <v>119</v>
      </c>
      <c r="F241">
        <v>199</v>
      </c>
      <c r="G241">
        <v>-80</v>
      </c>
      <c r="H241" t="s">
        <v>10</v>
      </c>
    </row>
    <row r="242" spans="1:8" x14ac:dyDescent="0.3">
      <c r="A242" t="s">
        <v>52</v>
      </c>
      <c r="B242">
        <v>201604</v>
      </c>
      <c r="C242" t="s">
        <v>406</v>
      </c>
      <c r="D242" t="s">
        <v>11</v>
      </c>
      <c r="E242">
        <v>125</v>
      </c>
      <c r="F242">
        <v>233</v>
      </c>
      <c r="G242">
        <v>-108</v>
      </c>
      <c r="H242" t="s">
        <v>10</v>
      </c>
    </row>
    <row r="243" spans="1:8" x14ac:dyDescent="0.3">
      <c r="A243" t="s">
        <v>52</v>
      </c>
      <c r="B243">
        <v>201610</v>
      </c>
      <c r="C243" t="s">
        <v>407</v>
      </c>
      <c r="D243" t="s">
        <v>13</v>
      </c>
      <c r="E243">
        <v>141</v>
      </c>
      <c r="F243">
        <v>182</v>
      </c>
      <c r="G243">
        <v>-41</v>
      </c>
      <c r="H243" t="s">
        <v>10</v>
      </c>
    </row>
    <row r="244" spans="1:8" x14ac:dyDescent="0.3">
      <c r="A244" t="s">
        <v>52</v>
      </c>
      <c r="B244">
        <v>201707</v>
      </c>
      <c r="C244" t="s">
        <v>408</v>
      </c>
      <c r="D244" t="s">
        <v>14</v>
      </c>
      <c r="E244">
        <v>126</v>
      </c>
      <c r="F244">
        <v>194</v>
      </c>
      <c r="G244">
        <v>-68</v>
      </c>
      <c r="H244" t="s">
        <v>10</v>
      </c>
    </row>
    <row r="245" spans="1:8" x14ac:dyDescent="0.3">
      <c r="A245" t="s">
        <v>52</v>
      </c>
      <c r="B245">
        <v>201709</v>
      </c>
      <c r="C245" t="s">
        <v>409</v>
      </c>
      <c r="D245" t="s">
        <v>14</v>
      </c>
      <c r="E245">
        <v>127</v>
      </c>
      <c r="F245">
        <v>106</v>
      </c>
      <c r="G245">
        <v>21</v>
      </c>
      <c r="H245" t="s">
        <v>12</v>
      </c>
    </row>
    <row r="246" spans="1:8" x14ac:dyDescent="0.3">
      <c r="A246" t="s">
        <v>52</v>
      </c>
      <c r="B246">
        <v>201501</v>
      </c>
      <c r="C246" t="s">
        <v>410</v>
      </c>
      <c r="D246" t="s">
        <v>8</v>
      </c>
      <c r="E246">
        <v>104</v>
      </c>
      <c r="F246">
        <v>6</v>
      </c>
      <c r="G246">
        <v>98</v>
      </c>
      <c r="H246" t="s">
        <v>9</v>
      </c>
    </row>
    <row r="247" spans="1:8" x14ac:dyDescent="0.3">
      <c r="A247" t="s">
        <v>52</v>
      </c>
      <c r="B247">
        <v>201502</v>
      </c>
      <c r="C247" t="s">
        <v>411</v>
      </c>
      <c r="D247" t="s">
        <v>8</v>
      </c>
      <c r="E247">
        <v>100</v>
      </c>
      <c r="F247">
        <v>108</v>
      </c>
      <c r="G247">
        <v>-8</v>
      </c>
      <c r="H247" t="s">
        <v>12</v>
      </c>
    </row>
    <row r="248" spans="1:8" x14ac:dyDescent="0.3">
      <c r="A248" t="s">
        <v>52</v>
      </c>
      <c r="B248">
        <v>201503</v>
      </c>
      <c r="C248" t="s">
        <v>412</v>
      </c>
      <c r="D248" t="s">
        <v>8</v>
      </c>
      <c r="E248">
        <v>107</v>
      </c>
      <c r="F248">
        <v>169</v>
      </c>
      <c r="G248">
        <v>-62</v>
      </c>
      <c r="H248" t="s">
        <v>10</v>
      </c>
    </row>
    <row r="249" spans="1:8" x14ac:dyDescent="0.3">
      <c r="A249" t="s">
        <v>52</v>
      </c>
      <c r="B249">
        <v>201504</v>
      </c>
      <c r="C249" t="s">
        <v>413</v>
      </c>
      <c r="D249" t="s">
        <v>11</v>
      </c>
      <c r="E249">
        <v>127</v>
      </c>
      <c r="F249">
        <v>98</v>
      </c>
      <c r="G249">
        <v>29</v>
      </c>
      <c r="H249" t="s">
        <v>9</v>
      </c>
    </row>
    <row r="250" spans="1:8" x14ac:dyDescent="0.3">
      <c r="A250" t="s">
        <v>52</v>
      </c>
      <c r="B250">
        <v>201508</v>
      </c>
      <c r="C250" t="s">
        <v>414</v>
      </c>
      <c r="D250" t="s">
        <v>14</v>
      </c>
      <c r="E250">
        <v>120</v>
      </c>
      <c r="F250">
        <v>170</v>
      </c>
      <c r="G250">
        <v>-50</v>
      </c>
      <c r="H250" t="s">
        <v>10</v>
      </c>
    </row>
    <row r="251" spans="1:8" x14ac:dyDescent="0.3">
      <c r="A251" t="s">
        <v>52</v>
      </c>
      <c r="B251">
        <v>201510</v>
      </c>
      <c r="C251" t="s">
        <v>415</v>
      </c>
      <c r="D251" t="s">
        <v>13</v>
      </c>
      <c r="E251">
        <v>114</v>
      </c>
      <c r="F251">
        <v>200</v>
      </c>
      <c r="G251">
        <v>-86</v>
      </c>
      <c r="H251" t="s">
        <v>10</v>
      </c>
    </row>
    <row r="252" spans="1:8" x14ac:dyDescent="0.3">
      <c r="A252" t="s">
        <v>52</v>
      </c>
      <c r="B252">
        <v>201601</v>
      </c>
      <c r="C252" t="s">
        <v>416</v>
      </c>
      <c r="D252" t="s">
        <v>8</v>
      </c>
      <c r="E252">
        <v>150</v>
      </c>
      <c r="F252">
        <v>172</v>
      </c>
      <c r="G252">
        <v>-22</v>
      </c>
      <c r="H252" t="s">
        <v>12</v>
      </c>
    </row>
    <row r="253" spans="1:8" x14ac:dyDescent="0.3">
      <c r="A253" t="s">
        <v>52</v>
      </c>
      <c r="B253">
        <v>201605</v>
      </c>
      <c r="C253" t="s">
        <v>417</v>
      </c>
      <c r="D253" t="s">
        <v>11</v>
      </c>
      <c r="E253">
        <v>112</v>
      </c>
      <c r="F253">
        <v>17</v>
      </c>
      <c r="G253">
        <v>95</v>
      </c>
      <c r="H253" t="s">
        <v>9</v>
      </c>
    </row>
    <row r="254" spans="1:8" x14ac:dyDescent="0.3">
      <c r="A254" t="s">
        <v>52</v>
      </c>
      <c r="B254">
        <v>201701</v>
      </c>
      <c r="C254" t="s">
        <v>418</v>
      </c>
      <c r="D254" t="s">
        <v>8</v>
      </c>
      <c r="E254">
        <v>112</v>
      </c>
      <c r="F254">
        <v>188</v>
      </c>
      <c r="G254">
        <v>-76</v>
      </c>
      <c r="H254" t="s">
        <v>10</v>
      </c>
    </row>
    <row r="255" spans="1:8" x14ac:dyDescent="0.3">
      <c r="A255" t="s">
        <v>52</v>
      </c>
      <c r="B255">
        <v>201705</v>
      </c>
      <c r="C255" t="s">
        <v>419</v>
      </c>
      <c r="D255" t="s">
        <v>11</v>
      </c>
      <c r="E255">
        <v>115</v>
      </c>
      <c r="F255">
        <v>4</v>
      </c>
      <c r="G255">
        <v>111</v>
      </c>
      <c r="H255" t="s">
        <v>9</v>
      </c>
    </row>
    <row r="256" spans="1:8" x14ac:dyDescent="0.3">
      <c r="A256" t="s">
        <v>52</v>
      </c>
      <c r="B256">
        <v>201706</v>
      </c>
      <c r="C256" t="s">
        <v>420</v>
      </c>
      <c r="D256" t="s">
        <v>11</v>
      </c>
      <c r="E256">
        <v>133</v>
      </c>
      <c r="F256">
        <v>70</v>
      </c>
      <c r="G256">
        <v>63</v>
      </c>
      <c r="H256" t="s">
        <v>9</v>
      </c>
    </row>
    <row r="257" spans="1:8" x14ac:dyDescent="0.3">
      <c r="A257" t="s">
        <v>52</v>
      </c>
      <c r="B257">
        <v>201506</v>
      </c>
      <c r="C257" t="s">
        <v>421</v>
      </c>
      <c r="D257" t="s">
        <v>11</v>
      </c>
      <c r="E257">
        <v>111</v>
      </c>
      <c r="F257">
        <v>74</v>
      </c>
      <c r="G257">
        <v>37</v>
      </c>
      <c r="H257" t="s">
        <v>9</v>
      </c>
    </row>
    <row r="258" spans="1:8" x14ac:dyDescent="0.3">
      <c r="A258" t="s">
        <v>52</v>
      </c>
      <c r="B258">
        <v>201606</v>
      </c>
      <c r="C258" t="s">
        <v>422</v>
      </c>
      <c r="D258" t="s">
        <v>11</v>
      </c>
      <c r="E258">
        <v>117</v>
      </c>
      <c r="F258">
        <v>82</v>
      </c>
      <c r="G258">
        <v>35</v>
      </c>
      <c r="H258" t="s">
        <v>9</v>
      </c>
    </row>
    <row r="259" spans="1:8" x14ac:dyDescent="0.3">
      <c r="A259" t="s">
        <v>52</v>
      </c>
      <c r="B259">
        <v>201609</v>
      </c>
      <c r="C259" t="s">
        <v>423</v>
      </c>
      <c r="D259" t="s">
        <v>14</v>
      </c>
      <c r="E259">
        <v>98</v>
      </c>
      <c r="F259">
        <v>34</v>
      </c>
      <c r="G259">
        <v>64</v>
      </c>
      <c r="H259" t="s">
        <v>9</v>
      </c>
    </row>
    <row r="260" spans="1:8" x14ac:dyDescent="0.3">
      <c r="A260" t="s">
        <v>52</v>
      </c>
      <c r="B260">
        <v>201612</v>
      </c>
      <c r="C260" t="s">
        <v>424</v>
      </c>
      <c r="D260" t="s">
        <v>13</v>
      </c>
      <c r="E260">
        <v>131</v>
      </c>
      <c r="F260">
        <v>119</v>
      </c>
      <c r="G260">
        <v>12</v>
      </c>
      <c r="H260" t="s">
        <v>12</v>
      </c>
    </row>
    <row r="261" spans="1:8" x14ac:dyDescent="0.3">
      <c r="A261" t="s">
        <v>52</v>
      </c>
      <c r="B261">
        <v>201509</v>
      </c>
      <c r="C261" t="s">
        <v>425</v>
      </c>
      <c r="D261" t="s">
        <v>14</v>
      </c>
      <c r="E261">
        <v>98</v>
      </c>
      <c r="F261">
        <v>36</v>
      </c>
      <c r="G261">
        <v>62</v>
      </c>
      <c r="H261" t="s">
        <v>9</v>
      </c>
    </row>
    <row r="262" spans="1:8" x14ac:dyDescent="0.3">
      <c r="A262" t="s">
        <v>52</v>
      </c>
      <c r="B262">
        <v>201602</v>
      </c>
      <c r="C262" t="s">
        <v>426</v>
      </c>
      <c r="D262" t="s">
        <v>8</v>
      </c>
      <c r="E262">
        <v>100</v>
      </c>
      <c r="F262">
        <v>80</v>
      </c>
      <c r="G262">
        <v>20</v>
      </c>
      <c r="H262" t="s">
        <v>12</v>
      </c>
    </row>
    <row r="263" spans="1:8" x14ac:dyDescent="0.3">
      <c r="A263" t="s">
        <v>52</v>
      </c>
      <c r="B263">
        <v>201608</v>
      </c>
      <c r="C263" t="s">
        <v>427</v>
      </c>
      <c r="D263" t="s">
        <v>14</v>
      </c>
      <c r="E263">
        <v>137</v>
      </c>
      <c r="F263">
        <v>261</v>
      </c>
      <c r="G263">
        <v>-124</v>
      </c>
      <c r="H263" t="s">
        <v>10</v>
      </c>
    </row>
    <row r="264" spans="1:8" x14ac:dyDescent="0.3">
      <c r="A264" t="s">
        <v>52</v>
      </c>
      <c r="B264">
        <v>201611</v>
      </c>
      <c r="C264" t="s">
        <v>428</v>
      </c>
      <c r="D264" t="s">
        <v>13</v>
      </c>
      <c r="E264">
        <v>116</v>
      </c>
      <c r="F264">
        <v>166</v>
      </c>
      <c r="G264">
        <v>-50</v>
      </c>
      <c r="H264" t="s">
        <v>10</v>
      </c>
    </row>
    <row r="265" spans="1:8" x14ac:dyDescent="0.3">
      <c r="A265" t="s">
        <v>52</v>
      </c>
      <c r="B265">
        <v>201703</v>
      </c>
      <c r="C265" t="s">
        <v>429</v>
      </c>
      <c r="D265" t="s">
        <v>8</v>
      </c>
      <c r="E265">
        <v>137</v>
      </c>
      <c r="F265">
        <v>101</v>
      </c>
      <c r="G265">
        <v>36</v>
      </c>
      <c r="H265" t="s">
        <v>9</v>
      </c>
    </row>
    <row r="266" spans="1:8" x14ac:dyDescent="0.3">
      <c r="A266" t="s">
        <v>52</v>
      </c>
      <c r="B266">
        <v>201704</v>
      </c>
      <c r="C266" t="s">
        <v>430</v>
      </c>
      <c r="D266" t="s">
        <v>11</v>
      </c>
      <c r="E266">
        <v>110</v>
      </c>
      <c r="F266">
        <v>93</v>
      </c>
      <c r="G266">
        <v>17</v>
      </c>
      <c r="H266" t="s">
        <v>12</v>
      </c>
    </row>
    <row r="267" spans="1:8" x14ac:dyDescent="0.3">
      <c r="A267" t="s">
        <v>52</v>
      </c>
      <c r="B267">
        <v>201708</v>
      </c>
      <c r="C267" t="s">
        <v>431</v>
      </c>
      <c r="D267" t="s">
        <v>14</v>
      </c>
      <c r="E267">
        <v>102</v>
      </c>
      <c r="F267">
        <v>52</v>
      </c>
      <c r="G267">
        <v>50</v>
      </c>
      <c r="H267" t="s">
        <v>9</v>
      </c>
    </row>
    <row r="268" spans="1:8" x14ac:dyDescent="0.3">
      <c r="A268" t="s">
        <v>52</v>
      </c>
      <c r="B268">
        <v>201512</v>
      </c>
      <c r="C268" t="s">
        <v>432</v>
      </c>
      <c r="D268" t="s">
        <v>13</v>
      </c>
      <c r="E268">
        <v>101</v>
      </c>
      <c r="F268">
        <v>98</v>
      </c>
      <c r="G268">
        <v>3</v>
      </c>
      <c r="H268" t="s">
        <v>12</v>
      </c>
    </row>
    <row r="269" spans="1:8" x14ac:dyDescent="0.3">
      <c r="A269" t="s">
        <v>52</v>
      </c>
      <c r="B269">
        <v>201607</v>
      </c>
      <c r="C269" t="s">
        <v>433</v>
      </c>
      <c r="D269" t="s">
        <v>14</v>
      </c>
      <c r="E269">
        <v>130</v>
      </c>
      <c r="F269">
        <v>206</v>
      </c>
      <c r="G269">
        <v>-76</v>
      </c>
      <c r="H269" t="s">
        <v>10</v>
      </c>
    </row>
    <row r="270" spans="1:8" x14ac:dyDescent="0.3">
      <c r="A270" t="s">
        <v>52</v>
      </c>
      <c r="B270">
        <v>201702</v>
      </c>
      <c r="C270" t="s">
        <v>434</v>
      </c>
      <c r="D270" t="s">
        <v>8</v>
      </c>
      <c r="E270">
        <v>98</v>
      </c>
      <c r="F270">
        <v>99</v>
      </c>
      <c r="G270">
        <v>-1</v>
      </c>
      <c r="H270" t="s">
        <v>12</v>
      </c>
    </row>
    <row r="271" spans="1:8" x14ac:dyDescent="0.3">
      <c r="A271" t="s">
        <v>52</v>
      </c>
      <c r="B271">
        <v>201505</v>
      </c>
      <c r="C271" t="s">
        <v>435</v>
      </c>
      <c r="D271" t="s">
        <v>11</v>
      </c>
      <c r="E271">
        <v>104</v>
      </c>
      <c r="F271">
        <v>161</v>
      </c>
      <c r="G271">
        <v>-57</v>
      </c>
      <c r="H271" t="s">
        <v>10</v>
      </c>
    </row>
    <row r="272" spans="1:8" x14ac:dyDescent="0.3">
      <c r="A272" t="s">
        <v>48</v>
      </c>
      <c r="B272">
        <v>201501</v>
      </c>
      <c r="C272" t="s">
        <v>436</v>
      </c>
      <c r="D272" t="s">
        <v>8</v>
      </c>
      <c r="E272">
        <v>203</v>
      </c>
      <c r="F272">
        <v>381</v>
      </c>
      <c r="G272">
        <v>-178</v>
      </c>
      <c r="H272" t="s">
        <v>10</v>
      </c>
    </row>
    <row r="273" spans="1:8" x14ac:dyDescent="0.3">
      <c r="A273" t="s">
        <v>48</v>
      </c>
      <c r="B273">
        <v>201507</v>
      </c>
      <c r="C273" t="s">
        <v>437</v>
      </c>
      <c r="D273" t="s">
        <v>14</v>
      </c>
      <c r="E273">
        <v>181</v>
      </c>
      <c r="F273">
        <v>171</v>
      </c>
      <c r="G273">
        <v>10</v>
      </c>
      <c r="H273" t="s">
        <v>12</v>
      </c>
    </row>
    <row r="274" spans="1:8" x14ac:dyDescent="0.3">
      <c r="A274" t="s">
        <v>48</v>
      </c>
      <c r="B274">
        <v>201604</v>
      </c>
      <c r="C274" t="s">
        <v>438</v>
      </c>
      <c r="D274" t="s">
        <v>11</v>
      </c>
      <c r="E274">
        <v>217</v>
      </c>
      <c r="F274">
        <v>367</v>
      </c>
      <c r="G274">
        <v>-150</v>
      </c>
      <c r="H274" t="s">
        <v>10</v>
      </c>
    </row>
    <row r="275" spans="1:8" x14ac:dyDescent="0.3">
      <c r="A275" t="s">
        <v>48</v>
      </c>
      <c r="B275">
        <v>201605</v>
      </c>
      <c r="C275" t="s">
        <v>439</v>
      </c>
      <c r="D275" t="s">
        <v>11</v>
      </c>
      <c r="E275">
        <v>160</v>
      </c>
      <c r="F275">
        <v>212</v>
      </c>
      <c r="G275">
        <v>-52</v>
      </c>
      <c r="H275" t="s">
        <v>10</v>
      </c>
    </row>
    <row r="276" spans="1:8" x14ac:dyDescent="0.3">
      <c r="A276" t="s">
        <v>48</v>
      </c>
      <c r="B276">
        <v>201705</v>
      </c>
      <c r="C276" t="s">
        <v>440</v>
      </c>
      <c r="D276" t="s">
        <v>11</v>
      </c>
      <c r="E276">
        <v>170</v>
      </c>
      <c r="F276">
        <v>256</v>
      </c>
      <c r="G276">
        <v>-86</v>
      </c>
      <c r="H276" t="s">
        <v>10</v>
      </c>
    </row>
    <row r="277" spans="1:8" x14ac:dyDescent="0.3">
      <c r="A277" t="s">
        <v>48</v>
      </c>
      <c r="B277">
        <v>201709</v>
      </c>
      <c r="C277" t="s">
        <v>441</v>
      </c>
      <c r="D277" t="s">
        <v>14</v>
      </c>
      <c r="E277">
        <v>163</v>
      </c>
      <c r="F277">
        <v>165</v>
      </c>
      <c r="G277">
        <v>-2</v>
      </c>
      <c r="H277" t="s">
        <v>12</v>
      </c>
    </row>
    <row r="278" spans="1:8" x14ac:dyDescent="0.3">
      <c r="A278" t="s">
        <v>48</v>
      </c>
      <c r="B278">
        <v>201504</v>
      </c>
      <c r="C278" t="s">
        <v>442</v>
      </c>
      <c r="D278" t="s">
        <v>11</v>
      </c>
      <c r="E278">
        <v>195</v>
      </c>
      <c r="F278">
        <v>217</v>
      </c>
      <c r="G278">
        <v>-22</v>
      </c>
      <c r="H278" t="s">
        <v>12</v>
      </c>
    </row>
    <row r="279" spans="1:8" x14ac:dyDescent="0.3">
      <c r="A279" t="s">
        <v>48</v>
      </c>
      <c r="B279">
        <v>201611</v>
      </c>
      <c r="C279" t="s">
        <v>443</v>
      </c>
      <c r="D279" t="s">
        <v>13</v>
      </c>
      <c r="E279">
        <v>176</v>
      </c>
      <c r="F279">
        <v>113</v>
      </c>
      <c r="G279">
        <v>63</v>
      </c>
      <c r="H279" t="s">
        <v>9</v>
      </c>
    </row>
    <row r="280" spans="1:8" x14ac:dyDescent="0.3">
      <c r="A280" t="s">
        <v>48</v>
      </c>
      <c r="B280">
        <v>201702</v>
      </c>
      <c r="C280" t="s">
        <v>444</v>
      </c>
      <c r="D280" t="s">
        <v>8</v>
      </c>
      <c r="E280">
        <v>190</v>
      </c>
      <c r="F280">
        <v>235</v>
      </c>
      <c r="G280">
        <v>-45</v>
      </c>
      <c r="H280" t="s">
        <v>10</v>
      </c>
    </row>
    <row r="281" spans="1:8" x14ac:dyDescent="0.3">
      <c r="A281" t="s">
        <v>48</v>
      </c>
      <c r="B281">
        <v>201503</v>
      </c>
      <c r="C281" t="s">
        <v>445</v>
      </c>
      <c r="D281" t="s">
        <v>8</v>
      </c>
      <c r="E281">
        <v>200</v>
      </c>
      <c r="F281">
        <v>84</v>
      </c>
      <c r="G281">
        <v>116</v>
      </c>
      <c r="H281" t="s">
        <v>9</v>
      </c>
    </row>
    <row r="282" spans="1:8" x14ac:dyDescent="0.3">
      <c r="A282" t="s">
        <v>48</v>
      </c>
      <c r="B282">
        <v>201509</v>
      </c>
      <c r="C282" t="s">
        <v>446</v>
      </c>
      <c r="D282" t="s">
        <v>14</v>
      </c>
      <c r="E282">
        <v>165</v>
      </c>
      <c r="F282">
        <v>290</v>
      </c>
      <c r="G282">
        <v>-125</v>
      </c>
      <c r="H282" t="s">
        <v>10</v>
      </c>
    </row>
    <row r="283" spans="1:8" x14ac:dyDescent="0.3">
      <c r="A283" t="s">
        <v>48</v>
      </c>
      <c r="B283">
        <v>201512</v>
      </c>
      <c r="C283" t="s">
        <v>447</v>
      </c>
      <c r="D283" t="s">
        <v>13</v>
      </c>
      <c r="E283">
        <v>132</v>
      </c>
      <c r="F283">
        <v>81</v>
      </c>
      <c r="G283">
        <v>51</v>
      </c>
      <c r="H283" t="s">
        <v>9</v>
      </c>
    </row>
    <row r="284" spans="1:8" x14ac:dyDescent="0.3">
      <c r="A284" t="s">
        <v>48</v>
      </c>
      <c r="B284">
        <v>201506</v>
      </c>
      <c r="C284" t="s">
        <v>448</v>
      </c>
      <c r="D284" t="s">
        <v>11</v>
      </c>
      <c r="E284">
        <v>136</v>
      </c>
      <c r="F284">
        <v>66</v>
      </c>
      <c r="G284">
        <v>70</v>
      </c>
      <c r="H284" t="s">
        <v>9</v>
      </c>
    </row>
    <row r="285" spans="1:8" x14ac:dyDescent="0.3">
      <c r="A285" t="s">
        <v>53</v>
      </c>
      <c r="B285">
        <v>201506</v>
      </c>
      <c r="C285" t="s">
        <v>449</v>
      </c>
      <c r="D285" t="s">
        <v>11</v>
      </c>
      <c r="E285">
        <v>12</v>
      </c>
      <c r="F285">
        <v>11</v>
      </c>
      <c r="G285">
        <v>1</v>
      </c>
      <c r="H285" t="s">
        <v>12</v>
      </c>
    </row>
    <row r="286" spans="1:8" x14ac:dyDescent="0.3">
      <c r="A286" t="s">
        <v>54</v>
      </c>
      <c r="B286">
        <v>201512</v>
      </c>
      <c r="C286" t="s">
        <v>450</v>
      </c>
      <c r="D286" t="s">
        <v>13</v>
      </c>
      <c r="E286">
        <v>3</v>
      </c>
      <c r="F286">
        <v>0</v>
      </c>
      <c r="G286">
        <v>3</v>
      </c>
      <c r="H286" t="s">
        <v>9</v>
      </c>
    </row>
    <row r="287" spans="1:8" x14ac:dyDescent="0.3">
      <c r="A287" t="s">
        <v>55</v>
      </c>
      <c r="B287">
        <v>201502</v>
      </c>
      <c r="C287" t="s">
        <v>451</v>
      </c>
      <c r="D287" t="s">
        <v>8</v>
      </c>
      <c r="E287">
        <v>3</v>
      </c>
      <c r="F287">
        <v>5</v>
      </c>
      <c r="G287">
        <v>-2</v>
      </c>
      <c r="H287" t="s">
        <v>10</v>
      </c>
    </row>
    <row r="288" spans="1:8" x14ac:dyDescent="0.3">
      <c r="A288" t="s">
        <v>56</v>
      </c>
      <c r="B288">
        <v>201502</v>
      </c>
      <c r="C288" t="s">
        <v>452</v>
      </c>
      <c r="D288" t="s">
        <v>8</v>
      </c>
      <c r="E288">
        <v>2</v>
      </c>
      <c r="F288">
        <v>4</v>
      </c>
      <c r="G288">
        <v>-2</v>
      </c>
      <c r="H288" t="s">
        <v>10</v>
      </c>
    </row>
    <row r="289" spans="1:8" x14ac:dyDescent="0.3">
      <c r="A289" t="s">
        <v>44</v>
      </c>
      <c r="B289">
        <v>201503</v>
      </c>
      <c r="C289" t="s">
        <v>453</v>
      </c>
      <c r="D289" t="s">
        <v>8</v>
      </c>
      <c r="E289">
        <v>5</v>
      </c>
      <c r="F289">
        <v>7</v>
      </c>
      <c r="G289">
        <v>-2</v>
      </c>
      <c r="H289" t="s">
        <v>10</v>
      </c>
    </row>
    <row r="290" spans="1:8" x14ac:dyDescent="0.3">
      <c r="A290" t="s">
        <v>44</v>
      </c>
      <c r="B290">
        <v>201504</v>
      </c>
      <c r="C290" t="s">
        <v>454</v>
      </c>
      <c r="D290" t="s">
        <v>11</v>
      </c>
      <c r="E290">
        <v>3</v>
      </c>
      <c r="F290">
        <v>0</v>
      </c>
      <c r="G290">
        <v>3</v>
      </c>
      <c r="H290" t="s">
        <v>9</v>
      </c>
    </row>
    <row r="291" spans="1:8" x14ac:dyDescent="0.3">
      <c r="A291" t="s">
        <v>44</v>
      </c>
      <c r="B291">
        <v>201506</v>
      </c>
      <c r="C291" t="s">
        <v>455</v>
      </c>
      <c r="D291" t="s">
        <v>11</v>
      </c>
      <c r="E291">
        <v>4</v>
      </c>
      <c r="F291">
        <v>7</v>
      </c>
      <c r="G291">
        <v>-3</v>
      </c>
      <c r="H291" t="s">
        <v>10</v>
      </c>
    </row>
    <row r="292" spans="1:8" x14ac:dyDescent="0.3">
      <c r="A292" t="s">
        <v>44</v>
      </c>
      <c r="B292">
        <v>201507</v>
      </c>
      <c r="C292" t="s">
        <v>456</v>
      </c>
      <c r="D292" t="s">
        <v>14</v>
      </c>
      <c r="E292">
        <v>9</v>
      </c>
      <c r="F292">
        <v>6</v>
      </c>
      <c r="G292">
        <v>3</v>
      </c>
      <c r="H292" t="s">
        <v>9</v>
      </c>
    </row>
    <row r="293" spans="1:8" x14ac:dyDescent="0.3">
      <c r="A293" t="s">
        <v>37</v>
      </c>
      <c r="B293">
        <v>201508</v>
      </c>
      <c r="C293" t="s">
        <v>457</v>
      </c>
      <c r="D293" t="s">
        <v>14</v>
      </c>
      <c r="E293">
        <v>8</v>
      </c>
      <c r="F293">
        <v>15</v>
      </c>
      <c r="G293">
        <v>-7</v>
      </c>
      <c r="H293" t="s">
        <v>10</v>
      </c>
    </row>
    <row r="294" spans="1:8" x14ac:dyDescent="0.3">
      <c r="A294" t="s">
        <v>55</v>
      </c>
      <c r="B294">
        <v>201601</v>
      </c>
      <c r="C294" t="s">
        <v>458</v>
      </c>
      <c r="D294" t="s">
        <v>8</v>
      </c>
      <c r="E294">
        <v>5</v>
      </c>
      <c r="F294">
        <v>3</v>
      </c>
      <c r="G294">
        <v>2</v>
      </c>
      <c r="H294" t="s">
        <v>9</v>
      </c>
    </row>
    <row r="295" spans="1:8" x14ac:dyDescent="0.3">
      <c r="A295" t="s">
        <v>56</v>
      </c>
      <c r="B295">
        <v>201606</v>
      </c>
      <c r="C295" t="s">
        <v>459</v>
      </c>
      <c r="D295" t="s">
        <v>11</v>
      </c>
      <c r="E295">
        <v>10</v>
      </c>
      <c r="F295">
        <v>13</v>
      </c>
      <c r="G295">
        <v>-3</v>
      </c>
      <c r="H295" t="s">
        <v>10</v>
      </c>
    </row>
    <row r="296" spans="1:8" x14ac:dyDescent="0.3">
      <c r="A296" t="s">
        <v>37</v>
      </c>
      <c r="B296">
        <v>201607</v>
      </c>
      <c r="C296" t="s">
        <v>460</v>
      </c>
      <c r="D296" t="s">
        <v>14</v>
      </c>
      <c r="E296">
        <v>5</v>
      </c>
      <c r="F296">
        <v>5</v>
      </c>
      <c r="G296">
        <v>0</v>
      </c>
      <c r="H296" t="s">
        <v>12</v>
      </c>
    </row>
    <row r="297" spans="1:8" x14ac:dyDescent="0.3">
      <c r="A297" t="s">
        <v>56</v>
      </c>
      <c r="B297">
        <v>201608</v>
      </c>
      <c r="C297" t="s">
        <v>461</v>
      </c>
      <c r="D297" t="s">
        <v>14</v>
      </c>
      <c r="E297">
        <v>5</v>
      </c>
      <c r="F297">
        <v>2</v>
      </c>
      <c r="G297">
        <v>3</v>
      </c>
      <c r="H297" t="s">
        <v>9</v>
      </c>
    </row>
    <row r="298" spans="1:8" x14ac:dyDescent="0.3">
      <c r="A298" t="s">
        <v>57</v>
      </c>
      <c r="B298">
        <v>201611</v>
      </c>
      <c r="C298" t="s">
        <v>462</v>
      </c>
      <c r="D298" t="s">
        <v>13</v>
      </c>
      <c r="E298">
        <v>7</v>
      </c>
      <c r="F298">
        <v>11</v>
      </c>
      <c r="G298">
        <v>-4</v>
      </c>
      <c r="H298" t="s">
        <v>10</v>
      </c>
    </row>
    <row r="299" spans="1:8" x14ac:dyDescent="0.3">
      <c r="A299" t="s">
        <v>44</v>
      </c>
      <c r="B299">
        <v>201612</v>
      </c>
      <c r="C299" t="s">
        <v>463</v>
      </c>
      <c r="D299" t="s">
        <v>13</v>
      </c>
      <c r="E299">
        <v>14</v>
      </c>
      <c r="F299">
        <v>16</v>
      </c>
      <c r="G299">
        <v>-2</v>
      </c>
      <c r="H299" t="s">
        <v>12</v>
      </c>
    </row>
    <row r="300" spans="1:8" x14ac:dyDescent="0.3">
      <c r="A300" t="s">
        <v>37</v>
      </c>
      <c r="B300">
        <v>201706</v>
      </c>
      <c r="C300" t="s">
        <v>464</v>
      </c>
      <c r="D300" t="s">
        <v>11</v>
      </c>
      <c r="E300">
        <v>4</v>
      </c>
      <c r="F300">
        <v>0</v>
      </c>
      <c r="G300">
        <v>4</v>
      </c>
      <c r="H300" t="s">
        <v>9</v>
      </c>
    </row>
    <row r="301" spans="1:8" x14ac:dyDescent="0.3">
      <c r="A301" t="s">
        <v>42</v>
      </c>
      <c r="B301">
        <v>201502</v>
      </c>
      <c r="C301" t="s">
        <v>465</v>
      </c>
      <c r="D301" t="s">
        <v>8</v>
      </c>
      <c r="E301">
        <v>3</v>
      </c>
      <c r="F301">
        <v>2</v>
      </c>
      <c r="G301">
        <v>1</v>
      </c>
      <c r="H301" t="s">
        <v>9</v>
      </c>
    </row>
    <row r="302" spans="1:8" x14ac:dyDescent="0.3">
      <c r="A302" t="s">
        <v>42</v>
      </c>
      <c r="B302">
        <v>201505</v>
      </c>
      <c r="C302" t="s">
        <v>466</v>
      </c>
      <c r="D302" t="s">
        <v>11</v>
      </c>
      <c r="E302">
        <v>5</v>
      </c>
      <c r="F302">
        <v>9</v>
      </c>
      <c r="G302">
        <v>-4</v>
      </c>
      <c r="H302" t="s">
        <v>10</v>
      </c>
    </row>
    <row r="303" spans="1:8" x14ac:dyDescent="0.3">
      <c r="A303" t="s">
        <v>42</v>
      </c>
      <c r="B303">
        <v>201511</v>
      </c>
      <c r="C303" t="s">
        <v>467</v>
      </c>
      <c r="D303" t="s">
        <v>13</v>
      </c>
      <c r="E303">
        <v>18</v>
      </c>
      <c r="F303">
        <v>30</v>
      </c>
      <c r="G303">
        <v>-12</v>
      </c>
      <c r="H303" t="s">
        <v>10</v>
      </c>
    </row>
    <row r="304" spans="1:8" x14ac:dyDescent="0.3">
      <c r="A304" t="s">
        <v>42</v>
      </c>
      <c r="B304">
        <v>201604</v>
      </c>
      <c r="C304" t="s">
        <v>468</v>
      </c>
      <c r="D304" t="s">
        <v>11</v>
      </c>
      <c r="E304">
        <v>20</v>
      </c>
      <c r="F304">
        <v>20</v>
      </c>
      <c r="G304">
        <v>0</v>
      </c>
      <c r="H304" t="s">
        <v>12</v>
      </c>
    </row>
    <row r="305" spans="1:8" x14ac:dyDescent="0.3">
      <c r="A305" t="s">
        <v>58</v>
      </c>
      <c r="B305">
        <v>201609</v>
      </c>
      <c r="C305" t="s">
        <v>469</v>
      </c>
      <c r="D305" t="s">
        <v>14</v>
      </c>
      <c r="E305">
        <v>6</v>
      </c>
      <c r="F305">
        <v>4</v>
      </c>
      <c r="G305">
        <v>2</v>
      </c>
      <c r="H305" t="s">
        <v>9</v>
      </c>
    </row>
    <row r="306" spans="1:8" x14ac:dyDescent="0.3">
      <c r="A306" t="s">
        <v>40</v>
      </c>
      <c r="B306">
        <v>201703</v>
      </c>
      <c r="C306" t="s">
        <v>470</v>
      </c>
      <c r="D306" t="s">
        <v>8</v>
      </c>
      <c r="E306">
        <v>12</v>
      </c>
      <c r="F306">
        <v>19</v>
      </c>
      <c r="G306">
        <v>-7</v>
      </c>
      <c r="H306" t="s">
        <v>10</v>
      </c>
    </row>
    <row r="307" spans="1:8" x14ac:dyDescent="0.3">
      <c r="A307" t="s">
        <v>42</v>
      </c>
      <c r="B307">
        <v>201703</v>
      </c>
      <c r="C307" t="s">
        <v>471</v>
      </c>
      <c r="D307" t="s">
        <v>8</v>
      </c>
      <c r="E307">
        <v>9</v>
      </c>
      <c r="F307">
        <v>6</v>
      </c>
      <c r="G307">
        <v>3</v>
      </c>
      <c r="H307" t="s">
        <v>9</v>
      </c>
    </row>
    <row r="308" spans="1:8" x14ac:dyDescent="0.3">
      <c r="A308" t="s">
        <v>42</v>
      </c>
      <c r="B308">
        <v>201704</v>
      </c>
      <c r="C308" t="s">
        <v>472</v>
      </c>
      <c r="D308" t="s">
        <v>11</v>
      </c>
      <c r="E308">
        <v>5</v>
      </c>
      <c r="F308">
        <v>5</v>
      </c>
      <c r="G308">
        <v>0</v>
      </c>
      <c r="H308" t="s">
        <v>12</v>
      </c>
    </row>
    <row r="309" spans="1:8" x14ac:dyDescent="0.3">
      <c r="A309" t="s">
        <v>38</v>
      </c>
      <c r="B309">
        <v>201502</v>
      </c>
      <c r="C309" t="s">
        <v>473</v>
      </c>
      <c r="D309" t="s">
        <v>8</v>
      </c>
      <c r="E309">
        <v>4</v>
      </c>
      <c r="F309">
        <v>4</v>
      </c>
      <c r="G309">
        <v>0</v>
      </c>
      <c r="H309" t="s">
        <v>12</v>
      </c>
    </row>
    <row r="310" spans="1:8" x14ac:dyDescent="0.3">
      <c r="A310" t="s">
        <v>39</v>
      </c>
      <c r="B310">
        <v>201504</v>
      </c>
      <c r="C310" t="s">
        <v>474</v>
      </c>
      <c r="D310" t="s">
        <v>11</v>
      </c>
      <c r="E310">
        <v>16</v>
      </c>
      <c r="F310">
        <v>15</v>
      </c>
      <c r="G310">
        <v>1</v>
      </c>
      <c r="H310" t="s">
        <v>12</v>
      </c>
    </row>
    <row r="311" spans="1:8" x14ac:dyDescent="0.3">
      <c r="A311" t="s">
        <v>41</v>
      </c>
      <c r="B311">
        <v>201504</v>
      </c>
      <c r="C311" t="s">
        <v>475</v>
      </c>
      <c r="D311" t="s">
        <v>11</v>
      </c>
      <c r="E311">
        <v>10</v>
      </c>
      <c r="F311">
        <v>5</v>
      </c>
      <c r="G311">
        <v>5</v>
      </c>
      <c r="H311" t="s">
        <v>9</v>
      </c>
    </row>
    <row r="312" spans="1:8" x14ac:dyDescent="0.3">
      <c r="A312" t="s">
        <v>59</v>
      </c>
      <c r="B312">
        <v>201505</v>
      </c>
      <c r="C312" t="s">
        <v>476</v>
      </c>
      <c r="D312" t="s">
        <v>11</v>
      </c>
      <c r="E312">
        <v>2</v>
      </c>
      <c r="F312">
        <v>2</v>
      </c>
      <c r="G312">
        <v>0</v>
      </c>
      <c r="H312" t="s">
        <v>12</v>
      </c>
    </row>
    <row r="313" spans="1:8" x14ac:dyDescent="0.3">
      <c r="A313" t="s">
        <v>60</v>
      </c>
      <c r="B313">
        <v>201509</v>
      </c>
      <c r="C313" t="s">
        <v>477</v>
      </c>
      <c r="D313" t="s">
        <v>14</v>
      </c>
      <c r="E313">
        <v>7</v>
      </c>
      <c r="F313">
        <v>1</v>
      </c>
      <c r="G313">
        <v>6</v>
      </c>
      <c r="H313" t="s">
        <v>9</v>
      </c>
    </row>
    <row r="314" spans="1:8" x14ac:dyDescent="0.3">
      <c r="A314" t="s">
        <v>61</v>
      </c>
      <c r="B314">
        <v>201510</v>
      </c>
      <c r="C314" t="s">
        <v>478</v>
      </c>
      <c r="D314" t="s">
        <v>13</v>
      </c>
      <c r="E314">
        <v>5</v>
      </c>
      <c r="F314">
        <v>3</v>
      </c>
      <c r="G314">
        <v>2</v>
      </c>
      <c r="H314" t="s">
        <v>9</v>
      </c>
    </row>
    <row r="315" spans="1:8" x14ac:dyDescent="0.3">
      <c r="A315" t="s">
        <v>41</v>
      </c>
      <c r="B315">
        <v>201510</v>
      </c>
      <c r="C315" t="s">
        <v>479</v>
      </c>
      <c r="D315" t="s">
        <v>13</v>
      </c>
      <c r="E315">
        <v>8</v>
      </c>
      <c r="F315">
        <v>1</v>
      </c>
      <c r="G315">
        <v>7</v>
      </c>
      <c r="H315" t="s">
        <v>9</v>
      </c>
    </row>
    <row r="316" spans="1:8" x14ac:dyDescent="0.3">
      <c r="A316" t="s">
        <v>41</v>
      </c>
      <c r="B316">
        <v>201601</v>
      </c>
      <c r="C316" t="s">
        <v>480</v>
      </c>
      <c r="D316" t="s">
        <v>8</v>
      </c>
      <c r="E316">
        <v>4</v>
      </c>
      <c r="F316">
        <v>6</v>
      </c>
      <c r="G316">
        <v>-2</v>
      </c>
      <c r="H316" t="s">
        <v>10</v>
      </c>
    </row>
    <row r="317" spans="1:8" x14ac:dyDescent="0.3">
      <c r="A317" t="s">
        <v>61</v>
      </c>
      <c r="B317">
        <v>201602</v>
      </c>
      <c r="C317" t="s">
        <v>481</v>
      </c>
      <c r="D317" t="s">
        <v>8</v>
      </c>
      <c r="E317">
        <v>14</v>
      </c>
      <c r="F317">
        <v>23</v>
      </c>
      <c r="G317">
        <v>-9</v>
      </c>
      <c r="H317" t="s">
        <v>10</v>
      </c>
    </row>
    <row r="318" spans="1:8" x14ac:dyDescent="0.3">
      <c r="A318" t="s">
        <v>43</v>
      </c>
      <c r="B318">
        <v>201605</v>
      </c>
      <c r="C318" t="s">
        <v>482</v>
      </c>
      <c r="D318" t="s">
        <v>11</v>
      </c>
      <c r="E318">
        <v>20</v>
      </c>
      <c r="F318">
        <v>31</v>
      </c>
      <c r="G318">
        <v>-11</v>
      </c>
      <c r="H318" t="s">
        <v>10</v>
      </c>
    </row>
    <row r="319" spans="1:8" x14ac:dyDescent="0.3">
      <c r="A319" t="s">
        <v>39</v>
      </c>
      <c r="B319">
        <v>201608</v>
      </c>
      <c r="C319" t="s">
        <v>483</v>
      </c>
      <c r="D319" t="s">
        <v>14</v>
      </c>
      <c r="E319">
        <v>14</v>
      </c>
      <c r="F319">
        <v>20</v>
      </c>
      <c r="G319">
        <v>-6</v>
      </c>
      <c r="H319" t="s">
        <v>10</v>
      </c>
    </row>
    <row r="320" spans="1:8" x14ac:dyDescent="0.3">
      <c r="A320" t="s">
        <v>59</v>
      </c>
      <c r="B320">
        <v>201609</v>
      </c>
      <c r="C320" t="s">
        <v>484</v>
      </c>
      <c r="D320" t="s">
        <v>14</v>
      </c>
      <c r="E320">
        <v>7</v>
      </c>
      <c r="F320">
        <v>12</v>
      </c>
      <c r="G320">
        <v>-5</v>
      </c>
      <c r="H320" t="s">
        <v>10</v>
      </c>
    </row>
    <row r="321" spans="1:8" x14ac:dyDescent="0.3">
      <c r="A321" t="s">
        <v>38</v>
      </c>
      <c r="B321">
        <v>201612</v>
      </c>
      <c r="C321" t="s">
        <v>485</v>
      </c>
      <c r="D321" t="s">
        <v>13</v>
      </c>
      <c r="E321">
        <v>3</v>
      </c>
      <c r="F321">
        <v>0</v>
      </c>
      <c r="G321">
        <v>3</v>
      </c>
      <c r="H321" t="s">
        <v>9</v>
      </c>
    </row>
    <row r="322" spans="1:8" x14ac:dyDescent="0.3">
      <c r="A322" t="s">
        <v>41</v>
      </c>
      <c r="B322">
        <v>201704</v>
      </c>
      <c r="C322" t="s">
        <v>486</v>
      </c>
      <c r="D322" t="s">
        <v>11</v>
      </c>
      <c r="E322">
        <v>12</v>
      </c>
      <c r="F322">
        <v>0</v>
      </c>
      <c r="G322">
        <v>12</v>
      </c>
      <c r="H322" t="s">
        <v>9</v>
      </c>
    </row>
    <row r="323" spans="1:8" x14ac:dyDescent="0.3">
      <c r="A323" t="s">
        <v>62</v>
      </c>
      <c r="B323">
        <v>201707</v>
      </c>
      <c r="C323" t="s">
        <v>487</v>
      </c>
      <c r="D323" t="s">
        <v>14</v>
      </c>
      <c r="E323">
        <v>5</v>
      </c>
      <c r="F323">
        <v>7</v>
      </c>
      <c r="G323">
        <v>-2</v>
      </c>
      <c r="H323" t="s">
        <v>10</v>
      </c>
    </row>
    <row r="324" spans="1:8" x14ac:dyDescent="0.3">
      <c r="A324" t="s">
        <v>63</v>
      </c>
      <c r="B324">
        <v>201501</v>
      </c>
      <c r="C324" t="s">
        <v>488</v>
      </c>
      <c r="D324" t="s">
        <v>8</v>
      </c>
      <c r="E324">
        <v>14</v>
      </c>
      <c r="F324">
        <v>0</v>
      </c>
      <c r="G324">
        <v>14</v>
      </c>
      <c r="H324" t="s">
        <v>9</v>
      </c>
    </row>
    <row r="325" spans="1:8" x14ac:dyDescent="0.3">
      <c r="A325" t="s">
        <v>27</v>
      </c>
      <c r="B325">
        <v>201502</v>
      </c>
      <c r="C325" t="s">
        <v>489</v>
      </c>
      <c r="D325" t="s">
        <v>8</v>
      </c>
      <c r="E325">
        <v>6</v>
      </c>
      <c r="F325">
        <v>0</v>
      </c>
      <c r="G325">
        <v>6</v>
      </c>
      <c r="H325" t="s">
        <v>9</v>
      </c>
    </row>
    <row r="326" spans="1:8" x14ac:dyDescent="0.3">
      <c r="A326" t="s">
        <v>31</v>
      </c>
      <c r="B326">
        <v>201503</v>
      </c>
      <c r="C326" t="s">
        <v>490</v>
      </c>
      <c r="D326" t="s">
        <v>8</v>
      </c>
      <c r="E326">
        <v>20</v>
      </c>
      <c r="F326">
        <v>38</v>
      </c>
      <c r="G326">
        <v>-18</v>
      </c>
      <c r="H326" t="s">
        <v>10</v>
      </c>
    </row>
    <row r="327" spans="1:8" x14ac:dyDescent="0.3">
      <c r="A327" t="s">
        <v>64</v>
      </c>
      <c r="B327">
        <v>201505</v>
      </c>
      <c r="C327" t="s">
        <v>491</v>
      </c>
      <c r="D327" t="s">
        <v>11</v>
      </c>
      <c r="E327">
        <v>5</v>
      </c>
      <c r="F327">
        <v>2</v>
      </c>
      <c r="G327">
        <v>3</v>
      </c>
      <c r="H327" t="s">
        <v>9</v>
      </c>
    </row>
    <row r="328" spans="1:8" x14ac:dyDescent="0.3">
      <c r="A328" t="s">
        <v>65</v>
      </c>
      <c r="B328">
        <v>201510</v>
      </c>
      <c r="C328" t="s">
        <v>492</v>
      </c>
      <c r="D328" t="s">
        <v>13</v>
      </c>
      <c r="E328">
        <v>9</v>
      </c>
      <c r="F328">
        <v>1</v>
      </c>
      <c r="G328">
        <v>8</v>
      </c>
      <c r="H328" t="s">
        <v>9</v>
      </c>
    </row>
    <row r="329" spans="1:8" x14ac:dyDescent="0.3">
      <c r="A329" t="s">
        <v>21</v>
      </c>
      <c r="B329">
        <v>201510</v>
      </c>
      <c r="C329" t="s">
        <v>493</v>
      </c>
      <c r="D329" t="s">
        <v>13</v>
      </c>
      <c r="E329">
        <v>18</v>
      </c>
      <c r="F329">
        <v>22</v>
      </c>
      <c r="G329">
        <v>-4</v>
      </c>
      <c r="H329" t="s">
        <v>10</v>
      </c>
    </row>
    <row r="330" spans="1:8" x14ac:dyDescent="0.3">
      <c r="A330" t="s">
        <v>18</v>
      </c>
      <c r="B330">
        <v>201511</v>
      </c>
      <c r="C330" t="s">
        <v>494</v>
      </c>
      <c r="D330" t="s">
        <v>13</v>
      </c>
      <c r="E330">
        <v>13</v>
      </c>
      <c r="F330">
        <v>4</v>
      </c>
      <c r="G330">
        <v>9</v>
      </c>
      <c r="H330" t="s">
        <v>9</v>
      </c>
    </row>
    <row r="331" spans="1:8" x14ac:dyDescent="0.3">
      <c r="A331" t="s">
        <v>66</v>
      </c>
      <c r="B331">
        <v>201512</v>
      </c>
      <c r="C331" t="s">
        <v>495</v>
      </c>
      <c r="D331" t="s">
        <v>13</v>
      </c>
      <c r="E331">
        <v>2</v>
      </c>
      <c r="F331">
        <v>3</v>
      </c>
      <c r="G331">
        <v>-1</v>
      </c>
      <c r="H331" t="s">
        <v>10</v>
      </c>
    </row>
    <row r="332" spans="1:8" x14ac:dyDescent="0.3">
      <c r="A332" t="s">
        <v>67</v>
      </c>
      <c r="B332">
        <v>201602</v>
      </c>
      <c r="C332" t="s">
        <v>496</v>
      </c>
      <c r="D332" t="s">
        <v>8</v>
      </c>
      <c r="E332">
        <v>9</v>
      </c>
      <c r="F332">
        <v>17</v>
      </c>
      <c r="G332">
        <v>-8</v>
      </c>
      <c r="H332" t="s">
        <v>10</v>
      </c>
    </row>
    <row r="333" spans="1:8" x14ac:dyDescent="0.3">
      <c r="A333" t="s">
        <v>64</v>
      </c>
      <c r="B333">
        <v>201603</v>
      </c>
      <c r="C333" t="s">
        <v>497</v>
      </c>
      <c r="D333" t="s">
        <v>8</v>
      </c>
      <c r="E333">
        <v>20</v>
      </c>
      <c r="F333">
        <v>32</v>
      </c>
      <c r="G333">
        <v>-12</v>
      </c>
      <c r="H333" t="s">
        <v>10</v>
      </c>
    </row>
    <row r="334" spans="1:8" x14ac:dyDescent="0.3">
      <c r="A334" t="s">
        <v>30</v>
      </c>
      <c r="B334">
        <v>201605</v>
      </c>
      <c r="C334" t="s">
        <v>498</v>
      </c>
      <c r="D334" t="s">
        <v>11</v>
      </c>
      <c r="E334">
        <v>12</v>
      </c>
      <c r="F334">
        <v>17</v>
      </c>
      <c r="G334">
        <v>-5</v>
      </c>
      <c r="H334" t="s">
        <v>10</v>
      </c>
    </row>
    <row r="335" spans="1:8" x14ac:dyDescent="0.3">
      <c r="A335" t="s">
        <v>26</v>
      </c>
      <c r="B335">
        <v>201607</v>
      </c>
      <c r="C335" t="s">
        <v>499</v>
      </c>
      <c r="D335" t="s">
        <v>14</v>
      </c>
      <c r="E335">
        <v>10</v>
      </c>
      <c r="F335">
        <v>15</v>
      </c>
      <c r="G335">
        <v>-5</v>
      </c>
      <c r="H335" t="s">
        <v>10</v>
      </c>
    </row>
    <row r="336" spans="1:8" x14ac:dyDescent="0.3">
      <c r="A336" t="s">
        <v>68</v>
      </c>
      <c r="B336">
        <v>201608</v>
      </c>
      <c r="C336" t="s">
        <v>500</v>
      </c>
      <c r="D336" t="s">
        <v>14</v>
      </c>
      <c r="E336">
        <v>5</v>
      </c>
      <c r="F336">
        <v>2</v>
      </c>
      <c r="G336">
        <v>3</v>
      </c>
      <c r="H336" t="s">
        <v>9</v>
      </c>
    </row>
    <row r="337" spans="1:8" x14ac:dyDescent="0.3">
      <c r="A337" t="s">
        <v>31</v>
      </c>
      <c r="B337">
        <v>201609</v>
      </c>
      <c r="C337" t="s">
        <v>501</v>
      </c>
      <c r="D337" t="s">
        <v>14</v>
      </c>
      <c r="E337">
        <v>8</v>
      </c>
      <c r="F337">
        <v>11</v>
      </c>
      <c r="G337">
        <v>-3</v>
      </c>
      <c r="H337" t="s">
        <v>10</v>
      </c>
    </row>
    <row r="338" spans="1:8" x14ac:dyDescent="0.3">
      <c r="A338" t="s">
        <v>69</v>
      </c>
      <c r="B338">
        <v>201609</v>
      </c>
      <c r="C338" t="s">
        <v>502</v>
      </c>
      <c r="D338" t="s">
        <v>14</v>
      </c>
      <c r="E338">
        <v>8</v>
      </c>
      <c r="F338">
        <v>4</v>
      </c>
      <c r="G338">
        <v>4</v>
      </c>
      <c r="H338" t="s">
        <v>9</v>
      </c>
    </row>
    <row r="339" spans="1:8" x14ac:dyDescent="0.3">
      <c r="A339" t="s">
        <v>32</v>
      </c>
      <c r="B339">
        <v>201611</v>
      </c>
      <c r="C339" t="s">
        <v>503</v>
      </c>
      <c r="D339" t="s">
        <v>13</v>
      </c>
      <c r="E339">
        <v>7</v>
      </c>
      <c r="F339">
        <v>5</v>
      </c>
      <c r="G339">
        <v>2</v>
      </c>
      <c r="H339" t="s">
        <v>9</v>
      </c>
    </row>
    <row r="340" spans="1:8" x14ac:dyDescent="0.3">
      <c r="A340" t="s">
        <v>69</v>
      </c>
      <c r="B340">
        <v>201612</v>
      </c>
      <c r="C340" t="s">
        <v>504</v>
      </c>
      <c r="D340" t="s">
        <v>13</v>
      </c>
      <c r="E340">
        <v>8</v>
      </c>
      <c r="F340">
        <v>9</v>
      </c>
      <c r="G340">
        <v>-1</v>
      </c>
      <c r="H340" t="s">
        <v>12</v>
      </c>
    </row>
    <row r="341" spans="1:8" x14ac:dyDescent="0.3">
      <c r="A341" t="s">
        <v>69</v>
      </c>
      <c r="B341">
        <v>201501</v>
      </c>
      <c r="C341" t="s">
        <v>505</v>
      </c>
      <c r="D341" t="s">
        <v>8</v>
      </c>
      <c r="E341">
        <v>5</v>
      </c>
      <c r="F341">
        <v>1</v>
      </c>
      <c r="G341">
        <v>4</v>
      </c>
      <c r="H341" t="s">
        <v>9</v>
      </c>
    </row>
    <row r="342" spans="1:8" x14ac:dyDescent="0.3">
      <c r="A342" t="s">
        <v>64</v>
      </c>
      <c r="B342">
        <v>201501</v>
      </c>
      <c r="C342" t="s">
        <v>506</v>
      </c>
      <c r="D342" t="s">
        <v>8</v>
      </c>
      <c r="E342">
        <v>6</v>
      </c>
      <c r="F342">
        <v>10</v>
      </c>
      <c r="G342">
        <v>-4</v>
      </c>
      <c r="H342" t="s">
        <v>10</v>
      </c>
    </row>
    <row r="343" spans="1:8" x14ac:dyDescent="0.3">
      <c r="A343" t="s">
        <v>21</v>
      </c>
      <c r="B343">
        <v>201502</v>
      </c>
      <c r="C343" t="s">
        <v>507</v>
      </c>
      <c r="D343" t="s">
        <v>8</v>
      </c>
      <c r="E343">
        <v>15</v>
      </c>
      <c r="F343">
        <v>16</v>
      </c>
      <c r="G343">
        <v>-1</v>
      </c>
      <c r="H343" t="s">
        <v>12</v>
      </c>
    </row>
    <row r="344" spans="1:8" x14ac:dyDescent="0.3">
      <c r="A344" t="s">
        <v>26</v>
      </c>
      <c r="B344">
        <v>201503</v>
      </c>
      <c r="C344" t="s">
        <v>508</v>
      </c>
      <c r="D344" t="s">
        <v>8</v>
      </c>
      <c r="E344">
        <v>4</v>
      </c>
      <c r="F344">
        <v>2</v>
      </c>
      <c r="G344">
        <v>2</v>
      </c>
      <c r="H344" t="s">
        <v>9</v>
      </c>
    </row>
    <row r="345" spans="1:8" x14ac:dyDescent="0.3">
      <c r="A345" t="s">
        <v>65</v>
      </c>
      <c r="B345">
        <v>201503</v>
      </c>
      <c r="C345" t="s">
        <v>509</v>
      </c>
      <c r="D345" t="s">
        <v>8</v>
      </c>
      <c r="E345">
        <v>6</v>
      </c>
      <c r="F345">
        <v>5</v>
      </c>
      <c r="G345">
        <v>1</v>
      </c>
      <c r="H345" t="s">
        <v>12</v>
      </c>
    </row>
    <row r="346" spans="1:8" x14ac:dyDescent="0.3">
      <c r="A346" t="s">
        <v>64</v>
      </c>
      <c r="B346">
        <v>201504</v>
      </c>
      <c r="C346" t="s">
        <v>510</v>
      </c>
      <c r="D346" t="s">
        <v>11</v>
      </c>
      <c r="E346">
        <v>16</v>
      </c>
      <c r="F346">
        <v>25</v>
      </c>
      <c r="G346">
        <v>-9</v>
      </c>
      <c r="H346" t="s">
        <v>10</v>
      </c>
    </row>
    <row r="347" spans="1:8" x14ac:dyDescent="0.3">
      <c r="A347" t="s">
        <v>65</v>
      </c>
      <c r="B347">
        <v>201508</v>
      </c>
      <c r="C347" t="s">
        <v>511</v>
      </c>
      <c r="D347" t="s">
        <v>14</v>
      </c>
      <c r="E347">
        <v>17</v>
      </c>
      <c r="F347">
        <v>22</v>
      </c>
      <c r="G347">
        <v>-5</v>
      </c>
      <c r="H347" t="s">
        <v>10</v>
      </c>
    </row>
    <row r="348" spans="1:8" x14ac:dyDescent="0.3">
      <c r="A348" t="s">
        <v>67</v>
      </c>
      <c r="B348">
        <v>201512</v>
      </c>
      <c r="C348" t="s">
        <v>512</v>
      </c>
      <c r="D348" t="s">
        <v>13</v>
      </c>
      <c r="E348">
        <v>3</v>
      </c>
      <c r="F348">
        <v>2</v>
      </c>
      <c r="G348">
        <v>1</v>
      </c>
      <c r="H348" t="s">
        <v>9</v>
      </c>
    </row>
    <row r="349" spans="1:8" x14ac:dyDescent="0.3">
      <c r="A349" t="s">
        <v>64</v>
      </c>
      <c r="B349">
        <v>201605</v>
      </c>
      <c r="C349" t="s">
        <v>513</v>
      </c>
      <c r="D349" t="s">
        <v>11</v>
      </c>
      <c r="E349">
        <v>11</v>
      </c>
      <c r="F349">
        <v>16</v>
      </c>
      <c r="G349">
        <v>-5</v>
      </c>
      <c r="H349" t="s">
        <v>10</v>
      </c>
    </row>
    <row r="350" spans="1:8" x14ac:dyDescent="0.3">
      <c r="A350" t="s">
        <v>70</v>
      </c>
      <c r="B350">
        <v>201608</v>
      </c>
      <c r="C350" t="s">
        <v>514</v>
      </c>
      <c r="D350" t="s">
        <v>14</v>
      </c>
      <c r="E350">
        <v>8</v>
      </c>
      <c r="F350">
        <v>12</v>
      </c>
      <c r="G350">
        <v>-4</v>
      </c>
      <c r="H350" t="s">
        <v>10</v>
      </c>
    </row>
    <row r="351" spans="1:8" x14ac:dyDescent="0.3">
      <c r="A351" t="s">
        <v>63</v>
      </c>
      <c r="B351">
        <v>201608</v>
      </c>
      <c r="C351" t="s">
        <v>515</v>
      </c>
      <c r="D351" t="s">
        <v>14</v>
      </c>
      <c r="E351">
        <v>4</v>
      </c>
      <c r="F351">
        <v>8</v>
      </c>
      <c r="G351">
        <v>-4</v>
      </c>
      <c r="H351" t="s">
        <v>10</v>
      </c>
    </row>
    <row r="352" spans="1:8" x14ac:dyDescent="0.3">
      <c r="A352" t="s">
        <v>21</v>
      </c>
      <c r="B352">
        <v>201610</v>
      </c>
      <c r="C352" t="s">
        <v>516</v>
      </c>
      <c r="D352" t="s">
        <v>13</v>
      </c>
      <c r="E352">
        <v>8</v>
      </c>
      <c r="F352">
        <v>14</v>
      </c>
      <c r="G352">
        <v>-6</v>
      </c>
      <c r="H352" t="s">
        <v>10</v>
      </c>
    </row>
    <row r="353" spans="1:8" x14ac:dyDescent="0.3">
      <c r="A353" t="s">
        <v>26</v>
      </c>
      <c r="B353">
        <v>201612</v>
      </c>
      <c r="C353" t="s">
        <v>517</v>
      </c>
      <c r="D353" t="s">
        <v>13</v>
      </c>
      <c r="E353">
        <v>11</v>
      </c>
      <c r="F353">
        <v>8</v>
      </c>
      <c r="G353">
        <v>3</v>
      </c>
      <c r="H353" t="s">
        <v>9</v>
      </c>
    </row>
    <row r="354" spans="1:8" x14ac:dyDescent="0.3">
      <c r="A354" t="s">
        <v>30</v>
      </c>
      <c r="B354">
        <v>201701</v>
      </c>
      <c r="C354" t="s">
        <v>518</v>
      </c>
      <c r="D354" t="s">
        <v>8</v>
      </c>
      <c r="E354">
        <v>2</v>
      </c>
      <c r="F354">
        <v>1</v>
      </c>
      <c r="G354">
        <v>1</v>
      </c>
      <c r="H354" t="s">
        <v>9</v>
      </c>
    </row>
    <row r="355" spans="1:8" x14ac:dyDescent="0.3">
      <c r="A355" t="s">
        <v>71</v>
      </c>
      <c r="B355">
        <v>201701</v>
      </c>
      <c r="C355" t="s">
        <v>519</v>
      </c>
      <c r="D355" t="s">
        <v>8</v>
      </c>
      <c r="E355">
        <v>7</v>
      </c>
      <c r="F355">
        <v>9</v>
      </c>
      <c r="G355">
        <v>-2</v>
      </c>
      <c r="H355" t="s">
        <v>10</v>
      </c>
    </row>
    <row r="356" spans="1:8" x14ac:dyDescent="0.3">
      <c r="A356" t="s">
        <v>26</v>
      </c>
      <c r="B356">
        <v>201702</v>
      </c>
      <c r="C356" t="s">
        <v>520</v>
      </c>
      <c r="D356" t="s">
        <v>8</v>
      </c>
      <c r="E356">
        <v>13</v>
      </c>
      <c r="F356">
        <v>8</v>
      </c>
      <c r="G356">
        <v>5</v>
      </c>
      <c r="H356" t="s">
        <v>9</v>
      </c>
    </row>
    <row r="357" spans="1:8" x14ac:dyDescent="0.3">
      <c r="A357" t="s">
        <v>72</v>
      </c>
      <c r="B357">
        <v>201705</v>
      </c>
      <c r="C357" t="s">
        <v>521</v>
      </c>
      <c r="D357" t="s">
        <v>11</v>
      </c>
      <c r="E357">
        <v>6</v>
      </c>
      <c r="F357">
        <v>0</v>
      </c>
      <c r="G357">
        <v>6</v>
      </c>
      <c r="H357" t="s">
        <v>9</v>
      </c>
    </row>
    <row r="358" spans="1:8" x14ac:dyDescent="0.3">
      <c r="A358" t="s">
        <v>72</v>
      </c>
      <c r="B358">
        <v>201706</v>
      </c>
      <c r="C358" t="s">
        <v>522</v>
      </c>
      <c r="D358" t="s">
        <v>11</v>
      </c>
      <c r="E358">
        <v>2</v>
      </c>
      <c r="F358">
        <v>2</v>
      </c>
      <c r="G358">
        <v>0</v>
      </c>
      <c r="H358" t="s">
        <v>12</v>
      </c>
    </row>
    <row r="359" spans="1:8" x14ac:dyDescent="0.3">
      <c r="A359" t="s">
        <v>73</v>
      </c>
      <c r="B359">
        <v>201708</v>
      </c>
      <c r="C359" t="s">
        <v>523</v>
      </c>
      <c r="D359" t="s">
        <v>14</v>
      </c>
      <c r="E359">
        <v>3</v>
      </c>
      <c r="F359">
        <v>4</v>
      </c>
      <c r="G359">
        <v>-1</v>
      </c>
      <c r="H359" t="s">
        <v>10</v>
      </c>
    </row>
    <row r="360" spans="1:8" x14ac:dyDescent="0.3">
      <c r="A360" t="s">
        <v>22</v>
      </c>
      <c r="B360">
        <v>201501</v>
      </c>
      <c r="C360" t="s">
        <v>524</v>
      </c>
      <c r="D360" t="s">
        <v>8</v>
      </c>
      <c r="E360">
        <v>8</v>
      </c>
      <c r="F360">
        <v>0</v>
      </c>
      <c r="G360">
        <v>8</v>
      </c>
      <c r="H360" t="s">
        <v>9</v>
      </c>
    </row>
    <row r="361" spans="1:8" x14ac:dyDescent="0.3">
      <c r="A361" t="s">
        <v>74</v>
      </c>
      <c r="B361">
        <v>201507</v>
      </c>
      <c r="C361" t="s">
        <v>525</v>
      </c>
      <c r="D361" t="s">
        <v>14</v>
      </c>
      <c r="E361">
        <v>10</v>
      </c>
      <c r="F361">
        <v>20</v>
      </c>
      <c r="G361">
        <v>-10</v>
      </c>
      <c r="H361" t="s">
        <v>10</v>
      </c>
    </row>
    <row r="362" spans="1:8" x14ac:dyDescent="0.3">
      <c r="A362" t="s">
        <v>28</v>
      </c>
      <c r="B362">
        <v>201508</v>
      </c>
      <c r="C362" t="s">
        <v>526</v>
      </c>
      <c r="D362" t="s">
        <v>14</v>
      </c>
      <c r="E362">
        <v>11</v>
      </c>
      <c r="F362">
        <v>5</v>
      </c>
      <c r="G362">
        <v>6</v>
      </c>
      <c r="H362" t="s">
        <v>9</v>
      </c>
    </row>
    <row r="363" spans="1:8" x14ac:dyDescent="0.3">
      <c r="A363" t="s">
        <v>19</v>
      </c>
      <c r="B363">
        <v>201511</v>
      </c>
      <c r="C363" t="s">
        <v>527</v>
      </c>
      <c r="D363" t="s">
        <v>13</v>
      </c>
      <c r="E363">
        <v>16</v>
      </c>
      <c r="F363">
        <v>30</v>
      </c>
      <c r="G363">
        <v>-14</v>
      </c>
      <c r="H363" t="s">
        <v>10</v>
      </c>
    </row>
    <row r="364" spans="1:8" x14ac:dyDescent="0.3">
      <c r="A364" t="s">
        <v>75</v>
      </c>
      <c r="B364">
        <v>201512</v>
      </c>
      <c r="C364" t="s">
        <v>528</v>
      </c>
      <c r="D364" t="s">
        <v>13</v>
      </c>
      <c r="E364">
        <v>12</v>
      </c>
      <c r="F364">
        <v>3</v>
      </c>
      <c r="G364">
        <v>9</v>
      </c>
      <c r="H364" t="s">
        <v>9</v>
      </c>
    </row>
    <row r="365" spans="1:8" x14ac:dyDescent="0.3">
      <c r="A365" t="s">
        <v>19</v>
      </c>
      <c r="B365">
        <v>201602</v>
      </c>
      <c r="C365" t="s">
        <v>529</v>
      </c>
      <c r="D365" t="s">
        <v>8</v>
      </c>
      <c r="E365">
        <v>8</v>
      </c>
      <c r="F365">
        <v>12</v>
      </c>
      <c r="G365">
        <v>-4</v>
      </c>
      <c r="H365" t="s">
        <v>10</v>
      </c>
    </row>
    <row r="366" spans="1:8" x14ac:dyDescent="0.3">
      <c r="A366" t="s">
        <v>22</v>
      </c>
      <c r="B366">
        <v>201603</v>
      </c>
      <c r="C366" t="s">
        <v>530</v>
      </c>
      <c r="D366" t="s">
        <v>8</v>
      </c>
      <c r="E366">
        <v>6</v>
      </c>
      <c r="F366">
        <v>8</v>
      </c>
      <c r="G366">
        <v>-2</v>
      </c>
      <c r="H366" t="s">
        <v>10</v>
      </c>
    </row>
    <row r="367" spans="1:8" x14ac:dyDescent="0.3">
      <c r="A367" t="s">
        <v>19</v>
      </c>
      <c r="B367">
        <v>201611</v>
      </c>
      <c r="C367" t="s">
        <v>531</v>
      </c>
      <c r="D367" t="s">
        <v>13</v>
      </c>
      <c r="E367">
        <v>7</v>
      </c>
      <c r="F367">
        <v>12</v>
      </c>
      <c r="G367">
        <v>-5</v>
      </c>
      <c r="H367" t="s">
        <v>10</v>
      </c>
    </row>
    <row r="368" spans="1:8" x14ac:dyDescent="0.3">
      <c r="A368" t="s">
        <v>19</v>
      </c>
      <c r="B368">
        <v>201701</v>
      </c>
      <c r="C368" t="s">
        <v>532</v>
      </c>
      <c r="D368" t="s">
        <v>8</v>
      </c>
      <c r="E368">
        <v>14</v>
      </c>
      <c r="F368">
        <v>10</v>
      </c>
      <c r="G368">
        <v>4</v>
      </c>
      <c r="H368" t="s">
        <v>9</v>
      </c>
    </row>
    <row r="369" spans="1:8" x14ac:dyDescent="0.3">
      <c r="A369" t="s">
        <v>20</v>
      </c>
      <c r="B369">
        <v>201703</v>
      </c>
      <c r="C369" t="s">
        <v>533</v>
      </c>
      <c r="D369" t="s">
        <v>8</v>
      </c>
      <c r="E369">
        <v>13</v>
      </c>
      <c r="F369">
        <v>18</v>
      </c>
      <c r="G369">
        <v>-5</v>
      </c>
      <c r="H369" t="s">
        <v>10</v>
      </c>
    </row>
    <row r="370" spans="1:8" x14ac:dyDescent="0.3">
      <c r="A370" t="s">
        <v>76</v>
      </c>
      <c r="B370">
        <v>201709</v>
      </c>
      <c r="C370" t="s">
        <v>534</v>
      </c>
      <c r="D370" t="s">
        <v>14</v>
      </c>
      <c r="E370">
        <v>5</v>
      </c>
      <c r="F370">
        <v>10</v>
      </c>
      <c r="G370">
        <v>-5</v>
      </c>
      <c r="H370" t="s">
        <v>10</v>
      </c>
    </row>
    <row r="371" spans="1:8" x14ac:dyDescent="0.3">
      <c r="A371" t="s">
        <v>77</v>
      </c>
      <c r="B371">
        <v>201709</v>
      </c>
      <c r="C371" t="s">
        <v>535</v>
      </c>
      <c r="D371" t="s">
        <v>14</v>
      </c>
      <c r="E371">
        <v>2</v>
      </c>
      <c r="F371">
        <v>3</v>
      </c>
      <c r="G371">
        <v>-1</v>
      </c>
      <c r="H371" t="s">
        <v>10</v>
      </c>
    </row>
    <row r="372" spans="1:8" x14ac:dyDescent="0.3">
      <c r="A372" t="s">
        <v>47</v>
      </c>
      <c r="B372">
        <v>201603</v>
      </c>
      <c r="C372" t="s">
        <v>536</v>
      </c>
      <c r="D372" t="s">
        <v>8</v>
      </c>
      <c r="E372">
        <v>171</v>
      </c>
      <c r="F372">
        <v>333</v>
      </c>
      <c r="G372">
        <v>-162</v>
      </c>
      <c r="H372" t="s">
        <v>10</v>
      </c>
    </row>
    <row r="373" spans="1:8" x14ac:dyDescent="0.3">
      <c r="A373" t="s">
        <v>47</v>
      </c>
      <c r="B373">
        <v>201606</v>
      </c>
      <c r="C373" t="s">
        <v>537</v>
      </c>
      <c r="D373" t="s">
        <v>11</v>
      </c>
      <c r="E373">
        <v>171</v>
      </c>
      <c r="F373">
        <v>307</v>
      </c>
      <c r="G373">
        <v>-136</v>
      </c>
      <c r="H373" t="s">
        <v>10</v>
      </c>
    </row>
    <row r="374" spans="1:8" x14ac:dyDescent="0.3">
      <c r="A374" t="s">
        <v>47</v>
      </c>
      <c r="B374">
        <v>201608</v>
      </c>
      <c r="C374" t="s">
        <v>538</v>
      </c>
      <c r="D374" t="s">
        <v>14</v>
      </c>
      <c r="E374">
        <v>242</v>
      </c>
      <c r="F374">
        <v>3</v>
      </c>
      <c r="G374">
        <v>239</v>
      </c>
      <c r="H374" t="s">
        <v>9</v>
      </c>
    </row>
    <row r="375" spans="1:8" x14ac:dyDescent="0.3">
      <c r="A375" t="s">
        <v>47</v>
      </c>
      <c r="B375">
        <v>201612</v>
      </c>
      <c r="C375" t="s">
        <v>539</v>
      </c>
      <c r="D375" t="s">
        <v>13</v>
      </c>
      <c r="E375">
        <v>176</v>
      </c>
      <c r="F375">
        <v>352</v>
      </c>
      <c r="G375">
        <v>-176</v>
      </c>
      <c r="H375" t="s">
        <v>10</v>
      </c>
    </row>
    <row r="376" spans="1:8" x14ac:dyDescent="0.3">
      <c r="A376" t="s">
        <v>47</v>
      </c>
      <c r="B376">
        <v>201703</v>
      </c>
      <c r="C376" t="s">
        <v>540</v>
      </c>
      <c r="D376" t="s">
        <v>8</v>
      </c>
      <c r="E376">
        <v>162</v>
      </c>
      <c r="F376">
        <v>97</v>
      </c>
      <c r="G376">
        <v>65</v>
      </c>
      <c r="H376" t="s">
        <v>9</v>
      </c>
    </row>
    <row r="377" spans="1:8" x14ac:dyDescent="0.3">
      <c r="A377" t="s">
        <v>47</v>
      </c>
      <c r="B377">
        <v>201704</v>
      </c>
      <c r="C377" t="s">
        <v>541</v>
      </c>
      <c r="D377" t="s">
        <v>11</v>
      </c>
      <c r="E377">
        <v>183</v>
      </c>
      <c r="F377">
        <v>159</v>
      </c>
      <c r="G377">
        <v>24</v>
      </c>
      <c r="H377" t="s">
        <v>12</v>
      </c>
    </row>
    <row r="378" spans="1:8" x14ac:dyDescent="0.3">
      <c r="A378" t="s">
        <v>47</v>
      </c>
      <c r="B378">
        <v>201705</v>
      </c>
      <c r="C378" t="s">
        <v>542</v>
      </c>
      <c r="D378" t="s">
        <v>11</v>
      </c>
      <c r="E378">
        <v>199</v>
      </c>
      <c r="F378">
        <v>253</v>
      </c>
      <c r="G378">
        <v>-54</v>
      </c>
      <c r="H378" t="s">
        <v>10</v>
      </c>
    </row>
    <row r="379" spans="1:8" x14ac:dyDescent="0.3">
      <c r="A379" t="s">
        <v>47</v>
      </c>
      <c r="B379">
        <v>201507</v>
      </c>
      <c r="C379" t="s">
        <v>543</v>
      </c>
      <c r="D379" t="s">
        <v>14</v>
      </c>
      <c r="E379">
        <v>162</v>
      </c>
      <c r="F379">
        <v>161</v>
      </c>
      <c r="G379">
        <v>1</v>
      </c>
      <c r="H379" t="s">
        <v>12</v>
      </c>
    </row>
    <row r="380" spans="1:8" x14ac:dyDescent="0.3">
      <c r="A380" t="s">
        <v>47</v>
      </c>
      <c r="B380">
        <v>201511</v>
      </c>
      <c r="C380" t="s">
        <v>544</v>
      </c>
      <c r="D380" t="s">
        <v>13</v>
      </c>
      <c r="E380">
        <v>196</v>
      </c>
      <c r="F380">
        <v>231</v>
      </c>
      <c r="G380">
        <v>-35</v>
      </c>
      <c r="H380" t="s">
        <v>12</v>
      </c>
    </row>
    <row r="381" spans="1:8" x14ac:dyDescent="0.3">
      <c r="A381" t="s">
        <v>47</v>
      </c>
      <c r="B381">
        <v>201601</v>
      </c>
      <c r="C381" t="s">
        <v>545</v>
      </c>
      <c r="D381" t="s">
        <v>8</v>
      </c>
      <c r="E381">
        <v>200</v>
      </c>
      <c r="F381">
        <v>282</v>
      </c>
      <c r="G381">
        <v>-82</v>
      </c>
      <c r="H381" t="s">
        <v>10</v>
      </c>
    </row>
    <row r="382" spans="1:8" x14ac:dyDescent="0.3">
      <c r="A382" t="s">
        <v>47</v>
      </c>
      <c r="B382">
        <v>201604</v>
      </c>
      <c r="C382" t="s">
        <v>546</v>
      </c>
      <c r="D382" t="s">
        <v>11</v>
      </c>
      <c r="E382">
        <v>205</v>
      </c>
      <c r="F382">
        <v>343</v>
      </c>
      <c r="G382">
        <v>-138</v>
      </c>
      <c r="H382" t="s">
        <v>10</v>
      </c>
    </row>
    <row r="383" spans="1:8" x14ac:dyDescent="0.3">
      <c r="A383" t="s">
        <v>47</v>
      </c>
      <c r="B383">
        <v>201702</v>
      </c>
      <c r="C383" t="s">
        <v>547</v>
      </c>
      <c r="D383" t="s">
        <v>8</v>
      </c>
      <c r="E383">
        <v>227</v>
      </c>
      <c r="F383">
        <v>147</v>
      </c>
      <c r="G383">
        <v>80</v>
      </c>
      <c r="H383" t="s">
        <v>9</v>
      </c>
    </row>
    <row r="384" spans="1:8" x14ac:dyDescent="0.3">
      <c r="A384" t="s">
        <v>47</v>
      </c>
      <c r="B384">
        <v>201504</v>
      </c>
      <c r="C384" t="s">
        <v>548</v>
      </c>
      <c r="D384" t="s">
        <v>11</v>
      </c>
      <c r="E384">
        <v>218</v>
      </c>
      <c r="F384">
        <v>280</v>
      </c>
      <c r="G384">
        <v>-62</v>
      </c>
      <c r="H384" t="s">
        <v>10</v>
      </c>
    </row>
    <row r="385" spans="1:8" x14ac:dyDescent="0.3">
      <c r="A385" t="s">
        <v>47</v>
      </c>
      <c r="B385">
        <v>201510</v>
      </c>
      <c r="C385" t="s">
        <v>549</v>
      </c>
      <c r="D385" t="s">
        <v>13</v>
      </c>
      <c r="E385">
        <v>238</v>
      </c>
      <c r="F385">
        <v>407</v>
      </c>
      <c r="G385">
        <v>-169</v>
      </c>
      <c r="H385" t="s">
        <v>10</v>
      </c>
    </row>
    <row r="386" spans="1:8" x14ac:dyDescent="0.3">
      <c r="A386" t="s">
        <v>47</v>
      </c>
      <c r="B386">
        <v>201607</v>
      </c>
      <c r="C386" t="s">
        <v>550</v>
      </c>
      <c r="D386" t="s">
        <v>14</v>
      </c>
      <c r="E386">
        <v>257</v>
      </c>
      <c r="F386">
        <v>111</v>
      </c>
      <c r="G386">
        <v>146</v>
      </c>
      <c r="H386" t="s">
        <v>9</v>
      </c>
    </row>
    <row r="387" spans="1:8" x14ac:dyDescent="0.3">
      <c r="A387" t="s">
        <v>47</v>
      </c>
      <c r="B387">
        <v>201708</v>
      </c>
      <c r="C387" t="s">
        <v>551</v>
      </c>
      <c r="D387" t="s">
        <v>14</v>
      </c>
      <c r="E387">
        <v>159</v>
      </c>
      <c r="F387">
        <v>234</v>
      </c>
      <c r="G387">
        <v>-75</v>
      </c>
      <c r="H387" t="s">
        <v>10</v>
      </c>
    </row>
    <row r="388" spans="1:8" x14ac:dyDescent="0.3">
      <c r="A388" t="s">
        <v>47</v>
      </c>
      <c r="B388">
        <v>201609</v>
      </c>
      <c r="C388" t="s">
        <v>552</v>
      </c>
      <c r="D388" t="s">
        <v>14</v>
      </c>
      <c r="E388">
        <v>207</v>
      </c>
      <c r="F388">
        <v>87</v>
      </c>
      <c r="G388">
        <v>120</v>
      </c>
      <c r="H388" t="s">
        <v>9</v>
      </c>
    </row>
    <row r="389" spans="1:8" x14ac:dyDescent="0.3">
      <c r="A389" t="s">
        <v>47</v>
      </c>
      <c r="B389">
        <v>201508</v>
      </c>
      <c r="C389" t="s">
        <v>553</v>
      </c>
      <c r="D389" t="s">
        <v>14</v>
      </c>
      <c r="E389">
        <v>187</v>
      </c>
      <c r="F389">
        <v>363</v>
      </c>
      <c r="G389">
        <v>-176</v>
      </c>
      <c r="H389" t="s">
        <v>10</v>
      </c>
    </row>
    <row r="390" spans="1:8" x14ac:dyDescent="0.3">
      <c r="A390" t="s">
        <v>17</v>
      </c>
      <c r="B390">
        <v>201502</v>
      </c>
      <c r="C390" t="s">
        <v>554</v>
      </c>
      <c r="D390" t="s">
        <v>8</v>
      </c>
      <c r="E390">
        <v>277</v>
      </c>
      <c r="F390">
        <v>144</v>
      </c>
      <c r="G390">
        <v>133</v>
      </c>
      <c r="H390" t="s">
        <v>9</v>
      </c>
    </row>
    <row r="391" spans="1:8" x14ac:dyDescent="0.3">
      <c r="A391" t="s">
        <v>17</v>
      </c>
      <c r="B391">
        <v>201609</v>
      </c>
      <c r="C391" t="s">
        <v>555</v>
      </c>
      <c r="D391" t="s">
        <v>14</v>
      </c>
      <c r="E391">
        <v>262</v>
      </c>
      <c r="F391">
        <v>339</v>
      </c>
      <c r="G391">
        <v>-77</v>
      </c>
      <c r="H391" t="s">
        <v>10</v>
      </c>
    </row>
    <row r="392" spans="1:8" x14ac:dyDescent="0.3">
      <c r="A392" t="s">
        <v>17</v>
      </c>
      <c r="B392">
        <v>201706</v>
      </c>
      <c r="C392" t="s">
        <v>556</v>
      </c>
      <c r="D392" t="s">
        <v>11</v>
      </c>
      <c r="E392">
        <v>258</v>
      </c>
      <c r="F392">
        <v>477</v>
      </c>
      <c r="G392">
        <v>-219</v>
      </c>
      <c r="H392" t="s">
        <v>10</v>
      </c>
    </row>
    <row r="393" spans="1:8" x14ac:dyDescent="0.3">
      <c r="A393" t="s">
        <v>17</v>
      </c>
      <c r="B393">
        <v>201611</v>
      </c>
      <c r="C393" t="s">
        <v>557</v>
      </c>
      <c r="D393" t="s">
        <v>13</v>
      </c>
      <c r="E393">
        <v>282</v>
      </c>
      <c r="F393">
        <v>438</v>
      </c>
      <c r="G393">
        <v>-156</v>
      </c>
      <c r="H393" t="s">
        <v>10</v>
      </c>
    </row>
    <row r="394" spans="1:8" x14ac:dyDescent="0.3">
      <c r="A394" t="s">
        <v>17</v>
      </c>
      <c r="B394">
        <v>201707</v>
      </c>
      <c r="C394" t="s">
        <v>558</v>
      </c>
      <c r="D394" t="s">
        <v>14</v>
      </c>
      <c r="E394">
        <v>337</v>
      </c>
      <c r="F394">
        <v>91</v>
      </c>
      <c r="G394">
        <v>246</v>
      </c>
      <c r="H394" t="s">
        <v>9</v>
      </c>
    </row>
    <row r="395" spans="1:8" x14ac:dyDescent="0.3">
      <c r="A395" t="s">
        <v>17</v>
      </c>
      <c r="B395">
        <v>201708</v>
      </c>
      <c r="C395" t="s">
        <v>559</v>
      </c>
      <c r="D395" t="s">
        <v>14</v>
      </c>
      <c r="E395">
        <v>248</v>
      </c>
      <c r="F395">
        <v>436</v>
      </c>
      <c r="G395">
        <v>-188</v>
      </c>
      <c r="H395" t="s">
        <v>10</v>
      </c>
    </row>
    <row r="396" spans="1:8" x14ac:dyDescent="0.3">
      <c r="A396" t="s">
        <v>17</v>
      </c>
      <c r="B396">
        <v>201709</v>
      </c>
      <c r="C396" t="s">
        <v>560</v>
      </c>
      <c r="D396" t="s">
        <v>14</v>
      </c>
      <c r="E396">
        <v>254</v>
      </c>
      <c r="F396">
        <v>150</v>
      </c>
      <c r="G396">
        <v>104</v>
      </c>
      <c r="H396" t="s">
        <v>9</v>
      </c>
    </row>
    <row r="397" spans="1:8" x14ac:dyDescent="0.3">
      <c r="A397" t="s">
        <v>49</v>
      </c>
      <c r="B397">
        <v>201502</v>
      </c>
      <c r="C397" t="s">
        <v>561</v>
      </c>
      <c r="D397" t="s">
        <v>8</v>
      </c>
      <c r="E397">
        <v>313</v>
      </c>
      <c r="F397">
        <v>497</v>
      </c>
      <c r="G397">
        <v>-184</v>
      </c>
      <c r="H397" t="s">
        <v>10</v>
      </c>
    </row>
    <row r="398" spans="1:8" x14ac:dyDescent="0.3">
      <c r="A398" t="s">
        <v>49</v>
      </c>
      <c r="B398">
        <v>201607</v>
      </c>
      <c r="C398" t="s">
        <v>562</v>
      </c>
      <c r="D398" t="s">
        <v>14</v>
      </c>
      <c r="E398">
        <v>352</v>
      </c>
      <c r="F398">
        <v>561</v>
      </c>
      <c r="G398">
        <v>-209</v>
      </c>
      <c r="H398" t="s">
        <v>10</v>
      </c>
    </row>
    <row r="399" spans="1:8" x14ac:dyDescent="0.3">
      <c r="A399" t="s">
        <v>49</v>
      </c>
      <c r="B399">
        <v>201507</v>
      </c>
      <c r="C399" t="s">
        <v>563</v>
      </c>
      <c r="D399" t="s">
        <v>14</v>
      </c>
      <c r="E399">
        <v>363</v>
      </c>
      <c r="F399">
        <v>656</v>
      </c>
      <c r="G399">
        <v>-293</v>
      </c>
      <c r="H399" t="s">
        <v>10</v>
      </c>
    </row>
    <row r="400" spans="1:8" x14ac:dyDescent="0.3">
      <c r="A400" t="s">
        <v>49</v>
      </c>
      <c r="B400">
        <v>201602</v>
      </c>
      <c r="C400" t="s">
        <v>564</v>
      </c>
      <c r="D400" t="s">
        <v>8</v>
      </c>
      <c r="E400">
        <v>307</v>
      </c>
      <c r="F400">
        <v>11</v>
      </c>
      <c r="G400">
        <v>296</v>
      </c>
      <c r="H400" t="s">
        <v>9</v>
      </c>
    </row>
    <row r="401" spans="1:8" x14ac:dyDescent="0.3">
      <c r="A401" t="s">
        <v>49</v>
      </c>
      <c r="B401">
        <v>201612</v>
      </c>
      <c r="C401" t="s">
        <v>565</v>
      </c>
      <c r="D401" t="s">
        <v>13</v>
      </c>
      <c r="E401">
        <v>313</v>
      </c>
      <c r="F401">
        <v>471</v>
      </c>
      <c r="G401">
        <v>-158</v>
      </c>
      <c r="H401" t="s">
        <v>10</v>
      </c>
    </row>
    <row r="402" spans="1:8" x14ac:dyDescent="0.3">
      <c r="A402" t="s">
        <v>49</v>
      </c>
      <c r="B402">
        <v>201705</v>
      </c>
      <c r="C402" t="s">
        <v>566</v>
      </c>
      <c r="D402" t="s">
        <v>11</v>
      </c>
      <c r="E402">
        <v>330</v>
      </c>
      <c r="F402">
        <v>618</v>
      </c>
      <c r="G402">
        <v>-288</v>
      </c>
      <c r="H402" t="s">
        <v>10</v>
      </c>
    </row>
    <row r="403" spans="1:8" x14ac:dyDescent="0.3">
      <c r="A403" t="s">
        <v>49</v>
      </c>
      <c r="B403">
        <v>201706</v>
      </c>
      <c r="C403" t="s">
        <v>567</v>
      </c>
      <c r="D403" t="s">
        <v>11</v>
      </c>
      <c r="E403">
        <v>320</v>
      </c>
      <c r="F403">
        <v>638</v>
      </c>
      <c r="G403">
        <v>-318</v>
      </c>
      <c r="H403" t="s">
        <v>10</v>
      </c>
    </row>
    <row r="404" spans="1:8" x14ac:dyDescent="0.3">
      <c r="A404" t="s">
        <v>49</v>
      </c>
      <c r="B404">
        <v>201505</v>
      </c>
      <c r="C404" t="s">
        <v>568</v>
      </c>
      <c r="D404" t="s">
        <v>11</v>
      </c>
      <c r="E404">
        <v>275</v>
      </c>
      <c r="F404">
        <v>65</v>
      </c>
      <c r="G404">
        <v>210</v>
      </c>
      <c r="H404" t="s">
        <v>9</v>
      </c>
    </row>
    <row r="405" spans="1:8" x14ac:dyDescent="0.3">
      <c r="A405" t="s">
        <v>50</v>
      </c>
      <c r="B405">
        <v>201501</v>
      </c>
      <c r="C405" t="s">
        <v>569</v>
      </c>
      <c r="D405" t="s">
        <v>8</v>
      </c>
      <c r="E405">
        <v>456</v>
      </c>
      <c r="F405">
        <v>254</v>
      </c>
      <c r="G405">
        <v>202</v>
      </c>
      <c r="H405" t="s">
        <v>9</v>
      </c>
    </row>
    <row r="406" spans="1:8" x14ac:dyDescent="0.3">
      <c r="A406" t="s">
        <v>50</v>
      </c>
      <c r="B406">
        <v>201503</v>
      </c>
      <c r="C406" t="s">
        <v>570</v>
      </c>
      <c r="D406" t="s">
        <v>8</v>
      </c>
      <c r="E406">
        <v>442</v>
      </c>
      <c r="F406">
        <v>542</v>
      </c>
      <c r="G406">
        <v>-100</v>
      </c>
      <c r="H406" t="s">
        <v>10</v>
      </c>
    </row>
    <row r="407" spans="1:8" x14ac:dyDescent="0.3">
      <c r="A407" t="s">
        <v>50</v>
      </c>
      <c r="B407">
        <v>201512</v>
      </c>
      <c r="C407" t="s">
        <v>571</v>
      </c>
      <c r="D407" t="s">
        <v>13</v>
      </c>
      <c r="E407">
        <v>320</v>
      </c>
      <c r="F407">
        <v>495</v>
      </c>
      <c r="G407">
        <v>-175</v>
      </c>
      <c r="H407" t="s">
        <v>10</v>
      </c>
    </row>
    <row r="408" spans="1:8" x14ac:dyDescent="0.3">
      <c r="A408" t="s">
        <v>50</v>
      </c>
      <c r="B408">
        <v>201601</v>
      </c>
      <c r="C408" t="s">
        <v>572</v>
      </c>
      <c r="D408" t="s">
        <v>8</v>
      </c>
      <c r="E408">
        <v>378</v>
      </c>
      <c r="F408">
        <v>613</v>
      </c>
      <c r="G408">
        <v>-235</v>
      </c>
      <c r="H408" t="s">
        <v>10</v>
      </c>
    </row>
    <row r="409" spans="1:8" x14ac:dyDescent="0.3">
      <c r="A409" t="s">
        <v>50</v>
      </c>
      <c r="B409">
        <v>201610</v>
      </c>
      <c r="C409" t="s">
        <v>573</v>
      </c>
      <c r="D409" t="s">
        <v>13</v>
      </c>
      <c r="E409">
        <v>427</v>
      </c>
      <c r="F409">
        <v>12</v>
      </c>
      <c r="G409">
        <v>415</v>
      </c>
      <c r="H409" t="s">
        <v>9</v>
      </c>
    </row>
    <row r="410" spans="1:8" x14ac:dyDescent="0.3">
      <c r="A410" t="s">
        <v>50</v>
      </c>
      <c r="B410">
        <v>201611</v>
      </c>
      <c r="C410" t="s">
        <v>574</v>
      </c>
      <c r="D410" t="s">
        <v>13</v>
      </c>
      <c r="E410">
        <v>384</v>
      </c>
      <c r="F410">
        <v>411</v>
      </c>
      <c r="G410">
        <v>-27</v>
      </c>
      <c r="H410" t="s">
        <v>12</v>
      </c>
    </row>
    <row r="411" spans="1:8" x14ac:dyDescent="0.3">
      <c r="A411" t="s">
        <v>50</v>
      </c>
      <c r="B411">
        <v>201705</v>
      </c>
      <c r="C411" t="s">
        <v>575</v>
      </c>
      <c r="D411" t="s">
        <v>11</v>
      </c>
      <c r="E411">
        <v>406</v>
      </c>
      <c r="F411">
        <v>730</v>
      </c>
      <c r="G411">
        <v>-324</v>
      </c>
      <c r="H411" t="s">
        <v>10</v>
      </c>
    </row>
    <row r="412" spans="1:8" x14ac:dyDescent="0.3">
      <c r="A412" t="s">
        <v>50</v>
      </c>
      <c r="B412">
        <v>201707</v>
      </c>
      <c r="C412" t="s">
        <v>576</v>
      </c>
      <c r="D412" t="s">
        <v>14</v>
      </c>
      <c r="E412">
        <v>339</v>
      </c>
      <c r="F412">
        <v>37</v>
      </c>
      <c r="G412">
        <v>302</v>
      </c>
      <c r="H412" t="s">
        <v>9</v>
      </c>
    </row>
    <row r="413" spans="1:8" x14ac:dyDescent="0.3">
      <c r="A413" t="s">
        <v>50</v>
      </c>
      <c r="B413">
        <v>201502</v>
      </c>
      <c r="C413" t="s">
        <v>577</v>
      </c>
      <c r="D413" t="s">
        <v>8</v>
      </c>
      <c r="E413">
        <v>378</v>
      </c>
      <c r="F413">
        <v>675</v>
      </c>
      <c r="G413">
        <v>-297</v>
      </c>
      <c r="H413" t="s">
        <v>10</v>
      </c>
    </row>
    <row r="414" spans="1:8" x14ac:dyDescent="0.3">
      <c r="A414" t="s">
        <v>50</v>
      </c>
      <c r="B414">
        <v>201604</v>
      </c>
      <c r="C414" t="s">
        <v>578</v>
      </c>
      <c r="D414" t="s">
        <v>11</v>
      </c>
      <c r="E414">
        <v>400</v>
      </c>
      <c r="F414">
        <v>481</v>
      </c>
      <c r="G414">
        <v>-81</v>
      </c>
      <c r="H414" t="s">
        <v>10</v>
      </c>
    </row>
    <row r="415" spans="1:8" x14ac:dyDescent="0.3">
      <c r="A415" t="s">
        <v>50</v>
      </c>
      <c r="B415">
        <v>201701</v>
      </c>
      <c r="C415" t="s">
        <v>579</v>
      </c>
      <c r="D415" t="s">
        <v>8</v>
      </c>
      <c r="E415">
        <v>357</v>
      </c>
      <c r="F415">
        <v>529</v>
      </c>
      <c r="G415">
        <v>-172</v>
      </c>
      <c r="H415" t="s">
        <v>10</v>
      </c>
    </row>
    <row r="416" spans="1:8" x14ac:dyDescent="0.3">
      <c r="A416" t="s">
        <v>50</v>
      </c>
      <c r="B416">
        <v>201702</v>
      </c>
      <c r="C416" t="s">
        <v>580</v>
      </c>
      <c r="D416" t="s">
        <v>8</v>
      </c>
      <c r="E416">
        <v>436</v>
      </c>
      <c r="F416">
        <v>679</v>
      </c>
      <c r="G416">
        <v>-243</v>
      </c>
      <c r="H416" t="s">
        <v>10</v>
      </c>
    </row>
    <row r="417" spans="1:8" x14ac:dyDescent="0.3">
      <c r="A417" t="s">
        <v>78</v>
      </c>
      <c r="B417">
        <v>201505</v>
      </c>
      <c r="C417" t="s">
        <v>581</v>
      </c>
      <c r="D417" t="s">
        <v>11</v>
      </c>
      <c r="E417">
        <v>9</v>
      </c>
      <c r="F417">
        <v>5</v>
      </c>
      <c r="G417">
        <v>4</v>
      </c>
      <c r="H417" t="s">
        <v>9</v>
      </c>
    </row>
    <row r="418" spans="1:8" x14ac:dyDescent="0.3">
      <c r="A418" t="s">
        <v>76</v>
      </c>
      <c r="B418">
        <v>201706</v>
      </c>
      <c r="C418" t="s">
        <v>582</v>
      </c>
      <c r="D418" t="s">
        <v>11</v>
      </c>
      <c r="E418">
        <v>12</v>
      </c>
      <c r="F418">
        <v>18</v>
      </c>
      <c r="G418">
        <v>-6</v>
      </c>
      <c r="H418" t="s">
        <v>10</v>
      </c>
    </row>
    <row r="419" spans="1:8" x14ac:dyDescent="0.3">
      <c r="A419" t="s">
        <v>77</v>
      </c>
      <c r="B419">
        <v>201707</v>
      </c>
      <c r="C419" t="s">
        <v>583</v>
      </c>
      <c r="D419" t="s">
        <v>14</v>
      </c>
      <c r="E419">
        <v>13</v>
      </c>
      <c r="F419">
        <v>9</v>
      </c>
      <c r="G419">
        <v>4</v>
      </c>
      <c r="H419" t="s">
        <v>9</v>
      </c>
    </row>
    <row r="420" spans="1:8" x14ac:dyDescent="0.3">
      <c r="A420" t="s">
        <v>79</v>
      </c>
      <c r="B420">
        <v>201708</v>
      </c>
      <c r="C420" t="s">
        <v>584</v>
      </c>
      <c r="D420" t="s">
        <v>14</v>
      </c>
      <c r="E420">
        <v>7</v>
      </c>
      <c r="F420">
        <v>12</v>
      </c>
      <c r="G420">
        <v>-5</v>
      </c>
      <c r="H420" t="s">
        <v>10</v>
      </c>
    </row>
    <row r="421" spans="1:8" x14ac:dyDescent="0.3">
      <c r="A421" t="s">
        <v>47</v>
      </c>
      <c r="B421">
        <v>201611</v>
      </c>
      <c r="C421" t="s">
        <v>585</v>
      </c>
      <c r="D421" t="s">
        <v>13</v>
      </c>
      <c r="E421">
        <v>218</v>
      </c>
      <c r="F421">
        <v>262</v>
      </c>
      <c r="G421">
        <v>-44</v>
      </c>
      <c r="H421" t="s">
        <v>10</v>
      </c>
    </row>
    <row r="422" spans="1:8" x14ac:dyDescent="0.3">
      <c r="A422" t="s">
        <v>48</v>
      </c>
      <c r="B422">
        <v>201612</v>
      </c>
      <c r="C422" t="s">
        <v>586</v>
      </c>
      <c r="D422" t="s">
        <v>13</v>
      </c>
      <c r="E422">
        <v>172</v>
      </c>
      <c r="F422">
        <v>124</v>
      </c>
      <c r="G422">
        <v>48</v>
      </c>
      <c r="H422" t="s">
        <v>9</v>
      </c>
    </row>
    <row r="423" spans="1:8" x14ac:dyDescent="0.3">
      <c r="A423" t="s">
        <v>54</v>
      </c>
      <c r="B423">
        <v>201503</v>
      </c>
      <c r="C423" t="s">
        <v>587</v>
      </c>
      <c r="D423" t="s">
        <v>8</v>
      </c>
      <c r="E423">
        <v>3</v>
      </c>
      <c r="F423">
        <v>1</v>
      </c>
      <c r="G423">
        <v>2</v>
      </c>
      <c r="H423" t="s">
        <v>9</v>
      </c>
    </row>
    <row r="424" spans="1:8" x14ac:dyDescent="0.3">
      <c r="A424" t="s">
        <v>53</v>
      </c>
      <c r="B424">
        <v>201601</v>
      </c>
      <c r="C424" t="s">
        <v>588</v>
      </c>
      <c r="D424" t="s">
        <v>8</v>
      </c>
      <c r="E424">
        <v>5</v>
      </c>
      <c r="F424">
        <v>2</v>
      </c>
      <c r="G424">
        <v>3</v>
      </c>
      <c r="H424" t="s">
        <v>9</v>
      </c>
    </row>
    <row r="425" spans="1:8" x14ac:dyDescent="0.3">
      <c r="A425" t="s">
        <v>54</v>
      </c>
      <c r="B425">
        <v>201604</v>
      </c>
      <c r="C425" t="s">
        <v>589</v>
      </c>
      <c r="D425" t="s">
        <v>11</v>
      </c>
      <c r="E425">
        <v>8</v>
      </c>
      <c r="F425">
        <v>0</v>
      </c>
      <c r="G425">
        <v>8</v>
      </c>
      <c r="H425" t="s">
        <v>9</v>
      </c>
    </row>
    <row r="426" spans="1:8" x14ac:dyDescent="0.3">
      <c r="A426" t="s">
        <v>53</v>
      </c>
      <c r="B426">
        <v>201604</v>
      </c>
      <c r="C426" t="s">
        <v>590</v>
      </c>
      <c r="D426" t="s">
        <v>11</v>
      </c>
      <c r="E426">
        <v>14</v>
      </c>
      <c r="F426">
        <v>14</v>
      </c>
      <c r="G426">
        <v>0</v>
      </c>
      <c r="H426" t="s">
        <v>12</v>
      </c>
    </row>
    <row r="427" spans="1:8" x14ac:dyDescent="0.3">
      <c r="A427" t="s">
        <v>54</v>
      </c>
      <c r="B427">
        <v>201606</v>
      </c>
      <c r="C427" t="s">
        <v>591</v>
      </c>
      <c r="D427" t="s">
        <v>11</v>
      </c>
      <c r="E427">
        <v>13</v>
      </c>
      <c r="F427">
        <v>13</v>
      </c>
      <c r="G427">
        <v>0</v>
      </c>
      <c r="H427" t="s">
        <v>12</v>
      </c>
    </row>
    <row r="428" spans="1:8" x14ac:dyDescent="0.3">
      <c r="A428" t="s">
        <v>53</v>
      </c>
      <c r="B428">
        <v>201606</v>
      </c>
      <c r="C428" t="s">
        <v>592</v>
      </c>
      <c r="D428" t="s">
        <v>11</v>
      </c>
      <c r="E428">
        <v>9</v>
      </c>
      <c r="F428">
        <v>9</v>
      </c>
      <c r="G428">
        <v>0</v>
      </c>
      <c r="H428" t="s">
        <v>12</v>
      </c>
    </row>
    <row r="429" spans="1:8" x14ac:dyDescent="0.3">
      <c r="A429" t="s">
        <v>54</v>
      </c>
      <c r="B429">
        <v>201610</v>
      </c>
      <c r="C429" t="s">
        <v>593</v>
      </c>
      <c r="D429" t="s">
        <v>13</v>
      </c>
      <c r="E429">
        <v>17</v>
      </c>
      <c r="F429">
        <v>30</v>
      </c>
      <c r="G429">
        <v>-13</v>
      </c>
      <c r="H429" t="s">
        <v>10</v>
      </c>
    </row>
    <row r="430" spans="1:8" x14ac:dyDescent="0.3">
      <c r="A430" t="s">
        <v>54</v>
      </c>
      <c r="B430">
        <v>201701</v>
      </c>
      <c r="C430" t="s">
        <v>594</v>
      </c>
      <c r="D430" t="s">
        <v>8</v>
      </c>
      <c r="E430">
        <v>8</v>
      </c>
      <c r="F430">
        <v>7</v>
      </c>
      <c r="G430">
        <v>1</v>
      </c>
      <c r="H430" t="s">
        <v>12</v>
      </c>
    </row>
    <row r="431" spans="1:8" x14ac:dyDescent="0.3">
      <c r="A431" t="s">
        <v>37</v>
      </c>
      <c r="B431">
        <v>201502</v>
      </c>
      <c r="C431" t="s">
        <v>595</v>
      </c>
      <c r="D431" t="s">
        <v>8</v>
      </c>
      <c r="E431">
        <v>6</v>
      </c>
      <c r="F431">
        <v>10</v>
      </c>
      <c r="G431">
        <v>-4</v>
      </c>
      <c r="H431" t="s">
        <v>10</v>
      </c>
    </row>
    <row r="432" spans="1:8" x14ac:dyDescent="0.3">
      <c r="A432" t="s">
        <v>57</v>
      </c>
      <c r="B432">
        <v>201508</v>
      </c>
      <c r="C432" t="s">
        <v>596</v>
      </c>
      <c r="D432" t="s">
        <v>14</v>
      </c>
      <c r="E432">
        <v>1</v>
      </c>
      <c r="F432">
        <v>2</v>
      </c>
      <c r="G432">
        <v>-1</v>
      </c>
      <c r="H432" t="s">
        <v>10</v>
      </c>
    </row>
    <row r="433" spans="1:8" x14ac:dyDescent="0.3">
      <c r="A433" t="s">
        <v>37</v>
      </c>
      <c r="B433">
        <v>201608</v>
      </c>
      <c r="C433" t="s">
        <v>597</v>
      </c>
      <c r="D433" t="s">
        <v>14</v>
      </c>
      <c r="E433">
        <v>3</v>
      </c>
      <c r="F433">
        <v>6</v>
      </c>
      <c r="G433">
        <v>-3</v>
      </c>
      <c r="H433" t="s">
        <v>10</v>
      </c>
    </row>
    <row r="434" spans="1:8" x14ac:dyDescent="0.3">
      <c r="A434" t="s">
        <v>44</v>
      </c>
      <c r="B434">
        <v>201609</v>
      </c>
      <c r="C434" t="s">
        <v>598</v>
      </c>
      <c r="D434" t="s">
        <v>14</v>
      </c>
      <c r="E434">
        <v>1</v>
      </c>
      <c r="F434">
        <v>0</v>
      </c>
      <c r="G434">
        <v>1</v>
      </c>
      <c r="H434" t="s">
        <v>9</v>
      </c>
    </row>
    <row r="435" spans="1:8" x14ac:dyDescent="0.3">
      <c r="A435" t="s">
        <v>57</v>
      </c>
      <c r="B435">
        <v>201703</v>
      </c>
      <c r="C435" t="s">
        <v>599</v>
      </c>
      <c r="D435" t="s">
        <v>8</v>
      </c>
      <c r="E435">
        <v>17</v>
      </c>
      <c r="F435">
        <v>26</v>
      </c>
      <c r="G435">
        <v>-9</v>
      </c>
      <c r="H435" t="s">
        <v>10</v>
      </c>
    </row>
    <row r="436" spans="1:8" x14ac:dyDescent="0.3">
      <c r="A436" t="s">
        <v>44</v>
      </c>
      <c r="B436">
        <v>201704</v>
      </c>
      <c r="C436" t="s">
        <v>600</v>
      </c>
      <c r="D436" t="s">
        <v>11</v>
      </c>
      <c r="E436">
        <v>9</v>
      </c>
      <c r="F436">
        <v>1</v>
      </c>
      <c r="G436">
        <v>8</v>
      </c>
      <c r="H436" t="s">
        <v>9</v>
      </c>
    </row>
    <row r="437" spans="1:8" x14ac:dyDescent="0.3">
      <c r="A437" t="s">
        <v>37</v>
      </c>
      <c r="B437">
        <v>201704</v>
      </c>
      <c r="C437" t="s">
        <v>601</v>
      </c>
      <c r="D437" t="s">
        <v>11</v>
      </c>
      <c r="E437">
        <v>12</v>
      </c>
      <c r="F437">
        <v>5</v>
      </c>
      <c r="G437">
        <v>7</v>
      </c>
      <c r="H437" t="s">
        <v>9</v>
      </c>
    </row>
    <row r="438" spans="1:8" x14ac:dyDescent="0.3">
      <c r="A438" t="s">
        <v>44</v>
      </c>
      <c r="B438">
        <v>201501</v>
      </c>
      <c r="C438" t="s">
        <v>602</v>
      </c>
      <c r="D438" t="s">
        <v>8</v>
      </c>
      <c r="E438">
        <v>8</v>
      </c>
      <c r="F438">
        <v>5</v>
      </c>
      <c r="G438">
        <v>3</v>
      </c>
      <c r="H438" t="s">
        <v>9</v>
      </c>
    </row>
    <row r="439" spans="1:8" x14ac:dyDescent="0.3">
      <c r="A439" t="s">
        <v>37</v>
      </c>
      <c r="B439">
        <v>201507</v>
      </c>
      <c r="C439" t="s">
        <v>603</v>
      </c>
      <c r="D439" t="s">
        <v>14</v>
      </c>
      <c r="E439">
        <v>1</v>
      </c>
      <c r="F439">
        <v>1</v>
      </c>
      <c r="G439">
        <v>0</v>
      </c>
      <c r="H439" t="s">
        <v>12</v>
      </c>
    </row>
    <row r="440" spans="1:8" x14ac:dyDescent="0.3">
      <c r="A440" t="s">
        <v>44</v>
      </c>
      <c r="B440">
        <v>201511</v>
      </c>
      <c r="C440" t="s">
        <v>604</v>
      </c>
      <c r="D440" t="s">
        <v>13</v>
      </c>
      <c r="E440">
        <v>10</v>
      </c>
      <c r="F440">
        <v>16</v>
      </c>
      <c r="G440">
        <v>-6</v>
      </c>
      <c r="H440" t="s">
        <v>10</v>
      </c>
    </row>
    <row r="441" spans="1:8" x14ac:dyDescent="0.3">
      <c r="A441" t="s">
        <v>57</v>
      </c>
      <c r="B441">
        <v>201602</v>
      </c>
      <c r="C441" t="s">
        <v>605</v>
      </c>
      <c r="D441" t="s">
        <v>8</v>
      </c>
      <c r="E441">
        <v>8</v>
      </c>
      <c r="F441">
        <v>16</v>
      </c>
      <c r="G441">
        <v>-8</v>
      </c>
      <c r="H441" t="s">
        <v>10</v>
      </c>
    </row>
    <row r="442" spans="1:8" x14ac:dyDescent="0.3">
      <c r="A442" t="s">
        <v>57</v>
      </c>
      <c r="B442">
        <v>201606</v>
      </c>
      <c r="C442" t="s">
        <v>606</v>
      </c>
      <c r="D442" t="s">
        <v>11</v>
      </c>
      <c r="E442">
        <v>3</v>
      </c>
      <c r="F442">
        <v>2</v>
      </c>
      <c r="G442">
        <v>1</v>
      </c>
      <c r="H442" t="s">
        <v>9</v>
      </c>
    </row>
    <row r="443" spans="1:8" x14ac:dyDescent="0.3">
      <c r="A443" t="s">
        <v>44</v>
      </c>
      <c r="B443">
        <v>201608</v>
      </c>
      <c r="C443" t="s">
        <v>607</v>
      </c>
      <c r="D443" t="s">
        <v>14</v>
      </c>
      <c r="E443">
        <v>13</v>
      </c>
      <c r="F443">
        <v>25</v>
      </c>
      <c r="G443">
        <v>-12</v>
      </c>
      <c r="H443" t="s">
        <v>10</v>
      </c>
    </row>
    <row r="444" spans="1:8" x14ac:dyDescent="0.3">
      <c r="A444" t="s">
        <v>44</v>
      </c>
      <c r="B444">
        <v>201610</v>
      </c>
      <c r="C444" t="s">
        <v>608</v>
      </c>
      <c r="D444" t="s">
        <v>13</v>
      </c>
      <c r="E444">
        <v>12</v>
      </c>
      <c r="F444">
        <v>22</v>
      </c>
      <c r="G444">
        <v>-10</v>
      </c>
      <c r="H444" t="s">
        <v>10</v>
      </c>
    </row>
    <row r="445" spans="1:8" x14ac:dyDescent="0.3">
      <c r="A445" t="s">
        <v>57</v>
      </c>
      <c r="B445">
        <v>201612</v>
      </c>
      <c r="C445" t="s">
        <v>609</v>
      </c>
      <c r="D445" t="s">
        <v>13</v>
      </c>
      <c r="E445">
        <v>9</v>
      </c>
      <c r="F445">
        <v>9</v>
      </c>
      <c r="G445">
        <v>0</v>
      </c>
      <c r="H445" t="s">
        <v>12</v>
      </c>
    </row>
    <row r="446" spans="1:8" x14ac:dyDescent="0.3">
      <c r="A446" t="s">
        <v>45</v>
      </c>
      <c r="B446">
        <v>201706</v>
      </c>
      <c r="C446" t="s">
        <v>610</v>
      </c>
      <c r="D446" t="s">
        <v>11</v>
      </c>
      <c r="E446">
        <v>4</v>
      </c>
      <c r="F446">
        <v>2</v>
      </c>
      <c r="G446">
        <v>2</v>
      </c>
      <c r="H446" t="s">
        <v>9</v>
      </c>
    </row>
    <row r="447" spans="1:8" x14ac:dyDescent="0.3">
      <c r="A447" t="s">
        <v>59</v>
      </c>
      <c r="B447">
        <v>201504</v>
      </c>
      <c r="C447" t="s">
        <v>611</v>
      </c>
      <c r="D447" t="s">
        <v>11</v>
      </c>
      <c r="E447">
        <v>8</v>
      </c>
      <c r="F447">
        <v>14</v>
      </c>
      <c r="G447">
        <v>-6</v>
      </c>
      <c r="H447" t="s">
        <v>10</v>
      </c>
    </row>
    <row r="448" spans="1:8" x14ac:dyDescent="0.3">
      <c r="A448" t="s">
        <v>59</v>
      </c>
      <c r="B448">
        <v>201710</v>
      </c>
      <c r="C448" t="s">
        <v>612</v>
      </c>
      <c r="D448" t="s">
        <v>13</v>
      </c>
      <c r="E448">
        <v>3</v>
      </c>
      <c r="F448">
        <v>0</v>
      </c>
      <c r="G448">
        <v>3</v>
      </c>
      <c r="H448" t="s">
        <v>9</v>
      </c>
    </row>
    <row r="449" spans="1:8" x14ac:dyDescent="0.3">
      <c r="A449" t="s">
        <v>59</v>
      </c>
      <c r="B449">
        <v>201501</v>
      </c>
      <c r="C449" t="s">
        <v>613</v>
      </c>
      <c r="D449" t="s">
        <v>8</v>
      </c>
      <c r="E449">
        <v>14</v>
      </c>
      <c r="F449">
        <v>18</v>
      </c>
      <c r="G449">
        <v>-4</v>
      </c>
      <c r="H449" t="s">
        <v>10</v>
      </c>
    </row>
    <row r="450" spans="1:8" x14ac:dyDescent="0.3">
      <c r="A450" t="s">
        <v>41</v>
      </c>
      <c r="B450">
        <v>201502</v>
      </c>
      <c r="C450" t="s">
        <v>614</v>
      </c>
      <c r="D450" t="s">
        <v>8</v>
      </c>
      <c r="E450">
        <v>8</v>
      </c>
      <c r="F450">
        <v>11</v>
      </c>
      <c r="G450">
        <v>-3</v>
      </c>
      <c r="H450" t="s">
        <v>10</v>
      </c>
    </row>
    <row r="451" spans="1:8" x14ac:dyDescent="0.3">
      <c r="A451" t="s">
        <v>61</v>
      </c>
      <c r="B451">
        <v>201503</v>
      </c>
      <c r="C451" t="s">
        <v>615</v>
      </c>
      <c r="D451" t="s">
        <v>8</v>
      </c>
      <c r="E451">
        <v>10</v>
      </c>
      <c r="F451">
        <v>1</v>
      </c>
      <c r="G451">
        <v>9</v>
      </c>
      <c r="H451" t="s">
        <v>9</v>
      </c>
    </row>
    <row r="452" spans="1:8" x14ac:dyDescent="0.3">
      <c r="A452" t="s">
        <v>39</v>
      </c>
      <c r="B452">
        <v>201503</v>
      </c>
      <c r="C452" t="s">
        <v>616</v>
      </c>
      <c r="D452" t="s">
        <v>8</v>
      </c>
      <c r="E452">
        <v>4</v>
      </c>
      <c r="F452">
        <v>2</v>
      </c>
      <c r="G452">
        <v>2</v>
      </c>
      <c r="H452" t="s">
        <v>9</v>
      </c>
    </row>
    <row r="453" spans="1:8" x14ac:dyDescent="0.3">
      <c r="A453" t="s">
        <v>41</v>
      </c>
      <c r="B453">
        <v>201503</v>
      </c>
      <c r="C453" t="s">
        <v>617</v>
      </c>
      <c r="D453" t="s">
        <v>8</v>
      </c>
      <c r="E453">
        <v>5</v>
      </c>
      <c r="F453">
        <v>7</v>
      </c>
      <c r="G453">
        <v>-2</v>
      </c>
      <c r="H453" t="s">
        <v>10</v>
      </c>
    </row>
    <row r="454" spans="1:8" x14ac:dyDescent="0.3">
      <c r="A454" t="s">
        <v>38</v>
      </c>
      <c r="B454">
        <v>201503</v>
      </c>
      <c r="C454" t="s">
        <v>618</v>
      </c>
      <c r="D454" t="s">
        <v>8</v>
      </c>
      <c r="E454">
        <v>10</v>
      </c>
      <c r="F454">
        <v>1</v>
      </c>
      <c r="G454">
        <v>9</v>
      </c>
      <c r="H454" t="s">
        <v>9</v>
      </c>
    </row>
    <row r="455" spans="1:8" x14ac:dyDescent="0.3">
      <c r="A455" t="s">
        <v>39</v>
      </c>
      <c r="B455">
        <v>201505</v>
      </c>
      <c r="C455" t="s">
        <v>619</v>
      </c>
      <c r="D455" t="s">
        <v>11</v>
      </c>
      <c r="E455">
        <v>6</v>
      </c>
      <c r="F455">
        <v>6</v>
      </c>
      <c r="G455">
        <v>0</v>
      </c>
      <c r="H455" t="s">
        <v>12</v>
      </c>
    </row>
    <row r="456" spans="1:8" x14ac:dyDescent="0.3">
      <c r="A456" t="s">
        <v>59</v>
      </c>
      <c r="B456">
        <v>201509</v>
      </c>
      <c r="C456" t="s">
        <v>620</v>
      </c>
      <c r="D456" t="s">
        <v>14</v>
      </c>
      <c r="E456">
        <v>5</v>
      </c>
      <c r="F456">
        <v>9</v>
      </c>
      <c r="G456">
        <v>-4</v>
      </c>
      <c r="H456" t="s">
        <v>10</v>
      </c>
    </row>
    <row r="457" spans="1:8" x14ac:dyDescent="0.3">
      <c r="A457" t="s">
        <v>61</v>
      </c>
      <c r="B457">
        <v>201511</v>
      </c>
      <c r="C457" t="s">
        <v>621</v>
      </c>
      <c r="D457" t="s">
        <v>13</v>
      </c>
      <c r="E457">
        <v>14</v>
      </c>
      <c r="F457">
        <v>23</v>
      </c>
      <c r="G457">
        <v>-9</v>
      </c>
      <c r="H457" t="s">
        <v>10</v>
      </c>
    </row>
    <row r="458" spans="1:8" x14ac:dyDescent="0.3">
      <c r="A458" t="s">
        <v>80</v>
      </c>
      <c r="B458">
        <v>201511</v>
      </c>
      <c r="C458" t="s">
        <v>622</v>
      </c>
      <c r="D458" t="s">
        <v>13</v>
      </c>
      <c r="E458">
        <v>1</v>
      </c>
      <c r="F458">
        <v>0</v>
      </c>
      <c r="G458">
        <v>1</v>
      </c>
      <c r="H458" t="s">
        <v>9</v>
      </c>
    </row>
    <row r="459" spans="1:8" x14ac:dyDescent="0.3">
      <c r="A459" t="s">
        <v>62</v>
      </c>
      <c r="B459">
        <v>201512</v>
      </c>
      <c r="C459" t="s">
        <v>623</v>
      </c>
      <c r="D459" t="s">
        <v>13</v>
      </c>
      <c r="E459">
        <v>2</v>
      </c>
      <c r="F459">
        <v>3</v>
      </c>
      <c r="G459">
        <v>-1</v>
      </c>
      <c r="H459" t="s">
        <v>10</v>
      </c>
    </row>
    <row r="460" spans="1:8" x14ac:dyDescent="0.3">
      <c r="A460" t="s">
        <v>41</v>
      </c>
      <c r="B460">
        <v>201606</v>
      </c>
      <c r="C460" t="s">
        <v>624</v>
      </c>
      <c r="D460" t="s">
        <v>11</v>
      </c>
      <c r="E460">
        <v>8</v>
      </c>
      <c r="F460">
        <v>1</v>
      </c>
      <c r="G460">
        <v>7</v>
      </c>
      <c r="H460" t="s">
        <v>9</v>
      </c>
    </row>
    <row r="461" spans="1:8" x14ac:dyDescent="0.3">
      <c r="A461" t="s">
        <v>39</v>
      </c>
      <c r="B461">
        <v>201607</v>
      </c>
      <c r="C461" t="s">
        <v>625</v>
      </c>
      <c r="D461" t="s">
        <v>14</v>
      </c>
      <c r="E461">
        <v>13</v>
      </c>
      <c r="F461">
        <v>21</v>
      </c>
      <c r="G461">
        <v>-8</v>
      </c>
      <c r="H461" t="s">
        <v>10</v>
      </c>
    </row>
    <row r="462" spans="1:8" x14ac:dyDescent="0.3">
      <c r="A462" t="s">
        <v>60</v>
      </c>
      <c r="B462">
        <v>201607</v>
      </c>
      <c r="C462" t="s">
        <v>626</v>
      </c>
      <c r="D462" t="s">
        <v>14</v>
      </c>
      <c r="E462">
        <v>7</v>
      </c>
      <c r="F462">
        <v>13</v>
      </c>
      <c r="G462">
        <v>-6</v>
      </c>
      <c r="H462" t="s">
        <v>10</v>
      </c>
    </row>
    <row r="463" spans="1:8" x14ac:dyDescent="0.3">
      <c r="A463" t="s">
        <v>38</v>
      </c>
      <c r="B463">
        <v>201608</v>
      </c>
      <c r="C463" t="s">
        <v>627</v>
      </c>
      <c r="D463" t="s">
        <v>14</v>
      </c>
      <c r="E463">
        <v>10</v>
      </c>
      <c r="F463">
        <v>16</v>
      </c>
      <c r="G463">
        <v>-6</v>
      </c>
      <c r="H463" t="s">
        <v>10</v>
      </c>
    </row>
    <row r="464" spans="1:8" x14ac:dyDescent="0.3">
      <c r="A464" t="s">
        <v>59</v>
      </c>
      <c r="B464">
        <v>201612</v>
      </c>
      <c r="C464" t="s">
        <v>628</v>
      </c>
      <c r="D464" t="s">
        <v>13</v>
      </c>
      <c r="E464">
        <v>17</v>
      </c>
      <c r="F464">
        <v>24</v>
      </c>
      <c r="G464">
        <v>-7</v>
      </c>
      <c r="H464" t="s">
        <v>10</v>
      </c>
    </row>
    <row r="465" spans="1:8" x14ac:dyDescent="0.3">
      <c r="A465" t="s">
        <v>59</v>
      </c>
      <c r="B465">
        <v>201706</v>
      </c>
      <c r="C465" t="s">
        <v>629</v>
      </c>
      <c r="D465" t="s">
        <v>11</v>
      </c>
      <c r="E465">
        <v>1</v>
      </c>
      <c r="F465">
        <v>1</v>
      </c>
      <c r="G465">
        <v>0</v>
      </c>
      <c r="H465" t="s">
        <v>12</v>
      </c>
    </row>
    <row r="466" spans="1:8" x14ac:dyDescent="0.3">
      <c r="A466" t="s">
        <v>41</v>
      </c>
      <c r="B466">
        <v>201707</v>
      </c>
      <c r="C466" t="s">
        <v>630</v>
      </c>
      <c r="D466" t="s">
        <v>14</v>
      </c>
      <c r="E466">
        <v>4</v>
      </c>
      <c r="F466">
        <v>2</v>
      </c>
      <c r="G466">
        <v>2</v>
      </c>
      <c r="H466" t="s">
        <v>9</v>
      </c>
    </row>
    <row r="467" spans="1:8" x14ac:dyDescent="0.3">
      <c r="A467" t="s">
        <v>39</v>
      </c>
      <c r="B467">
        <v>201701</v>
      </c>
      <c r="C467" t="s">
        <v>631</v>
      </c>
      <c r="D467" t="s">
        <v>8</v>
      </c>
      <c r="E467">
        <v>6</v>
      </c>
      <c r="F467">
        <v>12</v>
      </c>
      <c r="G467">
        <v>-6</v>
      </c>
      <c r="H467" t="s">
        <v>10</v>
      </c>
    </row>
    <row r="468" spans="1:8" x14ac:dyDescent="0.3">
      <c r="A468" t="s">
        <v>59</v>
      </c>
      <c r="B468">
        <v>201503</v>
      </c>
      <c r="C468" t="s">
        <v>632</v>
      </c>
      <c r="D468" t="s">
        <v>8</v>
      </c>
      <c r="E468">
        <v>7</v>
      </c>
      <c r="F468">
        <v>8</v>
      </c>
      <c r="G468">
        <v>-1</v>
      </c>
      <c r="H468" t="s">
        <v>12</v>
      </c>
    </row>
    <row r="469" spans="1:8" x14ac:dyDescent="0.3">
      <c r="A469" t="s">
        <v>62</v>
      </c>
      <c r="B469">
        <v>201506</v>
      </c>
      <c r="C469" t="s">
        <v>633</v>
      </c>
      <c r="D469" t="s">
        <v>11</v>
      </c>
      <c r="E469">
        <v>4</v>
      </c>
      <c r="F469">
        <v>1</v>
      </c>
      <c r="G469">
        <v>3</v>
      </c>
      <c r="H469" t="s">
        <v>9</v>
      </c>
    </row>
    <row r="470" spans="1:8" x14ac:dyDescent="0.3">
      <c r="A470" t="s">
        <v>41</v>
      </c>
      <c r="B470">
        <v>201509</v>
      </c>
      <c r="C470" t="s">
        <v>634</v>
      </c>
      <c r="D470" t="s">
        <v>14</v>
      </c>
      <c r="E470">
        <v>9</v>
      </c>
      <c r="F470">
        <v>5</v>
      </c>
      <c r="G470">
        <v>4</v>
      </c>
      <c r="H470" t="s">
        <v>9</v>
      </c>
    </row>
    <row r="471" spans="1:8" x14ac:dyDescent="0.3">
      <c r="A471" t="s">
        <v>39</v>
      </c>
      <c r="B471">
        <v>201510</v>
      </c>
      <c r="C471" t="s">
        <v>635</v>
      </c>
      <c r="D471" t="s">
        <v>13</v>
      </c>
      <c r="E471">
        <v>7</v>
      </c>
      <c r="F471">
        <v>6</v>
      </c>
      <c r="G471">
        <v>1</v>
      </c>
      <c r="H471" t="s">
        <v>12</v>
      </c>
    </row>
    <row r="472" spans="1:8" x14ac:dyDescent="0.3">
      <c r="A472" t="s">
        <v>59</v>
      </c>
      <c r="B472">
        <v>201511</v>
      </c>
      <c r="C472" t="s">
        <v>636</v>
      </c>
      <c r="D472" t="s">
        <v>13</v>
      </c>
      <c r="E472">
        <v>13</v>
      </c>
      <c r="F472">
        <v>3</v>
      </c>
      <c r="G472">
        <v>10</v>
      </c>
      <c r="H472" t="s">
        <v>9</v>
      </c>
    </row>
    <row r="473" spans="1:8" x14ac:dyDescent="0.3">
      <c r="A473" t="s">
        <v>39</v>
      </c>
      <c r="B473">
        <v>201512</v>
      </c>
      <c r="C473" t="s">
        <v>637</v>
      </c>
      <c r="D473" t="s">
        <v>13</v>
      </c>
      <c r="E473">
        <v>2</v>
      </c>
      <c r="F473">
        <v>1</v>
      </c>
      <c r="G473">
        <v>1</v>
      </c>
      <c r="H473" t="s">
        <v>9</v>
      </c>
    </row>
    <row r="474" spans="1:8" x14ac:dyDescent="0.3">
      <c r="A474" t="s">
        <v>59</v>
      </c>
      <c r="B474">
        <v>201602</v>
      </c>
      <c r="C474" t="s">
        <v>638</v>
      </c>
      <c r="D474" t="s">
        <v>8</v>
      </c>
      <c r="E474">
        <v>18</v>
      </c>
      <c r="F474">
        <v>24</v>
      </c>
      <c r="G474">
        <v>-6</v>
      </c>
      <c r="H474" t="s">
        <v>10</v>
      </c>
    </row>
    <row r="475" spans="1:8" x14ac:dyDescent="0.3">
      <c r="A475" t="s">
        <v>41</v>
      </c>
      <c r="B475">
        <v>201607</v>
      </c>
      <c r="C475" t="s">
        <v>639</v>
      </c>
      <c r="D475" t="s">
        <v>14</v>
      </c>
      <c r="E475">
        <v>1</v>
      </c>
      <c r="F475">
        <v>2</v>
      </c>
      <c r="G475">
        <v>-1</v>
      </c>
      <c r="H475" t="s">
        <v>10</v>
      </c>
    </row>
    <row r="476" spans="1:8" x14ac:dyDescent="0.3">
      <c r="A476" t="s">
        <v>60</v>
      </c>
      <c r="B476">
        <v>201608</v>
      </c>
      <c r="C476" t="s">
        <v>640</v>
      </c>
      <c r="D476" t="s">
        <v>14</v>
      </c>
      <c r="E476">
        <v>7</v>
      </c>
      <c r="F476">
        <v>11</v>
      </c>
      <c r="G476">
        <v>-4</v>
      </c>
      <c r="H476" t="s">
        <v>10</v>
      </c>
    </row>
    <row r="477" spans="1:8" x14ac:dyDescent="0.3">
      <c r="A477" t="s">
        <v>38</v>
      </c>
      <c r="B477">
        <v>201610</v>
      </c>
      <c r="C477" t="s">
        <v>641</v>
      </c>
      <c r="D477" t="s">
        <v>13</v>
      </c>
      <c r="E477">
        <v>8</v>
      </c>
      <c r="F477">
        <v>4</v>
      </c>
      <c r="G477">
        <v>4</v>
      </c>
      <c r="H477" t="s">
        <v>9</v>
      </c>
    </row>
    <row r="478" spans="1:8" x14ac:dyDescent="0.3">
      <c r="A478" t="s">
        <v>61</v>
      </c>
      <c r="B478">
        <v>201611</v>
      </c>
      <c r="C478" t="s">
        <v>642</v>
      </c>
      <c r="D478" t="s">
        <v>13</v>
      </c>
      <c r="E478">
        <v>10</v>
      </c>
      <c r="F478">
        <v>0</v>
      </c>
      <c r="G478">
        <v>10</v>
      </c>
      <c r="H478" t="s">
        <v>9</v>
      </c>
    </row>
    <row r="479" spans="1:8" x14ac:dyDescent="0.3">
      <c r="A479" t="s">
        <v>38</v>
      </c>
      <c r="B479">
        <v>201706</v>
      </c>
      <c r="C479" t="s">
        <v>643</v>
      </c>
      <c r="D479" t="s">
        <v>11</v>
      </c>
      <c r="E479">
        <v>3</v>
      </c>
      <c r="F479">
        <v>1</v>
      </c>
      <c r="G479">
        <v>2</v>
      </c>
      <c r="H479" t="s">
        <v>9</v>
      </c>
    </row>
    <row r="480" spans="1:8" x14ac:dyDescent="0.3">
      <c r="A480" t="s">
        <v>80</v>
      </c>
      <c r="B480">
        <v>201707</v>
      </c>
      <c r="C480" t="s">
        <v>644</v>
      </c>
      <c r="D480" t="s">
        <v>14</v>
      </c>
      <c r="E480">
        <v>2</v>
      </c>
      <c r="F480">
        <v>3</v>
      </c>
      <c r="G480">
        <v>-1</v>
      </c>
      <c r="H480" t="s">
        <v>10</v>
      </c>
    </row>
    <row r="481" spans="1:8" x14ac:dyDescent="0.3">
      <c r="A481" t="s">
        <v>81</v>
      </c>
      <c r="B481">
        <v>201707</v>
      </c>
      <c r="C481" t="s">
        <v>645</v>
      </c>
      <c r="D481" t="s">
        <v>14</v>
      </c>
      <c r="E481">
        <v>9</v>
      </c>
      <c r="F481">
        <v>3</v>
      </c>
      <c r="G481">
        <v>6</v>
      </c>
      <c r="H481" t="s">
        <v>9</v>
      </c>
    </row>
    <row r="482" spans="1:8" x14ac:dyDescent="0.3">
      <c r="A482" t="s">
        <v>81</v>
      </c>
      <c r="B482">
        <v>201709</v>
      </c>
      <c r="C482" t="s">
        <v>646</v>
      </c>
      <c r="D482" t="s">
        <v>14</v>
      </c>
      <c r="E482">
        <v>4</v>
      </c>
      <c r="F482">
        <v>8</v>
      </c>
      <c r="G482">
        <v>-4</v>
      </c>
      <c r="H482" t="s">
        <v>10</v>
      </c>
    </row>
    <row r="483" spans="1:8" x14ac:dyDescent="0.3">
      <c r="A483" t="s">
        <v>82</v>
      </c>
      <c r="B483">
        <v>201501</v>
      </c>
      <c r="C483" t="s">
        <v>647</v>
      </c>
      <c r="D483" t="s">
        <v>8</v>
      </c>
      <c r="E483">
        <v>10</v>
      </c>
      <c r="F483">
        <v>10</v>
      </c>
      <c r="G483">
        <v>0</v>
      </c>
      <c r="H483" t="s">
        <v>12</v>
      </c>
    </row>
    <row r="484" spans="1:8" x14ac:dyDescent="0.3">
      <c r="A484" t="s">
        <v>42</v>
      </c>
      <c r="B484">
        <v>201503</v>
      </c>
      <c r="C484" t="s">
        <v>648</v>
      </c>
      <c r="D484" t="s">
        <v>8</v>
      </c>
      <c r="E484">
        <v>6</v>
      </c>
      <c r="F484">
        <v>9</v>
      </c>
      <c r="G484">
        <v>-3</v>
      </c>
      <c r="H484" t="s">
        <v>10</v>
      </c>
    </row>
    <row r="485" spans="1:8" x14ac:dyDescent="0.3">
      <c r="A485" t="s">
        <v>82</v>
      </c>
      <c r="B485">
        <v>201505</v>
      </c>
      <c r="C485" t="s">
        <v>649</v>
      </c>
      <c r="D485" t="s">
        <v>11</v>
      </c>
      <c r="E485">
        <v>5</v>
      </c>
      <c r="F485">
        <v>1</v>
      </c>
      <c r="G485">
        <v>4</v>
      </c>
      <c r="H485" t="s">
        <v>9</v>
      </c>
    </row>
    <row r="486" spans="1:8" x14ac:dyDescent="0.3">
      <c r="A486" t="s">
        <v>58</v>
      </c>
      <c r="B486">
        <v>201505</v>
      </c>
      <c r="C486" t="s">
        <v>650</v>
      </c>
      <c r="D486" t="s">
        <v>11</v>
      </c>
      <c r="E486">
        <v>12</v>
      </c>
      <c r="F486">
        <v>22</v>
      </c>
      <c r="G486">
        <v>-10</v>
      </c>
      <c r="H486" t="s">
        <v>10</v>
      </c>
    </row>
    <row r="487" spans="1:8" x14ac:dyDescent="0.3">
      <c r="A487" t="s">
        <v>58</v>
      </c>
      <c r="B487">
        <v>201507</v>
      </c>
      <c r="C487" t="s">
        <v>651</v>
      </c>
      <c r="D487" t="s">
        <v>14</v>
      </c>
      <c r="E487">
        <v>4</v>
      </c>
      <c r="F487">
        <v>4</v>
      </c>
      <c r="G487">
        <v>0</v>
      </c>
      <c r="H487" t="s">
        <v>12</v>
      </c>
    </row>
    <row r="488" spans="1:8" x14ac:dyDescent="0.3">
      <c r="A488" t="s">
        <v>78</v>
      </c>
      <c r="B488">
        <v>201507</v>
      </c>
      <c r="C488" t="s">
        <v>652</v>
      </c>
      <c r="D488" t="s">
        <v>14</v>
      </c>
      <c r="E488">
        <v>8</v>
      </c>
      <c r="F488">
        <v>11</v>
      </c>
      <c r="G488">
        <v>-3</v>
      </c>
      <c r="H488" t="s">
        <v>10</v>
      </c>
    </row>
    <row r="489" spans="1:8" x14ac:dyDescent="0.3">
      <c r="A489" t="s">
        <v>82</v>
      </c>
      <c r="B489">
        <v>201507</v>
      </c>
      <c r="C489" t="s">
        <v>653</v>
      </c>
      <c r="D489" t="s">
        <v>14</v>
      </c>
      <c r="E489">
        <v>6</v>
      </c>
      <c r="F489">
        <v>11</v>
      </c>
      <c r="G489">
        <v>-5</v>
      </c>
      <c r="H489" t="s">
        <v>10</v>
      </c>
    </row>
    <row r="490" spans="1:8" x14ac:dyDescent="0.3">
      <c r="A490" t="s">
        <v>42</v>
      </c>
      <c r="B490">
        <v>201508</v>
      </c>
      <c r="C490" t="s">
        <v>654</v>
      </c>
      <c r="D490" t="s">
        <v>14</v>
      </c>
      <c r="E490">
        <v>8</v>
      </c>
      <c r="F490">
        <v>10</v>
      </c>
      <c r="G490">
        <v>-2</v>
      </c>
      <c r="H490" t="s">
        <v>10</v>
      </c>
    </row>
    <row r="491" spans="1:8" x14ac:dyDescent="0.3">
      <c r="A491" t="s">
        <v>82</v>
      </c>
      <c r="B491">
        <v>201509</v>
      </c>
      <c r="C491" t="s">
        <v>655</v>
      </c>
      <c r="D491" t="s">
        <v>14</v>
      </c>
      <c r="E491">
        <v>7</v>
      </c>
      <c r="F491">
        <v>11</v>
      </c>
      <c r="G491">
        <v>-4</v>
      </c>
      <c r="H491" t="s">
        <v>10</v>
      </c>
    </row>
    <row r="492" spans="1:8" x14ac:dyDescent="0.3">
      <c r="A492" t="s">
        <v>42</v>
      </c>
      <c r="B492">
        <v>201510</v>
      </c>
      <c r="C492" t="s">
        <v>656</v>
      </c>
      <c r="D492" t="s">
        <v>13</v>
      </c>
      <c r="E492">
        <v>6</v>
      </c>
      <c r="F492">
        <v>2</v>
      </c>
      <c r="G492">
        <v>4</v>
      </c>
      <c r="H492" t="s">
        <v>9</v>
      </c>
    </row>
    <row r="493" spans="1:8" x14ac:dyDescent="0.3">
      <c r="A493" t="s">
        <v>78</v>
      </c>
      <c r="B493">
        <v>201510</v>
      </c>
      <c r="C493" t="s">
        <v>657</v>
      </c>
      <c r="D493" t="s">
        <v>13</v>
      </c>
      <c r="E493">
        <v>5</v>
      </c>
      <c r="F493">
        <v>3</v>
      </c>
      <c r="G493">
        <v>2</v>
      </c>
      <c r="H493" t="s">
        <v>9</v>
      </c>
    </row>
    <row r="494" spans="1:8" x14ac:dyDescent="0.3">
      <c r="A494" t="s">
        <v>82</v>
      </c>
      <c r="B494">
        <v>201510</v>
      </c>
      <c r="C494" t="s">
        <v>658</v>
      </c>
      <c r="D494" t="s">
        <v>13</v>
      </c>
      <c r="E494">
        <v>7</v>
      </c>
      <c r="F494">
        <v>6</v>
      </c>
      <c r="G494">
        <v>1</v>
      </c>
      <c r="H494" t="s">
        <v>12</v>
      </c>
    </row>
    <row r="495" spans="1:8" x14ac:dyDescent="0.3">
      <c r="A495" t="s">
        <v>83</v>
      </c>
      <c r="B495">
        <v>201512</v>
      </c>
      <c r="C495" t="s">
        <v>659</v>
      </c>
      <c r="D495" t="s">
        <v>13</v>
      </c>
      <c r="E495">
        <v>2</v>
      </c>
      <c r="F495">
        <v>4</v>
      </c>
      <c r="G495">
        <v>-2</v>
      </c>
      <c r="H495" t="s">
        <v>10</v>
      </c>
    </row>
    <row r="496" spans="1:8" x14ac:dyDescent="0.3">
      <c r="A496" t="s">
        <v>42</v>
      </c>
      <c r="B496">
        <v>201601</v>
      </c>
      <c r="C496" t="s">
        <v>660</v>
      </c>
      <c r="D496" t="s">
        <v>8</v>
      </c>
      <c r="E496">
        <v>2</v>
      </c>
      <c r="F496">
        <v>3</v>
      </c>
      <c r="G496">
        <v>-1</v>
      </c>
      <c r="H496" t="s">
        <v>10</v>
      </c>
    </row>
    <row r="497" spans="1:8" x14ac:dyDescent="0.3">
      <c r="A497" t="s">
        <v>82</v>
      </c>
      <c r="B497">
        <v>201603</v>
      </c>
      <c r="C497" t="s">
        <v>661</v>
      </c>
      <c r="D497" t="s">
        <v>8</v>
      </c>
      <c r="E497">
        <v>1</v>
      </c>
      <c r="F497">
        <v>2</v>
      </c>
      <c r="G497">
        <v>-1</v>
      </c>
      <c r="H497" t="s">
        <v>10</v>
      </c>
    </row>
    <row r="498" spans="1:8" x14ac:dyDescent="0.3">
      <c r="A498" t="s">
        <v>58</v>
      </c>
      <c r="B498">
        <v>201603</v>
      </c>
      <c r="C498" t="s">
        <v>662</v>
      </c>
      <c r="D498" t="s">
        <v>8</v>
      </c>
      <c r="E498">
        <v>4</v>
      </c>
      <c r="F498">
        <v>7</v>
      </c>
      <c r="G498">
        <v>-3</v>
      </c>
      <c r="H498" t="s">
        <v>10</v>
      </c>
    </row>
    <row r="499" spans="1:8" x14ac:dyDescent="0.3">
      <c r="A499" t="s">
        <v>78</v>
      </c>
      <c r="B499">
        <v>201605</v>
      </c>
      <c r="C499" t="s">
        <v>663</v>
      </c>
      <c r="D499" t="s">
        <v>11</v>
      </c>
      <c r="E499">
        <v>22</v>
      </c>
      <c r="F499">
        <v>34</v>
      </c>
      <c r="G499">
        <v>-12</v>
      </c>
      <c r="H499" t="s">
        <v>10</v>
      </c>
    </row>
    <row r="500" spans="1:8" x14ac:dyDescent="0.3">
      <c r="A500" t="s">
        <v>82</v>
      </c>
      <c r="B500">
        <v>201605</v>
      </c>
      <c r="C500" t="s">
        <v>664</v>
      </c>
      <c r="D500" t="s">
        <v>11</v>
      </c>
      <c r="E500">
        <v>7</v>
      </c>
      <c r="F500">
        <v>2</v>
      </c>
      <c r="G500">
        <v>5</v>
      </c>
      <c r="H500" t="s">
        <v>9</v>
      </c>
    </row>
    <row r="501" spans="1:8" x14ac:dyDescent="0.3">
      <c r="A501" t="s">
        <v>40</v>
      </c>
      <c r="B501">
        <v>201606</v>
      </c>
      <c r="C501" t="s">
        <v>665</v>
      </c>
      <c r="D501" t="s">
        <v>11</v>
      </c>
      <c r="E501">
        <v>3</v>
      </c>
      <c r="F501">
        <v>1</v>
      </c>
      <c r="G501">
        <v>2</v>
      </c>
      <c r="H501" t="s">
        <v>9</v>
      </c>
    </row>
    <row r="502" spans="1:8" x14ac:dyDescent="0.3">
      <c r="A502" t="s">
        <v>58</v>
      </c>
      <c r="B502">
        <v>201607</v>
      </c>
      <c r="C502" t="s">
        <v>666</v>
      </c>
      <c r="D502" t="s">
        <v>14</v>
      </c>
      <c r="E502">
        <v>3</v>
      </c>
      <c r="F502">
        <v>2</v>
      </c>
      <c r="G502">
        <v>1</v>
      </c>
      <c r="H502" t="s">
        <v>9</v>
      </c>
    </row>
    <row r="503" spans="1:8" x14ac:dyDescent="0.3">
      <c r="A503" t="s">
        <v>82</v>
      </c>
      <c r="B503">
        <v>201608</v>
      </c>
      <c r="C503" t="s">
        <v>667</v>
      </c>
      <c r="D503" t="s">
        <v>14</v>
      </c>
      <c r="E503">
        <v>11</v>
      </c>
      <c r="F503">
        <v>19</v>
      </c>
      <c r="G503">
        <v>-8</v>
      </c>
      <c r="H503" t="s">
        <v>10</v>
      </c>
    </row>
    <row r="504" spans="1:8" x14ac:dyDescent="0.3">
      <c r="A504" t="s">
        <v>78</v>
      </c>
      <c r="B504">
        <v>201610</v>
      </c>
      <c r="C504" t="s">
        <v>668</v>
      </c>
      <c r="D504" t="s">
        <v>13</v>
      </c>
      <c r="E504">
        <v>10</v>
      </c>
      <c r="F504">
        <v>8</v>
      </c>
      <c r="G504">
        <v>2</v>
      </c>
      <c r="H504" t="s">
        <v>12</v>
      </c>
    </row>
    <row r="505" spans="1:8" x14ac:dyDescent="0.3">
      <c r="A505" t="s">
        <v>83</v>
      </c>
      <c r="B505">
        <v>201611</v>
      </c>
      <c r="C505" t="s">
        <v>669</v>
      </c>
      <c r="D505" t="s">
        <v>13</v>
      </c>
      <c r="E505">
        <v>7</v>
      </c>
      <c r="F505">
        <v>5</v>
      </c>
      <c r="G505">
        <v>2</v>
      </c>
      <c r="H505" t="s">
        <v>9</v>
      </c>
    </row>
    <row r="506" spans="1:8" x14ac:dyDescent="0.3">
      <c r="A506" t="s">
        <v>83</v>
      </c>
      <c r="B506">
        <v>201701</v>
      </c>
      <c r="C506" t="s">
        <v>670</v>
      </c>
      <c r="D506" t="s">
        <v>8</v>
      </c>
      <c r="E506">
        <v>5</v>
      </c>
      <c r="F506">
        <v>10</v>
      </c>
      <c r="G506">
        <v>-5</v>
      </c>
      <c r="H506" t="s">
        <v>10</v>
      </c>
    </row>
    <row r="507" spans="1:8" x14ac:dyDescent="0.3">
      <c r="A507" t="s">
        <v>42</v>
      </c>
      <c r="B507">
        <v>201701</v>
      </c>
      <c r="C507" t="s">
        <v>671</v>
      </c>
      <c r="D507" t="s">
        <v>8</v>
      </c>
      <c r="E507">
        <v>8</v>
      </c>
      <c r="F507">
        <v>1</v>
      </c>
      <c r="G507">
        <v>7</v>
      </c>
      <c r="H507" t="s">
        <v>9</v>
      </c>
    </row>
    <row r="508" spans="1:8" x14ac:dyDescent="0.3">
      <c r="A508" t="s">
        <v>78</v>
      </c>
      <c r="B508">
        <v>201702</v>
      </c>
      <c r="C508" t="s">
        <v>672</v>
      </c>
      <c r="D508" t="s">
        <v>8</v>
      </c>
      <c r="E508">
        <v>5</v>
      </c>
      <c r="F508">
        <v>5</v>
      </c>
      <c r="G508">
        <v>0</v>
      </c>
      <c r="H508" t="s">
        <v>12</v>
      </c>
    </row>
    <row r="509" spans="1:8" x14ac:dyDescent="0.3">
      <c r="A509" t="s">
        <v>78</v>
      </c>
      <c r="B509">
        <v>201703</v>
      </c>
      <c r="C509" t="s">
        <v>673</v>
      </c>
      <c r="D509" t="s">
        <v>8</v>
      </c>
      <c r="E509">
        <v>6</v>
      </c>
      <c r="F509">
        <v>11</v>
      </c>
      <c r="G509">
        <v>-5</v>
      </c>
      <c r="H509" t="s">
        <v>10</v>
      </c>
    </row>
    <row r="510" spans="1:8" x14ac:dyDescent="0.3">
      <c r="A510" t="s">
        <v>83</v>
      </c>
      <c r="B510">
        <v>201703</v>
      </c>
      <c r="C510" t="s">
        <v>674</v>
      </c>
      <c r="D510" t="s">
        <v>8</v>
      </c>
      <c r="E510">
        <v>1</v>
      </c>
      <c r="F510">
        <v>1</v>
      </c>
      <c r="G510">
        <v>0</v>
      </c>
      <c r="H510" t="s">
        <v>12</v>
      </c>
    </row>
    <row r="511" spans="1:8" x14ac:dyDescent="0.3">
      <c r="A511" t="s">
        <v>78</v>
      </c>
      <c r="B511">
        <v>201704</v>
      </c>
      <c r="C511" t="s">
        <v>675</v>
      </c>
      <c r="D511" t="s">
        <v>11</v>
      </c>
      <c r="E511">
        <v>6</v>
      </c>
      <c r="F511">
        <v>12</v>
      </c>
      <c r="G511">
        <v>-6</v>
      </c>
      <c r="H511" t="s">
        <v>10</v>
      </c>
    </row>
    <row r="512" spans="1:8" x14ac:dyDescent="0.3">
      <c r="A512" t="s">
        <v>84</v>
      </c>
      <c r="B512">
        <v>201705</v>
      </c>
      <c r="C512" t="s">
        <v>676</v>
      </c>
      <c r="D512" t="s">
        <v>11</v>
      </c>
      <c r="E512">
        <v>19</v>
      </c>
      <c r="F512">
        <v>21</v>
      </c>
      <c r="G512">
        <v>-2</v>
      </c>
      <c r="H512" t="s">
        <v>12</v>
      </c>
    </row>
    <row r="513" spans="1:8" x14ac:dyDescent="0.3">
      <c r="A513" t="s">
        <v>85</v>
      </c>
      <c r="B513">
        <v>201706</v>
      </c>
      <c r="C513" t="s">
        <v>677</v>
      </c>
      <c r="D513" t="s">
        <v>11</v>
      </c>
      <c r="E513">
        <v>2</v>
      </c>
      <c r="F513">
        <v>2</v>
      </c>
      <c r="G513">
        <v>0</v>
      </c>
      <c r="H513" t="s">
        <v>12</v>
      </c>
    </row>
    <row r="514" spans="1:8" x14ac:dyDescent="0.3">
      <c r="A514" t="s">
        <v>86</v>
      </c>
      <c r="B514">
        <v>201709</v>
      </c>
      <c r="C514" t="s">
        <v>678</v>
      </c>
      <c r="D514" t="s">
        <v>14</v>
      </c>
      <c r="E514">
        <v>5</v>
      </c>
      <c r="F514">
        <v>2</v>
      </c>
      <c r="G514">
        <v>3</v>
      </c>
      <c r="H514" t="s">
        <v>9</v>
      </c>
    </row>
    <row r="515" spans="1:8" x14ac:dyDescent="0.3">
      <c r="A515" t="s">
        <v>71</v>
      </c>
      <c r="B515">
        <v>201501</v>
      </c>
      <c r="C515" t="s">
        <v>679</v>
      </c>
      <c r="D515" t="s">
        <v>8</v>
      </c>
      <c r="E515">
        <v>5</v>
      </c>
      <c r="F515">
        <v>1</v>
      </c>
      <c r="G515">
        <v>4</v>
      </c>
      <c r="H515" t="s">
        <v>9</v>
      </c>
    </row>
    <row r="516" spans="1:8" x14ac:dyDescent="0.3">
      <c r="A516" t="s">
        <v>30</v>
      </c>
      <c r="B516">
        <v>201504</v>
      </c>
      <c r="C516" t="s">
        <v>680</v>
      </c>
      <c r="D516" t="s">
        <v>11</v>
      </c>
      <c r="E516">
        <v>14</v>
      </c>
      <c r="F516">
        <v>16</v>
      </c>
      <c r="G516">
        <v>-2</v>
      </c>
      <c r="H516" t="s">
        <v>12</v>
      </c>
    </row>
    <row r="517" spans="1:8" x14ac:dyDescent="0.3">
      <c r="A517" t="s">
        <v>65</v>
      </c>
      <c r="B517">
        <v>201505</v>
      </c>
      <c r="C517" t="s">
        <v>681</v>
      </c>
      <c r="D517" t="s">
        <v>11</v>
      </c>
      <c r="E517">
        <v>7</v>
      </c>
      <c r="F517">
        <v>10</v>
      </c>
      <c r="G517">
        <v>-3</v>
      </c>
      <c r="H517" t="s">
        <v>10</v>
      </c>
    </row>
    <row r="518" spans="1:8" x14ac:dyDescent="0.3">
      <c r="A518" t="s">
        <v>71</v>
      </c>
      <c r="B518">
        <v>201507</v>
      </c>
      <c r="C518" t="s">
        <v>682</v>
      </c>
      <c r="D518" t="s">
        <v>14</v>
      </c>
      <c r="E518">
        <v>12</v>
      </c>
      <c r="F518">
        <v>12</v>
      </c>
      <c r="G518">
        <v>0</v>
      </c>
      <c r="H518" t="s">
        <v>12</v>
      </c>
    </row>
    <row r="519" spans="1:8" x14ac:dyDescent="0.3">
      <c r="A519" t="s">
        <v>71</v>
      </c>
      <c r="B519">
        <v>201512</v>
      </c>
      <c r="C519" t="s">
        <v>683</v>
      </c>
      <c r="D519" t="s">
        <v>13</v>
      </c>
      <c r="E519">
        <v>6</v>
      </c>
      <c r="F519">
        <v>8</v>
      </c>
      <c r="G519">
        <v>-2</v>
      </c>
      <c r="H519" t="s">
        <v>10</v>
      </c>
    </row>
    <row r="520" spans="1:8" x14ac:dyDescent="0.3">
      <c r="A520" t="s">
        <v>65</v>
      </c>
      <c r="B520">
        <v>201604</v>
      </c>
      <c r="C520" t="s">
        <v>684</v>
      </c>
      <c r="D520" t="s">
        <v>11</v>
      </c>
      <c r="E520">
        <v>8</v>
      </c>
      <c r="F520">
        <v>11</v>
      </c>
      <c r="G520">
        <v>-3</v>
      </c>
      <c r="H520" t="s">
        <v>10</v>
      </c>
    </row>
    <row r="521" spans="1:8" x14ac:dyDescent="0.3">
      <c r="A521" t="s">
        <v>30</v>
      </c>
      <c r="B521">
        <v>201608</v>
      </c>
      <c r="C521" t="s">
        <v>685</v>
      </c>
      <c r="D521" t="s">
        <v>14</v>
      </c>
      <c r="E521">
        <v>11</v>
      </c>
      <c r="F521">
        <v>20</v>
      </c>
      <c r="G521">
        <v>-9</v>
      </c>
      <c r="H521" t="s">
        <v>10</v>
      </c>
    </row>
    <row r="522" spans="1:8" x14ac:dyDescent="0.3">
      <c r="A522" t="s">
        <v>65</v>
      </c>
      <c r="B522">
        <v>201609</v>
      </c>
      <c r="C522" t="s">
        <v>686</v>
      </c>
      <c r="D522" t="s">
        <v>14</v>
      </c>
      <c r="E522">
        <v>13</v>
      </c>
      <c r="F522">
        <v>16</v>
      </c>
      <c r="G522">
        <v>-3</v>
      </c>
      <c r="H522" t="s">
        <v>10</v>
      </c>
    </row>
    <row r="523" spans="1:8" x14ac:dyDescent="0.3">
      <c r="A523" t="s">
        <v>24</v>
      </c>
      <c r="B523">
        <v>201705</v>
      </c>
      <c r="C523" t="s">
        <v>687</v>
      </c>
      <c r="D523" t="s">
        <v>11</v>
      </c>
      <c r="E523">
        <v>10</v>
      </c>
      <c r="F523">
        <v>7</v>
      </c>
      <c r="G523">
        <v>3</v>
      </c>
      <c r="H523" t="s">
        <v>9</v>
      </c>
    </row>
    <row r="524" spans="1:8" x14ac:dyDescent="0.3">
      <c r="A524" t="s">
        <v>87</v>
      </c>
      <c r="B524">
        <v>201705</v>
      </c>
      <c r="C524" t="s">
        <v>688</v>
      </c>
      <c r="D524" t="s">
        <v>11</v>
      </c>
      <c r="E524">
        <v>6</v>
      </c>
      <c r="F524">
        <v>8</v>
      </c>
      <c r="G524">
        <v>-2</v>
      </c>
      <c r="H524" t="s">
        <v>10</v>
      </c>
    </row>
    <row r="525" spans="1:8" x14ac:dyDescent="0.3">
      <c r="A525" t="s">
        <v>72</v>
      </c>
      <c r="B525">
        <v>201707</v>
      </c>
      <c r="C525" t="s">
        <v>689</v>
      </c>
      <c r="D525" t="s">
        <v>14</v>
      </c>
      <c r="E525">
        <v>8</v>
      </c>
      <c r="F525">
        <v>1</v>
      </c>
      <c r="G525">
        <v>7</v>
      </c>
      <c r="H525" t="s">
        <v>9</v>
      </c>
    </row>
    <row r="526" spans="1:8" x14ac:dyDescent="0.3">
      <c r="A526" t="s">
        <v>72</v>
      </c>
      <c r="B526">
        <v>201708</v>
      </c>
      <c r="C526" t="s">
        <v>690</v>
      </c>
      <c r="D526" t="s">
        <v>14</v>
      </c>
      <c r="E526">
        <v>5</v>
      </c>
      <c r="F526">
        <v>9</v>
      </c>
      <c r="G526">
        <v>-4</v>
      </c>
      <c r="H526" t="s">
        <v>10</v>
      </c>
    </row>
    <row r="527" spans="1:8" x14ac:dyDescent="0.3">
      <c r="A527" t="s">
        <v>88</v>
      </c>
      <c r="B527">
        <v>201708</v>
      </c>
      <c r="C527" t="s">
        <v>691</v>
      </c>
      <c r="D527" t="s">
        <v>14</v>
      </c>
      <c r="E527">
        <v>4</v>
      </c>
      <c r="F527">
        <v>5</v>
      </c>
      <c r="G527">
        <v>-1</v>
      </c>
      <c r="H527" t="s">
        <v>10</v>
      </c>
    </row>
    <row r="528" spans="1:8" x14ac:dyDescent="0.3">
      <c r="A528" t="s">
        <v>51</v>
      </c>
      <c r="B528">
        <v>201610</v>
      </c>
      <c r="C528" t="s">
        <v>692</v>
      </c>
      <c r="D528" t="s">
        <v>13</v>
      </c>
      <c r="E528">
        <v>1</v>
      </c>
      <c r="F528">
        <v>0</v>
      </c>
      <c r="G528">
        <v>1</v>
      </c>
      <c r="H528" t="s">
        <v>9</v>
      </c>
    </row>
    <row r="529" spans="1:8" x14ac:dyDescent="0.3">
      <c r="A529" t="s">
        <v>89</v>
      </c>
      <c r="B529">
        <v>201701</v>
      </c>
      <c r="C529" t="s">
        <v>693</v>
      </c>
      <c r="D529" t="s">
        <v>8</v>
      </c>
      <c r="E529">
        <v>1</v>
      </c>
      <c r="F529">
        <v>1</v>
      </c>
      <c r="G529">
        <v>0</v>
      </c>
      <c r="H529" t="s">
        <v>12</v>
      </c>
    </row>
    <row r="530" spans="1:8" x14ac:dyDescent="0.3">
      <c r="A530" t="s">
        <v>72</v>
      </c>
      <c r="B530">
        <v>201703</v>
      </c>
      <c r="C530" t="s">
        <v>694</v>
      </c>
      <c r="D530" t="s">
        <v>8</v>
      </c>
      <c r="E530">
        <v>6</v>
      </c>
      <c r="F530">
        <v>0</v>
      </c>
      <c r="G530">
        <v>6</v>
      </c>
      <c r="H530" t="s">
        <v>9</v>
      </c>
    </row>
    <row r="531" spans="1:8" x14ac:dyDescent="0.3">
      <c r="A531" t="s">
        <v>34</v>
      </c>
      <c r="B531">
        <v>201704</v>
      </c>
      <c r="C531" t="s">
        <v>695</v>
      </c>
      <c r="D531" t="s">
        <v>11</v>
      </c>
      <c r="E531">
        <v>3</v>
      </c>
      <c r="F531">
        <v>6</v>
      </c>
      <c r="G531">
        <v>-3</v>
      </c>
      <c r="H531" t="s">
        <v>10</v>
      </c>
    </row>
    <row r="532" spans="1:8" x14ac:dyDescent="0.3">
      <c r="A532" t="s">
        <v>90</v>
      </c>
      <c r="B532">
        <v>201704</v>
      </c>
      <c r="C532" t="s">
        <v>696</v>
      </c>
      <c r="D532" t="s">
        <v>11</v>
      </c>
      <c r="E532">
        <v>1</v>
      </c>
      <c r="F532">
        <v>2</v>
      </c>
      <c r="G532">
        <v>-1</v>
      </c>
      <c r="H532" t="s">
        <v>10</v>
      </c>
    </row>
    <row r="533" spans="1:8" x14ac:dyDescent="0.3">
      <c r="A533" t="s">
        <v>89</v>
      </c>
      <c r="B533">
        <v>201705</v>
      </c>
      <c r="C533" t="s">
        <v>697</v>
      </c>
      <c r="D533" t="s">
        <v>11</v>
      </c>
      <c r="E533">
        <v>6</v>
      </c>
      <c r="F533">
        <v>9</v>
      </c>
      <c r="G533">
        <v>-3</v>
      </c>
      <c r="H533" t="s">
        <v>10</v>
      </c>
    </row>
    <row r="534" spans="1:8" x14ac:dyDescent="0.3">
      <c r="A534" t="s">
        <v>91</v>
      </c>
      <c r="B534">
        <v>201705</v>
      </c>
      <c r="C534" t="s">
        <v>698</v>
      </c>
      <c r="D534" t="s">
        <v>11</v>
      </c>
      <c r="E534">
        <v>1</v>
      </c>
      <c r="F534">
        <v>0</v>
      </c>
      <c r="G534">
        <v>1</v>
      </c>
      <c r="H534" t="s">
        <v>9</v>
      </c>
    </row>
    <row r="535" spans="1:8" x14ac:dyDescent="0.3">
      <c r="A535" t="s">
        <v>65</v>
      </c>
      <c r="B535">
        <v>201706</v>
      </c>
      <c r="C535" t="s">
        <v>699</v>
      </c>
      <c r="D535" t="s">
        <v>11</v>
      </c>
      <c r="E535">
        <v>2</v>
      </c>
      <c r="F535">
        <v>2</v>
      </c>
      <c r="G535">
        <v>0</v>
      </c>
      <c r="H535" t="s">
        <v>12</v>
      </c>
    </row>
    <row r="536" spans="1:8" x14ac:dyDescent="0.3">
      <c r="A536" t="s">
        <v>30</v>
      </c>
      <c r="B536">
        <v>201706</v>
      </c>
      <c r="C536" t="s">
        <v>700</v>
      </c>
      <c r="D536" t="s">
        <v>11</v>
      </c>
      <c r="E536">
        <v>3</v>
      </c>
      <c r="F536">
        <v>0</v>
      </c>
      <c r="G536">
        <v>3</v>
      </c>
      <c r="H536" t="s">
        <v>9</v>
      </c>
    </row>
    <row r="537" spans="1:8" x14ac:dyDescent="0.3">
      <c r="A537" t="s">
        <v>34</v>
      </c>
      <c r="B537">
        <v>201706</v>
      </c>
      <c r="C537" t="s">
        <v>701</v>
      </c>
      <c r="D537" t="s">
        <v>11</v>
      </c>
      <c r="E537">
        <v>3</v>
      </c>
      <c r="F537">
        <v>1</v>
      </c>
      <c r="G537">
        <v>2</v>
      </c>
      <c r="H537" t="s">
        <v>9</v>
      </c>
    </row>
    <row r="538" spans="1:8" x14ac:dyDescent="0.3">
      <c r="A538" t="s">
        <v>33</v>
      </c>
      <c r="B538">
        <v>201707</v>
      </c>
      <c r="C538" t="s">
        <v>702</v>
      </c>
      <c r="D538" t="s">
        <v>14</v>
      </c>
      <c r="E538">
        <v>3</v>
      </c>
      <c r="F538">
        <v>3</v>
      </c>
      <c r="G538">
        <v>0</v>
      </c>
      <c r="H538" t="s">
        <v>12</v>
      </c>
    </row>
    <row r="539" spans="1:8" x14ac:dyDescent="0.3">
      <c r="A539" t="s">
        <v>23</v>
      </c>
      <c r="B539">
        <v>201708</v>
      </c>
      <c r="C539" t="s">
        <v>703</v>
      </c>
      <c r="D539" t="s">
        <v>14</v>
      </c>
      <c r="E539">
        <v>3</v>
      </c>
      <c r="F539">
        <v>5</v>
      </c>
      <c r="G539">
        <v>-2</v>
      </c>
      <c r="H539" t="s">
        <v>10</v>
      </c>
    </row>
    <row r="540" spans="1:8" x14ac:dyDescent="0.3">
      <c r="A540" t="s">
        <v>92</v>
      </c>
      <c r="B540">
        <v>201708</v>
      </c>
      <c r="C540" t="s">
        <v>704</v>
      </c>
      <c r="D540" t="s">
        <v>14</v>
      </c>
      <c r="E540">
        <v>2</v>
      </c>
      <c r="F540">
        <v>1</v>
      </c>
      <c r="G540">
        <v>1</v>
      </c>
      <c r="H540" t="s">
        <v>9</v>
      </c>
    </row>
    <row r="541" spans="1:8" x14ac:dyDescent="0.3">
      <c r="A541" t="s">
        <v>90</v>
      </c>
      <c r="B541">
        <v>201708</v>
      </c>
      <c r="C541" t="s">
        <v>705</v>
      </c>
      <c r="D541" t="s">
        <v>14</v>
      </c>
      <c r="E541">
        <v>3</v>
      </c>
      <c r="F541">
        <v>4</v>
      </c>
      <c r="G541">
        <v>-1</v>
      </c>
      <c r="H541" t="s">
        <v>10</v>
      </c>
    </row>
    <row r="542" spans="1:8" x14ac:dyDescent="0.3">
      <c r="A542" t="s">
        <v>91</v>
      </c>
      <c r="B542">
        <v>201708</v>
      </c>
      <c r="C542" t="s">
        <v>706</v>
      </c>
      <c r="D542" t="s">
        <v>14</v>
      </c>
      <c r="E542">
        <v>1</v>
      </c>
      <c r="F542">
        <v>2</v>
      </c>
      <c r="G542">
        <v>-1</v>
      </c>
      <c r="H542" t="s">
        <v>10</v>
      </c>
    </row>
    <row r="543" spans="1:8" x14ac:dyDescent="0.3">
      <c r="A543" t="s">
        <v>93</v>
      </c>
      <c r="B543">
        <v>201709</v>
      </c>
      <c r="C543" t="s">
        <v>707</v>
      </c>
      <c r="D543" t="s">
        <v>14</v>
      </c>
      <c r="E543">
        <v>3</v>
      </c>
      <c r="F543">
        <v>2</v>
      </c>
      <c r="G543">
        <v>1</v>
      </c>
      <c r="H543" t="s">
        <v>9</v>
      </c>
    </row>
    <row r="544" spans="1:8" x14ac:dyDescent="0.3">
      <c r="A544" t="s">
        <v>70</v>
      </c>
      <c r="B544">
        <v>201501</v>
      </c>
      <c r="C544" t="s">
        <v>708</v>
      </c>
      <c r="D544" t="s">
        <v>8</v>
      </c>
      <c r="E544">
        <v>11</v>
      </c>
      <c r="F544">
        <v>3</v>
      </c>
      <c r="G544">
        <v>8</v>
      </c>
      <c r="H544" t="s">
        <v>9</v>
      </c>
    </row>
    <row r="545" spans="1:8" x14ac:dyDescent="0.3">
      <c r="A545" t="s">
        <v>70</v>
      </c>
      <c r="B545">
        <v>201503</v>
      </c>
      <c r="C545" t="s">
        <v>709</v>
      </c>
      <c r="D545" t="s">
        <v>8</v>
      </c>
      <c r="E545">
        <v>3</v>
      </c>
      <c r="F545">
        <v>4</v>
      </c>
      <c r="G545">
        <v>-1</v>
      </c>
      <c r="H545" t="s">
        <v>10</v>
      </c>
    </row>
    <row r="546" spans="1:8" x14ac:dyDescent="0.3">
      <c r="A546" t="s">
        <v>70</v>
      </c>
      <c r="B546">
        <v>201506</v>
      </c>
      <c r="C546" t="s">
        <v>710</v>
      </c>
      <c r="D546" t="s">
        <v>11</v>
      </c>
      <c r="E546">
        <v>5</v>
      </c>
      <c r="F546">
        <v>6</v>
      </c>
      <c r="G546">
        <v>-1</v>
      </c>
      <c r="H546" t="s">
        <v>12</v>
      </c>
    </row>
    <row r="547" spans="1:8" x14ac:dyDescent="0.3">
      <c r="A547" t="s">
        <v>31</v>
      </c>
      <c r="B547">
        <v>201507</v>
      </c>
      <c r="C547" t="s">
        <v>711</v>
      </c>
      <c r="D547" t="s">
        <v>14</v>
      </c>
      <c r="E547">
        <v>10</v>
      </c>
      <c r="F547">
        <v>8</v>
      </c>
      <c r="G547">
        <v>2</v>
      </c>
      <c r="H547" t="s">
        <v>12</v>
      </c>
    </row>
    <row r="548" spans="1:8" x14ac:dyDescent="0.3">
      <c r="A548" t="s">
        <v>31</v>
      </c>
      <c r="B548">
        <v>201508</v>
      </c>
      <c r="C548" t="s">
        <v>712</v>
      </c>
      <c r="D548" t="s">
        <v>14</v>
      </c>
      <c r="E548">
        <v>3</v>
      </c>
      <c r="F548">
        <v>2</v>
      </c>
      <c r="G548">
        <v>1</v>
      </c>
      <c r="H548" t="s">
        <v>9</v>
      </c>
    </row>
    <row r="549" spans="1:8" x14ac:dyDescent="0.3">
      <c r="A549" t="s">
        <v>70</v>
      </c>
      <c r="B549">
        <v>201509</v>
      </c>
      <c r="C549" t="s">
        <v>713</v>
      </c>
      <c r="D549" t="s">
        <v>14</v>
      </c>
      <c r="E549">
        <v>5</v>
      </c>
      <c r="F549">
        <v>1</v>
      </c>
      <c r="G549">
        <v>4</v>
      </c>
      <c r="H549" t="s">
        <v>9</v>
      </c>
    </row>
    <row r="550" spans="1:8" x14ac:dyDescent="0.3">
      <c r="A550" t="s">
        <v>31</v>
      </c>
      <c r="B550">
        <v>201510</v>
      </c>
      <c r="C550" t="s">
        <v>714</v>
      </c>
      <c r="D550" t="s">
        <v>13</v>
      </c>
      <c r="E550">
        <v>2</v>
      </c>
      <c r="F550">
        <v>3</v>
      </c>
      <c r="G550">
        <v>-1</v>
      </c>
      <c r="H550" t="s">
        <v>10</v>
      </c>
    </row>
    <row r="551" spans="1:8" x14ac:dyDescent="0.3">
      <c r="A551" t="s">
        <v>31</v>
      </c>
      <c r="B551">
        <v>201512</v>
      </c>
      <c r="C551" t="s">
        <v>715</v>
      </c>
      <c r="D551" t="s">
        <v>13</v>
      </c>
      <c r="E551">
        <v>2</v>
      </c>
      <c r="F551">
        <v>3</v>
      </c>
      <c r="G551">
        <v>-1</v>
      </c>
      <c r="H551" t="s">
        <v>10</v>
      </c>
    </row>
    <row r="552" spans="1:8" x14ac:dyDescent="0.3">
      <c r="A552" t="s">
        <v>32</v>
      </c>
      <c r="B552">
        <v>201602</v>
      </c>
      <c r="C552" t="s">
        <v>716</v>
      </c>
      <c r="D552" t="s">
        <v>8</v>
      </c>
      <c r="E552">
        <v>5</v>
      </c>
      <c r="F552">
        <v>2</v>
      </c>
      <c r="G552">
        <v>3</v>
      </c>
      <c r="H552" t="s">
        <v>9</v>
      </c>
    </row>
    <row r="553" spans="1:8" x14ac:dyDescent="0.3">
      <c r="A553" t="s">
        <v>32</v>
      </c>
      <c r="B553">
        <v>201603</v>
      </c>
      <c r="C553" t="s">
        <v>717</v>
      </c>
      <c r="D553" t="s">
        <v>8</v>
      </c>
      <c r="E553">
        <v>5</v>
      </c>
      <c r="F553">
        <v>5</v>
      </c>
      <c r="G553">
        <v>0</v>
      </c>
      <c r="H553" t="s">
        <v>12</v>
      </c>
    </row>
    <row r="554" spans="1:8" x14ac:dyDescent="0.3">
      <c r="A554" t="s">
        <v>70</v>
      </c>
      <c r="B554">
        <v>201604</v>
      </c>
      <c r="C554" t="s">
        <v>718</v>
      </c>
      <c r="D554" t="s">
        <v>11</v>
      </c>
      <c r="E554">
        <v>6</v>
      </c>
      <c r="F554">
        <v>5</v>
      </c>
      <c r="G554">
        <v>1</v>
      </c>
      <c r="H554" t="s">
        <v>12</v>
      </c>
    </row>
    <row r="555" spans="1:8" x14ac:dyDescent="0.3">
      <c r="A555" t="s">
        <v>31</v>
      </c>
      <c r="B555">
        <v>201606</v>
      </c>
      <c r="C555" t="s">
        <v>719</v>
      </c>
      <c r="D555" t="s">
        <v>11</v>
      </c>
      <c r="E555">
        <v>7</v>
      </c>
      <c r="F555">
        <v>4</v>
      </c>
      <c r="G555">
        <v>3</v>
      </c>
      <c r="H555" t="s">
        <v>9</v>
      </c>
    </row>
    <row r="556" spans="1:8" x14ac:dyDescent="0.3">
      <c r="A556" t="s">
        <v>32</v>
      </c>
      <c r="B556">
        <v>201606</v>
      </c>
      <c r="C556" t="s">
        <v>720</v>
      </c>
      <c r="D556" t="s">
        <v>11</v>
      </c>
      <c r="E556">
        <v>5</v>
      </c>
      <c r="F556">
        <v>9</v>
      </c>
      <c r="G556">
        <v>-4</v>
      </c>
      <c r="H556" t="s">
        <v>10</v>
      </c>
    </row>
    <row r="557" spans="1:8" x14ac:dyDescent="0.3">
      <c r="A557" t="s">
        <v>70</v>
      </c>
      <c r="B557">
        <v>201607</v>
      </c>
      <c r="C557" t="s">
        <v>721</v>
      </c>
      <c r="D557" t="s">
        <v>14</v>
      </c>
      <c r="E557">
        <v>7</v>
      </c>
      <c r="F557">
        <v>3</v>
      </c>
      <c r="G557">
        <v>4</v>
      </c>
      <c r="H557" t="s">
        <v>9</v>
      </c>
    </row>
    <row r="558" spans="1:8" x14ac:dyDescent="0.3">
      <c r="A558" t="s">
        <v>31</v>
      </c>
      <c r="B558">
        <v>201611</v>
      </c>
      <c r="C558" t="s">
        <v>722</v>
      </c>
      <c r="D558" t="s">
        <v>13</v>
      </c>
      <c r="E558">
        <v>5</v>
      </c>
      <c r="F558">
        <v>8</v>
      </c>
      <c r="G558">
        <v>-3</v>
      </c>
      <c r="H558" t="s">
        <v>10</v>
      </c>
    </row>
    <row r="559" spans="1:8" x14ac:dyDescent="0.3">
      <c r="A559" t="s">
        <v>70</v>
      </c>
      <c r="B559">
        <v>201702</v>
      </c>
      <c r="C559" t="s">
        <v>723</v>
      </c>
      <c r="D559" t="s">
        <v>8</v>
      </c>
      <c r="E559">
        <v>4</v>
      </c>
      <c r="F559">
        <v>7</v>
      </c>
      <c r="G559">
        <v>-3</v>
      </c>
      <c r="H559" t="s">
        <v>10</v>
      </c>
    </row>
    <row r="560" spans="1:8" x14ac:dyDescent="0.3">
      <c r="A560" t="s">
        <v>32</v>
      </c>
      <c r="B560">
        <v>201703</v>
      </c>
      <c r="C560" t="s">
        <v>724</v>
      </c>
      <c r="D560" t="s">
        <v>8</v>
      </c>
      <c r="E560">
        <v>7</v>
      </c>
      <c r="F560">
        <v>8</v>
      </c>
      <c r="G560">
        <v>-1</v>
      </c>
      <c r="H560" t="s">
        <v>12</v>
      </c>
    </row>
    <row r="561" spans="1:8" x14ac:dyDescent="0.3">
      <c r="A561" t="s">
        <v>94</v>
      </c>
      <c r="B561">
        <v>201705</v>
      </c>
      <c r="C561" t="s">
        <v>725</v>
      </c>
      <c r="D561" t="s">
        <v>11</v>
      </c>
      <c r="E561">
        <v>2</v>
      </c>
      <c r="F561">
        <v>0</v>
      </c>
      <c r="G561">
        <v>2</v>
      </c>
      <c r="H561" t="s">
        <v>9</v>
      </c>
    </row>
    <row r="562" spans="1:8" x14ac:dyDescent="0.3">
      <c r="A562" t="s">
        <v>94</v>
      </c>
      <c r="B562">
        <v>201708</v>
      </c>
      <c r="C562" t="s">
        <v>726</v>
      </c>
      <c r="D562" t="s">
        <v>14</v>
      </c>
      <c r="E562">
        <v>2</v>
      </c>
      <c r="F562">
        <v>3</v>
      </c>
      <c r="G562">
        <v>-1</v>
      </c>
      <c r="H562" t="s">
        <v>10</v>
      </c>
    </row>
    <row r="563" spans="1:8" x14ac:dyDescent="0.3">
      <c r="A563" t="s">
        <v>68</v>
      </c>
      <c r="B563">
        <v>201501</v>
      </c>
      <c r="C563" t="s">
        <v>727</v>
      </c>
      <c r="D563" t="s">
        <v>8</v>
      </c>
      <c r="E563">
        <v>7</v>
      </c>
      <c r="F563">
        <v>13</v>
      </c>
      <c r="G563">
        <v>-6</v>
      </c>
      <c r="H563" t="s">
        <v>10</v>
      </c>
    </row>
    <row r="564" spans="1:8" x14ac:dyDescent="0.3">
      <c r="A564" t="s">
        <v>29</v>
      </c>
      <c r="B564">
        <v>201502</v>
      </c>
      <c r="C564" t="s">
        <v>728</v>
      </c>
      <c r="D564" t="s">
        <v>8</v>
      </c>
      <c r="E564">
        <v>4</v>
      </c>
      <c r="F564">
        <v>4</v>
      </c>
      <c r="G564">
        <v>0</v>
      </c>
      <c r="H564" t="s">
        <v>12</v>
      </c>
    </row>
    <row r="565" spans="1:8" x14ac:dyDescent="0.3">
      <c r="A565" t="s">
        <v>69</v>
      </c>
      <c r="B565">
        <v>201503</v>
      </c>
      <c r="C565" t="s">
        <v>729</v>
      </c>
      <c r="D565" t="s">
        <v>8</v>
      </c>
      <c r="E565">
        <v>7</v>
      </c>
      <c r="F565">
        <v>12</v>
      </c>
      <c r="G565">
        <v>-5</v>
      </c>
      <c r="H565" t="s">
        <v>10</v>
      </c>
    </row>
    <row r="566" spans="1:8" x14ac:dyDescent="0.3">
      <c r="A566" t="s">
        <v>67</v>
      </c>
      <c r="B566">
        <v>201503</v>
      </c>
      <c r="C566" t="s">
        <v>730</v>
      </c>
      <c r="D566" t="s">
        <v>8</v>
      </c>
      <c r="E566">
        <v>7</v>
      </c>
      <c r="F566">
        <v>10</v>
      </c>
      <c r="G566">
        <v>-3</v>
      </c>
      <c r="H566" t="s">
        <v>10</v>
      </c>
    </row>
    <row r="567" spans="1:8" x14ac:dyDescent="0.3">
      <c r="A567" t="s">
        <v>68</v>
      </c>
      <c r="B567">
        <v>201504</v>
      </c>
      <c r="C567" t="s">
        <v>731</v>
      </c>
      <c r="D567" t="s">
        <v>11</v>
      </c>
      <c r="E567">
        <v>14</v>
      </c>
      <c r="F567">
        <v>5</v>
      </c>
      <c r="G567">
        <v>9</v>
      </c>
      <c r="H567" t="s">
        <v>9</v>
      </c>
    </row>
    <row r="568" spans="1:8" x14ac:dyDescent="0.3">
      <c r="A568" t="s">
        <v>69</v>
      </c>
      <c r="B568">
        <v>201505</v>
      </c>
      <c r="C568" t="s">
        <v>732</v>
      </c>
      <c r="D568" t="s">
        <v>11</v>
      </c>
      <c r="E568">
        <v>7</v>
      </c>
      <c r="F568">
        <v>6</v>
      </c>
      <c r="G568">
        <v>1</v>
      </c>
      <c r="H568" t="s">
        <v>12</v>
      </c>
    </row>
    <row r="569" spans="1:8" x14ac:dyDescent="0.3">
      <c r="A569" t="s">
        <v>29</v>
      </c>
      <c r="B569">
        <v>201507</v>
      </c>
      <c r="C569" t="s">
        <v>733</v>
      </c>
      <c r="D569" t="s">
        <v>14</v>
      </c>
      <c r="E569">
        <v>15</v>
      </c>
      <c r="F569">
        <v>17</v>
      </c>
      <c r="G569">
        <v>-2</v>
      </c>
      <c r="H569" t="s">
        <v>12</v>
      </c>
    </row>
    <row r="570" spans="1:8" x14ac:dyDescent="0.3">
      <c r="A570" t="s">
        <v>69</v>
      </c>
      <c r="B570">
        <v>201510</v>
      </c>
      <c r="C570" t="s">
        <v>734</v>
      </c>
      <c r="D570" t="s">
        <v>13</v>
      </c>
      <c r="E570">
        <v>8</v>
      </c>
      <c r="F570">
        <v>9</v>
      </c>
      <c r="G570">
        <v>-1</v>
      </c>
      <c r="H570" t="s">
        <v>12</v>
      </c>
    </row>
    <row r="571" spans="1:8" x14ac:dyDescent="0.3">
      <c r="A571" t="s">
        <v>29</v>
      </c>
      <c r="B571">
        <v>201511</v>
      </c>
      <c r="C571" t="s">
        <v>735</v>
      </c>
      <c r="D571" t="s">
        <v>13</v>
      </c>
      <c r="E571">
        <v>5</v>
      </c>
      <c r="F571">
        <v>3</v>
      </c>
      <c r="G571">
        <v>2</v>
      </c>
      <c r="H571" t="s">
        <v>9</v>
      </c>
    </row>
    <row r="572" spans="1:8" x14ac:dyDescent="0.3">
      <c r="A572" t="s">
        <v>69</v>
      </c>
      <c r="B572">
        <v>201511</v>
      </c>
      <c r="C572" t="s">
        <v>736</v>
      </c>
      <c r="D572" t="s">
        <v>13</v>
      </c>
      <c r="E572">
        <v>9</v>
      </c>
      <c r="F572">
        <v>2</v>
      </c>
      <c r="G572">
        <v>7</v>
      </c>
      <c r="H572" t="s">
        <v>9</v>
      </c>
    </row>
    <row r="573" spans="1:8" x14ac:dyDescent="0.3">
      <c r="A573" t="s">
        <v>29</v>
      </c>
      <c r="B573">
        <v>201601</v>
      </c>
      <c r="C573" t="s">
        <v>737</v>
      </c>
      <c r="D573" t="s">
        <v>8</v>
      </c>
      <c r="E573">
        <v>6</v>
      </c>
      <c r="F573">
        <v>10</v>
      </c>
      <c r="G573">
        <v>-4</v>
      </c>
      <c r="H573" t="s">
        <v>10</v>
      </c>
    </row>
    <row r="574" spans="1:8" x14ac:dyDescent="0.3">
      <c r="A574" t="s">
        <v>29</v>
      </c>
      <c r="B574">
        <v>201604</v>
      </c>
      <c r="C574" t="s">
        <v>738</v>
      </c>
      <c r="D574" t="s">
        <v>11</v>
      </c>
      <c r="E574">
        <v>12</v>
      </c>
      <c r="F574">
        <v>11</v>
      </c>
      <c r="G574">
        <v>1</v>
      </c>
      <c r="H574" t="s">
        <v>12</v>
      </c>
    </row>
    <row r="575" spans="1:8" x14ac:dyDescent="0.3">
      <c r="A575" t="s">
        <v>67</v>
      </c>
      <c r="B575">
        <v>201608</v>
      </c>
      <c r="C575" t="s">
        <v>739</v>
      </c>
      <c r="D575" t="s">
        <v>14</v>
      </c>
      <c r="E575">
        <v>10</v>
      </c>
      <c r="F575">
        <v>0</v>
      </c>
      <c r="G575">
        <v>10</v>
      </c>
      <c r="H575" t="s">
        <v>9</v>
      </c>
    </row>
    <row r="576" spans="1:8" x14ac:dyDescent="0.3">
      <c r="A576" t="s">
        <v>68</v>
      </c>
      <c r="B576">
        <v>201609</v>
      </c>
      <c r="C576" t="s">
        <v>740</v>
      </c>
      <c r="D576" t="s">
        <v>14</v>
      </c>
      <c r="E576">
        <v>8</v>
      </c>
      <c r="F576">
        <v>0</v>
      </c>
      <c r="G576">
        <v>8</v>
      </c>
      <c r="H576" t="s">
        <v>9</v>
      </c>
    </row>
    <row r="577" spans="1:8" x14ac:dyDescent="0.3">
      <c r="A577" t="s">
        <v>29</v>
      </c>
      <c r="B577">
        <v>201609</v>
      </c>
      <c r="C577" t="s">
        <v>741</v>
      </c>
      <c r="D577" t="s">
        <v>14</v>
      </c>
      <c r="E577">
        <v>10</v>
      </c>
      <c r="F577">
        <v>7</v>
      </c>
      <c r="G577">
        <v>3</v>
      </c>
      <c r="H577" t="s">
        <v>9</v>
      </c>
    </row>
    <row r="578" spans="1:8" x14ac:dyDescent="0.3">
      <c r="A578" t="s">
        <v>67</v>
      </c>
      <c r="B578">
        <v>201612</v>
      </c>
      <c r="C578" t="s">
        <v>742</v>
      </c>
      <c r="D578" t="s">
        <v>13</v>
      </c>
      <c r="E578">
        <v>10</v>
      </c>
      <c r="F578">
        <v>17</v>
      </c>
      <c r="G578">
        <v>-7</v>
      </c>
      <c r="H578" t="s">
        <v>10</v>
      </c>
    </row>
    <row r="579" spans="1:8" x14ac:dyDescent="0.3">
      <c r="A579" t="s">
        <v>69</v>
      </c>
      <c r="B579">
        <v>201702</v>
      </c>
      <c r="C579" t="s">
        <v>743</v>
      </c>
      <c r="D579" t="s">
        <v>8</v>
      </c>
      <c r="E579">
        <v>13</v>
      </c>
      <c r="F579">
        <v>23</v>
      </c>
      <c r="G579">
        <v>-10</v>
      </c>
      <c r="H579" t="s">
        <v>10</v>
      </c>
    </row>
    <row r="580" spans="1:8" x14ac:dyDescent="0.3">
      <c r="A580" t="s">
        <v>29</v>
      </c>
      <c r="B580">
        <v>201702</v>
      </c>
      <c r="C580" t="s">
        <v>744</v>
      </c>
      <c r="D580" t="s">
        <v>8</v>
      </c>
      <c r="E580">
        <v>10</v>
      </c>
      <c r="F580">
        <v>12</v>
      </c>
      <c r="G580">
        <v>-2</v>
      </c>
      <c r="H580" t="s">
        <v>12</v>
      </c>
    </row>
    <row r="581" spans="1:8" x14ac:dyDescent="0.3">
      <c r="A581" t="s">
        <v>63</v>
      </c>
      <c r="B581">
        <v>201704</v>
      </c>
      <c r="C581" t="s">
        <v>745</v>
      </c>
      <c r="D581" t="s">
        <v>11</v>
      </c>
      <c r="E581">
        <v>4</v>
      </c>
      <c r="F581">
        <v>6</v>
      </c>
      <c r="G581">
        <v>-2</v>
      </c>
      <c r="H581" t="s">
        <v>10</v>
      </c>
    </row>
    <row r="582" spans="1:8" x14ac:dyDescent="0.3">
      <c r="A582" t="s">
        <v>69</v>
      </c>
      <c r="B582">
        <v>201704</v>
      </c>
      <c r="C582" t="s">
        <v>746</v>
      </c>
      <c r="D582" t="s">
        <v>11</v>
      </c>
      <c r="E582">
        <v>11</v>
      </c>
      <c r="F582">
        <v>16</v>
      </c>
      <c r="G582">
        <v>-5</v>
      </c>
      <c r="H582" t="s">
        <v>10</v>
      </c>
    </row>
    <row r="583" spans="1:8" x14ac:dyDescent="0.3">
      <c r="A583" t="s">
        <v>75</v>
      </c>
      <c r="B583">
        <v>201502</v>
      </c>
      <c r="C583" t="s">
        <v>747</v>
      </c>
      <c r="D583" t="s">
        <v>8</v>
      </c>
      <c r="E583">
        <v>3</v>
      </c>
      <c r="F583">
        <v>4</v>
      </c>
      <c r="G583">
        <v>-1</v>
      </c>
      <c r="H583" t="s">
        <v>10</v>
      </c>
    </row>
    <row r="584" spans="1:8" x14ac:dyDescent="0.3">
      <c r="A584" t="s">
        <v>95</v>
      </c>
      <c r="B584">
        <v>201503</v>
      </c>
      <c r="C584" t="s">
        <v>748</v>
      </c>
      <c r="D584" t="s">
        <v>8</v>
      </c>
      <c r="E584">
        <v>9</v>
      </c>
      <c r="F584">
        <v>17</v>
      </c>
      <c r="G584">
        <v>-8</v>
      </c>
      <c r="H584" t="s">
        <v>10</v>
      </c>
    </row>
    <row r="585" spans="1:8" x14ac:dyDescent="0.3">
      <c r="A585" t="s">
        <v>19</v>
      </c>
      <c r="B585">
        <v>201504</v>
      </c>
      <c r="C585" t="s">
        <v>749</v>
      </c>
      <c r="D585" t="s">
        <v>11</v>
      </c>
      <c r="E585">
        <v>3</v>
      </c>
      <c r="F585">
        <v>0</v>
      </c>
      <c r="G585">
        <v>3</v>
      </c>
      <c r="H585" t="s">
        <v>9</v>
      </c>
    </row>
    <row r="586" spans="1:8" x14ac:dyDescent="0.3">
      <c r="A586" t="s">
        <v>22</v>
      </c>
      <c r="B586">
        <v>201505</v>
      </c>
      <c r="C586" t="s">
        <v>750</v>
      </c>
      <c r="D586" t="s">
        <v>11</v>
      </c>
      <c r="E586">
        <v>5</v>
      </c>
      <c r="F586">
        <v>9</v>
      </c>
      <c r="G586">
        <v>-4</v>
      </c>
      <c r="H586" t="s">
        <v>10</v>
      </c>
    </row>
    <row r="587" spans="1:8" x14ac:dyDescent="0.3">
      <c r="A587" t="s">
        <v>74</v>
      </c>
      <c r="B587">
        <v>201506</v>
      </c>
      <c r="C587" t="s">
        <v>751</v>
      </c>
      <c r="D587" t="s">
        <v>11</v>
      </c>
      <c r="E587">
        <v>3</v>
      </c>
      <c r="F587">
        <v>0</v>
      </c>
      <c r="G587">
        <v>3</v>
      </c>
      <c r="H587" t="s">
        <v>9</v>
      </c>
    </row>
    <row r="588" spans="1:8" x14ac:dyDescent="0.3">
      <c r="A588" t="s">
        <v>19</v>
      </c>
      <c r="B588">
        <v>201507</v>
      </c>
      <c r="C588" t="s">
        <v>752</v>
      </c>
      <c r="D588" t="s">
        <v>14</v>
      </c>
      <c r="E588">
        <v>4</v>
      </c>
      <c r="F588">
        <v>0</v>
      </c>
      <c r="G588">
        <v>4</v>
      </c>
      <c r="H588" t="s">
        <v>9</v>
      </c>
    </row>
    <row r="589" spans="1:8" x14ac:dyDescent="0.3">
      <c r="A589" t="s">
        <v>22</v>
      </c>
      <c r="B589">
        <v>201508</v>
      </c>
      <c r="C589" t="s">
        <v>753</v>
      </c>
      <c r="D589" t="s">
        <v>14</v>
      </c>
      <c r="E589">
        <v>4</v>
      </c>
      <c r="F589">
        <v>8</v>
      </c>
      <c r="G589">
        <v>-4</v>
      </c>
      <c r="H589" t="s">
        <v>10</v>
      </c>
    </row>
    <row r="590" spans="1:8" x14ac:dyDescent="0.3">
      <c r="A590" t="s">
        <v>74</v>
      </c>
      <c r="B590">
        <v>201511</v>
      </c>
      <c r="C590" t="s">
        <v>754</v>
      </c>
      <c r="D590" t="s">
        <v>13</v>
      </c>
      <c r="E590">
        <v>9</v>
      </c>
      <c r="F590">
        <v>13</v>
      </c>
      <c r="G590">
        <v>-4</v>
      </c>
      <c r="H590" t="s">
        <v>10</v>
      </c>
    </row>
    <row r="591" spans="1:8" x14ac:dyDescent="0.3">
      <c r="A591" t="s">
        <v>95</v>
      </c>
      <c r="B591">
        <v>201602</v>
      </c>
      <c r="C591" t="s">
        <v>755</v>
      </c>
      <c r="D591" t="s">
        <v>8</v>
      </c>
      <c r="E591">
        <v>3</v>
      </c>
      <c r="F591">
        <v>5</v>
      </c>
      <c r="G591">
        <v>-2</v>
      </c>
      <c r="H591" t="s">
        <v>10</v>
      </c>
    </row>
    <row r="592" spans="1:8" x14ac:dyDescent="0.3">
      <c r="A592" t="s">
        <v>20</v>
      </c>
      <c r="B592">
        <v>201604</v>
      </c>
      <c r="C592" t="s">
        <v>756</v>
      </c>
      <c r="D592" t="s">
        <v>11</v>
      </c>
      <c r="E592">
        <v>1</v>
      </c>
      <c r="F592">
        <v>2</v>
      </c>
      <c r="G592">
        <v>-1</v>
      </c>
      <c r="H592" t="s">
        <v>10</v>
      </c>
    </row>
    <row r="593" spans="1:8" x14ac:dyDescent="0.3">
      <c r="A593" t="s">
        <v>95</v>
      </c>
      <c r="B593">
        <v>201607</v>
      </c>
      <c r="C593" t="s">
        <v>757</v>
      </c>
      <c r="D593" t="s">
        <v>14</v>
      </c>
      <c r="E593">
        <v>5</v>
      </c>
      <c r="F593">
        <v>1</v>
      </c>
      <c r="G593">
        <v>4</v>
      </c>
      <c r="H593" t="s">
        <v>9</v>
      </c>
    </row>
    <row r="594" spans="1:8" x14ac:dyDescent="0.3">
      <c r="A594" t="s">
        <v>28</v>
      </c>
      <c r="B594">
        <v>201608</v>
      </c>
      <c r="C594" t="s">
        <v>758</v>
      </c>
      <c r="D594" t="s">
        <v>14</v>
      </c>
      <c r="E594">
        <v>4</v>
      </c>
      <c r="F594">
        <v>0</v>
      </c>
      <c r="G594">
        <v>4</v>
      </c>
      <c r="H594" t="s">
        <v>9</v>
      </c>
    </row>
    <row r="595" spans="1:8" x14ac:dyDescent="0.3">
      <c r="A595" t="s">
        <v>74</v>
      </c>
      <c r="B595">
        <v>201609</v>
      </c>
      <c r="C595" t="s">
        <v>759</v>
      </c>
      <c r="D595" t="s">
        <v>14</v>
      </c>
      <c r="E595">
        <v>15</v>
      </c>
      <c r="F595">
        <v>1</v>
      </c>
      <c r="G595">
        <v>14</v>
      </c>
      <c r="H595" t="s">
        <v>9</v>
      </c>
    </row>
    <row r="596" spans="1:8" x14ac:dyDescent="0.3">
      <c r="A596" t="s">
        <v>22</v>
      </c>
      <c r="B596">
        <v>201610</v>
      </c>
      <c r="C596" t="s">
        <v>760</v>
      </c>
      <c r="D596" t="s">
        <v>13</v>
      </c>
      <c r="E596">
        <v>1</v>
      </c>
      <c r="F596">
        <v>1</v>
      </c>
      <c r="G596">
        <v>0</v>
      </c>
      <c r="H596" t="s">
        <v>12</v>
      </c>
    </row>
    <row r="597" spans="1:8" x14ac:dyDescent="0.3">
      <c r="A597" t="s">
        <v>74</v>
      </c>
      <c r="B597">
        <v>201703</v>
      </c>
      <c r="C597" t="s">
        <v>761</v>
      </c>
      <c r="D597" t="s">
        <v>8</v>
      </c>
      <c r="E597">
        <v>6</v>
      </c>
      <c r="F597">
        <v>5</v>
      </c>
      <c r="G597">
        <v>1</v>
      </c>
      <c r="H597" t="s">
        <v>12</v>
      </c>
    </row>
    <row r="598" spans="1:8" x14ac:dyDescent="0.3">
      <c r="A598" t="s">
        <v>75</v>
      </c>
      <c r="B598">
        <v>201505</v>
      </c>
      <c r="C598" t="s">
        <v>762</v>
      </c>
      <c r="D598" t="s">
        <v>11</v>
      </c>
      <c r="E598">
        <v>3</v>
      </c>
      <c r="F598">
        <v>0</v>
      </c>
      <c r="G598">
        <v>3</v>
      </c>
      <c r="H598" t="s">
        <v>9</v>
      </c>
    </row>
    <row r="599" spans="1:8" x14ac:dyDescent="0.3">
      <c r="A599" t="s">
        <v>20</v>
      </c>
      <c r="B599">
        <v>201506</v>
      </c>
      <c r="C599" t="s">
        <v>763</v>
      </c>
      <c r="D599" t="s">
        <v>11</v>
      </c>
      <c r="E599">
        <v>12</v>
      </c>
      <c r="F599">
        <v>19</v>
      </c>
      <c r="G599">
        <v>-7</v>
      </c>
      <c r="H599" t="s">
        <v>10</v>
      </c>
    </row>
    <row r="600" spans="1:8" x14ac:dyDescent="0.3">
      <c r="A600" t="s">
        <v>28</v>
      </c>
      <c r="B600">
        <v>201601</v>
      </c>
      <c r="C600" t="s">
        <v>764</v>
      </c>
      <c r="D600" t="s">
        <v>8</v>
      </c>
      <c r="E600">
        <v>8</v>
      </c>
      <c r="F600">
        <v>14</v>
      </c>
      <c r="G600">
        <v>-6</v>
      </c>
      <c r="H600" t="s">
        <v>10</v>
      </c>
    </row>
    <row r="601" spans="1:8" x14ac:dyDescent="0.3">
      <c r="A601" t="s">
        <v>74</v>
      </c>
      <c r="B601">
        <v>201605</v>
      </c>
      <c r="C601" t="s">
        <v>765</v>
      </c>
      <c r="D601" t="s">
        <v>11</v>
      </c>
      <c r="E601">
        <v>5</v>
      </c>
      <c r="F601">
        <v>10</v>
      </c>
      <c r="G601">
        <v>-5</v>
      </c>
      <c r="H601" t="s">
        <v>10</v>
      </c>
    </row>
    <row r="602" spans="1:8" x14ac:dyDescent="0.3">
      <c r="A602" t="s">
        <v>95</v>
      </c>
      <c r="B602">
        <v>201606</v>
      </c>
      <c r="C602" t="s">
        <v>766</v>
      </c>
      <c r="D602" t="s">
        <v>11</v>
      </c>
      <c r="E602">
        <v>7</v>
      </c>
      <c r="F602">
        <v>0</v>
      </c>
      <c r="G602">
        <v>7</v>
      </c>
      <c r="H602" t="s">
        <v>9</v>
      </c>
    </row>
    <row r="603" spans="1:8" x14ac:dyDescent="0.3">
      <c r="A603" t="s">
        <v>22</v>
      </c>
      <c r="B603">
        <v>201609</v>
      </c>
      <c r="C603" t="s">
        <v>767</v>
      </c>
      <c r="D603" t="s">
        <v>14</v>
      </c>
      <c r="E603">
        <v>1</v>
      </c>
      <c r="F603">
        <v>0</v>
      </c>
      <c r="G603">
        <v>1</v>
      </c>
      <c r="H603" t="s">
        <v>9</v>
      </c>
    </row>
    <row r="604" spans="1:8" x14ac:dyDescent="0.3">
      <c r="A604" t="s">
        <v>28</v>
      </c>
      <c r="B604">
        <v>201611</v>
      </c>
      <c r="C604" t="s">
        <v>768</v>
      </c>
      <c r="D604" t="s">
        <v>13</v>
      </c>
      <c r="E604">
        <v>5</v>
      </c>
      <c r="F604">
        <v>1</v>
      </c>
      <c r="G604">
        <v>4</v>
      </c>
      <c r="H604" t="s">
        <v>9</v>
      </c>
    </row>
    <row r="605" spans="1:8" x14ac:dyDescent="0.3">
      <c r="A605" t="s">
        <v>74</v>
      </c>
      <c r="B605">
        <v>201701</v>
      </c>
      <c r="C605" t="s">
        <v>769</v>
      </c>
      <c r="D605" t="s">
        <v>8</v>
      </c>
      <c r="E605">
        <v>5</v>
      </c>
      <c r="F605">
        <v>1</v>
      </c>
      <c r="G605">
        <v>4</v>
      </c>
      <c r="H605" t="s">
        <v>9</v>
      </c>
    </row>
    <row r="606" spans="1:8" x14ac:dyDescent="0.3">
      <c r="A606" t="s">
        <v>64</v>
      </c>
      <c r="B606">
        <v>201503</v>
      </c>
      <c r="C606" t="s">
        <v>770</v>
      </c>
      <c r="D606" t="s">
        <v>8</v>
      </c>
      <c r="E606">
        <v>1</v>
      </c>
      <c r="F606">
        <v>1</v>
      </c>
      <c r="G606">
        <v>0</v>
      </c>
      <c r="H606" t="s">
        <v>12</v>
      </c>
    </row>
    <row r="607" spans="1:8" x14ac:dyDescent="0.3">
      <c r="A607" t="s">
        <v>96</v>
      </c>
      <c r="B607">
        <v>201505</v>
      </c>
      <c r="C607" t="s">
        <v>771</v>
      </c>
      <c r="D607" t="s">
        <v>11</v>
      </c>
      <c r="E607">
        <v>5</v>
      </c>
      <c r="F607">
        <v>0</v>
      </c>
      <c r="G607">
        <v>5</v>
      </c>
      <c r="H607" t="s">
        <v>9</v>
      </c>
    </row>
    <row r="608" spans="1:8" x14ac:dyDescent="0.3">
      <c r="A608" t="s">
        <v>26</v>
      </c>
      <c r="B608">
        <v>201507</v>
      </c>
      <c r="C608" t="s">
        <v>772</v>
      </c>
      <c r="D608" t="s">
        <v>14</v>
      </c>
      <c r="E608">
        <v>8</v>
      </c>
      <c r="F608">
        <v>13</v>
      </c>
      <c r="G608">
        <v>-5</v>
      </c>
      <c r="H608" t="s">
        <v>10</v>
      </c>
    </row>
    <row r="609" spans="1:8" x14ac:dyDescent="0.3">
      <c r="A609" t="s">
        <v>26</v>
      </c>
      <c r="B609">
        <v>201512</v>
      </c>
      <c r="C609" t="s">
        <v>773</v>
      </c>
      <c r="D609" t="s">
        <v>13</v>
      </c>
      <c r="E609">
        <v>8</v>
      </c>
      <c r="F609">
        <v>0</v>
      </c>
      <c r="G609">
        <v>8</v>
      </c>
      <c r="H609" t="s">
        <v>9</v>
      </c>
    </row>
    <row r="610" spans="1:8" x14ac:dyDescent="0.3">
      <c r="A610" t="s">
        <v>96</v>
      </c>
      <c r="B610">
        <v>201601</v>
      </c>
      <c r="C610" t="s">
        <v>774</v>
      </c>
      <c r="D610" t="s">
        <v>8</v>
      </c>
      <c r="E610">
        <v>5</v>
      </c>
      <c r="F610">
        <v>6</v>
      </c>
      <c r="G610">
        <v>-1</v>
      </c>
      <c r="H610" t="s">
        <v>12</v>
      </c>
    </row>
    <row r="611" spans="1:8" x14ac:dyDescent="0.3">
      <c r="A611" t="s">
        <v>66</v>
      </c>
      <c r="B611">
        <v>201601</v>
      </c>
      <c r="C611" t="s">
        <v>775</v>
      </c>
      <c r="D611" t="s">
        <v>8</v>
      </c>
      <c r="E611">
        <v>5</v>
      </c>
      <c r="F611">
        <v>6</v>
      </c>
      <c r="G611">
        <v>-1</v>
      </c>
      <c r="H611" t="s">
        <v>12</v>
      </c>
    </row>
    <row r="612" spans="1:8" x14ac:dyDescent="0.3">
      <c r="A612" t="s">
        <v>18</v>
      </c>
      <c r="B612">
        <v>201601</v>
      </c>
      <c r="C612" t="s">
        <v>776</v>
      </c>
      <c r="D612" t="s">
        <v>8</v>
      </c>
      <c r="E612">
        <v>1</v>
      </c>
      <c r="F612">
        <v>2</v>
      </c>
      <c r="G612">
        <v>-1</v>
      </c>
      <c r="H612" t="s">
        <v>10</v>
      </c>
    </row>
    <row r="613" spans="1:8" x14ac:dyDescent="0.3">
      <c r="A613" t="s">
        <v>64</v>
      </c>
      <c r="B613">
        <v>201608</v>
      </c>
      <c r="C613" t="s">
        <v>777</v>
      </c>
      <c r="D613" t="s">
        <v>14</v>
      </c>
      <c r="E613">
        <v>6</v>
      </c>
      <c r="F613">
        <v>6</v>
      </c>
      <c r="G613">
        <v>0</v>
      </c>
      <c r="H613" t="s">
        <v>12</v>
      </c>
    </row>
    <row r="614" spans="1:8" x14ac:dyDescent="0.3">
      <c r="A614" t="s">
        <v>96</v>
      </c>
      <c r="B614">
        <v>201609</v>
      </c>
      <c r="C614" t="s">
        <v>778</v>
      </c>
      <c r="D614" t="s">
        <v>14</v>
      </c>
      <c r="E614">
        <v>9</v>
      </c>
      <c r="F614">
        <v>10</v>
      </c>
      <c r="G614">
        <v>-1</v>
      </c>
      <c r="H614" t="s">
        <v>12</v>
      </c>
    </row>
    <row r="615" spans="1:8" x14ac:dyDescent="0.3">
      <c r="A615" t="s">
        <v>18</v>
      </c>
      <c r="B615">
        <v>201701</v>
      </c>
      <c r="C615" t="s">
        <v>779</v>
      </c>
      <c r="D615" t="s">
        <v>8</v>
      </c>
      <c r="E615">
        <v>1</v>
      </c>
      <c r="F615">
        <v>1</v>
      </c>
      <c r="G615">
        <v>0</v>
      </c>
      <c r="H615" t="s">
        <v>12</v>
      </c>
    </row>
    <row r="616" spans="1:8" x14ac:dyDescent="0.3">
      <c r="A616" t="s">
        <v>21</v>
      </c>
      <c r="B616">
        <v>201503</v>
      </c>
      <c r="C616" t="s">
        <v>780</v>
      </c>
      <c r="D616" t="s">
        <v>8</v>
      </c>
      <c r="E616">
        <v>10</v>
      </c>
      <c r="F616">
        <v>0</v>
      </c>
      <c r="G616">
        <v>10</v>
      </c>
      <c r="H616" t="s">
        <v>9</v>
      </c>
    </row>
    <row r="617" spans="1:8" x14ac:dyDescent="0.3">
      <c r="A617" t="s">
        <v>18</v>
      </c>
      <c r="B617">
        <v>201505</v>
      </c>
      <c r="C617" t="s">
        <v>781</v>
      </c>
      <c r="D617" t="s">
        <v>11</v>
      </c>
      <c r="E617">
        <v>6</v>
      </c>
      <c r="F617">
        <v>5</v>
      </c>
      <c r="G617">
        <v>1</v>
      </c>
      <c r="H617" t="s">
        <v>12</v>
      </c>
    </row>
    <row r="618" spans="1:8" x14ac:dyDescent="0.3">
      <c r="A618" t="s">
        <v>21</v>
      </c>
      <c r="B618">
        <v>201509</v>
      </c>
      <c r="C618" t="s">
        <v>782</v>
      </c>
      <c r="D618" t="s">
        <v>14</v>
      </c>
      <c r="E618">
        <v>3</v>
      </c>
      <c r="F618">
        <v>3</v>
      </c>
      <c r="G618">
        <v>0</v>
      </c>
      <c r="H618" t="s">
        <v>12</v>
      </c>
    </row>
    <row r="619" spans="1:8" x14ac:dyDescent="0.3">
      <c r="A619" t="s">
        <v>66</v>
      </c>
      <c r="B619">
        <v>201510</v>
      </c>
      <c r="C619" t="s">
        <v>783</v>
      </c>
      <c r="D619" t="s">
        <v>13</v>
      </c>
      <c r="E619">
        <v>2</v>
      </c>
      <c r="F619">
        <v>1</v>
      </c>
      <c r="G619">
        <v>1</v>
      </c>
      <c r="H619" t="s">
        <v>9</v>
      </c>
    </row>
    <row r="620" spans="1:8" x14ac:dyDescent="0.3">
      <c r="A620" t="s">
        <v>21</v>
      </c>
      <c r="B620">
        <v>201511</v>
      </c>
      <c r="C620" t="s">
        <v>784</v>
      </c>
      <c r="D620" t="s">
        <v>13</v>
      </c>
      <c r="E620">
        <v>10</v>
      </c>
      <c r="F620">
        <v>19</v>
      </c>
      <c r="G620">
        <v>-9</v>
      </c>
      <c r="H620" t="s">
        <v>10</v>
      </c>
    </row>
    <row r="621" spans="1:8" x14ac:dyDescent="0.3">
      <c r="A621" t="s">
        <v>96</v>
      </c>
      <c r="B621">
        <v>201605</v>
      </c>
      <c r="C621" t="s">
        <v>785</v>
      </c>
      <c r="D621" t="s">
        <v>11</v>
      </c>
      <c r="E621">
        <v>14</v>
      </c>
      <c r="F621">
        <v>10</v>
      </c>
      <c r="G621">
        <v>4</v>
      </c>
      <c r="H621" t="s">
        <v>9</v>
      </c>
    </row>
    <row r="622" spans="1:8" x14ac:dyDescent="0.3">
      <c r="A622" t="s">
        <v>18</v>
      </c>
      <c r="B622">
        <v>201605</v>
      </c>
      <c r="C622" t="s">
        <v>786</v>
      </c>
      <c r="D622" t="s">
        <v>11</v>
      </c>
      <c r="E622">
        <v>22</v>
      </c>
      <c r="F622">
        <v>8</v>
      </c>
      <c r="G622">
        <v>14</v>
      </c>
      <c r="H622" t="s">
        <v>9</v>
      </c>
    </row>
    <row r="623" spans="1:8" x14ac:dyDescent="0.3">
      <c r="A623" t="s">
        <v>96</v>
      </c>
      <c r="B623">
        <v>201610</v>
      </c>
      <c r="C623" t="s">
        <v>787</v>
      </c>
      <c r="D623" t="s">
        <v>13</v>
      </c>
      <c r="E623">
        <v>8</v>
      </c>
      <c r="F623">
        <v>15</v>
      </c>
      <c r="G623">
        <v>-7</v>
      </c>
      <c r="H623" t="s">
        <v>10</v>
      </c>
    </row>
    <row r="624" spans="1:8" x14ac:dyDescent="0.3">
      <c r="A624" t="s">
        <v>96</v>
      </c>
      <c r="B624">
        <v>201612</v>
      </c>
      <c r="C624" t="s">
        <v>788</v>
      </c>
      <c r="D624" t="s">
        <v>13</v>
      </c>
      <c r="E624">
        <v>16</v>
      </c>
      <c r="F624">
        <v>5</v>
      </c>
      <c r="G624">
        <v>11</v>
      </c>
      <c r="H624" t="s">
        <v>9</v>
      </c>
    </row>
    <row r="625" spans="1:8" x14ac:dyDescent="0.3">
      <c r="A625" t="s">
        <v>21</v>
      </c>
      <c r="B625">
        <v>201704</v>
      </c>
      <c r="C625" t="s">
        <v>789</v>
      </c>
      <c r="D625" t="s">
        <v>11</v>
      </c>
      <c r="E625">
        <v>11</v>
      </c>
      <c r="F625">
        <v>20</v>
      </c>
      <c r="G625">
        <v>-9</v>
      </c>
      <c r="H625" t="s">
        <v>10</v>
      </c>
    </row>
    <row r="626" spans="1:8" x14ac:dyDescent="0.3">
      <c r="A626" t="s">
        <v>27</v>
      </c>
      <c r="B626">
        <v>201501</v>
      </c>
      <c r="C626" t="s">
        <v>790</v>
      </c>
      <c r="D626" t="s">
        <v>8</v>
      </c>
      <c r="E626">
        <v>13</v>
      </c>
      <c r="F626">
        <v>17</v>
      </c>
      <c r="G626">
        <v>-4</v>
      </c>
      <c r="H626" t="s">
        <v>10</v>
      </c>
    </row>
    <row r="627" spans="1:8" x14ac:dyDescent="0.3">
      <c r="A627" t="s">
        <v>27</v>
      </c>
      <c r="B627">
        <v>201512</v>
      </c>
      <c r="C627" t="s">
        <v>791</v>
      </c>
      <c r="D627" t="s">
        <v>13</v>
      </c>
      <c r="E627">
        <v>9</v>
      </c>
      <c r="F627">
        <v>15</v>
      </c>
      <c r="G627">
        <v>-6</v>
      </c>
      <c r="H627" t="s">
        <v>10</v>
      </c>
    </row>
    <row r="628" spans="1:8" x14ac:dyDescent="0.3">
      <c r="A628" t="s">
        <v>27</v>
      </c>
      <c r="B628">
        <v>201606</v>
      </c>
      <c r="C628" t="s">
        <v>792</v>
      </c>
      <c r="D628" t="s">
        <v>11</v>
      </c>
      <c r="E628">
        <v>11</v>
      </c>
      <c r="F628">
        <v>6</v>
      </c>
      <c r="G628">
        <v>5</v>
      </c>
      <c r="H628" t="s">
        <v>9</v>
      </c>
    </row>
    <row r="629" spans="1:8" x14ac:dyDescent="0.3">
      <c r="A629" t="s">
        <v>27</v>
      </c>
      <c r="B629">
        <v>201607</v>
      </c>
      <c r="C629" t="s">
        <v>793</v>
      </c>
      <c r="D629" t="s">
        <v>14</v>
      </c>
      <c r="E629">
        <v>6</v>
      </c>
      <c r="F629">
        <v>12</v>
      </c>
      <c r="G629">
        <v>-6</v>
      </c>
      <c r="H629" t="s">
        <v>10</v>
      </c>
    </row>
    <row r="630" spans="1:8" x14ac:dyDescent="0.3">
      <c r="A630" t="s">
        <v>27</v>
      </c>
      <c r="B630">
        <v>201610</v>
      </c>
      <c r="C630" t="s">
        <v>794</v>
      </c>
      <c r="D630" t="s">
        <v>13</v>
      </c>
      <c r="E630">
        <v>6</v>
      </c>
      <c r="F630">
        <v>2</v>
      </c>
      <c r="G630">
        <v>4</v>
      </c>
      <c r="H630" t="s">
        <v>9</v>
      </c>
    </row>
    <row r="631" spans="1:8" x14ac:dyDescent="0.3">
      <c r="A631" t="s">
        <v>27</v>
      </c>
      <c r="B631">
        <v>201612</v>
      </c>
      <c r="C631" t="s">
        <v>795</v>
      </c>
      <c r="D631" t="s">
        <v>13</v>
      </c>
      <c r="E631">
        <v>2</v>
      </c>
      <c r="F631">
        <v>0</v>
      </c>
      <c r="G631">
        <v>2</v>
      </c>
      <c r="H631" t="s">
        <v>9</v>
      </c>
    </row>
    <row r="632" spans="1:8" x14ac:dyDescent="0.3">
      <c r="A632" t="s">
        <v>27</v>
      </c>
      <c r="B632">
        <v>201703</v>
      </c>
      <c r="C632" t="s">
        <v>796</v>
      </c>
      <c r="D632" t="s">
        <v>8</v>
      </c>
      <c r="E632">
        <v>6</v>
      </c>
      <c r="F632">
        <v>11</v>
      </c>
      <c r="G632">
        <v>-5</v>
      </c>
      <c r="H632" t="s">
        <v>10</v>
      </c>
    </row>
    <row r="633" spans="1:8" x14ac:dyDescent="0.3">
      <c r="A633" t="s">
        <v>97</v>
      </c>
      <c r="B633">
        <v>201709</v>
      </c>
      <c r="C633" t="s">
        <v>797</v>
      </c>
      <c r="D633" t="s">
        <v>14</v>
      </c>
      <c r="E633">
        <v>5</v>
      </c>
      <c r="F633">
        <v>1</v>
      </c>
      <c r="G633">
        <v>4</v>
      </c>
      <c r="H633" t="s">
        <v>9</v>
      </c>
    </row>
    <row r="634" spans="1:8" x14ac:dyDescent="0.3">
      <c r="A634" t="s">
        <v>17</v>
      </c>
      <c r="B634">
        <v>201710</v>
      </c>
      <c r="C634" t="s">
        <v>798</v>
      </c>
      <c r="D634" t="s">
        <v>13</v>
      </c>
      <c r="E634">
        <v>5</v>
      </c>
      <c r="F634">
        <v>8</v>
      </c>
      <c r="G634">
        <v>-3</v>
      </c>
      <c r="H634" t="s">
        <v>10</v>
      </c>
    </row>
    <row r="635" spans="1:8" x14ac:dyDescent="0.3">
      <c r="A635" t="s">
        <v>17</v>
      </c>
      <c r="B635">
        <v>201510</v>
      </c>
      <c r="C635" t="s">
        <v>799</v>
      </c>
      <c r="D635" t="s">
        <v>13</v>
      </c>
      <c r="E635">
        <v>234</v>
      </c>
      <c r="F635">
        <v>423</v>
      </c>
      <c r="G635">
        <v>-189</v>
      </c>
      <c r="H635" t="s">
        <v>10</v>
      </c>
    </row>
    <row r="636" spans="1:8" x14ac:dyDescent="0.3">
      <c r="A636" t="s">
        <v>55</v>
      </c>
      <c r="B636">
        <v>201503</v>
      </c>
      <c r="C636" t="s">
        <v>800</v>
      </c>
      <c r="D636" t="s">
        <v>8</v>
      </c>
      <c r="E636">
        <v>2</v>
      </c>
      <c r="F636">
        <v>2</v>
      </c>
      <c r="G636">
        <v>0</v>
      </c>
      <c r="H636" t="s">
        <v>12</v>
      </c>
    </row>
    <row r="637" spans="1:8" x14ac:dyDescent="0.3">
      <c r="A637" t="s">
        <v>55</v>
      </c>
      <c r="B637">
        <v>201507</v>
      </c>
      <c r="C637" t="s">
        <v>801</v>
      </c>
      <c r="D637" t="s">
        <v>14</v>
      </c>
      <c r="E637">
        <v>9</v>
      </c>
      <c r="F637">
        <v>5</v>
      </c>
      <c r="G637">
        <v>4</v>
      </c>
      <c r="H637" t="s">
        <v>9</v>
      </c>
    </row>
    <row r="638" spans="1:8" x14ac:dyDescent="0.3">
      <c r="A638" t="s">
        <v>55</v>
      </c>
      <c r="B638">
        <v>201703</v>
      </c>
      <c r="C638" t="s">
        <v>802</v>
      </c>
      <c r="D638" t="s">
        <v>8</v>
      </c>
      <c r="E638">
        <v>7</v>
      </c>
      <c r="F638">
        <v>3</v>
      </c>
      <c r="G638">
        <v>4</v>
      </c>
      <c r="H638" t="s">
        <v>9</v>
      </c>
    </row>
    <row r="639" spans="1:8" x14ac:dyDescent="0.3">
      <c r="A639" t="s">
        <v>98</v>
      </c>
      <c r="B639">
        <v>201709</v>
      </c>
      <c r="C639" t="s">
        <v>803</v>
      </c>
      <c r="D639" t="s">
        <v>14</v>
      </c>
      <c r="E639">
        <v>7</v>
      </c>
      <c r="F639">
        <v>3</v>
      </c>
      <c r="G639">
        <v>4</v>
      </c>
      <c r="H639" t="s">
        <v>9</v>
      </c>
    </row>
    <row r="640" spans="1:8" x14ac:dyDescent="0.3">
      <c r="A640" t="s">
        <v>15</v>
      </c>
      <c r="B640">
        <v>201610</v>
      </c>
      <c r="C640" t="s">
        <v>804</v>
      </c>
      <c r="D640" t="s">
        <v>13</v>
      </c>
      <c r="E640">
        <v>93</v>
      </c>
      <c r="F640">
        <v>79</v>
      </c>
      <c r="G640">
        <v>14</v>
      </c>
      <c r="H640" t="s">
        <v>12</v>
      </c>
    </row>
    <row r="641" spans="1:8" x14ac:dyDescent="0.3">
      <c r="A641" t="s">
        <v>66</v>
      </c>
      <c r="B641">
        <v>201504</v>
      </c>
      <c r="C641" t="s">
        <v>805</v>
      </c>
      <c r="D641" t="s">
        <v>11</v>
      </c>
      <c r="E641">
        <v>10</v>
      </c>
      <c r="F641">
        <v>12</v>
      </c>
      <c r="G641">
        <v>-2</v>
      </c>
      <c r="H641" t="s">
        <v>12</v>
      </c>
    </row>
    <row r="642" spans="1:8" x14ac:dyDescent="0.3">
      <c r="A642" t="s">
        <v>64</v>
      </c>
      <c r="B642">
        <v>201510</v>
      </c>
      <c r="C642" t="s">
        <v>806</v>
      </c>
      <c r="D642" t="s">
        <v>13</v>
      </c>
      <c r="E642">
        <v>18</v>
      </c>
      <c r="F642">
        <v>1</v>
      </c>
      <c r="G642">
        <v>17</v>
      </c>
      <c r="H642" t="s">
        <v>9</v>
      </c>
    </row>
    <row r="643" spans="1:8" x14ac:dyDescent="0.3">
      <c r="A643" t="s">
        <v>64</v>
      </c>
      <c r="B643">
        <v>201512</v>
      </c>
      <c r="C643" t="s">
        <v>807</v>
      </c>
      <c r="D643" t="s">
        <v>13</v>
      </c>
      <c r="E643">
        <v>14</v>
      </c>
      <c r="F643">
        <v>27</v>
      </c>
      <c r="G643">
        <v>-13</v>
      </c>
      <c r="H643" t="s">
        <v>10</v>
      </c>
    </row>
    <row r="644" spans="1:8" x14ac:dyDescent="0.3">
      <c r="A644" t="s">
        <v>66</v>
      </c>
      <c r="B644">
        <v>201604</v>
      </c>
      <c r="C644" t="s">
        <v>808</v>
      </c>
      <c r="D644" t="s">
        <v>11</v>
      </c>
      <c r="E644">
        <v>11</v>
      </c>
      <c r="F644">
        <v>10</v>
      </c>
      <c r="G644">
        <v>1</v>
      </c>
      <c r="H644" t="s">
        <v>12</v>
      </c>
    </row>
    <row r="645" spans="1:8" x14ac:dyDescent="0.3">
      <c r="A645" t="s">
        <v>21</v>
      </c>
      <c r="B645">
        <v>201608</v>
      </c>
      <c r="C645" t="s">
        <v>809</v>
      </c>
      <c r="D645" t="s">
        <v>14</v>
      </c>
      <c r="E645">
        <v>4</v>
      </c>
      <c r="F645">
        <v>7</v>
      </c>
      <c r="G645">
        <v>-3</v>
      </c>
      <c r="H645" t="s">
        <v>10</v>
      </c>
    </row>
    <row r="646" spans="1:8" x14ac:dyDescent="0.3">
      <c r="A646" t="s">
        <v>18</v>
      </c>
      <c r="B646">
        <v>201610</v>
      </c>
      <c r="C646" t="s">
        <v>810</v>
      </c>
      <c r="D646" t="s">
        <v>13</v>
      </c>
      <c r="E646">
        <v>3</v>
      </c>
      <c r="F646">
        <v>3</v>
      </c>
      <c r="G646">
        <v>0</v>
      </c>
      <c r="H646" t="s">
        <v>12</v>
      </c>
    </row>
    <row r="647" spans="1:8" x14ac:dyDescent="0.3">
      <c r="A647" t="s">
        <v>64</v>
      </c>
      <c r="B647">
        <v>201610</v>
      </c>
      <c r="C647" t="s">
        <v>811</v>
      </c>
      <c r="D647" t="s">
        <v>13</v>
      </c>
      <c r="E647">
        <v>8</v>
      </c>
      <c r="F647">
        <v>3</v>
      </c>
      <c r="G647">
        <v>5</v>
      </c>
      <c r="H647" t="s">
        <v>9</v>
      </c>
    </row>
    <row r="648" spans="1:8" x14ac:dyDescent="0.3">
      <c r="A648" t="s">
        <v>18</v>
      </c>
      <c r="B648">
        <v>201702</v>
      </c>
      <c r="C648" t="s">
        <v>812</v>
      </c>
      <c r="D648" t="s">
        <v>8</v>
      </c>
      <c r="E648">
        <v>3</v>
      </c>
      <c r="F648">
        <v>6</v>
      </c>
      <c r="G648">
        <v>-3</v>
      </c>
      <c r="H648" t="s">
        <v>10</v>
      </c>
    </row>
    <row r="649" spans="1:8" x14ac:dyDescent="0.3">
      <c r="A649" t="s">
        <v>21</v>
      </c>
      <c r="B649">
        <v>201703</v>
      </c>
      <c r="C649" t="s">
        <v>813</v>
      </c>
      <c r="D649" t="s">
        <v>8</v>
      </c>
      <c r="E649">
        <v>10</v>
      </c>
      <c r="F649">
        <v>15</v>
      </c>
      <c r="G649">
        <v>-5</v>
      </c>
      <c r="H649" t="s">
        <v>10</v>
      </c>
    </row>
    <row r="650" spans="1:8" x14ac:dyDescent="0.3">
      <c r="A650" t="s">
        <v>96</v>
      </c>
      <c r="B650">
        <v>201502</v>
      </c>
      <c r="C650" t="s">
        <v>814</v>
      </c>
      <c r="D650" t="s">
        <v>8</v>
      </c>
      <c r="E650">
        <v>4</v>
      </c>
      <c r="F650">
        <v>6</v>
      </c>
      <c r="G650">
        <v>-2</v>
      </c>
      <c r="H650" t="s">
        <v>10</v>
      </c>
    </row>
    <row r="651" spans="1:8" x14ac:dyDescent="0.3">
      <c r="A651" t="s">
        <v>64</v>
      </c>
      <c r="B651">
        <v>201509</v>
      </c>
      <c r="C651" t="s">
        <v>815</v>
      </c>
      <c r="D651" t="s">
        <v>14</v>
      </c>
      <c r="E651">
        <v>5</v>
      </c>
      <c r="F651">
        <v>10</v>
      </c>
      <c r="G651">
        <v>-5</v>
      </c>
      <c r="H651" t="s">
        <v>10</v>
      </c>
    </row>
    <row r="652" spans="1:8" x14ac:dyDescent="0.3">
      <c r="A652" t="s">
        <v>18</v>
      </c>
      <c r="B652">
        <v>201509</v>
      </c>
      <c r="C652" t="s">
        <v>816</v>
      </c>
      <c r="D652" t="s">
        <v>14</v>
      </c>
      <c r="E652">
        <v>10</v>
      </c>
      <c r="F652">
        <v>9</v>
      </c>
      <c r="G652">
        <v>1</v>
      </c>
      <c r="H652" t="s">
        <v>12</v>
      </c>
    </row>
    <row r="653" spans="1:8" x14ac:dyDescent="0.3">
      <c r="A653" t="s">
        <v>96</v>
      </c>
      <c r="B653">
        <v>201511</v>
      </c>
      <c r="C653" t="s">
        <v>817</v>
      </c>
      <c r="D653" t="s">
        <v>13</v>
      </c>
      <c r="E653">
        <v>5</v>
      </c>
      <c r="F653">
        <v>10</v>
      </c>
      <c r="G653">
        <v>-5</v>
      </c>
      <c r="H653" t="s">
        <v>10</v>
      </c>
    </row>
    <row r="654" spans="1:8" x14ac:dyDescent="0.3">
      <c r="A654" t="s">
        <v>96</v>
      </c>
      <c r="B654">
        <v>201604</v>
      </c>
      <c r="C654" t="s">
        <v>818</v>
      </c>
      <c r="D654" t="s">
        <v>11</v>
      </c>
      <c r="E654">
        <v>4</v>
      </c>
      <c r="F654">
        <v>5</v>
      </c>
      <c r="G654">
        <v>-1</v>
      </c>
      <c r="H654" t="s">
        <v>10</v>
      </c>
    </row>
    <row r="655" spans="1:8" x14ac:dyDescent="0.3">
      <c r="A655" t="s">
        <v>66</v>
      </c>
      <c r="B655">
        <v>201605</v>
      </c>
      <c r="C655" t="s">
        <v>819</v>
      </c>
      <c r="D655" t="s">
        <v>11</v>
      </c>
      <c r="E655">
        <v>15</v>
      </c>
      <c r="F655">
        <v>17</v>
      </c>
      <c r="G655">
        <v>-2</v>
      </c>
      <c r="H655" t="s">
        <v>12</v>
      </c>
    </row>
    <row r="656" spans="1:8" x14ac:dyDescent="0.3">
      <c r="A656" t="s">
        <v>66</v>
      </c>
      <c r="B656">
        <v>201606</v>
      </c>
      <c r="C656" t="s">
        <v>820</v>
      </c>
      <c r="D656" t="s">
        <v>11</v>
      </c>
      <c r="E656">
        <v>6</v>
      </c>
      <c r="F656">
        <v>9</v>
      </c>
      <c r="G656">
        <v>-3</v>
      </c>
      <c r="H656" t="s">
        <v>10</v>
      </c>
    </row>
    <row r="657" spans="1:8" x14ac:dyDescent="0.3">
      <c r="A657" t="s">
        <v>66</v>
      </c>
      <c r="B657">
        <v>201607</v>
      </c>
      <c r="C657" t="s">
        <v>821</v>
      </c>
      <c r="D657" t="s">
        <v>14</v>
      </c>
      <c r="E657">
        <v>19</v>
      </c>
      <c r="F657">
        <v>5</v>
      </c>
      <c r="G657">
        <v>14</v>
      </c>
      <c r="H657" t="s">
        <v>9</v>
      </c>
    </row>
    <row r="658" spans="1:8" x14ac:dyDescent="0.3">
      <c r="A658" t="s">
        <v>96</v>
      </c>
      <c r="B658">
        <v>201607</v>
      </c>
      <c r="C658" t="s">
        <v>822</v>
      </c>
      <c r="D658" t="s">
        <v>14</v>
      </c>
      <c r="E658">
        <v>8</v>
      </c>
      <c r="F658">
        <v>10</v>
      </c>
      <c r="G658">
        <v>-2</v>
      </c>
      <c r="H658" t="s">
        <v>10</v>
      </c>
    </row>
    <row r="659" spans="1:8" x14ac:dyDescent="0.3">
      <c r="A659" t="s">
        <v>18</v>
      </c>
      <c r="B659">
        <v>201609</v>
      </c>
      <c r="C659" t="s">
        <v>823</v>
      </c>
      <c r="D659" t="s">
        <v>14</v>
      </c>
      <c r="E659">
        <v>14</v>
      </c>
      <c r="F659">
        <v>14</v>
      </c>
      <c r="G659">
        <v>0</v>
      </c>
      <c r="H659" t="s">
        <v>12</v>
      </c>
    </row>
    <row r="660" spans="1:8" x14ac:dyDescent="0.3">
      <c r="A660" t="s">
        <v>64</v>
      </c>
      <c r="B660">
        <v>201611</v>
      </c>
      <c r="C660" t="s">
        <v>824</v>
      </c>
      <c r="D660" t="s">
        <v>13</v>
      </c>
      <c r="E660">
        <v>9</v>
      </c>
      <c r="F660">
        <v>9</v>
      </c>
      <c r="G660">
        <v>0</v>
      </c>
      <c r="H660" t="s">
        <v>12</v>
      </c>
    </row>
    <row r="661" spans="1:8" x14ac:dyDescent="0.3">
      <c r="A661" t="s">
        <v>26</v>
      </c>
      <c r="B661">
        <v>201703</v>
      </c>
      <c r="C661" t="s">
        <v>825</v>
      </c>
      <c r="D661" t="s">
        <v>8</v>
      </c>
      <c r="E661">
        <v>2</v>
      </c>
      <c r="F661">
        <v>3</v>
      </c>
      <c r="G661">
        <v>-1</v>
      </c>
      <c r="H661" t="s">
        <v>10</v>
      </c>
    </row>
    <row r="662" spans="1:8" x14ac:dyDescent="0.3">
      <c r="A662" t="s">
        <v>27</v>
      </c>
      <c r="B662">
        <v>201601</v>
      </c>
      <c r="C662" t="s">
        <v>826</v>
      </c>
      <c r="D662" t="s">
        <v>8</v>
      </c>
      <c r="E662">
        <v>5</v>
      </c>
      <c r="F662">
        <v>6</v>
      </c>
      <c r="G662">
        <v>-1</v>
      </c>
      <c r="H662" t="s">
        <v>12</v>
      </c>
    </row>
    <row r="663" spans="1:8" x14ac:dyDescent="0.3">
      <c r="A663" t="s">
        <v>27</v>
      </c>
      <c r="B663">
        <v>201604</v>
      </c>
      <c r="C663" t="s">
        <v>827</v>
      </c>
      <c r="D663" t="s">
        <v>11</v>
      </c>
      <c r="E663">
        <v>5</v>
      </c>
      <c r="F663">
        <v>8</v>
      </c>
      <c r="G663">
        <v>-3</v>
      </c>
      <c r="H663" t="s">
        <v>10</v>
      </c>
    </row>
    <row r="664" spans="1:8" x14ac:dyDescent="0.3">
      <c r="A664" t="s">
        <v>71</v>
      </c>
      <c r="B664">
        <v>201502</v>
      </c>
      <c r="C664" t="s">
        <v>828</v>
      </c>
      <c r="D664" t="s">
        <v>8</v>
      </c>
      <c r="E664">
        <v>21</v>
      </c>
      <c r="F664">
        <v>26</v>
      </c>
      <c r="G664">
        <v>-5</v>
      </c>
      <c r="H664" t="s">
        <v>10</v>
      </c>
    </row>
    <row r="665" spans="1:8" x14ac:dyDescent="0.3">
      <c r="A665" t="s">
        <v>65</v>
      </c>
      <c r="B665">
        <v>201502</v>
      </c>
      <c r="C665" t="s">
        <v>829</v>
      </c>
      <c r="D665" t="s">
        <v>8</v>
      </c>
      <c r="E665">
        <v>4</v>
      </c>
      <c r="F665">
        <v>2</v>
      </c>
      <c r="G665">
        <v>2</v>
      </c>
      <c r="H665" t="s">
        <v>9</v>
      </c>
    </row>
    <row r="666" spans="1:8" x14ac:dyDescent="0.3">
      <c r="A666" t="s">
        <v>65</v>
      </c>
      <c r="B666">
        <v>201607</v>
      </c>
      <c r="C666" t="s">
        <v>830</v>
      </c>
      <c r="D666" t="s">
        <v>14</v>
      </c>
      <c r="E666">
        <v>8</v>
      </c>
      <c r="F666">
        <v>9</v>
      </c>
      <c r="G666">
        <v>-1</v>
      </c>
      <c r="H666" t="s">
        <v>12</v>
      </c>
    </row>
    <row r="667" spans="1:8" x14ac:dyDescent="0.3">
      <c r="A667" t="s">
        <v>30</v>
      </c>
      <c r="B667">
        <v>201611</v>
      </c>
      <c r="C667" t="s">
        <v>831</v>
      </c>
      <c r="D667" t="s">
        <v>13</v>
      </c>
      <c r="E667">
        <v>8</v>
      </c>
      <c r="F667">
        <v>13</v>
      </c>
      <c r="G667">
        <v>-5</v>
      </c>
      <c r="H667" t="s">
        <v>10</v>
      </c>
    </row>
    <row r="668" spans="1:8" x14ac:dyDescent="0.3">
      <c r="A668" t="s">
        <v>71</v>
      </c>
      <c r="B668">
        <v>201702</v>
      </c>
      <c r="C668" t="s">
        <v>832</v>
      </c>
      <c r="D668" t="s">
        <v>8</v>
      </c>
      <c r="E668">
        <v>9</v>
      </c>
      <c r="F668">
        <v>14</v>
      </c>
      <c r="G668">
        <v>-5</v>
      </c>
      <c r="H668" t="s">
        <v>10</v>
      </c>
    </row>
    <row r="669" spans="1:8" x14ac:dyDescent="0.3">
      <c r="A669" t="s">
        <v>65</v>
      </c>
      <c r="B669">
        <v>201704</v>
      </c>
      <c r="C669" t="s">
        <v>833</v>
      </c>
      <c r="D669" t="s">
        <v>11</v>
      </c>
      <c r="E669">
        <v>4</v>
      </c>
      <c r="F669">
        <v>0</v>
      </c>
      <c r="G669">
        <v>4</v>
      </c>
      <c r="H669" t="s">
        <v>9</v>
      </c>
    </row>
    <row r="670" spans="1:8" x14ac:dyDescent="0.3">
      <c r="A670" t="s">
        <v>65</v>
      </c>
      <c r="B670">
        <v>201709</v>
      </c>
      <c r="C670" t="s">
        <v>834</v>
      </c>
      <c r="D670" t="s">
        <v>14</v>
      </c>
      <c r="E670">
        <v>4</v>
      </c>
      <c r="F670">
        <v>4</v>
      </c>
      <c r="G670">
        <v>0</v>
      </c>
      <c r="H670" t="s">
        <v>12</v>
      </c>
    </row>
    <row r="671" spans="1:8" x14ac:dyDescent="0.3">
      <c r="A671" t="s">
        <v>30</v>
      </c>
      <c r="B671">
        <v>201703</v>
      </c>
      <c r="C671" t="s">
        <v>835</v>
      </c>
      <c r="D671" t="s">
        <v>8</v>
      </c>
      <c r="E671">
        <v>5</v>
      </c>
      <c r="F671">
        <v>3</v>
      </c>
      <c r="G671">
        <v>2</v>
      </c>
      <c r="H671" t="s">
        <v>9</v>
      </c>
    </row>
    <row r="672" spans="1:8" x14ac:dyDescent="0.3">
      <c r="A672" t="s">
        <v>71</v>
      </c>
      <c r="B672">
        <v>201704</v>
      </c>
      <c r="C672" t="s">
        <v>836</v>
      </c>
      <c r="D672" t="s">
        <v>11</v>
      </c>
      <c r="E672">
        <v>2</v>
      </c>
      <c r="F672">
        <v>1</v>
      </c>
      <c r="G672">
        <v>1</v>
      </c>
      <c r="H672" t="s">
        <v>9</v>
      </c>
    </row>
    <row r="673" spans="1:8" x14ac:dyDescent="0.3">
      <c r="A673" t="s">
        <v>30</v>
      </c>
      <c r="B673">
        <v>201508</v>
      </c>
      <c r="C673" t="s">
        <v>837</v>
      </c>
      <c r="D673" t="s">
        <v>14</v>
      </c>
      <c r="E673">
        <v>4</v>
      </c>
      <c r="F673">
        <v>5</v>
      </c>
      <c r="G673">
        <v>-1</v>
      </c>
      <c r="H673" t="s">
        <v>10</v>
      </c>
    </row>
    <row r="674" spans="1:8" x14ac:dyDescent="0.3">
      <c r="A674" t="s">
        <v>30</v>
      </c>
      <c r="B674">
        <v>201509</v>
      </c>
      <c r="C674" t="s">
        <v>838</v>
      </c>
      <c r="D674" t="s">
        <v>14</v>
      </c>
      <c r="E674">
        <v>4</v>
      </c>
      <c r="F674">
        <v>3</v>
      </c>
      <c r="G674">
        <v>1</v>
      </c>
      <c r="H674" t="s">
        <v>9</v>
      </c>
    </row>
    <row r="675" spans="1:8" x14ac:dyDescent="0.3">
      <c r="A675" t="s">
        <v>72</v>
      </c>
      <c r="B675">
        <v>201604</v>
      </c>
      <c r="C675" t="s">
        <v>839</v>
      </c>
      <c r="D675" t="s">
        <v>11</v>
      </c>
      <c r="E675">
        <v>3</v>
      </c>
      <c r="F675">
        <v>1</v>
      </c>
      <c r="G675">
        <v>2</v>
      </c>
      <c r="H675" t="s">
        <v>9</v>
      </c>
    </row>
    <row r="676" spans="1:8" x14ac:dyDescent="0.3">
      <c r="A676" t="s">
        <v>88</v>
      </c>
      <c r="B676">
        <v>201612</v>
      </c>
      <c r="C676" t="s">
        <v>840</v>
      </c>
      <c r="D676" t="s">
        <v>13</v>
      </c>
      <c r="E676">
        <v>2</v>
      </c>
      <c r="F676">
        <v>1</v>
      </c>
      <c r="G676">
        <v>1</v>
      </c>
      <c r="H676" t="s">
        <v>9</v>
      </c>
    </row>
    <row r="677" spans="1:8" x14ac:dyDescent="0.3">
      <c r="A677" t="s">
        <v>99</v>
      </c>
      <c r="B677">
        <v>201704</v>
      </c>
      <c r="C677" t="s">
        <v>841</v>
      </c>
      <c r="D677" t="s">
        <v>11</v>
      </c>
      <c r="E677">
        <v>4</v>
      </c>
      <c r="F677">
        <v>6</v>
      </c>
      <c r="G677">
        <v>-2</v>
      </c>
      <c r="H677" t="s">
        <v>10</v>
      </c>
    </row>
    <row r="678" spans="1:8" x14ac:dyDescent="0.3">
      <c r="A678" t="s">
        <v>87</v>
      </c>
      <c r="B678">
        <v>201706</v>
      </c>
      <c r="C678" t="s">
        <v>842</v>
      </c>
      <c r="D678" t="s">
        <v>11</v>
      </c>
      <c r="E678">
        <v>4</v>
      </c>
      <c r="F678">
        <v>0</v>
      </c>
      <c r="G678">
        <v>4</v>
      </c>
      <c r="H678" t="s">
        <v>9</v>
      </c>
    </row>
    <row r="679" spans="1:8" x14ac:dyDescent="0.3">
      <c r="A679" t="s">
        <v>24</v>
      </c>
      <c r="B679">
        <v>201707</v>
      </c>
      <c r="C679" t="s">
        <v>843</v>
      </c>
      <c r="D679" t="s">
        <v>14</v>
      </c>
      <c r="E679">
        <v>10</v>
      </c>
      <c r="F679">
        <v>20</v>
      </c>
      <c r="G679">
        <v>-10</v>
      </c>
      <c r="H679" t="s">
        <v>10</v>
      </c>
    </row>
    <row r="680" spans="1:8" x14ac:dyDescent="0.3">
      <c r="A680" t="s">
        <v>32</v>
      </c>
      <c r="B680">
        <v>201503</v>
      </c>
      <c r="C680" t="s">
        <v>844</v>
      </c>
      <c r="D680" t="s">
        <v>8</v>
      </c>
      <c r="E680">
        <v>3</v>
      </c>
      <c r="F680">
        <v>2</v>
      </c>
      <c r="G680">
        <v>1</v>
      </c>
      <c r="H680" t="s">
        <v>9</v>
      </c>
    </row>
    <row r="681" spans="1:8" x14ac:dyDescent="0.3">
      <c r="A681" t="s">
        <v>31</v>
      </c>
      <c r="B681">
        <v>201511</v>
      </c>
      <c r="C681" t="s">
        <v>845</v>
      </c>
      <c r="D681" t="s">
        <v>13</v>
      </c>
      <c r="E681">
        <v>8</v>
      </c>
      <c r="F681">
        <v>2</v>
      </c>
      <c r="G681">
        <v>6</v>
      </c>
      <c r="H681" t="s">
        <v>9</v>
      </c>
    </row>
    <row r="682" spans="1:8" x14ac:dyDescent="0.3">
      <c r="A682" t="s">
        <v>32</v>
      </c>
      <c r="B682">
        <v>201511</v>
      </c>
      <c r="C682" t="s">
        <v>846</v>
      </c>
      <c r="D682" t="s">
        <v>13</v>
      </c>
      <c r="E682">
        <v>7</v>
      </c>
      <c r="F682">
        <v>5</v>
      </c>
      <c r="G682">
        <v>2</v>
      </c>
      <c r="H682" t="s">
        <v>9</v>
      </c>
    </row>
    <row r="683" spans="1:8" x14ac:dyDescent="0.3">
      <c r="A683" t="s">
        <v>31</v>
      </c>
      <c r="B683">
        <v>201607</v>
      </c>
      <c r="C683" t="s">
        <v>847</v>
      </c>
      <c r="D683" t="s">
        <v>14</v>
      </c>
      <c r="E683">
        <v>16</v>
      </c>
      <c r="F683">
        <v>29</v>
      </c>
      <c r="G683">
        <v>-13</v>
      </c>
      <c r="H683" t="s">
        <v>10</v>
      </c>
    </row>
    <row r="684" spans="1:8" x14ac:dyDescent="0.3">
      <c r="A684" t="s">
        <v>31</v>
      </c>
      <c r="B684">
        <v>201610</v>
      </c>
      <c r="C684" t="s">
        <v>848</v>
      </c>
      <c r="D684" t="s">
        <v>13</v>
      </c>
      <c r="E684">
        <v>9</v>
      </c>
      <c r="F684">
        <v>0</v>
      </c>
      <c r="G684">
        <v>9</v>
      </c>
      <c r="H684" t="s">
        <v>9</v>
      </c>
    </row>
    <row r="685" spans="1:8" x14ac:dyDescent="0.3">
      <c r="A685" t="s">
        <v>31</v>
      </c>
      <c r="B685">
        <v>201502</v>
      </c>
      <c r="C685" t="s">
        <v>849</v>
      </c>
      <c r="D685" t="s">
        <v>8</v>
      </c>
      <c r="E685">
        <v>7</v>
      </c>
      <c r="F685">
        <v>13</v>
      </c>
      <c r="G685">
        <v>-6</v>
      </c>
      <c r="H685" t="s">
        <v>10</v>
      </c>
    </row>
    <row r="686" spans="1:8" x14ac:dyDescent="0.3">
      <c r="A686" t="s">
        <v>31</v>
      </c>
      <c r="B686">
        <v>201504</v>
      </c>
      <c r="C686" t="s">
        <v>850</v>
      </c>
      <c r="D686" t="s">
        <v>11</v>
      </c>
      <c r="E686">
        <v>19</v>
      </c>
      <c r="F686">
        <v>12</v>
      </c>
      <c r="G686">
        <v>7</v>
      </c>
      <c r="H686" t="s">
        <v>9</v>
      </c>
    </row>
    <row r="687" spans="1:8" x14ac:dyDescent="0.3">
      <c r="A687" t="s">
        <v>32</v>
      </c>
      <c r="B687">
        <v>201505</v>
      </c>
      <c r="C687" t="s">
        <v>851</v>
      </c>
      <c r="D687" t="s">
        <v>11</v>
      </c>
      <c r="E687">
        <v>5</v>
      </c>
      <c r="F687">
        <v>6</v>
      </c>
      <c r="G687">
        <v>-1</v>
      </c>
      <c r="H687" t="s">
        <v>12</v>
      </c>
    </row>
    <row r="688" spans="1:8" x14ac:dyDescent="0.3">
      <c r="A688" t="s">
        <v>70</v>
      </c>
      <c r="B688">
        <v>201612</v>
      </c>
      <c r="C688" t="s">
        <v>852</v>
      </c>
      <c r="D688" t="s">
        <v>13</v>
      </c>
      <c r="E688">
        <v>2</v>
      </c>
      <c r="F688">
        <v>3</v>
      </c>
      <c r="G688">
        <v>-1</v>
      </c>
      <c r="H688" t="s">
        <v>10</v>
      </c>
    </row>
    <row r="689" spans="1:8" x14ac:dyDescent="0.3">
      <c r="A689" t="s">
        <v>31</v>
      </c>
      <c r="B689">
        <v>201701</v>
      </c>
      <c r="C689" t="s">
        <v>853</v>
      </c>
      <c r="D689" t="s">
        <v>8</v>
      </c>
      <c r="E689">
        <v>6</v>
      </c>
      <c r="F689">
        <v>6</v>
      </c>
      <c r="G689">
        <v>0</v>
      </c>
      <c r="H689" t="s">
        <v>12</v>
      </c>
    </row>
    <row r="690" spans="1:8" x14ac:dyDescent="0.3">
      <c r="A690" t="s">
        <v>68</v>
      </c>
      <c r="B690">
        <v>201508</v>
      </c>
      <c r="C690" t="s">
        <v>854</v>
      </c>
      <c r="D690" t="s">
        <v>14</v>
      </c>
      <c r="E690">
        <v>16</v>
      </c>
      <c r="F690">
        <v>31</v>
      </c>
      <c r="G690">
        <v>-15</v>
      </c>
      <c r="H690" t="s">
        <v>10</v>
      </c>
    </row>
    <row r="691" spans="1:8" x14ac:dyDescent="0.3">
      <c r="A691" t="s">
        <v>63</v>
      </c>
      <c r="B691">
        <v>201510</v>
      </c>
      <c r="C691" t="s">
        <v>855</v>
      </c>
      <c r="D691" t="s">
        <v>13</v>
      </c>
      <c r="E691">
        <v>3</v>
      </c>
      <c r="F691">
        <v>2</v>
      </c>
      <c r="G691">
        <v>1</v>
      </c>
      <c r="H691" t="s">
        <v>9</v>
      </c>
    </row>
    <row r="692" spans="1:8" x14ac:dyDescent="0.3">
      <c r="A692" t="s">
        <v>68</v>
      </c>
      <c r="B692">
        <v>201511</v>
      </c>
      <c r="C692" t="s">
        <v>856</v>
      </c>
      <c r="D692" t="s">
        <v>13</v>
      </c>
      <c r="E692">
        <v>5</v>
      </c>
      <c r="F692">
        <v>4</v>
      </c>
      <c r="G692">
        <v>1</v>
      </c>
      <c r="H692" t="s">
        <v>12</v>
      </c>
    </row>
    <row r="693" spans="1:8" x14ac:dyDescent="0.3">
      <c r="A693" t="s">
        <v>68</v>
      </c>
      <c r="B693">
        <v>201601</v>
      </c>
      <c r="C693" t="s">
        <v>857</v>
      </c>
      <c r="D693" t="s">
        <v>8</v>
      </c>
      <c r="E693">
        <v>20</v>
      </c>
      <c r="F693">
        <v>25</v>
      </c>
      <c r="G693">
        <v>-5</v>
      </c>
      <c r="H693" t="s">
        <v>10</v>
      </c>
    </row>
    <row r="694" spans="1:8" x14ac:dyDescent="0.3">
      <c r="A694" t="s">
        <v>63</v>
      </c>
      <c r="B694">
        <v>201601</v>
      </c>
      <c r="C694" t="s">
        <v>858</v>
      </c>
      <c r="D694" t="s">
        <v>8</v>
      </c>
      <c r="E694">
        <v>5</v>
      </c>
      <c r="F694">
        <v>5</v>
      </c>
      <c r="G694">
        <v>0</v>
      </c>
      <c r="H694" t="s">
        <v>12</v>
      </c>
    </row>
    <row r="695" spans="1:8" x14ac:dyDescent="0.3">
      <c r="A695" t="s">
        <v>68</v>
      </c>
      <c r="B695">
        <v>201602</v>
      </c>
      <c r="C695" t="s">
        <v>859</v>
      </c>
      <c r="D695" t="s">
        <v>8</v>
      </c>
      <c r="E695">
        <v>7</v>
      </c>
      <c r="F695">
        <v>13</v>
      </c>
      <c r="G695">
        <v>-6</v>
      </c>
      <c r="H695" t="s">
        <v>10</v>
      </c>
    </row>
    <row r="696" spans="1:8" x14ac:dyDescent="0.3">
      <c r="A696" t="s">
        <v>29</v>
      </c>
      <c r="B696">
        <v>201602</v>
      </c>
      <c r="C696" t="s">
        <v>860</v>
      </c>
      <c r="D696" t="s">
        <v>8</v>
      </c>
      <c r="E696">
        <v>12</v>
      </c>
      <c r="F696">
        <v>9</v>
      </c>
      <c r="G696">
        <v>3</v>
      </c>
      <c r="H696" t="s">
        <v>9</v>
      </c>
    </row>
    <row r="697" spans="1:8" x14ac:dyDescent="0.3">
      <c r="A697" t="s">
        <v>63</v>
      </c>
      <c r="B697">
        <v>201602</v>
      </c>
      <c r="C697" t="s">
        <v>861</v>
      </c>
      <c r="D697" t="s">
        <v>8</v>
      </c>
      <c r="E697">
        <v>5</v>
      </c>
      <c r="F697">
        <v>5</v>
      </c>
      <c r="G697">
        <v>0</v>
      </c>
      <c r="H697" t="s">
        <v>12</v>
      </c>
    </row>
    <row r="698" spans="1:8" x14ac:dyDescent="0.3">
      <c r="A698" t="s">
        <v>69</v>
      </c>
      <c r="B698">
        <v>201604</v>
      </c>
      <c r="C698" t="s">
        <v>862</v>
      </c>
      <c r="D698" t="s">
        <v>11</v>
      </c>
      <c r="E698">
        <v>7</v>
      </c>
      <c r="F698">
        <v>0</v>
      </c>
      <c r="G698">
        <v>7</v>
      </c>
      <c r="H698" t="s">
        <v>9</v>
      </c>
    </row>
    <row r="699" spans="1:8" x14ac:dyDescent="0.3">
      <c r="A699" t="s">
        <v>67</v>
      </c>
      <c r="B699">
        <v>201604</v>
      </c>
      <c r="C699" t="s">
        <v>863</v>
      </c>
      <c r="D699" t="s">
        <v>11</v>
      </c>
      <c r="E699">
        <v>6</v>
      </c>
      <c r="F699">
        <v>10</v>
      </c>
      <c r="G699">
        <v>-4</v>
      </c>
      <c r="H699" t="s">
        <v>10</v>
      </c>
    </row>
    <row r="700" spans="1:8" x14ac:dyDescent="0.3">
      <c r="A700" t="s">
        <v>67</v>
      </c>
      <c r="B700">
        <v>201605</v>
      </c>
      <c r="C700" t="s">
        <v>864</v>
      </c>
      <c r="D700" t="s">
        <v>11</v>
      </c>
      <c r="E700">
        <v>10</v>
      </c>
      <c r="F700">
        <v>3</v>
      </c>
      <c r="G700">
        <v>7</v>
      </c>
      <c r="H700" t="s">
        <v>9</v>
      </c>
    </row>
    <row r="701" spans="1:8" x14ac:dyDescent="0.3">
      <c r="A701" t="s">
        <v>69</v>
      </c>
      <c r="B701">
        <v>201607</v>
      </c>
      <c r="C701" t="s">
        <v>865</v>
      </c>
      <c r="D701" t="s">
        <v>14</v>
      </c>
      <c r="E701">
        <v>11</v>
      </c>
      <c r="F701">
        <v>8</v>
      </c>
      <c r="G701">
        <v>3</v>
      </c>
      <c r="H701" t="s">
        <v>9</v>
      </c>
    </row>
    <row r="702" spans="1:8" x14ac:dyDescent="0.3">
      <c r="A702" t="s">
        <v>22</v>
      </c>
      <c r="B702">
        <v>201507</v>
      </c>
      <c r="C702" t="s">
        <v>866</v>
      </c>
      <c r="D702" t="s">
        <v>14</v>
      </c>
      <c r="E702">
        <v>9</v>
      </c>
      <c r="F702">
        <v>17</v>
      </c>
      <c r="G702">
        <v>-8</v>
      </c>
      <c r="H702" t="s">
        <v>10</v>
      </c>
    </row>
    <row r="703" spans="1:8" x14ac:dyDescent="0.3">
      <c r="A703" t="s">
        <v>75</v>
      </c>
      <c r="B703">
        <v>201507</v>
      </c>
      <c r="C703" t="s">
        <v>867</v>
      </c>
      <c r="D703" t="s">
        <v>14</v>
      </c>
      <c r="E703">
        <v>6</v>
      </c>
      <c r="F703">
        <v>6</v>
      </c>
      <c r="G703">
        <v>0</v>
      </c>
      <c r="H703" t="s">
        <v>12</v>
      </c>
    </row>
    <row r="704" spans="1:8" x14ac:dyDescent="0.3">
      <c r="A704" t="s">
        <v>19</v>
      </c>
      <c r="B704">
        <v>201512</v>
      </c>
      <c r="C704" t="s">
        <v>868</v>
      </c>
      <c r="D704" t="s">
        <v>13</v>
      </c>
      <c r="E704">
        <v>13</v>
      </c>
      <c r="F704">
        <v>10</v>
      </c>
      <c r="G704">
        <v>3</v>
      </c>
      <c r="H704" t="s">
        <v>9</v>
      </c>
    </row>
    <row r="705" spans="1:8" x14ac:dyDescent="0.3">
      <c r="A705" t="s">
        <v>19</v>
      </c>
      <c r="B705">
        <v>201601</v>
      </c>
      <c r="C705" t="s">
        <v>869</v>
      </c>
      <c r="D705" t="s">
        <v>8</v>
      </c>
      <c r="E705">
        <v>14</v>
      </c>
      <c r="F705">
        <v>27</v>
      </c>
      <c r="G705">
        <v>-13</v>
      </c>
      <c r="H705" t="s">
        <v>10</v>
      </c>
    </row>
    <row r="706" spans="1:8" x14ac:dyDescent="0.3">
      <c r="A706" t="s">
        <v>20</v>
      </c>
      <c r="B706">
        <v>201607</v>
      </c>
      <c r="C706" t="s">
        <v>870</v>
      </c>
      <c r="D706" t="s">
        <v>14</v>
      </c>
      <c r="E706">
        <v>10</v>
      </c>
      <c r="F706">
        <v>19</v>
      </c>
      <c r="G706">
        <v>-9</v>
      </c>
      <c r="H706" t="s">
        <v>10</v>
      </c>
    </row>
    <row r="707" spans="1:8" x14ac:dyDescent="0.3">
      <c r="A707" t="s">
        <v>75</v>
      </c>
      <c r="B707">
        <v>201610</v>
      </c>
      <c r="C707" t="s">
        <v>871</v>
      </c>
      <c r="D707" t="s">
        <v>13</v>
      </c>
      <c r="E707">
        <v>14</v>
      </c>
      <c r="F707">
        <v>22</v>
      </c>
      <c r="G707">
        <v>-8</v>
      </c>
      <c r="H707" t="s">
        <v>10</v>
      </c>
    </row>
    <row r="708" spans="1:8" x14ac:dyDescent="0.3">
      <c r="A708" t="s">
        <v>75</v>
      </c>
      <c r="B708">
        <v>201506</v>
      </c>
      <c r="C708" t="s">
        <v>872</v>
      </c>
      <c r="D708" t="s">
        <v>11</v>
      </c>
      <c r="E708">
        <v>8</v>
      </c>
      <c r="F708">
        <v>12</v>
      </c>
      <c r="G708">
        <v>-4</v>
      </c>
      <c r="H708" t="s">
        <v>10</v>
      </c>
    </row>
    <row r="709" spans="1:8" x14ac:dyDescent="0.3">
      <c r="A709" t="s">
        <v>22</v>
      </c>
      <c r="B709">
        <v>201509</v>
      </c>
      <c r="C709" t="s">
        <v>873</v>
      </c>
      <c r="D709" t="s">
        <v>14</v>
      </c>
      <c r="E709">
        <v>11</v>
      </c>
      <c r="F709">
        <v>21</v>
      </c>
      <c r="G709">
        <v>-10</v>
      </c>
      <c r="H709" t="s">
        <v>10</v>
      </c>
    </row>
    <row r="710" spans="1:8" x14ac:dyDescent="0.3">
      <c r="A710" t="s">
        <v>20</v>
      </c>
      <c r="B710">
        <v>201510</v>
      </c>
      <c r="C710" t="s">
        <v>874</v>
      </c>
      <c r="D710" t="s">
        <v>13</v>
      </c>
      <c r="E710">
        <v>6</v>
      </c>
      <c r="F710">
        <v>4</v>
      </c>
      <c r="G710">
        <v>2</v>
      </c>
      <c r="H710" t="s">
        <v>9</v>
      </c>
    </row>
    <row r="711" spans="1:8" x14ac:dyDescent="0.3">
      <c r="A711" t="s">
        <v>20</v>
      </c>
      <c r="B711">
        <v>201511</v>
      </c>
      <c r="C711" t="s">
        <v>875</v>
      </c>
      <c r="D711" t="s">
        <v>13</v>
      </c>
      <c r="E711">
        <v>7</v>
      </c>
      <c r="F711">
        <v>0</v>
      </c>
      <c r="G711">
        <v>7</v>
      </c>
      <c r="H711" t="s">
        <v>9</v>
      </c>
    </row>
    <row r="712" spans="1:8" x14ac:dyDescent="0.3">
      <c r="A712" t="s">
        <v>20</v>
      </c>
      <c r="B712">
        <v>201605</v>
      </c>
      <c r="C712" t="s">
        <v>876</v>
      </c>
      <c r="D712" t="s">
        <v>11</v>
      </c>
      <c r="E712">
        <v>11</v>
      </c>
      <c r="F712">
        <v>22</v>
      </c>
      <c r="G712">
        <v>-11</v>
      </c>
      <c r="H712" t="s">
        <v>10</v>
      </c>
    </row>
    <row r="713" spans="1:8" x14ac:dyDescent="0.3">
      <c r="A713" t="s">
        <v>75</v>
      </c>
      <c r="B713">
        <v>201607</v>
      </c>
      <c r="C713" t="s">
        <v>877</v>
      </c>
      <c r="D713" t="s">
        <v>14</v>
      </c>
      <c r="E713">
        <v>6</v>
      </c>
      <c r="F713">
        <v>7</v>
      </c>
      <c r="G713">
        <v>-1</v>
      </c>
      <c r="H713" t="s">
        <v>12</v>
      </c>
    </row>
    <row r="714" spans="1:8" x14ac:dyDescent="0.3">
      <c r="A714" t="s">
        <v>19</v>
      </c>
      <c r="B714">
        <v>201608</v>
      </c>
      <c r="C714" t="s">
        <v>878</v>
      </c>
      <c r="D714" t="s">
        <v>14</v>
      </c>
      <c r="E714">
        <v>4</v>
      </c>
      <c r="F714">
        <v>0</v>
      </c>
      <c r="G714">
        <v>4</v>
      </c>
      <c r="H714" t="s">
        <v>9</v>
      </c>
    </row>
    <row r="715" spans="1:8" x14ac:dyDescent="0.3">
      <c r="A715" t="s">
        <v>75</v>
      </c>
      <c r="B715">
        <v>201609</v>
      </c>
      <c r="C715" t="s">
        <v>879</v>
      </c>
      <c r="D715" t="s">
        <v>14</v>
      </c>
      <c r="E715">
        <v>7</v>
      </c>
      <c r="F715">
        <v>11</v>
      </c>
      <c r="G715">
        <v>-4</v>
      </c>
      <c r="H715" t="s">
        <v>10</v>
      </c>
    </row>
    <row r="716" spans="1:8" x14ac:dyDescent="0.3">
      <c r="A716" t="s">
        <v>20</v>
      </c>
      <c r="B716">
        <v>201611</v>
      </c>
      <c r="C716" t="s">
        <v>880</v>
      </c>
      <c r="D716" t="s">
        <v>13</v>
      </c>
      <c r="E716">
        <v>12</v>
      </c>
      <c r="F716">
        <v>17</v>
      </c>
      <c r="G716">
        <v>-5</v>
      </c>
      <c r="H716" t="s">
        <v>10</v>
      </c>
    </row>
    <row r="717" spans="1:8" x14ac:dyDescent="0.3">
      <c r="A717" t="s">
        <v>95</v>
      </c>
      <c r="B717">
        <v>201701</v>
      </c>
      <c r="C717" t="s">
        <v>881</v>
      </c>
      <c r="D717" t="s">
        <v>8</v>
      </c>
      <c r="E717">
        <v>8</v>
      </c>
      <c r="F717">
        <v>6</v>
      </c>
      <c r="G717">
        <v>2</v>
      </c>
      <c r="H717" t="s">
        <v>9</v>
      </c>
    </row>
    <row r="718" spans="1:8" x14ac:dyDescent="0.3">
      <c r="A718" t="s">
        <v>28</v>
      </c>
      <c r="B718">
        <v>201701</v>
      </c>
      <c r="C718" t="s">
        <v>882</v>
      </c>
      <c r="D718" t="s">
        <v>8</v>
      </c>
      <c r="E718">
        <v>4</v>
      </c>
      <c r="F718">
        <v>6</v>
      </c>
      <c r="G718">
        <v>-2</v>
      </c>
      <c r="H718" t="s">
        <v>10</v>
      </c>
    </row>
    <row r="719" spans="1:8" x14ac:dyDescent="0.3">
      <c r="A719" t="s">
        <v>28</v>
      </c>
      <c r="B719">
        <v>201702</v>
      </c>
      <c r="C719" t="s">
        <v>883</v>
      </c>
      <c r="D719" t="s">
        <v>8</v>
      </c>
      <c r="E719">
        <v>4</v>
      </c>
      <c r="F719">
        <v>1</v>
      </c>
      <c r="G719">
        <v>3</v>
      </c>
      <c r="H719" t="s">
        <v>9</v>
      </c>
    </row>
    <row r="720" spans="1:8" x14ac:dyDescent="0.3">
      <c r="A720" t="s">
        <v>95</v>
      </c>
      <c r="B720">
        <v>201501</v>
      </c>
      <c r="C720" t="s">
        <v>884</v>
      </c>
      <c r="D720" t="s">
        <v>8</v>
      </c>
      <c r="E720">
        <v>5</v>
      </c>
      <c r="F720">
        <v>4</v>
      </c>
      <c r="G720">
        <v>1</v>
      </c>
      <c r="H720" t="s">
        <v>12</v>
      </c>
    </row>
    <row r="721" spans="1:8" x14ac:dyDescent="0.3">
      <c r="A721" t="s">
        <v>28</v>
      </c>
      <c r="B721">
        <v>201501</v>
      </c>
      <c r="C721" t="s">
        <v>885</v>
      </c>
      <c r="D721" t="s">
        <v>8</v>
      </c>
      <c r="E721">
        <v>5</v>
      </c>
      <c r="F721">
        <v>10</v>
      </c>
      <c r="G721">
        <v>-5</v>
      </c>
      <c r="H721" t="s">
        <v>10</v>
      </c>
    </row>
    <row r="722" spans="1:8" x14ac:dyDescent="0.3">
      <c r="A722" t="s">
        <v>28</v>
      </c>
      <c r="B722">
        <v>201502</v>
      </c>
      <c r="C722" t="s">
        <v>886</v>
      </c>
      <c r="D722" t="s">
        <v>8</v>
      </c>
      <c r="E722">
        <v>2</v>
      </c>
      <c r="F722">
        <v>4</v>
      </c>
      <c r="G722">
        <v>-2</v>
      </c>
      <c r="H722" t="s">
        <v>10</v>
      </c>
    </row>
    <row r="723" spans="1:8" x14ac:dyDescent="0.3">
      <c r="A723" t="s">
        <v>28</v>
      </c>
      <c r="B723">
        <v>201503</v>
      </c>
      <c r="C723" t="s">
        <v>887</v>
      </c>
      <c r="D723" t="s">
        <v>8</v>
      </c>
      <c r="E723">
        <v>5</v>
      </c>
      <c r="F723">
        <v>8</v>
      </c>
      <c r="G723">
        <v>-3</v>
      </c>
      <c r="H723" t="s">
        <v>10</v>
      </c>
    </row>
    <row r="724" spans="1:8" x14ac:dyDescent="0.3">
      <c r="A724" t="s">
        <v>95</v>
      </c>
      <c r="B724">
        <v>201505</v>
      </c>
      <c r="C724" t="s">
        <v>888</v>
      </c>
      <c r="D724" t="s">
        <v>11</v>
      </c>
      <c r="E724">
        <v>7</v>
      </c>
      <c r="F724">
        <v>3</v>
      </c>
      <c r="G724">
        <v>4</v>
      </c>
      <c r="H724" t="s">
        <v>9</v>
      </c>
    </row>
    <row r="725" spans="1:8" x14ac:dyDescent="0.3">
      <c r="A725" t="s">
        <v>95</v>
      </c>
      <c r="B725">
        <v>201510</v>
      </c>
      <c r="C725" t="s">
        <v>889</v>
      </c>
      <c r="D725" t="s">
        <v>13</v>
      </c>
      <c r="E725">
        <v>5</v>
      </c>
      <c r="F725">
        <v>4</v>
      </c>
      <c r="G725">
        <v>1</v>
      </c>
      <c r="H725" t="s">
        <v>12</v>
      </c>
    </row>
    <row r="726" spans="1:8" x14ac:dyDescent="0.3">
      <c r="A726" t="s">
        <v>95</v>
      </c>
      <c r="B726">
        <v>201511</v>
      </c>
      <c r="C726" t="s">
        <v>890</v>
      </c>
      <c r="D726" t="s">
        <v>13</v>
      </c>
      <c r="E726">
        <v>3</v>
      </c>
      <c r="F726">
        <v>2</v>
      </c>
      <c r="G726">
        <v>1</v>
      </c>
      <c r="H726" t="s">
        <v>9</v>
      </c>
    </row>
    <row r="727" spans="1:8" x14ac:dyDescent="0.3">
      <c r="A727" t="s">
        <v>74</v>
      </c>
      <c r="B727">
        <v>201606</v>
      </c>
      <c r="C727" t="s">
        <v>891</v>
      </c>
      <c r="D727" t="s">
        <v>11</v>
      </c>
      <c r="E727">
        <v>12</v>
      </c>
      <c r="F727">
        <v>22</v>
      </c>
      <c r="G727">
        <v>-10</v>
      </c>
      <c r="H727" t="s">
        <v>10</v>
      </c>
    </row>
    <row r="728" spans="1:8" x14ac:dyDescent="0.3">
      <c r="A728" t="s">
        <v>95</v>
      </c>
      <c r="B728">
        <v>201608</v>
      </c>
      <c r="C728" t="s">
        <v>892</v>
      </c>
      <c r="D728" t="s">
        <v>14</v>
      </c>
      <c r="E728">
        <v>5</v>
      </c>
      <c r="F728">
        <v>5</v>
      </c>
      <c r="G728">
        <v>0</v>
      </c>
      <c r="H728" t="s">
        <v>12</v>
      </c>
    </row>
    <row r="729" spans="1:8" x14ac:dyDescent="0.3">
      <c r="A729" t="s">
        <v>95</v>
      </c>
      <c r="B729">
        <v>201611</v>
      </c>
      <c r="C729" t="s">
        <v>893</v>
      </c>
      <c r="D729" t="s">
        <v>13</v>
      </c>
      <c r="E729">
        <v>3</v>
      </c>
      <c r="F729">
        <v>3</v>
      </c>
      <c r="G729">
        <v>0</v>
      </c>
      <c r="H729" t="s">
        <v>12</v>
      </c>
    </row>
    <row r="730" spans="1:8" x14ac:dyDescent="0.3">
      <c r="A730" t="s">
        <v>95</v>
      </c>
      <c r="B730">
        <v>201612</v>
      </c>
      <c r="C730" t="s">
        <v>894</v>
      </c>
      <c r="D730" t="s">
        <v>13</v>
      </c>
      <c r="E730">
        <v>10</v>
      </c>
      <c r="F730">
        <v>9</v>
      </c>
      <c r="G730">
        <v>1</v>
      </c>
      <c r="H730" t="s">
        <v>12</v>
      </c>
    </row>
    <row r="731" spans="1:8" x14ac:dyDescent="0.3">
      <c r="A731" t="s">
        <v>95</v>
      </c>
      <c r="B731">
        <v>201704</v>
      </c>
      <c r="C731" t="s">
        <v>895</v>
      </c>
      <c r="D731" t="s">
        <v>11</v>
      </c>
      <c r="E731">
        <v>6</v>
      </c>
      <c r="F731">
        <v>7</v>
      </c>
      <c r="G731">
        <v>-1</v>
      </c>
      <c r="H731" t="s">
        <v>12</v>
      </c>
    </row>
    <row r="732" spans="1:8" x14ac:dyDescent="0.3">
      <c r="A732" t="s">
        <v>43</v>
      </c>
      <c r="B732">
        <v>201501</v>
      </c>
      <c r="C732" t="s">
        <v>896</v>
      </c>
      <c r="D732" t="s">
        <v>8</v>
      </c>
      <c r="E732">
        <v>3</v>
      </c>
      <c r="F732">
        <v>3</v>
      </c>
      <c r="G732">
        <v>0</v>
      </c>
      <c r="H732" t="s">
        <v>12</v>
      </c>
    </row>
    <row r="733" spans="1:8" x14ac:dyDescent="0.3">
      <c r="A733" t="s">
        <v>61</v>
      </c>
      <c r="B733">
        <v>201507</v>
      </c>
      <c r="C733" t="s">
        <v>897</v>
      </c>
      <c r="D733" t="s">
        <v>14</v>
      </c>
      <c r="E733">
        <v>5</v>
      </c>
      <c r="F733">
        <v>0</v>
      </c>
      <c r="G733">
        <v>5</v>
      </c>
      <c r="H733" t="s">
        <v>9</v>
      </c>
    </row>
    <row r="734" spans="1:8" x14ac:dyDescent="0.3">
      <c r="A734" t="s">
        <v>59</v>
      </c>
      <c r="B734">
        <v>201512</v>
      </c>
      <c r="C734" t="s">
        <v>898</v>
      </c>
      <c r="D734" t="s">
        <v>13</v>
      </c>
      <c r="E734">
        <v>11</v>
      </c>
      <c r="F734">
        <v>18</v>
      </c>
      <c r="G734">
        <v>-7</v>
      </c>
      <c r="H734" t="s">
        <v>10</v>
      </c>
    </row>
    <row r="735" spans="1:8" x14ac:dyDescent="0.3">
      <c r="A735" t="s">
        <v>38</v>
      </c>
      <c r="B735">
        <v>201607</v>
      </c>
      <c r="C735" t="s">
        <v>899</v>
      </c>
      <c r="D735" t="s">
        <v>14</v>
      </c>
      <c r="E735">
        <v>5</v>
      </c>
      <c r="F735">
        <v>5</v>
      </c>
      <c r="G735">
        <v>0</v>
      </c>
      <c r="H735" t="s">
        <v>12</v>
      </c>
    </row>
    <row r="736" spans="1:8" x14ac:dyDescent="0.3">
      <c r="A736" t="s">
        <v>59</v>
      </c>
      <c r="B736">
        <v>201607</v>
      </c>
      <c r="C736" t="s">
        <v>900</v>
      </c>
      <c r="D736" t="s">
        <v>14</v>
      </c>
      <c r="E736">
        <v>11</v>
      </c>
      <c r="F736">
        <v>15</v>
      </c>
      <c r="G736">
        <v>-4</v>
      </c>
      <c r="H736" t="s">
        <v>10</v>
      </c>
    </row>
    <row r="737" spans="1:8" x14ac:dyDescent="0.3">
      <c r="A737" t="s">
        <v>61</v>
      </c>
      <c r="B737">
        <v>201701</v>
      </c>
      <c r="C737" t="s">
        <v>901</v>
      </c>
      <c r="D737" t="s">
        <v>8</v>
      </c>
      <c r="E737">
        <v>5</v>
      </c>
      <c r="F737">
        <v>9</v>
      </c>
      <c r="G737">
        <v>-4</v>
      </c>
      <c r="H737" t="s">
        <v>10</v>
      </c>
    </row>
    <row r="738" spans="1:8" x14ac:dyDescent="0.3">
      <c r="A738" t="s">
        <v>43</v>
      </c>
      <c r="B738">
        <v>201503</v>
      </c>
      <c r="C738" t="s">
        <v>902</v>
      </c>
      <c r="D738" t="s">
        <v>8</v>
      </c>
      <c r="E738">
        <v>8</v>
      </c>
      <c r="F738">
        <v>15</v>
      </c>
      <c r="G738">
        <v>-7</v>
      </c>
      <c r="H738" t="s">
        <v>10</v>
      </c>
    </row>
    <row r="739" spans="1:8" x14ac:dyDescent="0.3">
      <c r="A739" t="s">
        <v>59</v>
      </c>
      <c r="B739">
        <v>201506</v>
      </c>
      <c r="C739" t="s">
        <v>903</v>
      </c>
      <c r="D739" t="s">
        <v>11</v>
      </c>
      <c r="E739">
        <v>3</v>
      </c>
      <c r="F739">
        <v>5</v>
      </c>
      <c r="G739">
        <v>-2</v>
      </c>
      <c r="H739" t="s">
        <v>10</v>
      </c>
    </row>
    <row r="740" spans="1:8" x14ac:dyDescent="0.3">
      <c r="A740" t="s">
        <v>43</v>
      </c>
      <c r="B740">
        <v>201601</v>
      </c>
      <c r="C740" t="s">
        <v>904</v>
      </c>
      <c r="D740" t="s">
        <v>8</v>
      </c>
      <c r="E740">
        <v>6</v>
      </c>
      <c r="F740">
        <v>11</v>
      </c>
      <c r="G740">
        <v>-5</v>
      </c>
      <c r="H740" t="s">
        <v>10</v>
      </c>
    </row>
    <row r="741" spans="1:8" x14ac:dyDescent="0.3">
      <c r="A741" t="s">
        <v>38</v>
      </c>
      <c r="B741">
        <v>201602</v>
      </c>
      <c r="C741" t="s">
        <v>905</v>
      </c>
      <c r="D741" t="s">
        <v>8</v>
      </c>
      <c r="E741">
        <v>9</v>
      </c>
      <c r="F741">
        <v>0</v>
      </c>
      <c r="G741">
        <v>9</v>
      </c>
      <c r="H741" t="s">
        <v>9</v>
      </c>
    </row>
    <row r="742" spans="1:8" x14ac:dyDescent="0.3">
      <c r="A742" t="s">
        <v>43</v>
      </c>
      <c r="B742">
        <v>201603</v>
      </c>
      <c r="C742" t="s">
        <v>906</v>
      </c>
      <c r="D742" t="s">
        <v>8</v>
      </c>
      <c r="E742">
        <v>9</v>
      </c>
      <c r="F742">
        <v>0</v>
      </c>
      <c r="G742">
        <v>9</v>
      </c>
      <c r="H742" t="s">
        <v>9</v>
      </c>
    </row>
    <row r="743" spans="1:8" x14ac:dyDescent="0.3">
      <c r="A743" t="s">
        <v>59</v>
      </c>
      <c r="B743">
        <v>201610</v>
      </c>
      <c r="C743" t="s">
        <v>907</v>
      </c>
      <c r="D743" t="s">
        <v>13</v>
      </c>
      <c r="E743">
        <v>5</v>
      </c>
      <c r="F743">
        <v>6</v>
      </c>
      <c r="G743">
        <v>-1</v>
      </c>
      <c r="H743" t="s">
        <v>12</v>
      </c>
    </row>
    <row r="744" spans="1:8" x14ac:dyDescent="0.3">
      <c r="A744" t="s">
        <v>61</v>
      </c>
      <c r="B744">
        <v>201610</v>
      </c>
      <c r="C744" t="s">
        <v>908</v>
      </c>
      <c r="D744" t="s">
        <v>13</v>
      </c>
      <c r="E744">
        <v>19</v>
      </c>
      <c r="F744">
        <v>27</v>
      </c>
      <c r="G744">
        <v>-8</v>
      </c>
      <c r="H744" t="s">
        <v>10</v>
      </c>
    </row>
    <row r="745" spans="1:8" x14ac:dyDescent="0.3">
      <c r="A745" t="s">
        <v>43</v>
      </c>
      <c r="B745">
        <v>201612</v>
      </c>
      <c r="C745" t="s">
        <v>909</v>
      </c>
      <c r="D745" t="s">
        <v>13</v>
      </c>
      <c r="E745">
        <v>9</v>
      </c>
      <c r="F745">
        <v>1</v>
      </c>
      <c r="G745">
        <v>8</v>
      </c>
      <c r="H745" t="s">
        <v>9</v>
      </c>
    </row>
    <row r="746" spans="1:8" x14ac:dyDescent="0.3">
      <c r="A746" t="s">
        <v>41</v>
      </c>
      <c r="B746">
        <v>201501</v>
      </c>
      <c r="C746" t="s">
        <v>910</v>
      </c>
      <c r="D746" t="s">
        <v>8</v>
      </c>
      <c r="E746">
        <v>23</v>
      </c>
      <c r="F746">
        <v>43</v>
      </c>
      <c r="G746">
        <v>-20</v>
      </c>
      <c r="H746" t="s">
        <v>10</v>
      </c>
    </row>
    <row r="747" spans="1:8" x14ac:dyDescent="0.3">
      <c r="A747" t="s">
        <v>60</v>
      </c>
      <c r="B747">
        <v>201508</v>
      </c>
      <c r="C747" t="s">
        <v>911</v>
      </c>
      <c r="D747" t="s">
        <v>14</v>
      </c>
      <c r="E747">
        <v>3</v>
      </c>
      <c r="F747">
        <v>6</v>
      </c>
      <c r="G747">
        <v>-3</v>
      </c>
      <c r="H747" t="s">
        <v>10</v>
      </c>
    </row>
    <row r="748" spans="1:8" x14ac:dyDescent="0.3">
      <c r="A748" t="s">
        <v>60</v>
      </c>
      <c r="B748">
        <v>201510</v>
      </c>
      <c r="C748" t="s">
        <v>912</v>
      </c>
      <c r="D748" t="s">
        <v>13</v>
      </c>
      <c r="E748">
        <v>5</v>
      </c>
      <c r="F748">
        <v>7</v>
      </c>
      <c r="G748">
        <v>-2</v>
      </c>
      <c r="H748" t="s">
        <v>10</v>
      </c>
    </row>
    <row r="749" spans="1:8" x14ac:dyDescent="0.3">
      <c r="A749" t="s">
        <v>39</v>
      </c>
      <c r="B749">
        <v>201604</v>
      </c>
      <c r="C749" t="s">
        <v>913</v>
      </c>
      <c r="D749" t="s">
        <v>11</v>
      </c>
      <c r="E749">
        <v>8</v>
      </c>
      <c r="F749">
        <v>2</v>
      </c>
      <c r="G749">
        <v>6</v>
      </c>
      <c r="H749" t="s">
        <v>9</v>
      </c>
    </row>
    <row r="750" spans="1:8" x14ac:dyDescent="0.3">
      <c r="A750" t="s">
        <v>60</v>
      </c>
      <c r="B750">
        <v>201610</v>
      </c>
      <c r="C750" t="s">
        <v>914</v>
      </c>
      <c r="D750" t="s">
        <v>13</v>
      </c>
      <c r="E750">
        <v>16</v>
      </c>
      <c r="F750">
        <v>29</v>
      </c>
      <c r="G750">
        <v>-13</v>
      </c>
      <c r="H750" t="s">
        <v>10</v>
      </c>
    </row>
    <row r="751" spans="1:8" x14ac:dyDescent="0.3">
      <c r="A751" t="s">
        <v>60</v>
      </c>
      <c r="B751">
        <v>201701</v>
      </c>
      <c r="C751" t="s">
        <v>915</v>
      </c>
      <c r="D751" t="s">
        <v>8</v>
      </c>
      <c r="E751">
        <v>5</v>
      </c>
      <c r="F751">
        <v>5</v>
      </c>
      <c r="G751">
        <v>0</v>
      </c>
      <c r="H751" t="s">
        <v>12</v>
      </c>
    </row>
    <row r="752" spans="1:8" x14ac:dyDescent="0.3">
      <c r="A752" t="s">
        <v>39</v>
      </c>
      <c r="B752">
        <v>201702</v>
      </c>
      <c r="C752" t="s">
        <v>916</v>
      </c>
      <c r="D752" t="s">
        <v>8</v>
      </c>
      <c r="E752">
        <v>2</v>
      </c>
      <c r="F752">
        <v>4</v>
      </c>
      <c r="G752">
        <v>-2</v>
      </c>
      <c r="H752" t="s">
        <v>10</v>
      </c>
    </row>
    <row r="753" spans="1:8" x14ac:dyDescent="0.3">
      <c r="A753" t="s">
        <v>62</v>
      </c>
      <c r="B753">
        <v>201709</v>
      </c>
      <c r="C753" t="s">
        <v>917</v>
      </c>
      <c r="D753" t="s">
        <v>14</v>
      </c>
      <c r="E753">
        <v>5</v>
      </c>
      <c r="F753">
        <v>8</v>
      </c>
      <c r="G753">
        <v>-3</v>
      </c>
      <c r="H753" t="s">
        <v>10</v>
      </c>
    </row>
    <row r="754" spans="1:8" x14ac:dyDescent="0.3">
      <c r="A754" t="s">
        <v>42</v>
      </c>
      <c r="B754">
        <v>201501</v>
      </c>
      <c r="C754" t="s">
        <v>918</v>
      </c>
      <c r="D754" t="s">
        <v>8</v>
      </c>
      <c r="E754">
        <v>11</v>
      </c>
      <c r="F754">
        <v>19</v>
      </c>
      <c r="G754">
        <v>-8</v>
      </c>
      <c r="H754" t="s">
        <v>10</v>
      </c>
    </row>
    <row r="755" spans="1:8" x14ac:dyDescent="0.3">
      <c r="A755" t="s">
        <v>83</v>
      </c>
      <c r="B755">
        <v>201502</v>
      </c>
      <c r="C755" t="s">
        <v>919</v>
      </c>
      <c r="D755" t="s">
        <v>8</v>
      </c>
      <c r="E755">
        <v>3</v>
      </c>
      <c r="F755">
        <v>3</v>
      </c>
      <c r="G755">
        <v>0</v>
      </c>
      <c r="H755" t="s">
        <v>12</v>
      </c>
    </row>
    <row r="756" spans="1:8" x14ac:dyDescent="0.3">
      <c r="A756" t="s">
        <v>83</v>
      </c>
      <c r="B756">
        <v>201503</v>
      </c>
      <c r="C756" t="s">
        <v>920</v>
      </c>
      <c r="D756" t="s">
        <v>8</v>
      </c>
      <c r="E756">
        <v>3</v>
      </c>
      <c r="F756">
        <v>5</v>
      </c>
      <c r="G756">
        <v>-2</v>
      </c>
      <c r="H756" t="s">
        <v>10</v>
      </c>
    </row>
    <row r="757" spans="1:8" x14ac:dyDescent="0.3">
      <c r="A757" t="s">
        <v>40</v>
      </c>
      <c r="B757">
        <v>201503</v>
      </c>
      <c r="C757" t="s">
        <v>921</v>
      </c>
      <c r="D757" t="s">
        <v>8</v>
      </c>
      <c r="E757">
        <v>7</v>
      </c>
      <c r="F757">
        <v>1</v>
      </c>
      <c r="G757">
        <v>6</v>
      </c>
      <c r="H757" t="s">
        <v>9</v>
      </c>
    </row>
    <row r="758" spans="1:8" x14ac:dyDescent="0.3">
      <c r="A758" t="s">
        <v>40</v>
      </c>
      <c r="B758">
        <v>201504</v>
      </c>
      <c r="C758" t="s">
        <v>922</v>
      </c>
      <c r="D758" t="s">
        <v>11</v>
      </c>
      <c r="E758">
        <v>5</v>
      </c>
      <c r="F758">
        <v>7</v>
      </c>
      <c r="G758">
        <v>-2</v>
      </c>
      <c r="H758" t="s">
        <v>10</v>
      </c>
    </row>
    <row r="759" spans="1:8" x14ac:dyDescent="0.3">
      <c r="A759" t="s">
        <v>40</v>
      </c>
      <c r="B759">
        <v>201506</v>
      </c>
      <c r="C759" t="s">
        <v>923</v>
      </c>
      <c r="D759" t="s">
        <v>11</v>
      </c>
      <c r="E759">
        <v>7</v>
      </c>
      <c r="F759">
        <v>9</v>
      </c>
      <c r="G759">
        <v>-2</v>
      </c>
      <c r="H759" t="s">
        <v>10</v>
      </c>
    </row>
    <row r="760" spans="1:8" x14ac:dyDescent="0.3">
      <c r="A760" t="s">
        <v>40</v>
      </c>
      <c r="B760">
        <v>201507</v>
      </c>
      <c r="C760" t="s">
        <v>924</v>
      </c>
      <c r="D760" t="s">
        <v>14</v>
      </c>
      <c r="E760">
        <v>8</v>
      </c>
      <c r="F760">
        <v>9</v>
      </c>
      <c r="G760">
        <v>-1</v>
      </c>
      <c r="H760" t="s">
        <v>12</v>
      </c>
    </row>
    <row r="761" spans="1:8" x14ac:dyDescent="0.3">
      <c r="A761" t="s">
        <v>84</v>
      </c>
      <c r="B761">
        <v>201509</v>
      </c>
      <c r="C761" t="s">
        <v>925</v>
      </c>
      <c r="D761" t="s">
        <v>14</v>
      </c>
      <c r="E761">
        <v>3</v>
      </c>
      <c r="F761">
        <v>0</v>
      </c>
      <c r="G761">
        <v>3</v>
      </c>
      <c r="H761" t="s">
        <v>9</v>
      </c>
    </row>
    <row r="762" spans="1:8" x14ac:dyDescent="0.3">
      <c r="A762" t="s">
        <v>40</v>
      </c>
      <c r="B762">
        <v>201601</v>
      </c>
      <c r="C762" t="s">
        <v>926</v>
      </c>
      <c r="D762" t="s">
        <v>8</v>
      </c>
      <c r="E762">
        <v>4</v>
      </c>
      <c r="F762">
        <v>0</v>
      </c>
      <c r="G762">
        <v>4</v>
      </c>
      <c r="H762" t="s">
        <v>9</v>
      </c>
    </row>
    <row r="763" spans="1:8" x14ac:dyDescent="0.3">
      <c r="A763" t="s">
        <v>83</v>
      </c>
      <c r="B763">
        <v>201602</v>
      </c>
      <c r="C763" t="s">
        <v>927</v>
      </c>
      <c r="D763" t="s">
        <v>8</v>
      </c>
      <c r="E763">
        <v>7</v>
      </c>
      <c r="F763">
        <v>13</v>
      </c>
      <c r="G763">
        <v>-6</v>
      </c>
      <c r="H763" t="s">
        <v>10</v>
      </c>
    </row>
    <row r="764" spans="1:8" x14ac:dyDescent="0.3">
      <c r="A764" t="s">
        <v>42</v>
      </c>
      <c r="B764">
        <v>201603</v>
      </c>
      <c r="C764" t="s">
        <v>928</v>
      </c>
      <c r="D764" t="s">
        <v>8</v>
      </c>
      <c r="E764">
        <v>4</v>
      </c>
      <c r="F764">
        <v>3</v>
      </c>
      <c r="G764">
        <v>1</v>
      </c>
      <c r="H764" t="s">
        <v>9</v>
      </c>
    </row>
    <row r="765" spans="1:8" x14ac:dyDescent="0.3">
      <c r="A765" t="s">
        <v>83</v>
      </c>
      <c r="B765">
        <v>201604</v>
      </c>
      <c r="C765" t="s">
        <v>929</v>
      </c>
      <c r="D765" t="s">
        <v>11</v>
      </c>
      <c r="E765">
        <v>13</v>
      </c>
      <c r="F765">
        <v>22</v>
      </c>
      <c r="G765">
        <v>-9</v>
      </c>
      <c r="H765" t="s">
        <v>10</v>
      </c>
    </row>
    <row r="766" spans="1:8" x14ac:dyDescent="0.3">
      <c r="A766" t="s">
        <v>84</v>
      </c>
      <c r="B766">
        <v>201608</v>
      </c>
      <c r="C766" t="s">
        <v>930</v>
      </c>
      <c r="D766" t="s">
        <v>14</v>
      </c>
      <c r="E766">
        <v>4</v>
      </c>
      <c r="F766">
        <v>6</v>
      </c>
      <c r="G766">
        <v>-2</v>
      </c>
      <c r="H766" t="s">
        <v>10</v>
      </c>
    </row>
    <row r="767" spans="1:8" x14ac:dyDescent="0.3">
      <c r="A767" t="s">
        <v>58</v>
      </c>
      <c r="B767">
        <v>201610</v>
      </c>
      <c r="C767" t="s">
        <v>931</v>
      </c>
      <c r="D767" t="s">
        <v>13</v>
      </c>
      <c r="E767">
        <v>7</v>
      </c>
      <c r="F767">
        <v>8</v>
      </c>
      <c r="G767">
        <v>-1</v>
      </c>
      <c r="H767" t="s">
        <v>12</v>
      </c>
    </row>
    <row r="768" spans="1:8" x14ac:dyDescent="0.3">
      <c r="A768" t="s">
        <v>82</v>
      </c>
      <c r="B768">
        <v>201610</v>
      </c>
      <c r="C768" t="s">
        <v>932</v>
      </c>
      <c r="D768" t="s">
        <v>13</v>
      </c>
      <c r="E768">
        <v>11</v>
      </c>
      <c r="F768">
        <v>12</v>
      </c>
      <c r="G768">
        <v>-1</v>
      </c>
      <c r="H768" t="s">
        <v>12</v>
      </c>
    </row>
    <row r="769" spans="1:8" x14ac:dyDescent="0.3">
      <c r="A769" t="s">
        <v>58</v>
      </c>
      <c r="B769">
        <v>201611</v>
      </c>
      <c r="C769" t="s">
        <v>933</v>
      </c>
      <c r="D769" t="s">
        <v>13</v>
      </c>
      <c r="E769">
        <v>2</v>
      </c>
      <c r="F769">
        <v>4</v>
      </c>
      <c r="G769">
        <v>-2</v>
      </c>
      <c r="H769" t="s">
        <v>10</v>
      </c>
    </row>
    <row r="770" spans="1:8" x14ac:dyDescent="0.3">
      <c r="A770" t="s">
        <v>82</v>
      </c>
      <c r="B770">
        <v>201611</v>
      </c>
      <c r="C770" t="s">
        <v>934</v>
      </c>
      <c r="D770" t="s">
        <v>13</v>
      </c>
      <c r="E770">
        <v>15</v>
      </c>
      <c r="F770">
        <v>4</v>
      </c>
      <c r="G770">
        <v>11</v>
      </c>
      <c r="H770" t="s">
        <v>9</v>
      </c>
    </row>
    <row r="771" spans="1:8" x14ac:dyDescent="0.3">
      <c r="A771" t="s">
        <v>58</v>
      </c>
      <c r="B771">
        <v>201612</v>
      </c>
      <c r="C771" t="s">
        <v>935</v>
      </c>
      <c r="D771" t="s">
        <v>13</v>
      </c>
      <c r="E771">
        <v>8</v>
      </c>
      <c r="F771">
        <v>14</v>
      </c>
      <c r="G771">
        <v>-6</v>
      </c>
      <c r="H771" t="s">
        <v>10</v>
      </c>
    </row>
    <row r="772" spans="1:8" x14ac:dyDescent="0.3">
      <c r="A772" t="s">
        <v>82</v>
      </c>
      <c r="B772">
        <v>201701</v>
      </c>
      <c r="C772" t="s">
        <v>936</v>
      </c>
      <c r="D772" t="s">
        <v>8</v>
      </c>
      <c r="E772">
        <v>2</v>
      </c>
      <c r="F772">
        <v>4</v>
      </c>
      <c r="G772">
        <v>-2</v>
      </c>
      <c r="H772" t="s">
        <v>10</v>
      </c>
    </row>
    <row r="773" spans="1:8" x14ac:dyDescent="0.3">
      <c r="A773" t="s">
        <v>82</v>
      </c>
      <c r="B773">
        <v>201703</v>
      </c>
      <c r="C773" t="s">
        <v>937</v>
      </c>
      <c r="D773" t="s">
        <v>8</v>
      </c>
      <c r="E773">
        <v>3</v>
      </c>
      <c r="F773">
        <v>3</v>
      </c>
      <c r="G773">
        <v>0</v>
      </c>
      <c r="H773" t="s">
        <v>12</v>
      </c>
    </row>
    <row r="774" spans="1:8" x14ac:dyDescent="0.3">
      <c r="A774" t="s">
        <v>57</v>
      </c>
      <c r="B774">
        <v>201502</v>
      </c>
      <c r="C774" t="s">
        <v>938</v>
      </c>
      <c r="D774" t="s">
        <v>8</v>
      </c>
      <c r="E774">
        <v>7</v>
      </c>
      <c r="F774">
        <v>10</v>
      </c>
      <c r="G774">
        <v>-3</v>
      </c>
      <c r="H774" t="s">
        <v>10</v>
      </c>
    </row>
    <row r="775" spans="1:8" x14ac:dyDescent="0.3">
      <c r="A775" t="s">
        <v>55</v>
      </c>
      <c r="B775">
        <v>201505</v>
      </c>
      <c r="C775" t="s">
        <v>939</v>
      </c>
      <c r="D775" t="s">
        <v>11</v>
      </c>
      <c r="E775">
        <v>5</v>
      </c>
      <c r="F775">
        <v>10</v>
      </c>
      <c r="G775">
        <v>-5</v>
      </c>
      <c r="H775" t="s">
        <v>10</v>
      </c>
    </row>
    <row r="776" spans="1:8" x14ac:dyDescent="0.3">
      <c r="A776" t="s">
        <v>55</v>
      </c>
      <c r="B776">
        <v>201603</v>
      </c>
      <c r="C776" t="s">
        <v>940</v>
      </c>
      <c r="D776" t="s">
        <v>8</v>
      </c>
      <c r="E776">
        <v>4</v>
      </c>
      <c r="F776">
        <v>7</v>
      </c>
      <c r="G776">
        <v>-3</v>
      </c>
      <c r="H776" t="s">
        <v>10</v>
      </c>
    </row>
    <row r="777" spans="1:8" x14ac:dyDescent="0.3">
      <c r="A777" t="s">
        <v>55</v>
      </c>
      <c r="B777">
        <v>201608</v>
      </c>
      <c r="C777" t="s">
        <v>941</v>
      </c>
      <c r="D777" t="s">
        <v>14</v>
      </c>
      <c r="E777">
        <v>4</v>
      </c>
      <c r="F777">
        <v>1</v>
      </c>
      <c r="G777">
        <v>3</v>
      </c>
      <c r="H777" t="s">
        <v>9</v>
      </c>
    </row>
    <row r="778" spans="1:8" x14ac:dyDescent="0.3">
      <c r="A778" t="s">
        <v>57</v>
      </c>
      <c r="B778">
        <v>201608</v>
      </c>
      <c r="C778" t="s">
        <v>942</v>
      </c>
      <c r="D778" t="s">
        <v>14</v>
      </c>
      <c r="E778">
        <v>7</v>
      </c>
      <c r="F778">
        <v>8</v>
      </c>
      <c r="G778">
        <v>-1</v>
      </c>
      <c r="H778" t="s">
        <v>12</v>
      </c>
    </row>
    <row r="779" spans="1:8" x14ac:dyDescent="0.3">
      <c r="A779" t="s">
        <v>55</v>
      </c>
      <c r="B779">
        <v>201610</v>
      </c>
      <c r="C779" t="s">
        <v>943</v>
      </c>
      <c r="D779" t="s">
        <v>13</v>
      </c>
      <c r="E779">
        <v>5</v>
      </c>
      <c r="F779">
        <v>6</v>
      </c>
      <c r="G779">
        <v>-1</v>
      </c>
      <c r="H779" t="s">
        <v>12</v>
      </c>
    </row>
    <row r="780" spans="1:8" x14ac:dyDescent="0.3">
      <c r="A780" t="s">
        <v>57</v>
      </c>
      <c r="B780">
        <v>201704</v>
      </c>
      <c r="C780" t="s">
        <v>944</v>
      </c>
      <c r="D780" t="s">
        <v>11</v>
      </c>
      <c r="E780">
        <v>7</v>
      </c>
      <c r="F780">
        <v>14</v>
      </c>
      <c r="G780">
        <v>-7</v>
      </c>
      <c r="H780" t="s">
        <v>10</v>
      </c>
    </row>
    <row r="781" spans="1:8" x14ac:dyDescent="0.3">
      <c r="A781" t="s">
        <v>55</v>
      </c>
      <c r="B781">
        <v>201702</v>
      </c>
      <c r="C781" t="s">
        <v>945</v>
      </c>
      <c r="D781" t="s">
        <v>8</v>
      </c>
      <c r="E781">
        <v>7</v>
      </c>
      <c r="F781">
        <v>0</v>
      </c>
      <c r="G781">
        <v>7</v>
      </c>
      <c r="H781" t="s">
        <v>9</v>
      </c>
    </row>
    <row r="782" spans="1:8" x14ac:dyDescent="0.3">
      <c r="A782" t="s">
        <v>56</v>
      </c>
      <c r="B782">
        <v>201510</v>
      </c>
      <c r="C782" t="s">
        <v>946</v>
      </c>
      <c r="D782" t="s">
        <v>13</v>
      </c>
      <c r="E782">
        <v>7</v>
      </c>
      <c r="F782">
        <v>1</v>
      </c>
      <c r="G782">
        <v>6</v>
      </c>
      <c r="H782" t="s">
        <v>9</v>
      </c>
    </row>
    <row r="783" spans="1:8" x14ac:dyDescent="0.3">
      <c r="A783" t="s">
        <v>44</v>
      </c>
      <c r="B783">
        <v>201602</v>
      </c>
      <c r="C783" t="s">
        <v>947</v>
      </c>
      <c r="D783" t="s">
        <v>8</v>
      </c>
      <c r="E783">
        <v>15</v>
      </c>
      <c r="F783">
        <v>10</v>
      </c>
      <c r="G783">
        <v>5</v>
      </c>
      <c r="H783" t="s">
        <v>9</v>
      </c>
    </row>
    <row r="784" spans="1:8" x14ac:dyDescent="0.3">
      <c r="A784" t="s">
        <v>37</v>
      </c>
      <c r="B784">
        <v>201602</v>
      </c>
      <c r="C784" t="s">
        <v>948</v>
      </c>
      <c r="D784" t="s">
        <v>8</v>
      </c>
      <c r="E784">
        <v>7</v>
      </c>
      <c r="F784">
        <v>0</v>
      </c>
      <c r="G784">
        <v>7</v>
      </c>
      <c r="H784" t="s">
        <v>9</v>
      </c>
    </row>
    <row r="785" spans="1:8" x14ac:dyDescent="0.3">
      <c r="A785" t="s">
        <v>44</v>
      </c>
      <c r="B785">
        <v>201603</v>
      </c>
      <c r="C785" t="s">
        <v>949</v>
      </c>
      <c r="D785" t="s">
        <v>8</v>
      </c>
      <c r="E785">
        <v>12</v>
      </c>
      <c r="F785">
        <v>10</v>
      </c>
      <c r="G785">
        <v>2</v>
      </c>
      <c r="H785" t="s">
        <v>12</v>
      </c>
    </row>
    <row r="786" spans="1:8" x14ac:dyDescent="0.3">
      <c r="A786" t="s">
        <v>56</v>
      </c>
      <c r="B786">
        <v>201604</v>
      </c>
      <c r="C786" t="s">
        <v>950</v>
      </c>
      <c r="D786" t="s">
        <v>11</v>
      </c>
      <c r="E786">
        <v>4</v>
      </c>
      <c r="F786">
        <v>7</v>
      </c>
      <c r="G786">
        <v>-3</v>
      </c>
      <c r="H786" t="s">
        <v>10</v>
      </c>
    </row>
    <row r="787" spans="1:8" x14ac:dyDescent="0.3">
      <c r="A787" t="s">
        <v>44</v>
      </c>
      <c r="B787">
        <v>201604</v>
      </c>
      <c r="C787" t="s">
        <v>951</v>
      </c>
      <c r="D787" t="s">
        <v>11</v>
      </c>
      <c r="E787">
        <v>10</v>
      </c>
      <c r="F787">
        <v>20</v>
      </c>
      <c r="G787">
        <v>-10</v>
      </c>
      <c r="H787" t="s">
        <v>10</v>
      </c>
    </row>
    <row r="788" spans="1:8" x14ac:dyDescent="0.3">
      <c r="A788" t="s">
        <v>56</v>
      </c>
      <c r="B788">
        <v>201612</v>
      </c>
      <c r="C788" t="s">
        <v>952</v>
      </c>
      <c r="D788" t="s">
        <v>13</v>
      </c>
      <c r="E788">
        <v>5</v>
      </c>
      <c r="F788">
        <v>5</v>
      </c>
      <c r="G788">
        <v>0</v>
      </c>
      <c r="H788" t="s">
        <v>12</v>
      </c>
    </row>
    <row r="789" spans="1:8" x14ac:dyDescent="0.3">
      <c r="A789" t="s">
        <v>56</v>
      </c>
      <c r="B789">
        <v>201702</v>
      </c>
      <c r="C789" t="s">
        <v>953</v>
      </c>
      <c r="D789" t="s">
        <v>8</v>
      </c>
      <c r="E789">
        <v>13</v>
      </c>
      <c r="F789">
        <v>22</v>
      </c>
      <c r="G789">
        <v>-9</v>
      </c>
      <c r="H789" t="s">
        <v>10</v>
      </c>
    </row>
    <row r="790" spans="1:8" x14ac:dyDescent="0.3">
      <c r="A790" t="s">
        <v>56</v>
      </c>
      <c r="B790">
        <v>201703</v>
      </c>
      <c r="C790" t="s">
        <v>954</v>
      </c>
      <c r="D790" t="s">
        <v>8</v>
      </c>
      <c r="E790">
        <v>8</v>
      </c>
      <c r="F790">
        <v>9</v>
      </c>
      <c r="G790">
        <v>-1</v>
      </c>
      <c r="H790" t="s">
        <v>12</v>
      </c>
    </row>
    <row r="791" spans="1:8" x14ac:dyDescent="0.3">
      <c r="A791" t="s">
        <v>37</v>
      </c>
      <c r="B791">
        <v>201501</v>
      </c>
      <c r="C791" t="s">
        <v>955</v>
      </c>
      <c r="D791" t="s">
        <v>8</v>
      </c>
      <c r="E791">
        <v>12</v>
      </c>
      <c r="F791">
        <v>23</v>
      </c>
      <c r="G791">
        <v>-11</v>
      </c>
      <c r="H791" t="s">
        <v>10</v>
      </c>
    </row>
    <row r="792" spans="1:8" x14ac:dyDescent="0.3">
      <c r="A792" t="s">
        <v>56</v>
      </c>
      <c r="B792">
        <v>201503</v>
      </c>
      <c r="C792" t="s">
        <v>956</v>
      </c>
      <c r="D792" t="s">
        <v>8</v>
      </c>
      <c r="E792">
        <v>12</v>
      </c>
      <c r="F792">
        <v>3</v>
      </c>
      <c r="G792">
        <v>9</v>
      </c>
      <c r="H792" t="s">
        <v>9</v>
      </c>
    </row>
    <row r="793" spans="1:8" x14ac:dyDescent="0.3">
      <c r="A793" t="s">
        <v>37</v>
      </c>
      <c r="B793">
        <v>201509</v>
      </c>
      <c r="C793" t="s">
        <v>957</v>
      </c>
      <c r="D793" t="s">
        <v>14</v>
      </c>
      <c r="E793">
        <v>5</v>
      </c>
      <c r="F793">
        <v>3</v>
      </c>
      <c r="G793">
        <v>2</v>
      </c>
      <c r="H793" t="s">
        <v>9</v>
      </c>
    </row>
    <row r="794" spans="1:8" x14ac:dyDescent="0.3">
      <c r="A794" t="s">
        <v>56</v>
      </c>
      <c r="B794">
        <v>201601</v>
      </c>
      <c r="C794" t="s">
        <v>958</v>
      </c>
      <c r="D794" t="s">
        <v>8</v>
      </c>
      <c r="E794">
        <v>10</v>
      </c>
      <c r="F794">
        <v>11</v>
      </c>
      <c r="G794">
        <v>-1</v>
      </c>
      <c r="H794" t="s">
        <v>12</v>
      </c>
    </row>
    <row r="795" spans="1:8" x14ac:dyDescent="0.3">
      <c r="A795" t="s">
        <v>37</v>
      </c>
      <c r="B795">
        <v>201701</v>
      </c>
      <c r="C795" t="s">
        <v>959</v>
      </c>
      <c r="D795" t="s">
        <v>8</v>
      </c>
      <c r="E795">
        <v>2</v>
      </c>
      <c r="F795">
        <v>0</v>
      </c>
      <c r="G795">
        <v>2</v>
      </c>
      <c r="H795" t="s">
        <v>9</v>
      </c>
    </row>
    <row r="796" spans="1:8" x14ac:dyDescent="0.3">
      <c r="A796" t="s">
        <v>56</v>
      </c>
      <c r="B796">
        <v>201707</v>
      </c>
      <c r="C796" t="s">
        <v>960</v>
      </c>
      <c r="D796" t="s">
        <v>14</v>
      </c>
      <c r="E796">
        <v>5</v>
      </c>
      <c r="F796">
        <v>5</v>
      </c>
      <c r="G796">
        <v>0</v>
      </c>
      <c r="H796" t="s">
        <v>12</v>
      </c>
    </row>
    <row r="797" spans="1:8" x14ac:dyDescent="0.3">
      <c r="A797" t="s">
        <v>37</v>
      </c>
      <c r="B797">
        <v>201708</v>
      </c>
      <c r="C797" t="s">
        <v>961</v>
      </c>
      <c r="D797" t="s">
        <v>14</v>
      </c>
      <c r="E797">
        <v>3</v>
      </c>
      <c r="F797">
        <v>3</v>
      </c>
      <c r="G797">
        <v>0</v>
      </c>
      <c r="H797" t="s">
        <v>12</v>
      </c>
    </row>
    <row r="798" spans="1:8" x14ac:dyDescent="0.3">
      <c r="A798" t="s">
        <v>54</v>
      </c>
      <c r="B798">
        <v>201505</v>
      </c>
      <c r="C798" t="s">
        <v>962</v>
      </c>
      <c r="D798" t="s">
        <v>11</v>
      </c>
      <c r="E798">
        <v>8</v>
      </c>
      <c r="F798">
        <v>5</v>
      </c>
      <c r="G798">
        <v>3</v>
      </c>
      <c r="H798" t="s">
        <v>9</v>
      </c>
    </row>
    <row r="799" spans="1:8" x14ac:dyDescent="0.3">
      <c r="A799" t="s">
        <v>53</v>
      </c>
      <c r="B799">
        <v>201505</v>
      </c>
      <c r="C799" t="s">
        <v>963</v>
      </c>
      <c r="D799" t="s">
        <v>11</v>
      </c>
      <c r="E799">
        <v>2</v>
      </c>
      <c r="F799">
        <v>1</v>
      </c>
      <c r="G799">
        <v>1</v>
      </c>
      <c r="H799" t="s">
        <v>9</v>
      </c>
    </row>
    <row r="800" spans="1:8" x14ac:dyDescent="0.3">
      <c r="A800" t="s">
        <v>54</v>
      </c>
      <c r="B800">
        <v>201507</v>
      </c>
      <c r="C800" t="s">
        <v>964</v>
      </c>
      <c r="D800" t="s">
        <v>14</v>
      </c>
      <c r="E800">
        <v>8</v>
      </c>
      <c r="F800">
        <v>11</v>
      </c>
      <c r="G800">
        <v>-3</v>
      </c>
      <c r="H800" t="s">
        <v>10</v>
      </c>
    </row>
    <row r="801" spans="1:8" x14ac:dyDescent="0.3">
      <c r="A801" t="s">
        <v>53</v>
      </c>
      <c r="B801">
        <v>201508</v>
      </c>
      <c r="C801" t="s">
        <v>965</v>
      </c>
      <c r="D801" t="s">
        <v>14</v>
      </c>
      <c r="E801">
        <v>3</v>
      </c>
      <c r="F801">
        <v>5</v>
      </c>
      <c r="G801">
        <v>-2</v>
      </c>
      <c r="H801" t="s">
        <v>10</v>
      </c>
    </row>
    <row r="802" spans="1:8" x14ac:dyDescent="0.3">
      <c r="A802" t="s">
        <v>53</v>
      </c>
      <c r="B802">
        <v>201511</v>
      </c>
      <c r="C802" t="s">
        <v>966</v>
      </c>
      <c r="D802" t="s">
        <v>13</v>
      </c>
      <c r="E802">
        <v>5</v>
      </c>
      <c r="F802">
        <v>1</v>
      </c>
      <c r="G802">
        <v>4</v>
      </c>
      <c r="H802" t="s">
        <v>9</v>
      </c>
    </row>
    <row r="803" spans="1:8" x14ac:dyDescent="0.3">
      <c r="A803" t="s">
        <v>54</v>
      </c>
      <c r="B803">
        <v>201602</v>
      </c>
      <c r="C803" t="s">
        <v>967</v>
      </c>
      <c r="D803" t="s">
        <v>8</v>
      </c>
      <c r="E803">
        <v>14</v>
      </c>
      <c r="F803">
        <v>1</v>
      </c>
      <c r="G803">
        <v>13</v>
      </c>
      <c r="H803" t="s">
        <v>9</v>
      </c>
    </row>
    <row r="804" spans="1:8" x14ac:dyDescent="0.3">
      <c r="A804" t="s">
        <v>53</v>
      </c>
      <c r="B804">
        <v>201610</v>
      </c>
      <c r="C804" t="s">
        <v>968</v>
      </c>
      <c r="D804" t="s">
        <v>13</v>
      </c>
      <c r="E804">
        <v>7</v>
      </c>
      <c r="F804">
        <v>5</v>
      </c>
      <c r="G804">
        <v>2</v>
      </c>
      <c r="H804" t="s">
        <v>9</v>
      </c>
    </row>
    <row r="805" spans="1:8" x14ac:dyDescent="0.3">
      <c r="A805" t="s">
        <v>79</v>
      </c>
      <c r="B805">
        <v>201705</v>
      </c>
      <c r="C805" t="s">
        <v>969</v>
      </c>
      <c r="D805" t="s">
        <v>11</v>
      </c>
      <c r="E805">
        <v>3</v>
      </c>
      <c r="F805">
        <v>4</v>
      </c>
      <c r="G805">
        <v>-1</v>
      </c>
      <c r="H805" t="s">
        <v>10</v>
      </c>
    </row>
    <row r="806" spans="1:8" x14ac:dyDescent="0.3">
      <c r="A806" t="s">
        <v>100</v>
      </c>
      <c r="B806">
        <v>201705</v>
      </c>
      <c r="C806" t="s">
        <v>970</v>
      </c>
      <c r="D806" t="s">
        <v>11</v>
      </c>
      <c r="E806">
        <v>2</v>
      </c>
      <c r="F806">
        <v>1</v>
      </c>
      <c r="G806">
        <v>1</v>
      </c>
      <c r="H806" t="s">
        <v>9</v>
      </c>
    </row>
    <row r="807" spans="1:8" x14ac:dyDescent="0.3">
      <c r="A807" t="s">
        <v>100</v>
      </c>
      <c r="B807">
        <v>201706</v>
      </c>
      <c r="C807" t="s">
        <v>971</v>
      </c>
      <c r="D807" t="s">
        <v>11</v>
      </c>
      <c r="E807">
        <v>12</v>
      </c>
      <c r="F807">
        <v>16</v>
      </c>
      <c r="G807">
        <v>-4</v>
      </c>
      <c r="H807" t="s">
        <v>10</v>
      </c>
    </row>
    <row r="808" spans="1:8" x14ac:dyDescent="0.3">
      <c r="A808" t="s">
        <v>77</v>
      </c>
      <c r="B808">
        <v>201706</v>
      </c>
      <c r="C808" t="s">
        <v>972</v>
      </c>
      <c r="D808" t="s">
        <v>11</v>
      </c>
      <c r="E808">
        <v>9</v>
      </c>
      <c r="F808">
        <v>6</v>
      </c>
      <c r="G808">
        <v>3</v>
      </c>
      <c r="H808" t="s">
        <v>9</v>
      </c>
    </row>
    <row r="809" spans="1:8" x14ac:dyDescent="0.3">
      <c r="A809" t="s">
        <v>100</v>
      </c>
      <c r="B809">
        <v>201708</v>
      </c>
      <c r="C809" t="s">
        <v>973</v>
      </c>
      <c r="D809" t="s">
        <v>14</v>
      </c>
      <c r="E809">
        <v>12</v>
      </c>
      <c r="F809">
        <v>16</v>
      </c>
      <c r="G809">
        <v>-4</v>
      </c>
      <c r="H809" t="s">
        <v>10</v>
      </c>
    </row>
    <row r="810" spans="1:8" x14ac:dyDescent="0.3">
      <c r="A810" t="s">
        <v>79</v>
      </c>
      <c r="B810">
        <v>201709</v>
      </c>
      <c r="C810" t="s">
        <v>974</v>
      </c>
      <c r="D810" t="s">
        <v>14</v>
      </c>
      <c r="E810">
        <v>8</v>
      </c>
      <c r="F810">
        <v>14</v>
      </c>
      <c r="G810">
        <v>-6</v>
      </c>
      <c r="H810" t="s">
        <v>10</v>
      </c>
    </row>
    <row r="811" spans="1:8" x14ac:dyDescent="0.3">
      <c r="A811" t="s">
        <v>47</v>
      </c>
      <c r="B811">
        <v>201710</v>
      </c>
      <c r="C811" t="s">
        <v>975</v>
      </c>
      <c r="D811" t="s">
        <v>13</v>
      </c>
      <c r="E811">
        <v>5</v>
      </c>
      <c r="F811">
        <v>7</v>
      </c>
      <c r="G811">
        <v>-2</v>
      </c>
      <c r="H811" t="s">
        <v>10</v>
      </c>
    </row>
    <row r="812" spans="1:8" x14ac:dyDescent="0.3">
      <c r="A812" t="s">
        <v>50</v>
      </c>
      <c r="B812">
        <v>201710</v>
      </c>
      <c r="C812" t="s">
        <v>976</v>
      </c>
      <c r="D812" t="s">
        <v>13</v>
      </c>
      <c r="E812">
        <v>12</v>
      </c>
      <c r="F812">
        <v>2</v>
      </c>
      <c r="G812">
        <v>10</v>
      </c>
      <c r="H812" t="s">
        <v>9</v>
      </c>
    </row>
    <row r="813" spans="1:8" x14ac:dyDescent="0.3">
      <c r="A813" t="s">
        <v>78</v>
      </c>
      <c r="B813">
        <v>201503</v>
      </c>
      <c r="C813" t="s">
        <v>977</v>
      </c>
      <c r="D813" t="s">
        <v>8</v>
      </c>
      <c r="E813">
        <v>5</v>
      </c>
      <c r="F813">
        <v>4</v>
      </c>
      <c r="G813">
        <v>1</v>
      </c>
      <c r="H813" t="s">
        <v>12</v>
      </c>
    </row>
    <row r="814" spans="1:8" x14ac:dyDescent="0.3">
      <c r="A814" t="s">
        <v>78</v>
      </c>
      <c r="B814">
        <v>201508</v>
      </c>
      <c r="C814" t="s">
        <v>978</v>
      </c>
      <c r="D814" t="s">
        <v>14</v>
      </c>
      <c r="E814">
        <v>10</v>
      </c>
      <c r="F814">
        <v>13</v>
      </c>
      <c r="G814">
        <v>-3</v>
      </c>
      <c r="H814" t="s">
        <v>10</v>
      </c>
    </row>
    <row r="815" spans="1:8" x14ac:dyDescent="0.3">
      <c r="A815" t="s">
        <v>78</v>
      </c>
      <c r="B815">
        <v>201512</v>
      </c>
      <c r="C815" t="s">
        <v>979</v>
      </c>
      <c r="D815" t="s">
        <v>13</v>
      </c>
      <c r="E815">
        <v>14</v>
      </c>
      <c r="F815">
        <v>9</v>
      </c>
      <c r="G815">
        <v>5</v>
      </c>
      <c r="H815" t="s">
        <v>9</v>
      </c>
    </row>
    <row r="816" spans="1:8" x14ac:dyDescent="0.3">
      <c r="A816" t="s">
        <v>78</v>
      </c>
      <c r="B816">
        <v>201602</v>
      </c>
      <c r="C816" t="s">
        <v>980</v>
      </c>
      <c r="D816" t="s">
        <v>8</v>
      </c>
      <c r="E816">
        <v>3</v>
      </c>
      <c r="F816">
        <v>1</v>
      </c>
      <c r="G816">
        <v>2</v>
      </c>
      <c r="H816" t="s">
        <v>9</v>
      </c>
    </row>
    <row r="817" spans="1:8" x14ac:dyDescent="0.3">
      <c r="A817" t="s">
        <v>78</v>
      </c>
      <c r="B817">
        <v>201607</v>
      </c>
      <c r="C817" t="s">
        <v>981</v>
      </c>
      <c r="D817" t="s">
        <v>14</v>
      </c>
      <c r="E817">
        <v>11</v>
      </c>
      <c r="F817">
        <v>4</v>
      </c>
      <c r="G817">
        <v>7</v>
      </c>
      <c r="H817" t="s">
        <v>9</v>
      </c>
    </row>
    <row r="818" spans="1:8" x14ac:dyDescent="0.3">
      <c r="A818" t="s">
        <v>78</v>
      </c>
      <c r="B818">
        <v>201701</v>
      </c>
      <c r="C818" t="s">
        <v>982</v>
      </c>
      <c r="D818" t="s">
        <v>8</v>
      </c>
      <c r="E818">
        <v>6</v>
      </c>
      <c r="F818">
        <v>0</v>
      </c>
      <c r="G818">
        <v>6</v>
      </c>
      <c r="H818" t="s">
        <v>9</v>
      </c>
    </row>
    <row r="819" spans="1:8" x14ac:dyDescent="0.3">
      <c r="A819" t="s">
        <v>38</v>
      </c>
      <c r="B819">
        <v>201504</v>
      </c>
      <c r="C819" t="s">
        <v>983</v>
      </c>
      <c r="D819" t="s">
        <v>11</v>
      </c>
      <c r="E819">
        <v>6</v>
      </c>
      <c r="F819">
        <v>7</v>
      </c>
      <c r="G819">
        <v>-1</v>
      </c>
      <c r="H819" t="s">
        <v>12</v>
      </c>
    </row>
    <row r="820" spans="1:8" x14ac:dyDescent="0.3">
      <c r="A820" t="s">
        <v>56</v>
      </c>
      <c r="B820">
        <v>201507</v>
      </c>
      <c r="C820" t="s">
        <v>984</v>
      </c>
      <c r="D820" t="s">
        <v>14</v>
      </c>
      <c r="E820">
        <v>6</v>
      </c>
      <c r="F820">
        <v>9</v>
      </c>
      <c r="G820">
        <v>-3</v>
      </c>
      <c r="H820" t="s">
        <v>10</v>
      </c>
    </row>
    <row r="821" spans="1:8" x14ac:dyDescent="0.3">
      <c r="A821" t="s">
        <v>38</v>
      </c>
      <c r="B821">
        <v>201509</v>
      </c>
      <c r="C821" t="s">
        <v>985</v>
      </c>
      <c r="D821" t="s">
        <v>14</v>
      </c>
      <c r="E821">
        <v>1</v>
      </c>
      <c r="F821">
        <v>1</v>
      </c>
      <c r="G821">
        <v>0</v>
      </c>
      <c r="H821" t="s">
        <v>12</v>
      </c>
    </row>
    <row r="822" spans="1:8" x14ac:dyDescent="0.3">
      <c r="A822" t="s">
        <v>38</v>
      </c>
      <c r="B822">
        <v>201510</v>
      </c>
      <c r="C822" t="s">
        <v>986</v>
      </c>
      <c r="D822" t="s">
        <v>13</v>
      </c>
      <c r="E822">
        <v>16</v>
      </c>
      <c r="F822">
        <v>12</v>
      </c>
      <c r="G822">
        <v>4</v>
      </c>
      <c r="H822" t="s">
        <v>9</v>
      </c>
    </row>
    <row r="823" spans="1:8" x14ac:dyDescent="0.3">
      <c r="A823" t="s">
        <v>41</v>
      </c>
      <c r="B823">
        <v>201512</v>
      </c>
      <c r="C823" t="s">
        <v>987</v>
      </c>
      <c r="D823" t="s">
        <v>13</v>
      </c>
      <c r="E823">
        <v>4</v>
      </c>
      <c r="F823">
        <v>8</v>
      </c>
      <c r="G823">
        <v>-4</v>
      </c>
      <c r="H823" t="s">
        <v>10</v>
      </c>
    </row>
    <row r="824" spans="1:8" x14ac:dyDescent="0.3">
      <c r="A824" t="s">
        <v>97</v>
      </c>
      <c r="B824">
        <v>201605</v>
      </c>
      <c r="C824" t="s">
        <v>988</v>
      </c>
      <c r="D824" t="s">
        <v>11</v>
      </c>
      <c r="E824">
        <v>1</v>
      </c>
      <c r="F824">
        <v>1</v>
      </c>
      <c r="G824">
        <v>0</v>
      </c>
      <c r="H824" t="s">
        <v>12</v>
      </c>
    </row>
    <row r="825" spans="1:8" x14ac:dyDescent="0.3">
      <c r="A825" t="s">
        <v>60</v>
      </c>
      <c r="B825">
        <v>201702</v>
      </c>
      <c r="C825" t="s">
        <v>989</v>
      </c>
      <c r="D825" t="s">
        <v>8</v>
      </c>
      <c r="E825">
        <v>10</v>
      </c>
      <c r="F825">
        <v>6</v>
      </c>
      <c r="G825">
        <v>4</v>
      </c>
      <c r="H825" t="s">
        <v>9</v>
      </c>
    </row>
    <row r="826" spans="1:8" x14ac:dyDescent="0.3">
      <c r="A826" t="s">
        <v>60</v>
      </c>
      <c r="B826">
        <v>201704</v>
      </c>
      <c r="C826" t="s">
        <v>990</v>
      </c>
      <c r="D826" t="s">
        <v>11</v>
      </c>
      <c r="E826">
        <v>5</v>
      </c>
      <c r="F826">
        <v>0</v>
      </c>
      <c r="G826">
        <v>5</v>
      </c>
      <c r="H826" t="s">
        <v>9</v>
      </c>
    </row>
    <row r="827" spans="1:8" x14ac:dyDescent="0.3">
      <c r="A827" t="s">
        <v>57</v>
      </c>
      <c r="B827">
        <v>201705</v>
      </c>
      <c r="C827" t="s">
        <v>991</v>
      </c>
      <c r="D827" t="s">
        <v>11</v>
      </c>
      <c r="E827">
        <v>1</v>
      </c>
      <c r="F827">
        <v>2</v>
      </c>
      <c r="G827">
        <v>-1</v>
      </c>
      <c r="H827" t="s">
        <v>10</v>
      </c>
    </row>
    <row r="828" spans="1:8" x14ac:dyDescent="0.3">
      <c r="A828" t="s">
        <v>56</v>
      </c>
      <c r="B828">
        <v>201706</v>
      </c>
      <c r="C828" t="s">
        <v>992</v>
      </c>
      <c r="D828" t="s">
        <v>11</v>
      </c>
      <c r="E828">
        <v>1</v>
      </c>
      <c r="F828">
        <v>2</v>
      </c>
      <c r="G828">
        <v>-1</v>
      </c>
      <c r="H828" t="s">
        <v>10</v>
      </c>
    </row>
    <row r="829" spans="1:8" x14ac:dyDescent="0.3">
      <c r="A829" t="s">
        <v>57</v>
      </c>
      <c r="B829">
        <v>201708</v>
      </c>
      <c r="C829" t="s">
        <v>993</v>
      </c>
      <c r="D829" t="s">
        <v>14</v>
      </c>
      <c r="E829">
        <v>1</v>
      </c>
      <c r="F829">
        <v>2</v>
      </c>
      <c r="G829">
        <v>-1</v>
      </c>
      <c r="H829" t="s">
        <v>10</v>
      </c>
    </row>
    <row r="830" spans="1:8" x14ac:dyDescent="0.3">
      <c r="A830" t="s">
        <v>80</v>
      </c>
      <c r="B830">
        <v>201709</v>
      </c>
      <c r="C830" t="s">
        <v>994</v>
      </c>
      <c r="D830" t="s">
        <v>14</v>
      </c>
      <c r="E830">
        <v>2</v>
      </c>
      <c r="F830">
        <v>4</v>
      </c>
      <c r="G830">
        <v>-2</v>
      </c>
      <c r="H830" t="s">
        <v>10</v>
      </c>
    </row>
    <row r="831" spans="1:8" x14ac:dyDescent="0.3">
      <c r="A831" t="s">
        <v>101</v>
      </c>
      <c r="B831">
        <v>201711</v>
      </c>
      <c r="C831" t="s">
        <v>995</v>
      </c>
      <c r="D831" t="s">
        <v>13</v>
      </c>
      <c r="E831">
        <v>26</v>
      </c>
      <c r="F831">
        <v>0</v>
      </c>
      <c r="G831">
        <v>26</v>
      </c>
      <c r="H831" t="s">
        <v>9</v>
      </c>
    </row>
    <row r="832" spans="1:8" x14ac:dyDescent="0.3">
      <c r="A832" t="s">
        <v>40</v>
      </c>
      <c r="B832">
        <v>201505</v>
      </c>
      <c r="C832" t="s">
        <v>996</v>
      </c>
      <c r="D832" t="s">
        <v>11</v>
      </c>
      <c r="E832">
        <v>3</v>
      </c>
      <c r="F832">
        <v>4</v>
      </c>
      <c r="G832">
        <v>-1</v>
      </c>
      <c r="H832" t="s">
        <v>10</v>
      </c>
    </row>
    <row r="833" spans="1:8" x14ac:dyDescent="0.3">
      <c r="A833" t="s">
        <v>83</v>
      </c>
      <c r="B833">
        <v>201505</v>
      </c>
      <c r="C833" t="s">
        <v>997</v>
      </c>
      <c r="D833" t="s">
        <v>11</v>
      </c>
      <c r="E833">
        <v>3</v>
      </c>
      <c r="F833">
        <v>3</v>
      </c>
      <c r="G833">
        <v>0</v>
      </c>
      <c r="H833" t="s">
        <v>12</v>
      </c>
    </row>
    <row r="834" spans="1:8" x14ac:dyDescent="0.3">
      <c r="A834" t="s">
        <v>42</v>
      </c>
      <c r="B834">
        <v>201512</v>
      </c>
      <c r="C834" t="s">
        <v>998</v>
      </c>
      <c r="D834" t="s">
        <v>13</v>
      </c>
      <c r="E834">
        <v>3</v>
      </c>
      <c r="F834">
        <v>2</v>
      </c>
      <c r="G834">
        <v>1</v>
      </c>
      <c r="H834" t="s">
        <v>9</v>
      </c>
    </row>
    <row r="835" spans="1:8" x14ac:dyDescent="0.3">
      <c r="A835" t="s">
        <v>82</v>
      </c>
      <c r="B835">
        <v>201612</v>
      </c>
      <c r="C835" t="s">
        <v>999</v>
      </c>
      <c r="D835" t="s">
        <v>13</v>
      </c>
      <c r="E835">
        <v>7</v>
      </c>
      <c r="F835">
        <v>1</v>
      </c>
      <c r="G835">
        <v>6</v>
      </c>
      <c r="H835" t="s">
        <v>9</v>
      </c>
    </row>
    <row r="836" spans="1:8" x14ac:dyDescent="0.3">
      <c r="A836" t="s">
        <v>58</v>
      </c>
      <c r="B836">
        <v>201701</v>
      </c>
      <c r="C836" t="s">
        <v>1000</v>
      </c>
      <c r="D836" t="s">
        <v>8</v>
      </c>
      <c r="E836">
        <v>1</v>
      </c>
      <c r="F836">
        <v>2</v>
      </c>
      <c r="G836">
        <v>-1</v>
      </c>
      <c r="H836" t="s">
        <v>10</v>
      </c>
    </row>
    <row r="837" spans="1:8" x14ac:dyDescent="0.3">
      <c r="A837" t="s">
        <v>40</v>
      </c>
      <c r="B837">
        <v>201704</v>
      </c>
      <c r="C837" t="s">
        <v>1001</v>
      </c>
      <c r="D837" t="s">
        <v>11</v>
      </c>
      <c r="E837">
        <v>4</v>
      </c>
      <c r="F837">
        <v>7</v>
      </c>
      <c r="G837">
        <v>-3</v>
      </c>
      <c r="H837" t="s">
        <v>10</v>
      </c>
    </row>
    <row r="838" spans="1:8" x14ac:dyDescent="0.3">
      <c r="A838" t="s">
        <v>82</v>
      </c>
      <c r="B838">
        <v>201704</v>
      </c>
      <c r="C838" t="s">
        <v>1002</v>
      </c>
      <c r="D838" t="s">
        <v>11</v>
      </c>
      <c r="E838">
        <v>3</v>
      </c>
      <c r="F838">
        <v>5</v>
      </c>
      <c r="G838">
        <v>-2</v>
      </c>
      <c r="H838" t="s">
        <v>10</v>
      </c>
    </row>
    <row r="839" spans="1:8" x14ac:dyDescent="0.3">
      <c r="A839" t="s">
        <v>85</v>
      </c>
      <c r="B839">
        <v>201705</v>
      </c>
      <c r="C839" t="s">
        <v>1003</v>
      </c>
      <c r="D839" t="s">
        <v>11</v>
      </c>
      <c r="E839">
        <v>3</v>
      </c>
      <c r="F839">
        <v>4</v>
      </c>
      <c r="G839">
        <v>-1</v>
      </c>
      <c r="H839" t="s">
        <v>10</v>
      </c>
    </row>
    <row r="840" spans="1:8" x14ac:dyDescent="0.3">
      <c r="A840" t="s">
        <v>46</v>
      </c>
      <c r="B840">
        <v>201706</v>
      </c>
      <c r="C840" t="s">
        <v>1004</v>
      </c>
      <c r="D840" t="s">
        <v>11</v>
      </c>
      <c r="E840">
        <v>2</v>
      </c>
      <c r="F840">
        <v>4</v>
      </c>
      <c r="G840">
        <v>-2</v>
      </c>
      <c r="H840" t="s">
        <v>10</v>
      </c>
    </row>
    <row r="841" spans="1:8" x14ac:dyDescent="0.3">
      <c r="A841" t="s">
        <v>46</v>
      </c>
      <c r="B841">
        <v>201708</v>
      </c>
      <c r="C841" t="s">
        <v>1005</v>
      </c>
      <c r="D841" t="s">
        <v>14</v>
      </c>
      <c r="E841">
        <v>4</v>
      </c>
      <c r="F841">
        <v>4</v>
      </c>
      <c r="G841">
        <v>0</v>
      </c>
      <c r="H841" t="s">
        <v>12</v>
      </c>
    </row>
    <row r="842" spans="1:8" x14ac:dyDescent="0.3">
      <c r="A842" t="s">
        <v>96</v>
      </c>
      <c r="B842">
        <v>201512</v>
      </c>
      <c r="C842" t="s">
        <v>1006</v>
      </c>
      <c r="D842" t="s">
        <v>13</v>
      </c>
      <c r="E842">
        <v>5</v>
      </c>
      <c r="F842">
        <v>2</v>
      </c>
      <c r="G842">
        <v>3</v>
      </c>
      <c r="H842" t="s">
        <v>9</v>
      </c>
    </row>
    <row r="843" spans="1:8" x14ac:dyDescent="0.3">
      <c r="A843" t="s">
        <v>70</v>
      </c>
      <c r="B843">
        <v>201610</v>
      </c>
      <c r="C843" t="s">
        <v>1007</v>
      </c>
      <c r="D843" t="s">
        <v>13</v>
      </c>
      <c r="E843">
        <v>7</v>
      </c>
      <c r="F843">
        <v>11</v>
      </c>
      <c r="G843">
        <v>-4</v>
      </c>
      <c r="H843" t="s">
        <v>10</v>
      </c>
    </row>
    <row r="844" spans="1:8" x14ac:dyDescent="0.3">
      <c r="A844" t="s">
        <v>63</v>
      </c>
      <c r="B844">
        <v>201611</v>
      </c>
      <c r="C844" t="s">
        <v>1008</v>
      </c>
      <c r="D844" t="s">
        <v>13</v>
      </c>
      <c r="E844">
        <v>1</v>
      </c>
      <c r="F844">
        <v>1</v>
      </c>
      <c r="G844">
        <v>0</v>
      </c>
      <c r="H844" t="s">
        <v>12</v>
      </c>
    </row>
    <row r="845" spans="1:8" x14ac:dyDescent="0.3">
      <c r="A845" t="s">
        <v>36</v>
      </c>
      <c r="B845">
        <v>201706</v>
      </c>
      <c r="C845" t="s">
        <v>1009</v>
      </c>
      <c r="D845" t="s">
        <v>11</v>
      </c>
      <c r="E845">
        <v>1</v>
      </c>
      <c r="F845">
        <v>2</v>
      </c>
      <c r="G845">
        <v>-1</v>
      </c>
      <c r="H845" t="s">
        <v>10</v>
      </c>
    </row>
    <row r="846" spans="1:8" x14ac:dyDescent="0.3">
      <c r="A846" t="s">
        <v>89</v>
      </c>
      <c r="B846">
        <v>201706</v>
      </c>
      <c r="C846" t="s">
        <v>1010</v>
      </c>
      <c r="D846" t="s">
        <v>11</v>
      </c>
      <c r="E846">
        <v>6</v>
      </c>
      <c r="F846">
        <v>0</v>
      </c>
      <c r="G846">
        <v>6</v>
      </c>
      <c r="H846" t="s">
        <v>9</v>
      </c>
    </row>
    <row r="847" spans="1:8" x14ac:dyDescent="0.3">
      <c r="A847" t="s">
        <v>102</v>
      </c>
      <c r="B847">
        <v>201709</v>
      </c>
      <c r="C847" t="s">
        <v>1011</v>
      </c>
      <c r="D847" t="s">
        <v>14</v>
      </c>
      <c r="E847">
        <v>3</v>
      </c>
      <c r="F847">
        <v>3</v>
      </c>
      <c r="G847">
        <v>0</v>
      </c>
      <c r="H847" t="s">
        <v>12</v>
      </c>
    </row>
    <row r="848" spans="1:8" x14ac:dyDescent="0.3">
      <c r="A848" t="s">
        <v>21</v>
      </c>
      <c r="B848">
        <v>201504</v>
      </c>
      <c r="C848" t="s">
        <v>1012</v>
      </c>
      <c r="D848" t="s">
        <v>11</v>
      </c>
      <c r="E848">
        <v>3</v>
      </c>
      <c r="F848">
        <v>0</v>
      </c>
      <c r="G848">
        <v>3</v>
      </c>
      <c r="H848" t="s">
        <v>9</v>
      </c>
    </row>
    <row r="849" spans="1:8" x14ac:dyDescent="0.3">
      <c r="A849" t="s">
        <v>63</v>
      </c>
      <c r="B849">
        <v>201508</v>
      </c>
      <c r="C849" t="s">
        <v>1013</v>
      </c>
      <c r="D849" t="s">
        <v>14</v>
      </c>
      <c r="E849">
        <v>1</v>
      </c>
      <c r="F849">
        <v>0</v>
      </c>
      <c r="G849">
        <v>1</v>
      </c>
      <c r="H849" t="s">
        <v>9</v>
      </c>
    </row>
    <row r="850" spans="1:8" x14ac:dyDescent="0.3">
      <c r="A850" t="s">
        <v>75</v>
      </c>
      <c r="B850">
        <v>201601</v>
      </c>
      <c r="C850" t="s">
        <v>1014</v>
      </c>
      <c r="D850" t="s">
        <v>8</v>
      </c>
      <c r="E850">
        <v>2</v>
      </c>
      <c r="F850">
        <v>0</v>
      </c>
      <c r="G850">
        <v>2</v>
      </c>
      <c r="H850" t="s">
        <v>9</v>
      </c>
    </row>
    <row r="851" spans="1:8" x14ac:dyDescent="0.3">
      <c r="A851" t="s">
        <v>65</v>
      </c>
      <c r="B851">
        <v>201611</v>
      </c>
      <c r="C851" t="s">
        <v>1015</v>
      </c>
      <c r="D851" t="s">
        <v>13</v>
      </c>
      <c r="E851">
        <v>5</v>
      </c>
      <c r="F851">
        <v>10</v>
      </c>
      <c r="G851">
        <v>-5</v>
      </c>
      <c r="H851" t="s">
        <v>10</v>
      </c>
    </row>
    <row r="852" spans="1:8" x14ac:dyDescent="0.3">
      <c r="A852" t="s">
        <v>22</v>
      </c>
      <c r="B852">
        <v>201611</v>
      </c>
      <c r="C852" t="s">
        <v>1016</v>
      </c>
      <c r="D852" t="s">
        <v>13</v>
      </c>
      <c r="E852">
        <v>1</v>
      </c>
      <c r="F852">
        <v>2</v>
      </c>
      <c r="G852">
        <v>-1</v>
      </c>
      <c r="H852" t="s">
        <v>10</v>
      </c>
    </row>
    <row r="853" spans="1:8" x14ac:dyDescent="0.3">
      <c r="A853" t="s">
        <v>103</v>
      </c>
      <c r="B853">
        <v>201705</v>
      </c>
      <c r="C853" t="s">
        <v>1017</v>
      </c>
      <c r="D853" t="s">
        <v>11</v>
      </c>
      <c r="E853">
        <v>3</v>
      </c>
      <c r="F853">
        <v>4</v>
      </c>
      <c r="G853">
        <v>-1</v>
      </c>
      <c r="H853" t="s">
        <v>10</v>
      </c>
    </row>
    <row r="854" spans="1:8" x14ac:dyDescent="0.3">
      <c r="A854" t="s">
        <v>36</v>
      </c>
      <c r="B854">
        <v>201705</v>
      </c>
      <c r="C854" t="s">
        <v>1018</v>
      </c>
      <c r="D854" t="s">
        <v>11</v>
      </c>
      <c r="E854">
        <v>1</v>
      </c>
      <c r="F854">
        <v>1</v>
      </c>
      <c r="G854">
        <v>0</v>
      </c>
      <c r="H854" t="s">
        <v>12</v>
      </c>
    </row>
    <row r="855" spans="1:8" x14ac:dyDescent="0.3">
      <c r="A855" t="s">
        <v>66</v>
      </c>
      <c r="B855">
        <v>201503</v>
      </c>
      <c r="C855" t="s">
        <v>1019</v>
      </c>
      <c r="D855" t="s">
        <v>8</v>
      </c>
      <c r="E855">
        <v>12</v>
      </c>
      <c r="F855">
        <v>17</v>
      </c>
      <c r="G855">
        <v>-5</v>
      </c>
      <c r="H855" t="s">
        <v>10</v>
      </c>
    </row>
    <row r="856" spans="1:8" x14ac:dyDescent="0.3">
      <c r="A856" t="s">
        <v>21</v>
      </c>
      <c r="B856">
        <v>201602</v>
      </c>
      <c r="C856" t="s">
        <v>1020</v>
      </c>
      <c r="D856" t="s">
        <v>8</v>
      </c>
      <c r="E856">
        <v>2</v>
      </c>
      <c r="F856">
        <v>4</v>
      </c>
      <c r="G856">
        <v>-2</v>
      </c>
      <c r="H856" t="s">
        <v>10</v>
      </c>
    </row>
    <row r="857" spans="1:8" x14ac:dyDescent="0.3">
      <c r="A857" t="s">
        <v>65</v>
      </c>
      <c r="B857">
        <v>201610</v>
      </c>
      <c r="C857" t="s">
        <v>1021</v>
      </c>
      <c r="D857" t="s">
        <v>13</v>
      </c>
      <c r="E857">
        <v>1</v>
      </c>
      <c r="F857">
        <v>0</v>
      </c>
      <c r="G857">
        <v>1</v>
      </c>
      <c r="H857" t="s">
        <v>9</v>
      </c>
    </row>
    <row r="858" spans="1:8" x14ac:dyDescent="0.3">
      <c r="A858" t="s">
        <v>33</v>
      </c>
      <c r="B858">
        <v>201706</v>
      </c>
      <c r="C858" t="s">
        <v>1022</v>
      </c>
      <c r="D858" t="s">
        <v>11</v>
      </c>
      <c r="E858">
        <v>3</v>
      </c>
      <c r="F858">
        <v>6</v>
      </c>
      <c r="G858">
        <v>-3</v>
      </c>
      <c r="H858" t="s">
        <v>10</v>
      </c>
    </row>
    <row r="859" spans="1:8" x14ac:dyDescent="0.3">
      <c r="A859" t="s">
        <v>35</v>
      </c>
      <c r="B859">
        <v>201707</v>
      </c>
      <c r="C859" t="s">
        <v>1023</v>
      </c>
      <c r="D859" t="s">
        <v>14</v>
      </c>
      <c r="E859">
        <v>4</v>
      </c>
      <c r="F859">
        <v>2</v>
      </c>
      <c r="G859">
        <v>2</v>
      </c>
      <c r="H859" t="s">
        <v>9</v>
      </c>
    </row>
    <row r="860" spans="1:8" x14ac:dyDescent="0.3">
      <c r="A860" t="s">
        <v>63</v>
      </c>
      <c r="B860">
        <v>201512</v>
      </c>
      <c r="C860" t="s">
        <v>1024</v>
      </c>
      <c r="D860" t="s">
        <v>13</v>
      </c>
      <c r="E860">
        <v>1</v>
      </c>
      <c r="F860">
        <v>1</v>
      </c>
      <c r="G860">
        <v>0</v>
      </c>
      <c r="H860" t="s">
        <v>12</v>
      </c>
    </row>
    <row r="861" spans="1:8" x14ac:dyDescent="0.3">
      <c r="A861" t="s">
        <v>96</v>
      </c>
      <c r="B861">
        <v>201606</v>
      </c>
      <c r="C861" t="s">
        <v>1025</v>
      </c>
      <c r="D861" t="s">
        <v>11</v>
      </c>
      <c r="E861">
        <v>1</v>
      </c>
      <c r="F861">
        <v>1</v>
      </c>
      <c r="G861">
        <v>0</v>
      </c>
      <c r="H861" t="s">
        <v>12</v>
      </c>
    </row>
    <row r="862" spans="1:8" x14ac:dyDescent="0.3">
      <c r="A862" t="s">
        <v>29</v>
      </c>
      <c r="B862">
        <v>201606</v>
      </c>
      <c r="C862" t="s">
        <v>1026</v>
      </c>
      <c r="D862" t="s">
        <v>11</v>
      </c>
      <c r="E862">
        <v>4</v>
      </c>
      <c r="F862">
        <v>5</v>
      </c>
      <c r="G862">
        <v>-1</v>
      </c>
      <c r="H862" t="s">
        <v>10</v>
      </c>
    </row>
    <row r="863" spans="1:8" x14ac:dyDescent="0.3">
      <c r="A863" t="s">
        <v>19</v>
      </c>
      <c r="B863">
        <v>201607</v>
      </c>
      <c r="C863" t="s">
        <v>1027</v>
      </c>
      <c r="D863" t="s">
        <v>14</v>
      </c>
      <c r="E863">
        <v>1</v>
      </c>
      <c r="F863">
        <v>0</v>
      </c>
      <c r="G863">
        <v>1</v>
      </c>
      <c r="H863" t="s">
        <v>9</v>
      </c>
    </row>
    <row r="864" spans="1:8" x14ac:dyDescent="0.3">
      <c r="A864" t="s">
        <v>21</v>
      </c>
      <c r="B864">
        <v>201611</v>
      </c>
      <c r="C864" t="s">
        <v>1028</v>
      </c>
      <c r="D864" t="s">
        <v>13</v>
      </c>
      <c r="E864">
        <v>6</v>
      </c>
      <c r="F864">
        <v>3</v>
      </c>
      <c r="G864">
        <v>3</v>
      </c>
      <c r="H864" t="s">
        <v>9</v>
      </c>
    </row>
    <row r="865" spans="1:8" x14ac:dyDescent="0.3">
      <c r="A865" t="s">
        <v>23</v>
      </c>
      <c r="B865">
        <v>201704</v>
      </c>
      <c r="C865" t="s">
        <v>1029</v>
      </c>
      <c r="D865" t="s">
        <v>11</v>
      </c>
      <c r="E865">
        <v>3</v>
      </c>
      <c r="F865">
        <v>5</v>
      </c>
      <c r="G865">
        <v>-2</v>
      </c>
      <c r="H865" t="s">
        <v>10</v>
      </c>
    </row>
    <row r="866" spans="1:8" x14ac:dyDescent="0.3">
      <c r="A866" t="s">
        <v>25</v>
      </c>
      <c r="B866">
        <v>201705</v>
      </c>
      <c r="C866" t="s">
        <v>1030</v>
      </c>
      <c r="D866" t="s">
        <v>11</v>
      </c>
      <c r="E866">
        <v>3</v>
      </c>
      <c r="F866">
        <v>1</v>
      </c>
      <c r="G866">
        <v>2</v>
      </c>
      <c r="H866" t="s">
        <v>9</v>
      </c>
    </row>
    <row r="867" spans="1:8" x14ac:dyDescent="0.3">
      <c r="A867" t="s">
        <v>25</v>
      </c>
      <c r="B867">
        <v>201706</v>
      </c>
      <c r="C867" t="s">
        <v>1031</v>
      </c>
      <c r="D867" t="s">
        <v>11</v>
      </c>
      <c r="E867">
        <v>1</v>
      </c>
      <c r="F867">
        <v>2</v>
      </c>
      <c r="G867">
        <v>-1</v>
      </c>
      <c r="H867" t="s">
        <v>10</v>
      </c>
    </row>
    <row r="868" spans="1:8" x14ac:dyDescent="0.3">
      <c r="A868" t="s">
        <v>103</v>
      </c>
      <c r="B868">
        <v>201706</v>
      </c>
      <c r="C868" t="s">
        <v>1032</v>
      </c>
      <c r="D868" t="s">
        <v>11</v>
      </c>
      <c r="E868">
        <v>2</v>
      </c>
      <c r="F868">
        <v>0</v>
      </c>
      <c r="G868">
        <v>2</v>
      </c>
      <c r="H868" t="s">
        <v>9</v>
      </c>
    </row>
    <row r="869" spans="1:8" x14ac:dyDescent="0.3">
      <c r="A869" t="s">
        <v>90</v>
      </c>
      <c r="B869">
        <v>201707</v>
      </c>
      <c r="C869" t="s">
        <v>1033</v>
      </c>
      <c r="D869" t="s">
        <v>14</v>
      </c>
      <c r="E869">
        <v>3</v>
      </c>
      <c r="F869">
        <v>0</v>
      </c>
      <c r="G869">
        <v>3</v>
      </c>
      <c r="H869" t="s">
        <v>9</v>
      </c>
    </row>
    <row r="870" spans="1:8" x14ac:dyDescent="0.3">
      <c r="A870" t="s">
        <v>89</v>
      </c>
      <c r="B870">
        <v>201707</v>
      </c>
      <c r="C870" t="s">
        <v>1034</v>
      </c>
      <c r="D870" t="s">
        <v>14</v>
      </c>
      <c r="E870">
        <v>4</v>
      </c>
      <c r="F870">
        <v>1</v>
      </c>
      <c r="G870">
        <v>3</v>
      </c>
      <c r="H870" t="s">
        <v>9</v>
      </c>
    </row>
    <row r="871" spans="1:8" x14ac:dyDescent="0.3">
      <c r="A871" t="s">
        <v>104</v>
      </c>
      <c r="B871">
        <v>201707</v>
      </c>
      <c r="C871" t="s">
        <v>1035</v>
      </c>
      <c r="D871" t="s">
        <v>14</v>
      </c>
      <c r="E871">
        <v>1</v>
      </c>
      <c r="F871">
        <v>0</v>
      </c>
      <c r="G871">
        <v>1</v>
      </c>
      <c r="H871" t="s">
        <v>9</v>
      </c>
    </row>
    <row r="872" spans="1:8" x14ac:dyDescent="0.3">
      <c r="A872" t="s">
        <v>34</v>
      </c>
      <c r="B872">
        <v>201708</v>
      </c>
      <c r="C872" t="s">
        <v>1036</v>
      </c>
      <c r="D872" t="s">
        <v>14</v>
      </c>
      <c r="E872">
        <v>2</v>
      </c>
      <c r="F872">
        <v>0</v>
      </c>
      <c r="G872">
        <v>2</v>
      </c>
      <c r="H872" t="s">
        <v>9</v>
      </c>
    </row>
    <row r="873" spans="1:8" x14ac:dyDescent="0.3">
      <c r="A873" t="s">
        <v>104</v>
      </c>
      <c r="B873">
        <v>201709</v>
      </c>
      <c r="C873" t="s">
        <v>1037</v>
      </c>
      <c r="D873" t="s">
        <v>14</v>
      </c>
      <c r="E873">
        <v>4</v>
      </c>
      <c r="F873">
        <v>3</v>
      </c>
      <c r="G873">
        <v>1</v>
      </c>
      <c r="H873" t="s">
        <v>9</v>
      </c>
    </row>
    <row r="874" spans="1:8" x14ac:dyDescent="0.3">
      <c r="A874" t="s">
        <v>54</v>
      </c>
      <c r="B874">
        <v>201504</v>
      </c>
      <c r="C874" t="s">
        <v>1038</v>
      </c>
      <c r="D874" t="s">
        <v>11</v>
      </c>
      <c r="E874">
        <v>6</v>
      </c>
      <c r="F874">
        <v>2</v>
      </c>
      <c r="G874">
        <v>4</v>
      </c>
      <c r="H874" t="s">
        <v>9</v>
      </c>
    </row>
    <row r="875" spans="1:8" x14ac:dyDescent="0.3">
      <c r="A875" t="s">
        <v>53</v>
      </c>
      <c r="B875">
        <v>201603</v>
      </c>
      <c r="C875" t="s">
        <v>1039</v>
      </c>
      <c r="D875" t="s">
        <v>8</v>
      </c>
      <c r="E875">
        <v>10</v>
      </c>
      <c r="F875">
        <v>6</v>
      </c>
      <c r="G875">
        <v>4</v>
      </c>
      <c r="H875" t="s">
        <v>9</v>
      </c>
    </row>
    <row r="876" spans="1:8" x14ac:dyDescent="0.3">
      <c r="A876" t="s">
        <v>53</v>
      </c>
      <c r="B876">
        <v>201607</v>
      </c>
      <c r="C876" t="s">
        <v>1040</v>
      </c>
      <c r="D876" t="s">
        <v>14</v>
      </c>
      <c r="E876">
        <v>3</v>
      </c>
      <c r="F876">
        <v>5</v>
      </c>
      <c r="G876">
        <v>-2</v>
      </c>
      <c r="H876" t="s">
        <v>10</v>
      </c>
    </row>
    <row r="877" spans="1:8" x14ac:dyDescent="0.3">
      <c r="A877" t="s">
        <v>54</v>
      </c>
      <c r="B877">
        <v>201609</v>
      </c>
      <c r="C877" t="s">
        <v>1041</v>
      </c>
      <c r="D877" t="s">
        <v>14</v>
      </c>
      <c r="E877">
        <v>6</v>
      </c>
      <c r="F877">
        <v>0</v>
      </c>
      <c r="G877">
        <v>6</v>
      </c>
      <c r="H877" t="s">
        <v>9</v>
      </c>
    </row>
    <row r="878" spans="1:8" x14ac:dyDescent="0.3">
      <c r="A878" t="s">
        <v>52</v>
      </c>
      <c r="B878">
        <v>201710</v>
      </c>
      <c r="C878" t="s">
        <v>1042</v>
      </c>
      <c r="D878" t="s">
        <v>13</v>
      </c>
      <c r="E878">
        <v>1</v>
      </c>
      <c r="F878">
        <v>0</v>
      </c>
      <c r="G878">
        <v>1</v>
      </c>
      <c r="H878" t="s">
        <v>9</v>
      </c>
    </row>
    <row r="879" spans="1:8" x14ac:dyDescent="0.3">
      <c r="A879" t="s">
        <v>55</v>
      </c>
      <c r="B879">
        <v>201501</v>
      </c>
      <c r="C879" t="s">
        <v>1043</v>
      </c>
      <c r="D879" t="s">
        <v>8</v>
      </c>
      <c r="E879">
        <v>14</v>
      </c>
      <c r="F879">
        <v>20</v>
      </c>
      <c r="G879">
        <v>-6</v>
      </c>
      <c r="H879" t="s">
        <v>10</v>
      </c>
    </row>
    <row r="880" spans="1:8" x14ac:dyDescent="0.3">
      <c r="A880" t="s">
        <v>105</v>
      </c>
      <c r="B880">
        <v>201704</v>
      </c>
      <c r="C880" t="s">
        <v>1044</v>
      </c>
      <c r="D880" t="s">
        <v>11</v>
      </c>
      <c r="E880">
        <v>1</v>
      </c>
      <c r="F880">
        <v>2</v>
      </c>
      <c r="G880">
        <v>-1</v>
      </c>
      <c r="H880" t="s">
        <v>10</v>
      </c>
    </row>
    <row r="881" spans="1:8" x14ac:dyDescent="0.3">
      <c r="A881" t="s">
        <v>105</v>
      </c>
      <c r="B881">
        <v>201707</v>
      </c>
      <c r="C881" t="s">
        <v>1045</v>
      </c>
      <c r="D881" t="s">
        <v>14</v>
      </c>
      <c r="E881">
        <v>2</v>
      </c>
      <c r="F881">
        <v>0</v>
      </c>
      <c r="G881">
        <v>2</v>
      </c>
      <c r="H881" t="s">
        <v>9</v>
      </c>
    </row>
    <row r="882" spans="1:8" x14ac:dyDescent="0.3">
      <c r="A882" t="s">
        <v>105</v>
      </c>
      <c r="B882">
        <v>201708</v>
      </c>
      <c r="C882" t="s">
        <v>1046</v>
      </c>
      <c r="D882" t="s">
        <v>14</v>
      </c>
      <c r="E882">
        <v>5</v>
      </c>
      <c r="F882">
        <v>10</v>
      </c>
      <c r="G882">
        <v>-5</v>
      </c>
      <c r="H882" t="s">
        <v>10</v>
      </c>
    </row>
    <row r="883" spans="1:8" x14ac:dyDescent="0.3">
      <c r="A883" t="s">
        <v>55</v>
      </c>
      <c r="B883">
        <v>201506</v>
      </c>
      <c r="C883" t="s">
        <v>1047</v>
      </c>
      <c r="D883" t="s">
        <v>11</v>
      </c>
      <c r="E883">
        <v>4</v>
      </c>
      <c r="F883">
        <v>2</v>
      </c>
      <c r="G883">
        <v>2</v>
      </c>
      <c r="H883" t="s">
        <v>9</v>
      </c>
    </row>
    <row r="884" spans="1:8" x14ac:dyDescent="0.3">
      <c r="A884" t="s">
        <v>55</v>
      </c>
      <c r="B884">
        <v>201612</v>
      </c>
      <c r="C884" t="s">
        <v>1048</v>
      </c>
      <c r="D884" t="s">
        <v>13</v>
      </c>
      <c r="E884">
        <v>5</v>
      </c>
      <c r="F884">
        <v>5</v>
      </c>
      <c r="G884">
        <v>0</v>
      </c>
      <c r="H884" t="s">
        <v>12</v>
      </c>
    </row>
    <row r="885" spans="1:8" x14ac:dyDescent="0.3">
      <c r="A885" t="s">
        <v>32</v>
      </c>
      <c r="B885">
        <v>201502</v>
      </c>
      <c r="C885" t="s">
        <v>1049</v>
      </c>
      <c r="D885" t="s">
        <v>8</v>
      </c>
      <c r="E885">
        <v>6</v>
      </c>
      <c r="F885">
        <v>4</v>
      </c>
      <c r="G885">
        <v>2</v>
      </c>
      <c r="H885" t="s">
        <v>9</v>
      </c>
    </row>
    <row r="886" spans="1:8" x14ac:dyDescent="0.3">
      <c r="A886" t="s">
        <v>69</v>
      </c>
      <c r="B886">
        <v>201512</v>
      </c>
      <c r="C886" t="s">
        <v>1050</v>
      </c>
      <c r="D886" t="s">
        <v>13</v>
      </c>
      <c r="E886">
        <v>1</v>
      </c>
      <c r="F886">
        <v>2</v>
      </c>
      <c r="G886">
        <v>-1</v>
      </c>
      <c r="H886" t="s">
        <v>10</v>
      </c>
    </row>
    <row r="887" spans="1:8" x14ac:dyDescent="0.3">
      <c r="A887" t="s">
        <v>68</v>
      </c>
      <c r="B887">
        <v>201606</v>
      </c>
      <c r="C887" t="s">
        <v>1051</v>
      </c>
      <c r="D887" t="s">
        <v>11</v>
      </c>
      <c r="E887">
        <v>10</v>
      </c>
      <c r="F887">
        <v>13</v>
      </c>
      <c r="G887">
        <v>-3</v>
      </c>
      <c r="H887" t="s">
        <v>10</v>
      </c>
    </row>
    <row r="888" spans="1:8" x14ac:dyDescent="0.3">
      <c r="A888" t="s">
        <v>65</v>
      </c>
      <c r="B888">
        <v>201606</v>
      </c>
      <c r="C888" t="s">
        <v>1052</v>
      </c>
      <c r="D888" t="s">
        <v>11</v>
      </c>
      <c r="E888">
        <v>2</v>
      </c>
      <c r="F888">
        <v>0</v>
      </c>
      <c r="G888">
        <v>2</v>
      </c>
      <c r="H888" t="s">
        <v>9</v>
      </c>
    </row>
    <row r="889" spans="1:8" x14ac:dyDescent="0.3">
      <c r="A889" t="s">
        <v>35</v>
      </c>
      <c r="B889">
        <v>201705</v>
      </c>
      <c r="C889" t="s">
        <v>1053</v>
      </c>
      <c r="D889" t="s">
        <v>11</v>
      </c>
      <c r="E889">
        <v>2</v>
      </c>
      <c r="F889">
        <v>0</v>
      </c>
      <c r="G889">
        <v>2</v>
      </c>
      <c r="H889" t="s">
        <v>9</v>
      </c>
    </row>
    <row r="890" spans="1:8" x14ac:dyDescent="0.3">
      <c r="A890" t="s">
        <v>18</v>
      </c>
      <c r="B890">
        <v>201507</v>
      </c>
      <c r="C890" t="s">
        <v>1054</v>
      </c>
      <c r="D890" t="s">
        <v>14</v>
      </c>
      <c r="E890">
        <v>9</v>
      </c>
      <c r="F890">
        <v>3</v>
      </c>
      <c r="G890">
        <v>6</v>
      </c>
      <c r="H890" t="s">
        <v>9</v>
      </c>
    </row>
    <row r="891" spans="1:8" x14ac:dyDescent="0.3">
      <c r="A891" t="s">
        <v>26</v>
      </c>
      <c r="B891">
        <v>201509</v>
      </c>
      <c r="C891" t="s">
        <v>1055</v>
      </c>
      <c r="D891" t="s">
        <v>14</v>
      </c>
      <c r="E891">
        <v>5</v>
      </c>
      <c r="F891">
        <v>10</v>
      </c>
      <c r="G891">
        <v>-5</v>
      </c>
      <c r="H891" t="s">
        <v>10</v>
      </c>
    </row>
    <row r="892" spans="1:8" x14ac:dyDescent="0.3">
      <c r="A892" t="s">
        <v>70</v>
      </c>
      <c r="B892">
        <v>201511</v>
      </c>
      <c r="C892" t="s">
        <v>1056</v>
      </c>
      <c r="D892" t="s">
        <v>13</v>
      </c>
      <c r="E892">
        <v>14</v>
      </c>
      <c r="F892">
        <v>18</v>
      </c>
      <c r="G892">
        <v>-4</v>
      </c>
      <c r="H892" t="s">
        <v>10</v>
      </c>
    </row>
    <row r="893" spans="1:8" x14ac:dyDescent="0.3">
      <c r="A893" t="s">
        <v>27</v>
      </c>
      <c r="B893">
        <v>201602</v>
      </c>
      <c r="C893" t="s">
        <v>1057</v>
      </c>
      <c r="D893" t="s">
        <v>8</v>
      </c>
      <c r="E893">
        <v>9</v>
      </c>
      <c r="F893">
        <v>8</v>
      </c>
      <c r="G893">
        <v>1</v>
      </c>
      <c r="H893" t="s">
        <v>12</v>
      </c>
    </row>
    <row r="894" spans="1:8" x14ac:dyDescent="0.3">
      <c r="A894" t="s">
        <v>20</v>
      </c>
      <c r="B894">
        <v>201608</v>
      </c>
      <c r="C894" t="s">
        <v>1058</v>
      </c>
      <c r="D894" t="s">
        <v>14</v>
      </c>
      <c r="E894">
        <v>12</v>
      </c>
      <c r="F894">
        <v>10</v>
      </c>
      <c r="G894">
        <v>2</v>
      </c>
      <c r="H894" t="s">
        <v>12</v>
      </c>
    </row>
    <row r="895" spans="1:8" x14ac:dyDescent="0.3">
      <c r="A895" t="s">
        <v>64</v>
      </c>
      <c r="B895">
        <v>201703</v>
      </c>
      <c r="C895" t="s">
        <v>1059</v>
      </c>
      <c r="D895" t="s">
        <v>8</v>
      </c>
      <c r="E895">
        <v>1</v>
      </c>
      <c r="F895">
        <v>1</v>
      </c>
      <c r="G895">
        <v>0</v>
      </c>
      <c r="H895" t="s">
        <v>12</v>
      </c>
    </row>
    <row r="896" spans="1:8" x14ac:dyDescent="0.3">
      <c r="A896" t="s">
        <v>103</v>
      </c>
      <c r="B896">
        <v>201707</v>
      </c>
      <c r="C896" t="s">
        <v>1060</v>
      </c>
      <c r="D896" t="s">
        <v>14</v>
      </c>
      <c r="E896">
        <v>1</v>
      </c>
      <c r="F896">
        <v>2</v>
      </c>
      <c r="G896">
        <v>-1</v>
      </c>
      <c r="H896" t="s">
        <v>10</v>
      </c>
    </row>
    <row r="897" spans="1:8" x14ac:dyDescent="0.3">
      <c r="A897" t="s">
        <v>90</v>
      </c>
      <c r="B897">
        <v>201709</v>
      </c>
      <c r="C897" t="s">
        <v>1061</v>
      </c>
      <c r="D897" t="s">
        <v>14</v>
      </c>
      <c r="E897">
        <v>1</v>
      </c>
      <c r="F897">
        <v>2</v>
      </c>
      <c r="G897">
        <v>-1</v>
      </c>
      <c r="H897" t="s">
        <v>10</v>
      </c>
    </row>
    <row r="898" spans="1:8" x14ac:dyDescent="0.3">
      <c r="A898" t="s">
        <v>106</v>
      </c>
      <c r="B898">
        <v>201711</v>
      </c>
      <c r="C898" t="s">
        <v>1062</v>
      </c>
      <c r="D898" t="s">
        <v>13</v>
      </c>
      <c r="E898">
        <v>45</v>
      </c>
      <c r="F898">
        <v>8</v>
      </c>
      <c r="G898">
        <v>37</v>
      </c>
      <c r="H898" t="s">
        <v>9</v>
      </c>
    </row>
    <row r="899" spans="1:8" x14ac:dyDescent="0.3">
      <c r="A899" t="s">
        <v>43</v>
      </c>
      <c r="B899">
        <v>201507</v>
      </c>
      <c r="C899" t="s">
        <v>1063</v>
      </c>
      <c r="D899" t="s">
        <v>14</v>
      </c>
      <c r="E899">
        <v>4</v>
      </c>
      <c r="F899">
        <v>5</v>
      </c>
      <c r="G899">
        <v>-1</v>
      </c>
      <c r="H899" t="s">
        <v>10</v>
      </c>
    </row>
    <row r="900" spans="1:8" x14ac:dyDescent="0.3">
      <c r="A900" t="s">
        <v>57</v>
      </c>
      <c r="B900">
        <v>201509</v>
      </c>
      <c r="C900" t="s">
        <v>1064</v>
      </c>
      <c r="D900" t="s">
        <v>14</v>
      </c>
      <c r="E900">
        <v>6</v>
      </c>
      <c r="F900">
        <v>4</v>
      </c>
      <c r="G900">
        <v>2</v>
      </c>
      <c r="H900" t="s">
        <v>9</v>
      </c>
    </row>
    <row r="901" spans="1:8" x14ac:dyDescent="0.3">
      <c r="A901" t="s">
        <v>37</v>
      </c>
      <c r="B901">
        <v>201511</v>
      </c>
      <c r="C901" t="s">
        <v>1065</v>
      </c>
      <c r="D901" t="s">
        <v>13</v>
      </c>
      <c r="E901">
        <v>1</v>
      </c>
      <c r="F901">
        <v>1</v>
      </c>
      <c r="G901">
        <v>0</v>
      </c>
      <c r="H901" t="s">
        <v>12</v>
      </c>
    </row>
    <row r="902" spans="1:8" x14ac:dyDescent="0.3">
      <c r="A902" t="s">
        <v>43</v>
      </c>
      <c r="B902">
        <v>201512</v>
      </c>
      <c r="C902" t="s">
        <v>1066</v>
      </c>
      <c r="D902" t="s">
        <v>13</v>
      </c>
      <c r="E902">
        <v>1</v>
      </c>
      <c r="F902">
        <v>2</v>
      </c>
      <c r="G902">
        <v>-1</v>
      </c>
      <c r="H902" t="s">
        <v>10</v>
      </c>
    </row>
    <row r="903" spans="1:8" x14ac:dyDescent="0.3">
      <c r="A903" t="s">
        <v>58</v>
      </c>
      <c r="B903">
        <v>201512</v>
      </c>
      <c r="C903" t="s">
        <v>1067</v>
      </c>
      <c r="D903" t="s">
        <v>13</v>
      </c>
      <c r="E903">
        <v>1</v>
      </c>
      <c r="F903">
        <v>1</v>
      </c>
      <c r="G903">
        <v>0</v>
      </c>
      <c r="H903" t="s">
        <v>12</v>
      </c>
    </row>
    <row r="904" spans="1:8" x14ac:dyDescent="0.3">
      <c r="A904" t="s">
        <v>60</v>
      </c>
      <c r="B904">
        <v>201512</v>
      </c>
      <c r="C904" t="s">
        <v>1068</v>
      </c>
      <c r="D904" t="s">
        <v>13</v>
      </c>
      <c r="E904">
        <v>6</v>
      </c>
      <c r="F904">
        <v>0</v>
      </c>
      <c r="G904">
        <v>6</v>
      </c>
      <c r="H904" t="s">
        <v>9</v>
      </c>
    </row>
    <row r="905" spans="1:8" x14ac:dyDescent="0.3">
      <c r="A905" t="s">
        <v>38</v>
      </c>
      <c r="B905">
        <v>201601</v>
      </c>
      <c r="C905" t="s">
        <v>1069</v>
      </c>
      <c r="D905" t="s">
        <v>8</v>
      </c>
      <c r="E905">
        <v>6</v>
      </c>
      <c r="F905">
        <v>10</v>
      </c>
      <c r="G905">
        <v>-4</v>
      </c>
      <c r="H905" t="s">
        <v>10</v>
      </c>
    </row>
    <row r="906" spans="1:8" x14ac:dyDescent="0.3">
      <c r="A906" t="s">
        <v>82</v>
      </c>
      <c r="B906">
        <v>201607</v>
      </c>
      <c r="C906" t="s">
        <v>1070</v>
      </c>
      <c r="D906" t="s">
        <v>14</v>
      </c>
      <c r="E906">
        <v>1</v>
      </c>
      <c r="F906">
        <v>1</v>
      </c>
      <c r="G906">
        <v>0</v>
      </c>
      <c r="H906" t="s">
        <v>12</v>
      </c>
    </row>
    <row r="907" spans="1:8" x14ac:dyDescent="0.3">
      <c r="A907" t="s">
        <v>61</v>
      </c>
      <c r="B907">
        <v>201609</v>
      </c>
      <c r="C907" t="s">
        <v>1071</v>
      </c>
      <c r="D907" t="s">
        <v>14</v>
      </c>
      <c r="E907">
        <v>1</v>
      </c>
      <c r="F907">
        <v>1</v>
      </c>
      <c r="G907">
        <v>0</v>
      </c>
      <c r="H907" t="s">
        <v>12</v>
      </c>
    </row>
    <row r="908" spans="1:8" x14ac:dyDescent="0.3">
      <c r="A908" t="s">
        <v>42</v>
      </c>
      <c r="B908">
        <v>201612</v>
      </c>
      <c r="C908" t="s">
        <v>1072</v>
      </c>
      <c r="D908" t="s">
        <v>13</v>
      </c>
      <c r="E908">
        <v>5</v>
      </c>
      <c r="F908">
        <v>3</v>
      </c>
      <c r="G908">
        <v>2</v>
      </c>
      <c r="H908" t="s">
        <v>9</v>
      </c>
    </row>
    <row r="909" spans="1:8" x14ac:dyDescent="0.3">
      <c r="A909" t="s">
        <v>41</v>
      </c>
      <c r="B909">
        <v>201703</v>
      </c>
      <c r="C909" t="s">
        <v>1073</v>
      </c>
      <c r="D909" t="s">
        <v>8</v>
      </c>
      <c r="E909">
        <v>1</v>
      </c>
      <c r="F909">
        <v>2</v>
      </c>
      <c r="G909">
        <v>-1</v>
      </c>
      <c r="H909" t="s">
        <v>10</v>
      </c>
    </row>
    <row r="910" spans="1:8" x14ac:dyDescent="0.3">
      <c r="A910" t="s">
        <v>45</v>
      </c>
      <c r="B910">
        <v>201707</v>
      </c>
      <c r="C910" t="s">
        <v>1074</v>
      </c>
      <c r="D910" t="s">
        <v>14</v>
      </c>
      <c r="E910">
        <v>1</v>
      </c>
      <c r="F910">
        <v>2</v>
      </c>
      <c r="G910">
        <v>-1</v>
      </c>
      <c r="H910" t="s">
        <v>10</v>
      </c>
    </row>
    <row r="911" spans="1:8" x14ac:dyDescent="0.3">
      <c r="A911" t="s">
        <v>107</v>
      </c>
      <c r="B911">
        <v>201710</v>
      </c>
      <c r="C911" t="s">
        <v>1075</v>
      </c>
      <c r="D911" t="s">
        <v>13</v>
      </c>
      <c r="E911">
        <v>5</v>
      </c>
      <c r="F911">
        <v>3</v>
      </c>
      <c r="G911">
        <v>2</v>
      </c>
      <c r="H911" t="s">
        <v>9</v>
      </c>
    </row>
    <row r="912" spans="1:8" x14ac:dyDescent="0.3">
      <c r="A912" t="s">
        <v>53</v>
      </c>
      <c r="B912">
        <v>201612</v>
      </c>
      <c r="C912" t="s">
        <v>1076</v>
      </c>
      <c r="D912" t="s">
        <v>13</v>
      </c>
      <c r="E912">
        <v>6</v>
      </c>
      <c r="F912">
        <v>1</v>
      </c>
      <c r="G912">
        <v>5</v>
      </c>
      <c r="H912" t="s">
        <v>9</v>
      </c>
    </row>
    <row r="913" spans="1:8" x14ac:dyDescent="0.3">
      <c r="A913" t="s">
        <v>54</v>
      </c>
      <c r="B913">
        <v>201702</v>
      </c>
      <c r="C913" t="s">
        <v>1077</v>
      </c>
      <c r="D913" t="s">
        <v>8</v>
      </c>
      <c r="E913">
        <v>2</v>
      </c>
      <c r="F913">
        <v>1</v>
      </c>
      <c r="G913">
        <v>1</v>
      </c>
      <c r="H913" t="s">
        <v>9</v>
      </c>
    </row>
    <row r="914" spans="1:8" x14ac:dyDescent="0.3">
      <c r="A914" t="s">
        <v>54</v>
      </c>
      <c r="B914">
        <v>201603</v>
      </c>
      <c r="C914" t="s">
        <v>1078</v>
      </c>
      <c r="D914" t="s">
        <v>8</v>
      </c>
      <c r="E914">
        <v>2</v>
      </c>
      <c r="F914">
        <v>2</v>
      </c>
      <c r="G914">
        <v>0</v>
      </c>
      <c r="H914" t="s">
        <v>12</v>
      </c>
    </row>
    <row r="915" spans="1:8" x14ac:dyDescent="0.3">
      <c r="A915" t="s">
        <v>54</v>
      </c>
      <c r="B915">
        <v>201612</v>
      </c>
      <c r="C915" t="s">
        <v>1079</v>
      </c>
      <c r="D915" t="s">
        <v>13</v>
      </c>
      <c r="E915">
        <v>5</v>
      </c>
      <c r="F915">
        <v>0</v>
      </c>
      <c r="G915">
        <v>5</v>
      </c>
      <c r="H915" t="s">
        <v>9</v>
      </c>
    </row>
    <row r="916" spans="1:8" x14ac:dyDescent="0.3">
      <c r="A916" t="s">
        <v>53</v>
      </c>
      <c r="B916">
        <v>201702</v>
      </c>
      <c r="C916" t="s">
        <v>1080</v>
      </c>
      <c r="D916" t="s">
        <v>8</v>
      </c>
      <c r="E916">
        <v>4</v>
      </c>
      <c r="F916">
        <v>7</v>
      </c>
      <c r="G916">
        <v>-3</v>
      </c>
      <c r="H916" t="s">
        <v>10</v>
      </c>
    </row>
    <row r="917" spans="1:8" x14ac:dyDescent="0.3">
      <c r="A917" t="s">
        <v>42</v>
      </c>
      <c r="B917">
        <v>201507</v>
      </c>
      <c r="C917" t="s">
        <v>1081</v>
      </c>
      <c r="D917" t="s">
        <v>14</v>
      </c>
      <c r="E917">
        <v>20</v>
      </c>
      <c r="F917">
        <v>12</v>
      </c>
      <c r="G917">
        <v>8</v>
      </c>
      <c r="H917" t="s">
        <v>9</v>
      </c>
    </row>
    <row r="918" spans="1:8" x14ac:dyDescent="0.3">
      <c r="A918" t="s">
        <v>55</v>
      </c>
      <c r="B918">
        <v>201508</v>
      </c>
      <c r="C918" t="s">
        <v>1082</v>
      </c>
      <c r="D918" t="s">
        <v>14</v>
      </c>
      <c r="E918">
        <v>13</v>
      </c>
      <c r="F918">
        <v>20</v>
      </c>
      <c r="G918">
        <v>-7</v>
      </c>
      <c r="H918" t="s">
        <v>10</v>
      </c>
    </row>
    <row r="919" spans="1:8" x14ac:dyDescent="0.3">
      <c r="A919" t="s">
        <v>55</v>
      </c>
      <c r="B919">
        <v>201511</v>
      </c>
      <c r="C919" t="s">
        <v>1083</v>
      </c>
      <c r="D919" t="s">
        <v>13</v>
      </c>
      <c r="E919">
        <v>7</v>
      </c>
      <c r="F919">
        <v>6</v>
      </c>
      <c r="G919">
        <v>1</v>
      </c>
      <c r="H919" t="s">
        <v>12</v>
      </c>
    </row>
    <row r="920" spans="1:8" x14ac:dyDescent="0.3">
      <c r="A920" t="s">
        <v>40</v>
      </c>
      <c r="B920">
        <v>201610</v>
      </c>
      <c r="C920" t="s">
        <v>1084</v>
      </c>
      <c r="D920" t="s">
        <v>13</v>
      </c>
      <c r="E920">
        <v>5</v>
      </c>
      <c r="F920">
        <v>0</v>
      </c>
      <c r="G920">
        <v>5</v>
      </c>
      <c r="H920" t="s">
        <v>9</v>
      </c>
    </row>
    <row r="921" spans="1:8" x14ac:dyDescent="0.3">
      <c r="A921" t="s">
        <v>44</v>
      </c>
      <c r="B921">
        <v>201701</v>
      </c>
      <c r="C921" t="s">
        <v>1085</v>
      </c>
      <c r="D921" t="s">
        <v>8</v>
      </c>
      <c r="E921">
        <v>10</v>
      </c>
      <c r="F921">
        <v>9</v>
      </c>
      <c r="G921">
        <v>1</v>
      </c>
      <c r="H921" t="s">
        <v>12</v>
      </c>
    </row>
    <row r="922" spans="1:8" x14ac:dyDescent="0.3">
      <c r="A922" t="s">
        <v>37</v>
      </c>
      <c r="B922">
        <v>201702</v>
      </c>
      <c r="C922" t="s">
        <v>1086</v>
      </c>
      <c r="D922" t="s">
        <v>8</v>
      </c>
      <c r="E922">
        <v>9</v>
      </c>
      <c r="F922">
        <v>3</v>
      </c>
      <c r="G922">
        <v>6</v>
      </c>
      <c r="H922" t="s">
        <v>9</v>
      </c>
    </row>
    <row r="923" spans="1:8" x14ac:dyDescent="0.3">
      <c r="A923" t="s">
        <v>42</v>
      </c>
      <c r="B923">
        <v>201702</v>
      </c>
      <c r="C923" t="s">
        <v>1087</v>
      </c>
      <c r="D923" t="s">
        <v>8</v>
      </c>
      <c r="E923">
        <v>3</v>
      </c>
      <c r="F923">
        <v>4</v>
      </c>
      <c r="G923">
        <v>-1</v>
      </c>
      <c r="H923" t="s">
        <v>10</v>
      </c>
    </row>
    <row r="924" spans="1:8" x14ac:dyDescent="0.3">
      <c r="A924" t="s">
        <v>55</v>
      </c>
      <c r="B924">
        <v>201704</v>
      </c>
      <c r="C924" t="s">
        <v>1088</v>
      </c>
      <c r="D924" t="s">
        <v>11</v>
      </c>
      <c r="E924">
        <v>4</v>
      </c>
      <c r="F924">
        <v>3</v>
      </c>
      <c r="G924">
        <v>1</v>
      </c>
      <c r="H924" t="s">
        <v>9</v>
      </c>
    </row>
    <row r="925" spans="1:8" x14ac:dyDescent="0.3">
      <c r="A925" t="s">
        <v>44</v>
      </c>
      <c r="B925">
        <v>201508</v>
      </c>
      <c r="C925" t="s">
        <v>1089</v>
      </c>
      <c r="D925" t="s">
        <v>14</v>
      </c>
      <c r="E925">
        <v>6</v>
      </c>
      <c r="F925">
        <v>4</v>
      </c>
      <c r="G925">
        <v>2</v>
      </c>
      <c r="H925" t="s">
        <v>9</v>
      </c>
    </row>
    <row r="926" spans="1:8" x14ac:dyDescent="0.3">
      <c r="A926" t="s">
        <v>57</v>
      </c>
      <c r="B926">
        <v>201511</v>
      </c>
      <c r="C926" t="s">
        <v>1090</v>
      </c>
      <c r="D926" t="s">
        <v>13</v>
      </c>
      <c r="E926">
        <v>5</v>
      </c>
      <c r="F926">
        <v>6</v>
      </c>
      <c r="G926">
        <v>-1</v>
      </c>
      <c r="H926" t="s">
        <v>12</v>
      </c>
    </row>
    <row r="927" spans="1:8" x14ac:dyDescent="0.3">
      <c r="A927" t="s">
        <v>37</v>
      </c>
      <c r="B927">
        <v>201512</v>
      </c>
      <c r="C927" t="s">
        <v>1091</v>
      </c>
      <c r="D927" t="s">
        <v>13</v>
      </c>
      <c r="E927">
        <v>12</v>
      </c>
      <c r="F927">
        <v>3</v>
      </c>
      <c r="G927">
        <v>9</v>
      </c>
      <c r="H927" t="s">
        <v>9</v>
      </c>
    </row>
    <row r="928" spans="1:8" x14ac:dyDescent="0.3">
      <c r="A928" t="s">
        <v>44</v>
      </c>
      <c r="B928">
        <v>201512</v>
      </c>
      <c r="C928" t="s">
        <v>1092</v>
      </c>
      <c r="D928" t="s">
        <v>13</v>
      </c>
      <c r="E928">
        <v>3</v>
      </c>
      <c r="F928">
        <v>2</v>
      </c>
      <c r="G928">
        <v>1</v>
      </c>
      <c r="H928" t="s">
        <v>9</v>
      </c>
    </row>
    <row r="929" spans="1:8" x14ac:dyDescent="0.3">
      <c r="A929" t="s">
        <v>56</v>
      </c>
      <c r="B929">
        <v>201602</v>
      </c>
      <c r="C929" t="s">
        <v>1093</v>
      </c>
      <c r="D929" t="s">
        <v>8</v>
      </c>
      <c r="E929">
        <v>3</v>
      </c>
      <c r="F929">
        <v>3</v>
      </c>
      <c r="G929">
        <v>0</v>
      </c>
      <c r="H929" t="s">
        <v>12</v>
      </c>
    </row>
    <row r="930" spans="1:8" x14ac:dyDescent="0.3">
      <c r="A930" t="s">
        <v>83</v>
      </c>
      <c r="B930">
        <v>201612</v>
      </c>
      <c r="C930" t="s">
        <v>1094</v>
      </c>
      <c r="D930" t="s">
        <v>13</v>
      </c>
      <c r="E930">
        <v>5</v>
      </c>
      <c r="F930">
        <v>7</v>
      </c>
      <c r="G930">
        <v>-2</v>
      </c>
      <c r="H930" t="s">
        <v>10</v>
      </c>
    </row>
    <row r="931" spans="1:8" x14ac:dyDescent="0.3">
      <c r="A931" t="s">
        <v>56</v>
      </c>
      <c r="B931">
        <v>201701</v>
      </c>
      <c r="C931" t="s">
        <v>1095</v>
      </c>
      <c r="D931" t="s">
        <v>8</v>
      </c>
      <c r="E931">
        <v>5</v>
      </c>
      <c r="F931">
        <v>3</v>
      </c>
      <c r="G931">
        <v>2</v>
      </c>
      <c r="H931" t="s">
        <v>9</v>
      </c>
    </row>
    <row r="932" spans="1:8" x14ac:dyDescent="0.3">
      <c r="A932" t="s">
        <v>40</v>
      </c>
      <c r="B932">
        <v>201702</v>
      </c>
      <c r="C932" t="s">
        <v>1096</v>
      </c>
      <c r="D932" t="s">
        <v>8</v>
      </c>
      <c r="E932">
        <v>10</v>
      </c>
      <c r="F932">
        <v>14</v>
      </c>
      <c r="G932">
        <v>-4</v>
      </c>
      <c r="H932" t="s">
        <v>10</v>
      </c>
    </row>
    <row r="933" spans="1:8" x14ac:dyDescent="0.3">
      <c r="A933" t="s">
        <v>108</v>
      </c>
      <c r="B933">
        <v>201705</v>
      </c>
      <c r="C933" t="s">
        <v>1097</v>
      </c>
      <c r="D933" t="s">
        <v>11</v>
      </c>
      <c r="E933">
        <v>2</v>
      </c>
      <c r="F933">
        <v>2</v>
      </c>
      <c r="G933">
        <v>0</v>
      </c>
      <c r="H933" t="s">
        <v>12</v>
      </c>
    </row>
    <row r="934" spans="1:8" x14ac:dyDescent="0.3">
      <c r="A934" t="s">
        <v>61</v>
      </c>
      <c r="B934">
        <v>201502</v>
      </c>
      <c r="C934" t="s">
        <v>1098</v>
      </c>
      <c r="D934" t="s">
        <v>8</v>
      </c>
      <c r="E934">
        <v>6</v>
      </c>
      <c r="F934">
        <v>8</v>
      </c>
      <c r="G934">
        <v>-2</v>
      </c>
      <c r="H934" t="s">
        <v>10</v>
      </c>
    </row>
    <row r="935" spans="1:8" x14ac:dyDescent="0.3">
      <c r="A935" t="s">
        <v>43</v>
      </c>
      <c r="B935">
        <v>201505</v>
      </c>
      <c r="C935" t="s">
        <v>1099</v>
      </c>
      <c r="D935" t="s">
        <v>11</v>
      </c>
      <c r="E935">
        <v>13</v>
      </c>
      <c r="F935">
        <v>0</v>
      </c>
      <c r="G935">
        <v>13</v>
      </c>
      <c r="H935" t="s">
        <v>9</v>
      </c>
    </row>
    <row r="936" spans="1:8" x14ac:dyDescent="0.3">
      <c r="A936" t="s">
        <v>61</v>
      </c>
      <c r="B936">
        <v>201512</v>
      </c>
      <c r="C936" t="s">
        <v>1100</v>
      </c>
      <c r="D936" t="s">
        <v>13</v>
      </c>
      <c r="E936">
        <v>7</v>
      </c>
      <c r="F936">
        <v>3</v>
      </c>
      <c r="G936">
        <v>4</v>
      </c>
      <c r="H936" t="s">
        <v>9</v>
      </c>
    </row>
    <row r="937" spans="1:8" x14ac:dyDescent="0.3">
      <c r="A937" t="s">
        <v>60</v>
      </c>
      <c r="B937">
        <v>201703</v>
      </c>
      <c r="C937" t="s">
        <v>1101</v>
      </c>
      <c r="D937" t="s">
        <v>8</v>
      </c>
      <c r="E937">
        <v>7</v>
      </c>
      <c r="F937">
        <v>10</v>
      </c>
      <c r="G937">
        <v>-3</v>
      </c>
      <c r="H937" t="s">
        <v>10</v>
      </c>
    </row>
    <row r="938" spans="1:8" x14ac:dyDescent="0.3">
      <c r="A938" t="s">
        <v>62</v>
      </c>
      <c r="B938">
        <v>201705</v>
      </c>
      <c r="C938" t="s">
        <v>1102</v>
      </c>
      <c r="D938" t="s">
        <v>11</v>
      </c>
      <c r="E938">
        <v>3</v>
      </c>
      <c r="F938">
        <v>5</v>
      </c>
      <c r="G938">
        <v>-2</v>
      </c>
      <c r="H938" t="s">
        <v>10</v>
      </c>
    </row>
    <row r="939" spans="1:8" x14ac:dyDescent="0.3">
      <c r="A939" t="s">
        <v>81</v>
      </c>
      <c r="B939">
        <v>201706</v>
      </c>
      <c r="C939" t="s">
        <v>1103</v>
      </c>
      <c r="D939" t="s">
        <v>11</v>
      </c>
      <c r="E939">
        <v>6</v>
      </c>
      <c r="F939">
        <v>2</v>
      </c>
      <c r="G939">
        <v>4</v>
      </c>
      <c r="H939" t="s">
        <v>9</v>
      </c>
    </row>
    <row r="940" spans="1:8" x14ac:dyDescent="0.3">
      <c r="A940" t="s">
        <v>62</v>
      </c>
      <c r="B940">
        <v>201708</v>
      </c>
      <c r="C940" t="s">
        <v>1104</v>
      </c>
      <c r="D940" t="s">
        <v>14</v>
      </c>
      <c r="E940">
        <v>15</v>
      </c>
      <c r="F940">
        <v>0</v>
      </c>
      <c r="G940">
        <v>15</v>
      </c>
      <c r="H940" t="s">
        <v>9</v>
      </c>
    </row>
    <row r="941" spans="1:8" x14ac:dyDescent="0.3">
      <c r="A941" t="s">
        <v>81</v>
      </c>
      <c r="B941">
        <v>201708</v>
      </c>
      <c r="C941" t="s">
        <v>1105</v>
      </c>
      <c r="D941" t="s">
        <v>14</v>
      </c>
      <c r="E941">
        <v>9</v>
      </c>
      <c r="F941">
        <v>14</v>
      </c>
      <c r="G941">
        <v>-5</v>
      </c>
      <c r="H941" t="s">
        <v>10</v>
      </c>
    </row>
    <row r="942" spans="1:8" x14ac:dyDescent="0.3">
      <c r="A942" t="s">
        <v>37</v>
      </c>
      <c r="B942">
        <v>201605</v>
      </c>
      <c r="C942" t="s">
        <v>1106</v>
      </c>
      <c r="D942" t="s">
        <v>11</v>
      </c>
      <c r="E942">
        <v>9</v>
      </c>
      <c r="F942">
        <v>16</v>
      </c>
      <c r="G942">
        <v>-7</v>
      </c>
      <c r="H942" t="s">
        <v>10</v>
      </c>
    </row>
    <row r="943" spans="1:8" x14ac:dyDescent="0.3">
      <c r="A943" t="s">
        <v>41</v>
      </c>
      <c r="B943">
        <v>201605</v>
      </c>
      <c r="C943" t="s">
        <v>1107</v>
      </c>
      <c r="D943" t="s">
        <v>11</v>
      </c>
      <c r="E943">
        <v>8</v>
      </c>
      <c r="F943">
        <v>6</v>
      </c>
      <c r="G943">
        <v>2</v>
      </c>
      <c r="H943" t="s">
        <v>9</v>
      </c>
    </row>
    <row r="944" spans="1:8" x14ac:dyDescent="0.3">
      <c r="A944" t="s">
        <v>61</v>
      </c>
      <c r="B944">
        <v>201605</v>
      </c>
      <c r="C944" t="s">
        <v>1108</v>
      </c>
      <c r="D944" t="s">
        <v>11</v>
      </c>
      <c r="E944">
        <v>10</v>
      </c>
      <c r="F944">
        <v>3</v>
      </c>
      <c r="G944">
        <v>7</v>
      </c>
      <c r="H944" t="s">
        <v>9</v>
      </c>
    </row>
    <row r="945" spans="1:8" x14ac:dyDescent="0.3">
      <c r="A945" t="s">
        <v>55</v>
      </c>
      <c r="B945">
        <v>201607</v>
      </c>
      <c r="C945" t="s">
        <v>1109</v>
      </c>
      <c r="D945" t="s">
        <v>14</v>
      </c>
      <c r="E945">
        <v>5</v>
      </c>
      <c r="F945">
        <v>1</v>
      </c>
      <c r="G945">
        <v>4</v>
      </c>
      <c r="H945" t="s">
        <v>9</v>
      </c>
    </row>
    <row r="946" spans="1:8" x14ac:dyDescent="0.3">
      <c r="A946" t="s">
        <v>40</v>
      </c>
      <c r="B946">
        <v>201607</v>
      </c>
      <c r="C946" t="s">
        <v>1110</v>
      </c>
      <c r="D946" t="s">
        <v>14</v>
      </c>
      <c r="E946">
        <v>8</v>
      </c>
      <c r="F946">
        <v>15</v>
      </c>
      <c r="G946">
        <v>-7</v>
      </c>
      <c r="H946" t="s">
        <v>10</v>
      </c>
    </row>
    <row r="947" spans="1:8" x14ac:dyDescent="0.3">
      <c r="A947" t="s">
        <v>83</v>
      </c>
      <c r="B947">
        <v>201607</v>
      </c>
      <c r="C947" t="s">
        <v>1111</v>
      </c>
      <c r="D947" t="s">
        <v>14</v>
      </c>
      <c r="E947">
        <v>5</v>
      </c>
      <c r="F947">
        <v>7</v>
      </c>
      <c r="G947">
        <v>-2</v>
      </c>
      <c r="H947" t="s">
        <v>10</v>
      </c>
    </row>
    <row r="948" spans="1:8" x14ac:dyDescent="0.3">
      <c r="A948" t="s">
        <v>71</v>
      </c>
      <c r="B948">
        <v>201504</v>
      </c>
      <c r="C948" t="s">
        <v>1112</v>
      </c>
      <c r="D948" t="s">
        <v>11</v>
      </c>
      <c r="E948">
        <v>10</v>
      </c>
      <c r="F948">
        <v>5</v>
      </c>
      <c r="G948">
        <v>5</v>
      </c>
      <c r="H948" t="s">
        <v>9</v>
      </c>
    </row>
    <row r="949" spans="1:8" x14ac:dyDescent="0.3">
      <c r="A949" t="s">
        <v>71</v>
      </c>
      <c r="B949">
        <v>201506</v>
      </c>
      <c r="C949" t="s">
        <v>1113</v>
      </c>
      <c r="D949" t="s">
        <v>11</v>
      </c>
      <c r="E949">
        <v>5</v>
      </c>
      <c r="F949">
        <v>3</v>
      </c>
      <c r="G949">
        <v>2</v>
      </c>
      <c r="H949" t="s">
        <v>9</v>
      </c>
    </row>
    <row r="950" spans="1:8" x14ac:dyDescent="0.3">
      <c r="A950" t="s">
        <v>71</v>
      </c>
      <c r="B950">
        <v>201602</v>
      </c>
      <c r="C950" t="s">
        <v>1114</v>
      </c>
      <c r="D950" t="s">
        <v>8</v>
      </c>
      <c r="E950">
        <v>8</v>
      </c>
      <c r="F950">
        <v>3</v>
      </c>
      <c r="G950">
        <v>5</v>
      </c>
      <c r="H950" t="s">
        <v>9</v>
      </c>
    </row>
    <row r="951" spans="1:8" x14ac:dyDescent="0.3">
      <c r="A951" t="s">
        <v>71</v>
      </c>
      <c r="B951">
        <v>201611</v>
      </c>
      <c r="C951" t="s">
        <v>1115</v>
      </c>
      <c r="D951" t="s">
        <v>13</v>
      </c>
      <c r="E951">
        <v>8</v>
      </c>
      <c r="F951">
        <v>15</v>
      </c>
      <c r="G951">
        <v>-7</v>
      </c>
      <c r="H951" t="s">
        <v>10</v>
      </c>
    </row>
    <row r="952" spans="1:8" x14ac:dyDescent="0.3">
      <c r="A952" t="s">
        <v>71</v>
      </c>
      <c r="B952">
        <v>201612</v>
      </c>
      <c r="C952" t="s">
        <v>1116</v>
      </c>
      <c r="D952" t="s">
        <v>13</v>
      </c>
      <c r="E952">
        <v>6</v>
      </c>
      <c r="F952">
        <v>10</v>
      </c>
      <c r="G952">
        <v>-4</v>
      </c>
      <c r="H952" t="s">
        <v>10</v>
      </c>
    </row>
    <row r="953" spans="1:8" x14ac:dyDescent="0.3">
      <c r="A953" t="s">
        <v>65</v>
      </c>
      <c r="B953">
        <v>201705</v>
      </c>
      <c r="C953" t="s">
        <v>1117</v>
      </c>
      <c r="D953" t="s">
        <v>11</v>
      </c>
      <c r="E953">
        <v>2</v>
      </c>
      <c r="F953">
        <v>0</v>
      </c>
      <c r="G953">
        <v>2</v>
      </c>
      <c r="H953" t="s">
        <v>9</v>
      </c>
    </row>
    <row r="954" spans="1:8" x14ac:dyDescent="0.3">
      <c r="A954" t="s">
        <v>99</v>
      </c>
      <c r="B954">
        <v>201705</v>
      </c>
      <c r="C954" t="s">
        <v>1118</v>
      </c>
      <c r="D954" t="s">
        <v>11</v>
      </c>
      <c r="E954">
        <v>8</v>
      </c>
      <c r="F954">
        <v>8</v>
      </c>
      <c r="G954">
        <v>0</v>
      </c>
      <c r="H954" t="s">
        <v>12</v>
      </c>
    </row>
    <row r="955" spans="1:8" x14ac:dyDescent="0.3">
      <c r="A955" t="s">
        <v>87</v>
      </c>
      <c r="B955">
        <v>201501</v>
      </c>
      <c r="C955" t="s">
        <v>1119</v>
      </c>
      <c r="D955" t="s">
        <v>8</v>
      </c>
      <c r="E955">
        <v>4</v>
      </c>
      <c r="F955">
        <v>8</v>
      </c>
      <c r="G955">
        <v>-4</v>
      </c>
      <c r="H955" t="s">
        <v>10</v>
      </c>
    </row>
    <row r="956" spans="1:8" x14ac:dyDescent="0.3">
      <c r="A956" t="s">
        <v>99</v>
      </c>
      <c r="B956">
        <v>201502</v>
      </c>
      <c r="C956" t="s">
        <v>1120</v>
      </c>
      <c r="D956" t="s">
        <v>8</v>
      </c>
      <c r="E956">
        <v>3</v>
      </c>
      <c r="F956">
        <v>2</v>
      </c>
      <c r="G956">
        <v>1</v>
      </c>
      <c r="H956" t="s">
        <v>9</v>
      </c>
    </row>
    <row r="957" spans="1:8" x14ac:dyDescent="0.3">
      <c r="A957" t="s">
        <v>70</v>
      </c>
      <c r="B957">
        <v>201504</v>
      </c>
      <c r="C957" t="s">
        <v>1121</v>
      </c>
      <c r="D957" t="s">
        <v>11</v>
      </c>
      <c r="E957">
        <v>7</v>
      </c>
      <c r="F957">
        <v>13</v>
      </c>
      <c r="G957">
        <v>-6</v>
      </c>
      <c r="H957" t="s">
        <v>10</v>
      </c>
    </row>
    <row r="958" spans="1:8" x14ac:dyDescent="0.3">
      <c r="A958" t="s">
        <v>32</v>
      </c>
      <c r="B958">
        <v>201504</v>
      </c>
      <c r="C958" t="s">
        <v>1122</v>
      </c>
      <c r="D958" t="s">
        <v>11</v>
      </c>
      <c r="E958">
        <v>6</v>
      </c>
      <c r="F958">
        <v>10</v>
      </c>
      <c r="G958">
        <v>-4</v>
      </c>
      <c r="H958" t="s">
        <v>10</v>
      </c>
    </row>
    <row r="959" spans="1:8" x14ac:dyDescent="0.3">
      <c r="A959" t="s">
        <v>31</v>
      </c>
      <c r="B959">
        <v>201506</v>
      </c>
      <c r="C959" t="s">
        <v>1123</v>
      </c>
      <c r="D959" t="s">
        <v>11</v>
      </c>
      <c r="E959">
        <v>5</v>
      </c>
      <c r="F959">
        <v>10</v>
      </c>
      <c r="G959">
        <v>-5</v>
      </c>
      <c r="H959" t="s">
        <v>10</v>
      </c>
    </row>
    <row r="960" spans="1:8" x14ac:dyDescent="0.3">
      <c r="A960" t="s">
        <v>70</v>
      </c>
      <c r="B960">
        <v>201601</v>
      </c>
      <c r="C960" t="s">
        <v>1124</v>
      </c>
      <c r="D960" t="s">
        <v>8</v>
      </c>
      <c r="E960">
        <v>3</v>
      </c>
      <c r="F960">
        <v>2</v>
      </c>
      <c r="G960">
        <v>1</v>
      </c>
      <c r="H960" t="s">
        <v>9</v>
      </c>
    </row>
    <row r="961" spans="1:8" x14ac:dyDescent="0.3">
      <c r="A961" t="s">
        <v>70</v>
      </c>
      <c r="B961">
        <v>201609</v>
      </c>
      <c r="C961" t="s">
        <v>1125</v>
      </c>
      <c r="D961" t="s">
        <v>14</v>
      </c>
      <c r="E961">
        <v>13</v>
      </c>
      <c r="F961">
        <v>8</v>
      </c>
      <c r="G961">
        <v>5</v>
      </c>
      <c r="H961" t="s">
        <v>9</v>
      </c>
    </row>
    <row r="962" spans="1:8" x14ac:dyDescent="0.3">
      <c r="A962" t="s">
        <v>31</v>
      </c>
      <c r="B962">
        <v>201612</v>
      </c>
      <c r="C962" t="s">
        <v>1126</v>
      </c>
      <c r="D962" t="s">
        <v>13</v>
      </c>
      <c r="E962">
        <v>9</v>
      </c>
      <c r="F962">
        <v>17</v>
      </c>
      <c r="G962">
        <v>-8</v>
      </c>
      <c r="H962" t="s">
        <v>10</v>
      </c>
    </row>
    <row r="963" spans="1:8" x14ac:dyDescent="0.3">
      <c r="A963" t="s">
        <v>32</v>
      </c>
      <c r="B963">
        <v>201705</v>
      </c>
      <c r="C963" t="s">
        <v>1127</v>
      </c>
      <c r="D963" t="s">
        <v>11</v>
      </c>
      <c r="E963">
        <v>4</v>
      </c>
      <c r="F963">
        <v>3</v>
      </c>
      <c r="G963">
        <v>1</v>
      </c>
      <c r="H963" t="s">
        <v>9</v>
      </c>
    </row>
    <row r="964" spans="1:8" x14ac:dyDescent="0.3">
      <c r="A964" t="s">
        <v>31</v>
      </c>
      <c r="B964">
        <v>201707</v>
      </c>
      <c r="C964" t="s">
        <v>1128</v>
      </c>
      <c r="D964" t="s">
        <v>14</v>
      </c>
      <c r="E964">
        <v>2</v>
      </c>
      <c r="F964">
        <v>4</v>
      </c>
      <c r="G964">
        <v>-2</v>
      </c>
      <c r="H964" t="s">
        <v>10</v>
      </c>
    </row>
    <row r="965" spans="1:8" x14ac:dyDescent="0.3">
      <c r="A965" t="s">
        <v>70</v>
      </c>
      <c r="B965">
        <v>201708</v>
      </c>
      <c r="C965" t="s">
        <v>1129</v>
      </c>
      <c r="D965" t="s">
        <v>14</v>
      </c>
      <c r="E965">
        <v>7</v>
      </c>
      <c r="F965">
        <v>12</v>
      </c>
      <c r="G965">
        <v>-5</v>
      </c>
      <c r="H965" t="s">
        <v>10</v>
      </c>
    </row>
    <row r="966" spans="1:8" x14ac:dyDescent="0.3">
      <c r="A966" t="s">
        <v>63</v>
      </c>
      <c r="B966">
        <v>201505</v>
      </c>
      <c r="C966" t="s">
        <v>1130</v>
      </c>
      <c r="D966" t="s">
        <v>11</v>
      </c>
      <c r="E966">
        <v>9</v>
      </c>
      <c r="F966">
        <v>18</v>
      </c>
      <c r="G966">
        <v>-9</v>
      </c>
      <c r="H966" t="s">
        <v>10</v>
      </c>
    </row>
    <row r="967" spans="1:8" x14ac:dyDescent="0.3">
      <c r="A967" t="s">
        <v>68</v>
      </c>
      <c r="B967">
        <v>201506</v>
      </c>
      <c r="C967" t="s">
        <v>1131</v>
      </c>
      <c r="D967" t="s">
        <v>11</v>
      </c>
      <c r="E967">
        <v>3</v>
      </c>
      <c r="F967">
        <v>5</v>
      </c>
      <c r="G967">
        <v>-2</v>
      </c>
      <c r="H967" t="s">
        <v>10</v>
      </c>
    </row>
    <row r="968" spans="1:8" x14ac:dyDescent="0.3">
      <c r="A968" t="s">
        <v>67</v>
      </c>
      <c r="B968">
        <v>201509</v>
      </c>
      <c r="C968" t="s">
        <v>1132</v>
      </c>
      <c r="D968" t="s">
        <v>14</v>
      </c>
      <c r="E968">
        <v>4</v>
      </c>
      <c r="F968">
        <v>1</v>
      </c>
      <c r="G968">
        <v>3</v>
      </c>
      <c r="H968" t="s">
        <v>9</v>
      </c>
    </row>
    <row r="969" spans="1:8" x14ac:dyDescent="0.3">
      <c r="A969" t="s">
        <v>68</v>
      </c>
      <c r="B969">
        <v>201510</v>
      </c>
      <c r="C969" t="s">
        <v>1133</v>
      </c>
      <c r="D969" t="s">
        <v>13</v>
      </c>
      <c r="E969">
        <v>4</v>
      </c>
      <c r="F969">
        <v>3</v>
      </c>
      <c r="G969">
        <v>1</v>
      </c>
      <c r="H969" t="s">
        <v>9</v>
      </c>
    </row>
    <row r="970" spans="1:8" x14ac:dyDescent="0.3">
      <c r="A970" t="s">
        <v>63</v>
      </c>
      <c r="B970">
        <v>201604</v>
      </c>
      <c r="C970" t="s">
        <v>1134</v>
      </c>
      <c r="D970" t="s">
        <v>11</v>
      </c>
      <c r="E970">
        <v>4</v>
      </c>
      <c r="F970">
        <v>6</v>
      </c>
      <c r="G970">
        <v>-2</v>
      </c>
      <c r="H970" t="s">
        <v>10</v>
      </c>
    </row>
    <row r="971" spans="1:8" x14ac:dyDescent="0.3">
      <c r="A971" t="s">
        <v>67</v>
      </c>
      <c r="B971">
        <v>201701</v>
      </c>
      <c r="C971" t="s">
        <v>1135</v>
      </c>
      <c r="D971" t="s">
        <v>8</v>
      </c>
      <c r="E971">
        <v>13</v>
      </c>
      <c r="F971">
        <v>23</v>
      </c>
      <c r="G971">
        <v>-10</v>
      </c>
      <c r="H971" t="s">
        <v>10</v>
      </c>
    </row>
    <row r="972" spans="1:8" x14ac:dyDescent="0.3">
      <c r="A972" t="s">
        <v>68</v>
      </c>
      <c r="B972">
        <v>201703</v>
      </c>
      <c r="C972" t="s">
        <v>1136</v>
      </c>
      <c r="D972" t="s">
        <v>8</v>
      </c>
      <c r="E972">
        <v>2</v>
      </c>
      <c r="F972">
        <v>4</v>
      </c>
      <c r="G972">
        <v>-2</v>
      </c>
      <c r="H972" t="s">
        <v>10</v>
      </c>
    </row>
    <row r="973" spans="1:8" x14ac:dyDescent="0.3">
      <c r="A973" t="s">
        <v>67</v>
      </c>
      <c r="B973">
        <v>201703</v>
      </c>
      <c r="C973" t="s">
        <v>1137</v>
      </c>
      <c r="D973" t="s">
        <v>8</v>
      </c>
      <c r="E973">
        <v>4</v>
      </c>
      <c r="F973">
        <v>1</v>
      </c>
      <c r="G973">
        <v>3</v>
      </c>
      <c r="H973" t="s">
        <v>9</v>
      </c>
    </row>
    <row r="974" spans="1:8" x14ac:dyDescent="0.3">
      <c r="A974" t="s">
        <v>74</v>
      </c>
      <c r="B974">
        <v>201501</v>
      </c>
      <c r="C974" t="s">
        <v>1138</v>
      </c>
      <c r="D974" t="s">
        <v>8</v>
      </c>
      <c r="E974">
        <v>12</v>
      </c>
      <c r="F974">
        <v>20</v>
      </c>
      <c r="G974">
        <v>-8</v>
      </c>
      <c r="H974" t="s">
        <v>10</v>
      </c>
    </row>
    <row r="975" spans="1:8" x14ac:dyDescent="0.3">
      <c r="A975" t="s">
        <v>74</v>
      </c>
      <c r="B975">
        <v>201504</v>
      </c>
      <c r="C975" t="s">
        <v>1139</v>
      </c>
      <c r="D975" t="s">
        <v>11</v>
      </c>
      <c r="E975">
        <v>7</v>
      </c>
      <c r="F975">
        <v>13</v>
      </c>
      <c r="G975">
        <v>-6</v>
      </c>
      <c r="H975" t="s">
        <v>10</v>
      </c>
    </row>
    <row r="976" spans="1:8" x14ac:dyDescent="0.3">
      <c r="A976" t="s">
        <v>95</v>
      </c>
      <c r="B976">
        <v>201506</v>
      </c>
      <c r="C976" t="s">
        <v>1140</v>
      </c>
      <c r="D976" t="s">
        <v>11</v>
      </c>
      <c r="E976">
        <v>6</v>
      </c>
      <c r="F976">
        <v>6</v>
      </c>
      <c r="G976">
        <v>0</v>
      </c>
      <c r="H976" t="s">
        <v>12</v>
      </c>
    </row>
    <row r="977" spans="1:8" x14ac:dyDescent="0.3">
      <c r="A977" t="s">
        <v>20</v>
      </c>
      <c r="B977">
        <v>201508</v>
      </c>
      <c r="C977" t="s">
        <v>1141</v>
      </c>
      <c r="D977" t="s">
        <v>14</v>
      </c>
      <c r="E977">
        <v>2</v>
      </c>
      <c r="F977">
        <v>4</v>
      </c>
      <c r="G977">
        <v>-2</v>
      </c>
      <c r="H977" t="s">
        <v>10</v>
      </c>
    </row>
    <row r="978" spans="1:8" x14ac:dyDescent="0.3">
      <c r="A978" t="s">
        <v>20</v>
      </c>
      <c r="B978">
        <v>201509</v>
      </c>
      <c r="C978" t="s">
        <v>1142</v>
      </c>
      <c r="D978" t="s">
        <v>14</v>
      </c>
      <c r="E978">
        <v>2</v>
      </c>
      <c r="F978">
        <v>0</v>
      </c>
      <c r="G978">
        <v>2</v>
      </c>
      <c r="H978" t="s">
        <v>9</v>
      </c>
    </row>
    <row r="979" spans="1:8" x14ac:dyDescent="0.3">
      <c r="A979" t="s">
        <v>75</v>
      </c>
      <c r="B979">
        <v>201509</v>
      </c>
      <c r="C979" t="s">
        <v>1143</v>
      </c>
      <c r="D979" t="s">
        <v>14</v>
      </c>
      <c r="E979">
        <v>2</v>
      </c>
      <c r="F979">
        <v>4</v>
      </c>
      <c r="G979">
        <v>-2</v>
      </c>
      <c r="H979" t="s">
        <v>10</v>
      </c>
    </row>
    <row r="980" spans="1:8" x14ac:dyDescent="0.3">
      <c r="A980" t="s">
        <v>95</v>
      </c>
      <c r="B980">
        <v>201512</v>
      </c>
      <c r="C980" t="s">
        <v>1144</v>
      </c>
      <c r="D980" t="s">
        <v>13</v>
      </c>
      <c r="E980">
        <v>4</v>
      </c>
      <c r="F980">
        <v>1</v>
      </c>
      <c r="G980">
        <v>3</v>
      </c>
      <c r="H980" t="s">
        <v>9</v>
      </c>
    </row>
    <row r="981" spans="1:8" x14ac:dyDescent="0.3">
      <c r="A981" t="s">
        <v>20</v>
      </c>
      <c r="B981">
        <v>201602</v>
      </c>
      <c r="C981" t="s">
        <v>1145</v>
      </c>
      <c r="D981" t="s">
        <v>8</v>
      </c>
      <c r="E981">
        <v>9</v>
      </c>
      <c r="F981">
        <v>15</v>
      </c>
      <c r="G981">
        <v>-6</v>
      </c>
      <c r="H981" t="s">
        <v>10</v>
      </c>
    </row>
    <row r="982" spans="1:8" x14ac:dyDescent="0.3">
      <c r="A982" t="s">
        <v>22</v>
      </c>
      <c r="B982">
        <v>201606</v>
      </c>
      <c r="C982" t="s">
        <v>1146</v>
      </c>
      <c r="D982" t="s">
        <v>11</v>
      </c>
      <c r="E982">
        <v>5</v>
      </c>
      <c r="F982">
        <v>2</v>
      </c>
      <c r="G982">
        <v>3</v>
      </c>
      <c r="H982" t="s">
        <v>9</v>
      </c>
    </row>
    <row r="983" spans="1:8" x14ac:dyDescent="0.3">
      <c r="A983" t="s">
        <v>75</v>
      </c>
      <c r="B983">
        <v>201606</v>
      </c>
      <c r="C983" t="s">
        <v>1147</v>
      </c>
      <c r="D983" t="s">
        <v>11</v>
      </c>
      <c r="E983">
        <v>8</v>
      </c>
      <c r="F983">
        <v>9</v>
      </c>
      <c r="G983">
        <v>-1</v>
      </c>
      <c r="H983" t="s">
        <v>12</v>
      </c>
    </row>
    <row r="984" spans="1:8" x14ac:dyDescent="0.3">
      <c r="A984" t="s">
        <v>28</v>
      </c>
      <c r="B984">
        <v>201606</v>
      </c>
      <c r="C984" t="s">
        <v>1148</v>
      </c>
      <c r="D984" t="s">
        <v>11</v>
      </c>
      <c r="E984">
        <v>10</v>
      </c>
      <c r="F984">
        <v>10</v>
      </c>
      <c r="G984">
        <v>0</v>
      </c>
      <c r="H984" t="s">
        <v>12</v>
      </c>
    </row>
    <row r="985" spans="1:8" x14ac:dyDescent="0.3">
      <c r="A985" t="s">
        <v>20</v>
      </c>
      <c r="B985">
        <v>201612</v>
      </c>
      <c r="C985" t="s">
        <v>1149</v>
      </c>
      <c r="D985" t="s">
        <v>13</v>
      </c>
      <c r="E985">
        <v>5</v>
      </c>
      <c r="F985">
        <v>8</v>
      </c>
      <c r="G985">
        <v>-3</v>
      </c>
      <c r="H985" t="s">
        <v>10</v>
      </c>
    </row>
    <row r="986" spans="1:8" x14ac:dyDescent="0.3">
      <c r="A986" t="s">
        <v>22</v>
      </c>
      <c r="B986">
        <v>201702</v>
      </c>
      <c r="C986" t="s">
        <v>1150</v>
      </c>
      <c r="D986" t="s">
        <v>8</v>
      </c>
      <c r="E986">
        <v>12</v>
      </c>
      <c r="F986">
        <v>11</v>
      </c>
      <c r="G986">
        <v>1</v>
      </c>
      <c r="H986" t="s">
        <v>12</v>
      </c>
    </row>
    <row r="987" spans="1:8" x14ac:dyDescent="0.3">
      <c r="A987" t="s">
        <v>75</v>
      </c>
      <c r="B987">
        <v>201703</v>
      </c>
      <c r="C987" t="s">
        <v>1151</v>
      </c>
      <c r="D987" t="s">
        <v>8</v>
      </c>
      <c r="E987">
        <v>8</v>
      </c>
      <c r="F987">
        <v>14</v>
      </c>
      <c r="G987">
        <v>-6</v>
      </c>
      <c r="H987" t="s">
        <v>10</v>
      </c>
    </row>
    <row r="988" spans="1:8" x14ac:dyDescent="0.3">
      <c r="A988" t="s">
        <v>18</v>
      </c>
      <c r="B988">
        <v>201504</v>
      </c>
      <c r="C988" t="s">
        <v>1152</v>
      </c>
      <c r="D988" t="s">
        <v>11</v>
      </c>
      <c r="E988">
        <v>10</v>
      </c>
      <c r="F988">
        <v>1</v>
      </c>
      <c r="G988">
        <v>9</v>
      </c>
      <c r="H988" t="s">
        <v>9</v>
      </c>
    </row>
    <row r="989" spans="1:8" x14ac:dyDescent="0.3">
      <c r="A989" t="s">
        <v>64</v>
      </c>
      <c r="B989">
        <v>201506</v>
      </c>
      <c r="C989" t="s">
        <v>1153</v>
      </c>
      <c r="D989" t="s">
        <v>11</v>
      </c>
      <c r="E989">
        <v>6</v>
      </c>
      <c r="F989">
        <v>3</v>
      </c>
      <c r="G989">
        <v>3</v>
      </c>
      <c r="H989" t="s">
        <v>9</v>
      </c>
    </row>
    <row r="990" spans="1:8" x14ac:dyDescent="0.3">
      <c r="A990" t="s">
        <v>21</v>
      </c>
      <c r="B990">
        <v>201601</v>
      </c>
      <c r="C990" t="s">
        <v>1154</v>
      </c>
      <c r="D990" t="s">
        <v>8</v>
      </c>
      <c r="E990">
        <v>11</v>
      </c>
      <c r="F990">
        <v>5</v>
      </c>
      <c r="G990">
        <v>6</v>
      </c>
      <c r="H990" t="s">
        <v>9</v>
      </c>
    </row>
    <row r="991" spans="1:8" x14ac:dyDescent="0.3">
      <c r="A991" t="s">
        <v>96</v>
      </c>
      <c r="B991">
        <v>201602</v>
      </c>
      <c r="C991" t="s">
        <v>1155</v>
      </c>
      <c r="D991" t="s">
        <v>8</v>
      </c>
      <c r="E991">
        <v>8</v>
      </c>
      <c r="F991">
        <v>11</v>
      </c>
      <c r="G991">
        <v>-3</v>
      </c>
      <c r="H991" t="s">
        <v>10</v>
      </c>
    </row>
    <row r="992" spans="1:8" x14ac:dyDescent="0.3">
      <c r="A992" t="s">
        <v>18</v>
      </c>
      <c r="B992">
        <v>201608</v>
      </c>
      <c r="C992" t="s">
        <v>1156</v>
      </c>
      <c r="D992" t="s">
        <v>14</v>
      </c>
      <c r="E992">
        <v>2</v>
      </c>
      <c r="F992">
        <v>0</v>
      </c>
      <c r="G992">
        <v>2</v>
      </c>
      <c r="H992" t="s">
        <v>9</v>
      </c>
    </row>
    <row r="993" spans="1:8" x14ac:dyDescent="0.3">
      <c r="A993" t="s">
        <v>26</v>
      </c>
      <c r="B993">
        <v>201609</v>
      </c>
      <c r="C993" t="s">
        <v>1157</v>
      </c>
      <c r="D993" t="s">
        <v>14</v>
      </c>
      <c r="E993">
        <v>19</v>
      </c>
      <c r="F993">
        <v>13</v>
      </c>
      <c r="G993">
        <v>6</v>
      </c>
      <c r="H993" t="s">
        <v>9</v>
      </c>
    </row>
    <row r="994" spans="1:8" x14ac:dyDescent="0.3">
      <c r="A994" t="s">
        <v>66</v>
      </c>
      <c r="B994">
        <v>201612</v>
      </c>
      <c r="C994" t="s">
        <v>1158</v>
      </c>
      <c r="D994" t="s">
        <v>13</v>
      </c>
      <c r="E994">
        <v>7</v>
      </c>
      <c r="F994">
        <v>8</v>
      </c>
      <c r="G994">
        <v>-1</v>
      </c>
      <c r="H994" t="s">
        <v>12</v>
      </c>
    </row>
    <row r="995" spans="1:8" x14ac:dyDescent="0.3">
      <c r="A995" t="s">
        <v>66</v>
      </c>
      <c r="B995">
        <v>201505</v>
      </c>
      <c r="C995" t="s">
        <v>1159</v>
      </c>
      <c r="D995" t="s">
        <v>11</v>
      </c>
      <c r="E995">
        <v>12</v>
      </c>
      <c r="F995">
        <v>17</v>
      </c>
      <c r="G995">
        <v>-5</v>
      </c>
      <c r="H995" t="s">
        <v>10</v>
      </c>
    </row>
    <row r="996" spans="1:8" x14ac:dyDescent="0.3">
      <c r="A996" t="s">
        <v>96</v>
      </c>
      <c r="B996">
        <v>201507</v>
      </c>
      <c r="C996" t="s">
        <v>1160</v>
      </c>
      <c r="D996" t="s">
        <v>14</v>
      </c>
      <c r="E996">
        <v>10</v>
      </c>
      <c r="F996">
        <v>10</v>
      </c>
      <c r="G996">
        <v>0</v>
      </c>
      <c r="H996" t="s">
        <v>12</v>
      </c>
    </row>
    <row r="997" spans="1:8" x14ac:dyDescent="0.3">
      <c r="A997" t="s">
        <v>18</v>
      </c>
      <c r="B997">
        <v>201602</v>
      </c>
      <c r="C997" t="s">
        <v>1161</v>
      </c>
      <c r="D997" t="s">
        <v>8</v>
      </c>
      <c r="E997">
        <v>11</v>
      </c>
      <c r="F997">
        <v>14</v>
      </c>
      <c r="G997">
        <v>-3</v>
      </c>
      <c r="H997" t="s">
        <v>10</v>
      </c>
    </row>
    <row r="998" spans="1:8" x14ac:dyDescent="0.3">
      <c r="A998" t="s">
        <v>26</v>
      </c>
      <c r="B998">
        <v>201608</v>
      </c>
      <c r="C998" t="s">
        <v>1162</v>
      </c>
      <c r="D998" t="s">
        <v>14</v>
      </c>
      <c r="E998">
        <v>7</v>
      </c>
      <c r="F998">
        <v>3</v>
      </c>
      <c r="G998">
        <v>4</v>
      </c>
      <c r="H998" t="s">
        <v>9</v>
      </c>
    </row>
    <row r="999" spans="1:8" x14ac:dyDescent="0.3">
      <c r="A999" t="s">
        <v>21</v>
      </c>
      <c r="B999">
        <v>201702</v>
      </c>
      <c r="C999" t="s">
        <v>1163</v>
      </c>
      <c r="D999" t="s">
        <v>8</v>
      </c>
      <c r="E999">
        <v>6</v>
      </c>
      <c r="F999">
        <v>2</v>
      </c>
      <c r="G999">
        <v>4</v>
      </c>
      <c r="H999" t="s">
        <v>9</v>
      </c>
    </row>
    <row r="1000" spans="1:8" x14ac:dyDescent="0.3">
      <c r="A1000" t="s">
        <v>96</v>
      </c>
      <c r="B1000">
        <v>201702</v>
      </c>
      <c r="C1000" t="s">
        <v>1164</v>
      </c>
      <c r="D1000" t="s">
        <v>8</v>
      </c>
      <c r="E1000">
        <v>2</v>
      </c>
      <c r="F1000">
        <v>0</v>
      </c>
      <c r="G1000">
        <v>2</v>
      </c>
      <c r="H1000" t="s">
        <v>9</v>
      </c>
    </row>
    <row r="1001" spans="1:8" x14ac:dyDescent="0.3">
      <c r="A1001" t="s">
        <v>66</v>
      </c>
      <c r="B1001">
        <v>201703</v>
      </c>
      <c r="C1001" t="s">
        <v>1165</v>
      </c>
      <c r="D1001" t="s">
        <v>8</v>
      </c>
      <c r="E1001">
        <v>3</v>
      </c>
      <c r="F1001">
        <v>3</v>
      </c>
      <c r="G1001">
        <v>0</v>
      </c>
      <c r="H1001" t="s">
        <v>12</v>
      </c>
    </row>
    <row r="1002" spans="1:8" x14ac:dyDescent="0.3">
      <c r="A1002" t="s">
        <v>27</v>
      </c>
      <c r="B1002">
        <v>201510</v>
      </c>
      <c r="C1002" t="s">
        <v>1166</v>
      </c>
      <c r="D1002" t="s">
        <v>13</v>
      </c>
      <c r="E1002">
        <v>8</v>
      </c>
      <c r="F1002">
        <v>1</v>
      </c>
      <c r="G1002">
        <v>7</v>
      </c>
      <c r="H1002" t="s">
        <v>9</v>
      </c>
    </row>
    <row r="1003" spans="1:8" x14ac:dyDescent="0.3">
      <c r="A1003" t="s">
        <v>76</v>
      </c>
      <c r="B1003">
        <v>201707</v>
      </c>
      <c r="C1003" t="s">
        <v>1167</v>
      </c>
      <c r="D1003" t="s">
        <v>14</v>
      </c>
      <c r="E1003">
        <v>19</v>
      </c>
      <c r="F1003">
        <v>15</v>
      </c>
      <c r="G1003">
        <v>4</v>
      </c>
      <c r="H1003" t="s">
        <v>9</v>
      </c>
    </row>
    <row r="1004" spans="1:8" x14ac:dyDescent="0.3">
      <c r="A1004" t="s">
        <v>78</v>
      </c>
      <c r="B1004">
        <v>201606</v>
      </c>
      <c r="C1004" t="s">
        <v>1168</v>
      </c>
      <c r="D1004" t="s">
        <v>11</v>
      </c>
      <c r="E1004">
        <v>19</v>
      </c>
      <c r="F1004">
        <v>28</v>
      </c>
      <c r="G1004">
        <v>-9</v>
      </c>
      <c r="H1004" t="s">
        <v>10</v>
      </c>
    </row>
    <row r="1005" spans="1:8" x14ac:dyDescent="0.3">
      <c r="A1005" t="s">
        <v>54</v>
      </c>
      <c r="B1005">
        <v>201501</v>
      </c>
      <c r="C1005" t="s">
        <v>1169</v>
      </c>
      <c r="D1005" t="s">
        <v>8</v>
      </c>
      <c r="E1005">
        <v>2</v>
      </c>
      <c r="F1005">
        <v>2</v>
      </c>
      <c r="G1005">
        <v>0</v>
      </c>
      <c r="H1005" t="s">
        <v>12</v>
      </c>
    </row>
    <row r="1006" spans="1:8" x14ac:dyDescent="0.3">
      <c r="A1006" t="s">
        <v>53</v>
      </c>
      <c r="B1006">
        <v>201503</v>
      </c>
      <c r="C1006" t="s">
        <v>1170</v>
      </c>
      <c r="D1006" t="s">
        <v>8</v>
      </c>
      <c r="E1006">
        <v>5</v>
      </c>
      <c r="F1006">
        <v>0</v>
      </c>
      <c r="G1006">
        <v>5</v>
      </c>
      <c r="H1006" t="s">
        <v>9</v>
      </c>
    </row>
    <row r="1007" spans="1:8" x14ac:dyDescent="0.3">
      <c r="A1007" t="s">
        <v>53</v>
      </c>
      <c r="B1007">
        <v>201509</v>
      </c>
      <c r="C1007" t="s">
        <v>1171</v>
      </c>
      <c r="D1007" t="s">
        <v>14</v>
      </c>
      <c r="E1007">
        <v>8</v>
      </c>
      <c r="F1007">
        <v>10</v>
      </c>
      <c r="G1007">
        <v>-2</v>
      </c>
      <c r="H1007" t="s">
        <v>10</v>
      </c>
    </row>
    <row r="1008" spans="1:8" x14ac:dyDescent="0.3">
      <c r="A1008" t="s">
        <v>54</v>
      </c>
      <c r="B1008">
        <v>201601</v>
      </c>
      <c r="C1008" t="s">
        <v>1172</v>
      </c>
      <c r="D1008" t="s">
        <v>8</v>
      </c>
      <c r="E1008">
        <v>7</v>
      </c>
      <c r="F1008">
        <v>10</v>
      </c>
      <c r="G1008">
        <v>-3</v>
      </c>
      <c r="H1008" t="s">
        <v>10</v>
      </c>
    </row>
    <row r="1009" spans="1:8" x14ac:dyDescent="0.3">
      <c r="A1009" t="s">
        <v>54</v>
      </c>
      <c r="B1009">
        <v>201605</v>
      </c>
      <c r="C1009" t="s">
        <v>1173</v>
      </c>
      <c r="D1009" t="s">
        <v>11</v>
      </c>
      <c r="E1009">
        <v>7</v>
      </c>
      <c r="F1009">
        <v>14</v>
      </c>
      <c r="G1009">
        <v>-7</v>
      </c>
      <c r="H1009" t="s">
        <v>10</v>
      </c>
    </row>
    <row r="1010" spans="1:8" x14ac:dyDescent="0.3">
      <c r="A1010" t="s">
        <v>53</v>
      </c>
      <c r="B1010">
        <v>201703</v>
      </c>
      <c r="C1010" t="s">
        <v>1174</v>
      </c>
      <c r="D1010" t="s">
        <v>8</v>
      </c>
      <c r="E1010">
        <v>2</v>
      </c>
      <c r="F1010">
        <v>4</v>
      </c>
      <c r="G1010">
        <v>-2</v>
      </c>
      <c r="H1010" t="s">
        <v>10</v>
      </c>
    </row>
    <row r="1011" spans="1:8" x14ac:dyDescent="0.3">
      <c r="A1011" t="s">
        <v>54</v>
      </c>
      <c r="B1011">
        <v>201703</v>
      </c>
      <c r="C1011" t="s">
        <v>1175</v>
      </c>
      <c r="D1011" t="s">
        <v>8</v>
      </c>
      <c r="E1011">
        <v>8</v>
      </c>
      <c r="F1011">
        <v>14</v>
      </c>
      <c r="G1011">
        <v>-6</v>
      </c>
      <c r="H1011" t="s">
        <v>10</v>
      </c>
    </row>
    <row r="1012" spans="1:8" x14ac:dyDescent="0.3">
      <c r="A1012" t="s">
        <v>54</v>
      </c>
      <c r="B1012">
        <v>201704</v>
      </c>
      <c r="C1012" t="s">
        <v>1176</v>
      </c>
      <c r="D1012" t="s">
        <v>11</v>
      </c>
      <c r="E1012">
        <v>7</v>
      </c>
      <c r="F1012">
        <v>1</v>
      </c>
      <c r="G1012">
        <v>6</v>
      </c>
      <c r="H1012" t="s">
        <v>9</v>
      </c>
    </row>
    <row r="1013" spans="1:8" x14ac:dyDescent="0.3">
      <c r="A1013" t="s">
        <v>38</v>
      </c>
      <c r="B1013">
        <v>201508</v>
      </c>
      <c r="C1013" t="s">
        <v>1177</v>
      </c>
      <c r="D1013" t="s">
        <v>14</v>
      </c>
      <c r="E1013">
        <v>8</v>
      </c>
      <c r="F1013">
        <v>0</v>
      </c>
      <c r="G1013">
        <v>8</v>
      </c>
      <c r="H1013" t="s">
        <v>9</v>
      </c>
    </row>
    <row r="1014" spans="1:8" x14ac:dyDescent="0.3">
      <c r="A1014" t="s">
        <v>59</v>
      </c>
      <c r="B1014">
        <v>201601</v>
      </c>
      <c r="C1014" t="s">
        <v>1178</v>
      </c>
      <c r="D1014" t="s">
        <v>8</v>
      </c>
      <c r="E1014">
        <v>4</v>
      </c>
      <c r="F1014">
        <v>0</v>
      </c>
      <c r="G1014">
        <v>4</v>
      </c>
      <c r="H1014" t="s">
        <v>9</v>
      </c>
    </row>
    <row r="1015" spans="1:8" x14ac:dyDescent="0.3">
      <c r="A1015" t="s">
        <v>59</v>
      </c>
      <c r="B1015">
        <v>201604</v>
      </c>
      <c r="C1015" t="s">
        <v>1179</v>
      </c>
      <c r="D1015" t="s">
        <v>11</v>
      </c>
      <c r="E1015">
        <v>4</v>
      </c>
      <c r="F1015">
        <v>3</v>
      </c>
      <c r="G1015">
        <v>1</v>
      </c>
      <c r="H1015" t="s">
        <v>9</v>
      </c>
    </row>
    <row r="1016" spans="1:8" x14ac:dyDescent="0.3">
      <c r="A1016" t="s">
        <v>59</v>
      </c>
      <c r="B1016">
        <v>201606</v>
      </c>
      <c r="C1016" t="s">
        <v>1180</v>
      </c>
      <c r="D1016" t="s">
        <v>11</v>
      </c>
      <c r="E1016">
        <v>2</v>
      </c>
      <c r="F1016">
        <v>1</v>
      </c>
      <c r="G1016">
        <v>1</v>
      </c>
      <c r="H1016" t="s">
        <v>9</v>
      </c>
    </row>
    <row r="1017" spans="1:8" x14ac:dyDescent="0.3">
      <c r="A1017" t="s">
        <v>38</v>
      </c>
      <c r="B1017">
        <v>201702</v>
      </c>
      <c r="C1017" t="s">
        <v>1181</v>
      </c>
      <c r="D1017" t="s">
        <v>8</v>
      </c>
      <c r="E1017">
        <v>3</v>
      </c>
      <c r="F1017">
        <v>4</v>
      </c>
      <c r="G1017">
        <v>-1</v>
      </c>
      <c r="H1017" t="s">
        <v>10</v>
      </c>
    </row>
    <row r="1018" spans="1:8" x14ac:dyDescent="0.3">
      <c r="A1018" t="s">
        <v>59</v>
      </c>
      <c r="B1018">
        <v>201703</v>
      </c>
      <c r="C1018" t="s">
        <v>1182</v>
      </c>
      <c r="D1018" t="s">
        <v>8</v>
      </c>
      <c r="E1018">
        <v>4</v>
      </c>
      <c r="F1018">
        <v>4</v>
      </c>
      <c r="G1018">
        <v>0</v>
      </c>
      <c r="H1018" t="s">
        <v>12</v>
      </c>
    </row>
    <row r="1019" spans="1:8" x14ac:dyDescent="0.3">
      <c r="A1019" t="s">
        <v>38</v>
      </c>
      <c r="B1019">
        <v>201507</v>
      </c>
      <c r="C1019" t="s">
        <v>1183</v>
      </c>
      <c r="D1019" t="s">
        <v>14</v>
      </c>
      <c r="E1019">
        <v>7</v>
      </c>
      <c r="F1019">
        <v>8</v>
      </c>
      <c r="G1019">
        <v>-1</v>
      </c>
      <c r="H1019" t="s">
        <v>12</v>
      </c>
    </row>
    <row r="1020" spans="1:8" x14ac:dyDescent="0.3">
      <c r="A1020" t="s">
        <v>59</v>
      </c>
      <c r="B1020">
        <v>201508</v>
      </c>
      <c r="C1020" t="s">
        <v>1184</v>
      </c>
      <c r="D1020" t="s">
        <v>14</v>
      </c>
      <c r="E1020">
        <v>8</v>
      </c>
      <c r="F1020">
        <v>10</v>
      </c>
      <c r="G1020">
        <v>-2</v>
      </c>
      <c r="H1020" t="s">
        <v>10</v>
      </c>
    </row>
    <row r="1021" spans="1:8" x14ac:dyDescent="0.3">
      <c r="A1021" t="s">
        <v>38</v>
      </c>
      <c r="B1021">
        <v>201603</v>
      </c>
      <c r="C1021" t="s">
        <v>1185</v>
      </c>
      <c r="D1021" t="s">
        <v>8</v>
      </c>
      <c r="E1021">
        <v>4</v>
      </c>
      <c r="F1021">
        <v>4</v>
      </c>
      <c r="G1021">
        <v>0</v>
      </c>
      <c r="H1021" t="s">
        <v>12</v>
      </c>
    </row>
    <row r="1022" spans="1:8" x14ac:dyDescent="0.3">
      <c r="A1022" t="s">
        <v>38</v>
      </c>
      <c r="B1022">
        <v>201611</v>
      </c>
      <c r="C1022" t="s">
        <v>1186</v>
      </c>
      <c r="D1022" t="s">
        <v>13</v>
      </c>
      <c r="E1022">
        <v>5</v>
      </c>
      <c r="F1022">
        <v>4</v>
      </c>
      <c r="G1022">
        <v>1</v>
      </c>
      <c r="H1022" t="s">
        <v>12</v>
      </c>
    </row>
    <row r="1023" spans="1:8" x14ac:dyDescent="0.3">
      <c r="A1023" t="s">
        <v>43</v>
      </c>
      <c r="B1023">
        <v>201506</v>
      </c>
      <c r="C1023" t="s">
        <v>1187</v>
      </c>
      <c r="D1023" t="s">
        <v>11</v>
      </c>
      <c r="E1023">
        <v>2</v>
      </c>
      <c r="F1023">
        <v>4</v>
      </c>
      <c r="G1023">
        <v>-2</v>
      </c>
      <c r="H1023" t="s">
        <v>10</v>
      </c>
    </row>
    <row r="1024" spans="1:8" x14ac:dyDescent="0.3">
      <c r="A1024" t="s">
        <v>43</v>
      </c>
      <c r="B1024">
        <v>201508</v>
      </c>
      <c r="C1024" t="s">
        <v>1188</v>
      </c>
      <c r="D1024" t="s">
        <v>14</v>
      </c>
      <c r="E1024">
        <v>6</v>
      </c>
      <c r="F1024">
        <v>8</v>
      </c>
      <c r="G1024">
        <v>-2</v>
      </c>
      <c r="H1024" t="s">
        <v>10</v>
      </c>
    </row>
    <row r="1025" spans="1:8" x14ac:dyDescent="0.3">
      <c r="A1025" t="s">
        <v>61</v>
      </c>
      <c r="B1025">
        <v>201508</v>
      </c>
      <c r="C1025" t="s">
        <v>1189</v>
      </c>
      <c r="D1025" t="s">
        <v>14</v>
      </c>
      <c r="E1025">
        <v>8</v>
      </c>
      <c r="F1025">
        <v>13</v>
      </c>
      <c r="G1025">
        <v>-5</v>
      </c>
      <c r="H1025" t="s">
        <v>10</v>
      </c>
    </row>
    <row r="1026" spans="1:8" x14ac:dyDescent="0.3">
      <c r="A1026" t="s">
        <v>43</v>
      </c>
      <c r="B1026">
        <v>201509</v>
      </c>
      <c r="C1026" t="s">
        <v>1190</v>
      </c>
      <c r="D1026" t="s">
        <v>14</v>
      </c>
      <c r="E1026">
        <v>9</v>
      </c>
      <c r="F1026">
        <v>0</v>
      </c>
      <c r="G1026">
        <v>9</v>
      </c>
      <c r="H1026" t="s">
        <v>9</v>
      </c>
    </row>
    <row r="1027" spans="1:8" x14ac:dyDescent="0.3">
      <c r="A1027" t="s">
        <v>43</v>
      </c>
      <c r="B1027">
        <v>201602</v>
      </c>
      <c r="C1027" t="s">
        <v>1191</v>
      </c>
      <c r="D1027" t="s">
        <v>8</v>
      </c>
      <c r="E1027">
        <v>17</v>
      </c>
      <c r="F1027">
        <v>14</v>
      </c>
      <c r="G1027">
        <v>3</v>
      </c>
      <c r="H1027" t="s">
        <v>12</v>
      </c>
    </row>
    <row r="1028" spans="1:8" x14ac:dyDescent="0.3">
      <c r="A1028" t="s">
        <v>43</v>
      </c>
      <c r="B1028">
        <v>201606</v>
      </c>
      <c r="C1028" t="s">
        <v>1192</v>
      </c>
      <c r="D1028" t="s">
        <v>11</v>
      </c>
      <c r="E1028">
        <v>5</v>
      </c>
      <c r="F1028">
        <v>1</v>
      </c>
      <c r="G1028">
        <v>4</v>
      </c>
      <c r="H1028" t="s">
        <v>9</v>
      </c>
    </row>
    <row r="1029" spans="1:8" x14ac:dyDescent="0.3">
      <c r="A1029" t="s">
        <v>43</v>
      </c>
      <c r="B1029">
        <v>201608</v>
      </c>
      <c r="C1029" t="s">
        <v>1193</v>
      </c>
      <c r="D1029" t="s">
        <v>14</v>
      </c>
      <c r="E1029">
        <v>9</v>
      </c>
      <c r="F1029">
        <v>7</v>
      </c>
      <c r="G1029">
        <v>2</v>
      </c>
      <c r="H1029" t="s">
        <v>9</v>
      </c>
    </row>
    <row r="1030" spans="1:8" x14ac:dyDescent="0.3">
      <c r="A1030" t="s">
        <v>43</v>
      </c>
      <c r="B1030">
        <v>201704</v>
      </c>
      <c r="C1030" t="s">
        <v>1194</v>
      </c>
      <c r="D1030" t="s">
        <v>11</v>
      </c>
      <c r="E1030">
        <v>8</v>
      </c>
      <c r="F1030">
        <v>13</v>
      </c>
      <c r="G1030">
        <v>-5</v>
      </c>
      <c r="H1030" t="s">
        <v>10</v>
      </c>
    </row>
    <row r="1031" spans="1:8" x14ac:dyDescent="0.3">
      <c r="A1031" t="s">
        <v>60</v>
      </c>
      <c r="B1031">
        <v>201503</v>
      </c>
      <c r="C1031" t="s">
        <v>1195</v>
      </c>
      <c r="D1031" t="s">
        <v>8</v>
      </c>
      <c r="E1031">
        <v>4</v>
      </c>
      <c r="F1031">
        <v>2</v>
      </c>
      <c r="G1031">
        <v>2</v>
      </c>
      <c r="H1031" t="s">
        <v>9</v>
      </c>
    </row>
    <row r="1032" spans="1:8" x14ac:dyDescent="0.3">
      <c r="A1032" t="s">
        <v>60</v>
      </c>
      <c r="B1032">
        <v>201504</v>
      </c>
      <c r="C1032" t="s">
        <v>1196</v>
      </c>
      <c r="D1032" t="s">
        <v>11</v>
      </c>
      <c r="E1032">
        <v>4</v>
      </c>
      <c r="F1032">
        <v>3</v>
      </c>
      <c r="G1032">
        <v>1</v>
      </c>
      <c r="H1032" t="s">
        <v>9</v>
      </c>
    </row>
    <row r="1033" spans="1:8" x14ac:dyDescent="0.3">
      <c r="A1033" t="s">
        <v>60</v>
      </c>
      <c r="B1033">
        <v>201602</v>
      </c>
      <c r="C1033" t="s">
        <v>1197</v>
      </c>
      <c r="D1033" t="s">
        <v>8</v>
      </c>
      <c r="E1033">
        <v>4</v>
      </c>
      <c r="F1033">
        <v>0</v>
      </c>
      <c r="G1033">
        <v>4</v>
      </c>
      <c r="H1033" t="s">
        <v>9</v>
      </c>
    </row>
    <row r="1034" spans="1:8" x14ac:dyDescent="0.3">
      <c r="A1034" t="s">
        <v>60</v>
      </c>
      <c r="B1034">
        <v>201605</v>
      </c>
      <c r="C1034" t="s">
        <v>1198</v>
      </c>
      <c r="D1034" t="s">
        <v>11</v>
      </c>
      <c r="E1034">
        <v>8</v>
      </c>
      <c r="F1034">
        <v>14</v>
      </c>
      <c r="G1034">
        <v>-6</v>
      </c>
      <c r="H1034" t="s">
        <v>10</v>
      </c>
    </row>
    <row r="1035" spans="1:8" x14ac:dyDescent="0.3">
      <c r="A1035" t="s">
        <v>60</v>
      </c>
      <c r="B1035">
        <v>201612</v>
      </c>
      <c r="C1035" t="s">
        <v>1199</v>
      </c>
      <c r="D1035" t="s">
        <v>13</v>
      </c>
      <c r="E1035">
        <v>6</v>
      </c>
      <c r="F1035">
        <v>1</v>
      </c>
      <c r="G1035">
        <v>5</v>
      </c>
      <c r="H1035" t="s">
        <v>9</v>
      </c>
    </row>
    <row r="1036" spans="1:8" x14ac:dyDescent="0.3">
      <c r="A1036" t="s">
        <v>81</v>
      </c>
      <c r="B1036">
        <v>201705</v>
      </c>
      <c r="C1036" t="s">
        <v>1200</v>
      </c>
      <c r="D1036" t="s">
        <v>11</v>
      </c>
      <c r="E1036">
        <v>3</v>
      </c>
      <c r="F1036">
        <v>1</v>
      </c>
      <c r="G1036">
        <v>2</v>
      </c>
      <c r="H1036" t="s">
        <v>9</v>
      </c>
    </row>
    <row r="1037" spans="1:8" x14ac:dyDescent="0.3">
      <c r="A1037" t="s">
        <v>41</v>
      </c>
      <c r="B1037">
        <v>201506</v>
      </c>
      <c r="C1037" t="s">
        <v>1201</v>
      </c>
      <c r="D1037" t="s">
        <v>11</v>
      </c>
      <c r="E1037">
        <v>8</v>
      </c>
      <c r="F1037">
        <v>9</v>
      </c>
      <c r="G1037">
        <v>-1</v>
      </c>
      <c r="H1037" t="s">
        <v>12</v>
      </c>
    </row>
    <row r="1038" spans="1:8" x14ac:dyDescent="0.3">
      <c r="A1038" t="s">
        <v>41</v>
      </c>
      <c r="B1038">
        <v>201612</v>
      </c>
      <c r="C1038" t="s">
        <v>1202</v>
      </c>
      <c r="D1038" t="s">
        <v>13</v>
      </c>
      <c r="E1038">
        <v>2</v>
      </c>
      <c r="F1038">
        <v>3</v>
      </c>
      <c r="G1038">
        <v>-1</v>
      </c>
      <c r="H1038" t="s">
        <v>10</v>
      </c>
    </row>
    <row r="1039" spans="1:8" x14ac:dyDescent="0.3">
      <c r="A1039" t="s">
        <v>39</v>
      </c>
      <c r="B1039">
        <v>201612</v>
      </c>
      <c r="C1039" t="s">
        <v>1203</v>
      </c>
      <c r="D1039" t="s">
        <v>13</v>
      </c>
      <c r="E1039">
        <v>3</v>
      </c>
      <c r="F1039">
        <v>6</v>
      </c>
      <c r="G1039">
        <v>-3</v>
      </c>
      <c r="H1039" t="s">
        <v>10</v>
      </c>
    </row>
    <row r="1040" spans="1:8" x14ac:dyDescent="0.3">
      <c r="A1040" t="s">
        <v>39</v>
      </c>
      <c r="B1040">
        <v>201703</v>
      </c>
      <c r="C1040" t="s">
        <v>1204</v>
      </c>
      <c r="D1040" t="s">
        <v>8</v>
      </c>
      <c r="E1040">
        <v>12</v>
      </c>
      <c r="F1040">
        <v>1</v>
      </c>
      <c r="G1040">
        <v>11</v>
      </c>
      <c r="H1040" t="s">
        <v>9</v>
      </c>
    </row>
    <row r="1041" spans="1:8" x14ac:dyDescent="0.3">
      <c r="A1041" t="s">
        <v>39</v>
      </c>
      <c r="B1041">
        <v>201507</v>
      </c>
      <c r="C1041" t="s">
        <v>1205</v>
      </c>
      <c r="D1041" t="s">
        <v>14</v>
      </c>
      <c r="E1041">
        <v>4</v>
      </c>
      <c r="F1041">
        <v>8</v>
      </c>
      <c r="G1041">
        <v>-4</v>
      </c>
      <c r="H1041" t="s">
        <v>10</v>
      </c>
    </row>
    <row r="1042" spans="1:8" x14ac:dyDescent="0.3">
      <c r="A1042" t="s">
        <v>39</v>
      </c>
      <c r="B1042">
        <v>201610</v>
      </c>
      <c r="C1042" t="s">
        <v>1206</v>
      </c>
      <c r="D1042" t="s">
        <v>13</v>
      </c>
      <c r="E1042">
        <v>4</v>
      </c>
      <c r="F1042">
        <v>6</v>
      </c>
      <c r="G1042">
        <v>-2</v>
      </c>
      <c r="H1042" t="s">
        <v>10</v>
      </c>
    </row>
    <row r="1043" spans="1:8" x14ac:dyDescent="0.3">
      <c r="A1043" t="s">
        <v>41</v>
      </c>
      <c r="B1043">
        <v>201610</v>
      </c>
      <c r="C1043" t="s">
        <v>1207</v>
      </c>
      <c r="D1043" t="s">
        <v>13</v>
      </c>
      <c r="E1043">
        <v>13</v>
      </c>
      <c r="F1043">
        <v>8</v>
      </c>
      <c r="G1043">
        <v>5</v>
      </c>
      <c r="H1043" t="s">
        <v>9</v>
      </c>
    </row>
    <row r="1044" spans="1:8" x14ac:dyDescent="0.3">
      <c r="A1044" t="s">
        <v>39</v>
      </c>
      <c r="B1044">
        <v>201611</v>
      </c>
      <c r="C1044" t="s">
        <v>1208</v>
      </c>
      <c r="D1044" t="s">
        <v>13</v>
      </c>
      <c r="E1044">
        <v>5</v>
      </c>
      <c r="F1044">
        <v>6</v>
      </c>
      <c r="G1044">
        <v>-1</v>
      </c>
      <c r="H1044" t="s">
        <v>12</v>
      </c>
    </row>
    <row r="1045" spans="1:8" x14ac:dyDescent="0.3">
      <c r="A1045" t="s">
        <v>83</v>
      </c>
      <c r="B1045">
        <v>201501</v>
      </c>
      <c r="C1045" t="s">
        <v>1209</v>
      </c>
      <c r="D1045" t="s">
        <v>8</v>
      </c>
      <c r="E1045">
        <v>2</v>
      </c>
      <c r="F1045">
        <v>1</v>
      </c>
      <c r="G1045">
        <v>1</v>
      </c>
      <c r="H1045" t="s">
        <v>9</v>
      </c>
    </row>
    <row r="1046" spans="1:8" x14ac:dyDescent="0.3">
      <c r="A1046" t="s">
        <v>83</v>
      </c>
      <c r="B1046">
        <v>201510</v>
      </c>
      <c r="C1046" t="s">
        <v>1210</v>
      </c>
      <c r="D1046" t="s">
        <v>13</v>
      </c>
      <c r="E1046">
        <v>6</v>
      </c>
      <c r="F1046">
        <v>0</v>
      </c>
      <c r="G1046">
        <v>6</v>
      </c>
      <c r="H1046" t="s">
        <v>9</v>
      </c>
    </row>
    <row r="1047" spans="1:8" x14ac:dyDescent="0.3">
      <c r="A1047" t="s">
        <v>83</v>
      </c>
      <c r="B1047">
        <v>201601</v>
      </c>
      <c r="C1047" t="s">
        <v>1211</v>
      </c>
      <c r="D1047" t="s">
        <v>8</v>
      </c>
      <c r="E1047">
        <v>2</v>
      </c>
      <c r="F1047">
        <v>1</v>
      </c>
      <c r="G1047">
        <v>1</v>
      </c>
      <c r="H1047" t="s">
        <v>9</v>
      </c>
    </row>
    <row r="1048" spans="1:8" x14ac:dyDescent="0.3">
      <c r="A1048" t="s">
        <v>42</v>
      </c>
      <c r="B1048">
        <v>201602</v>
      </c>
      <c r="C1048" t="s">
        <v>1212</v>
      </c>
      <c r="D1048" t="s">
        <v>8</v>
      </c>
      <c r="E1048">
        <v>7</v>
      </c>
      <c r="F1048">
        <v>14</v>
      </c>
      <c r="G1048">
        <v>-7</v>
      </c>
      <c r="H1048" t="s">
        <v>10</v>
      </c>
    </row>
    <row r="1049" spans="1:8" x14ac:dyDescent="0.3">
      <c r="A1049" t="s">
        <v>83</v>
      </c>
      <c r="B1049">
        <v>201603</v>
      </c>
      <c r="C1049" t="s">
        <v>1213</v>
      </c>
      <c r="D1049" t="s">
        <v>8</v>
      </c>
      <c r="E1049">
        <v>2</v>
      </c>
      <c r="F1049">
        <v>4</v>
      </c>
      <c r="G1049">
        <v>-2</v>
      </c>
      <c r="H1049" t="s">
        <v>10</v>
      </c>
    </row>
    <row r="1050" spans="1:8" x14ac:dyDescent="0.3">
      <c r="A1050" t="s">
        <v>40</v>
      </c>
      <c r="B1050">
        <v>201604</v>
      </c>
      <c r="C1050" t="s">
        <v>1214</v>
      </c>
      <c r="D1050" t="s">
        <v>11</v>
      </c>
      <c r="E1050">
        <v>11</v>
      </c>
      <c r="F1050">
        <v>2</v>
      </c>
      <c r="G1050">
        <v>9</v>
      </c>
      <c r="H1050" t="s">
        <v>9</v>
      </c>
    </row>
    <row r="1051" spans="1:8" x14ac:dyDescent="0.3">
      <c r="A1051" t="s">
        <v>42</v>
      </c>
      <c r="B1051">
        <v>201609</v>
      </c>
      <c r="C1051" t="s">
        <v>1215</v>
      </c>
      <c r="D1051" t="s">
        <v>14</v>
      </c>
      <c r="E1051">
        <v>11</v>
      </c>
      <c r="F1051">
        <v>18</v>
      </c>
      <c r="G1051">
        <v>-7</v>
      </c>
      <c r="H1051" t="s">
        <v>10</v>
      </c>
    </row>
    <row r="1052" spans="1:8" x14ac:dyDescent="0.3">
      <c r="A1052" t="s">
        <v>83</v>
      </c>
      <c r="B1052">
        <v>201609</v>
      </c>
      <c r="C1052" t="s">
        <v>1216</v>
      </c>
      <c r="D1052" t="s">
        <v>14</v>
      </c>
      <c r="E1052">
        <v>3</v>
      </c>
      <c r="F1052">
        <v>6</v>
      </c>
      <c r="G1052">
        <v>-3</v>
      </c>
      <c r="H1052" t="s">
        <v>10</v>
      </c>
    </row>
    <row r="1053" spans="1:8" x14ac:dyDescent="0.3">
      <c r="A1053" t="s">
        <v>40</v>
      </c>
      <c r="B1053">
        <v>201605</v>
      </c>
      <c r="C1053" t="s">
        <v>1217</v>
      </c>
      <c r="D1053" t="s">
        <v>11</v>
      </c>
      <c r="E1053">
        <v>9</v>
      </c>
      <c r="F1053">
        <v>6</v>
      </c>
      <c r="G1053">
        <v>3</v>
      </c>
      <c r="H1053" t="s">
        <v>9</v>
      </c>
    </row>
    <row r="1054" spans="1:8" x14ac:dyDescent="0.3">
      <c r="A1054" t="s">
        <v>40</v>
      </c>
      <c r="B1054">
        <v>201512</v>
      </c>
      <c r="C1054" t="s">
        <v>1218</v>
      </c>
      <c r="D1054" t="s">
        <v>13</v>
      </c>
      <c r="E1054">
        <v>9</v>
      </c>
      <c r="F1054">
        <v>12</v>
      </c>
      <c r="G1054">
        <v>-3</v>
      </c>
      <c r="H1054" t="s">
        <v>10</v>
      </c>
    </row>
    <row r="1055" spans="1:8" x14ac:dyDescent="0.3">
      <c r="A1055" t="s">
        <v>42</v>
      </c>
      <c r="B1055">
        <v>201504</v>
      </c>
      <c r="C1055" t="s">
        <v>1219</v>
      </c>
      <c r="D1055" t="s">
        <v>11</v>
      </c>
      <c r="E1055">
        <v>4</v>
      </c>
      <c r="F1055">
        <v>5</v>
      </c>
      <c r="G1055">
        <v>-1</v>
      </c>
      <c r="H1055" t="s">
        <v>10</v>
      </c>
    </row>
    <row r="1056" spans="1:8" x14ac:dyDescent="0.3">
      <c r="A1056" t="s">
        <v>40</v>
      </c>
      <c r="B1056">
        <v>201508</v>
      </c>
      <c r="C1056" t="s">
        <v>1220</v>
      </c>
      <c r="D1056" t="s">
        <v>14</v>
      </c>
      <c r="E1056">
        <v>5</v>
      </c>
      <c r="F1056">
        <v>1</v>
      </c>
      <c r="G1056">
        <v>4</v>
      </c>
      <c r="H1056" t="s">
        <v>9</v>
      </c>
    </row>
    <row r="1057" spans="1:8" x14ac:dyDescent="0.3">
      <c r="A1057" t="s">
        <v>40</v>
      </c>
      <c r="B1057">
        <v>201612</v>
      </c>
      <c r="C1057" t="s">
        <v>1221</v>
      </c>
      <c r="D1057" t="s">
        <v>13</v>
      </c>
      <c r="E1057">
        <v>9</v>
      </c>
      <c r="F1057">
        <v>8</v>
      </c>
      <c r="G1057">
        <v>1</v>
      </c>
      <c r="H1057" t="s">
        <v>12</v>
      </c>
    </row>
    <row r="1058" spans="1:8" x14ac:dyDescent="0.3">
      <c r="A1058" t="s">
        <v>82</v>
      </c>
      <c r="B1058">
        <v>201503</v>
      </c>
      <c r="C1058" t="s">
        <v>1222</v>
      </c>
      <c r="D1058" t="s">
        <v>8</v>
      </c>
      <c r="E1058">
        <v>6</v>
      </c>
      <c r="F1058">
        <v>11</v>
      </c>
      <c r="G1058">
        <v>-5</v>
      </c>
      <c r="H1058" t="s">
        <v>10</v>
      </c>
    </row>
    <row r="1059" spans="1:8" x14ac:dyDescent="0.3">
      <c r="A1059" t="s">
        <v>82</v>
      </c>
      <c r="B1059">
        <v>201508</v>
      </c>
      <c r="C1059" t="s">
        <v>1223</v>
      </c>
      <c r="D1059" t="s">
        <v>14</v>
      </c>
      <c r="E1059">
        <v>4</v>
      </c>
      <c r="F1059">
        <v>4</v>
      </c>
      <c r="G1059">
        <v>0</v>
      </c>
      <c r="H1059" t="s">
        <v>12</v>
      </c>
    </row>
    <row r="1060" spans="1:8" x14ac:dyDescent="0.3">
      <c r="A1060" t="s">
        <v>58</v>
      </c>
      <c r="B1060">
        <v>201510</v>
      </c>
      <c r="C1060" t="s">
        <v>1224</v>
      </c>
      <c r="D1060" t="s">
        <v>13</v>
      </c>
      <c r="E1060">
        <v>5</v>
      </c>
      <c r="F1060">
        <v>1</v>
      </c>
      <c r="G1060">
        <v>4</v>
      </c>
      <c r="H1060" t="s">
        <v>9</v>
      </c>
    </row>
    <row r="1061" spans="1:8" x14ac:dyDescent="0.3">
      <c r="A1061" t="s">
        <v>82</v>
      </c>
      <c r="B1061">
        <v>201604</v>
      </c>
      <c r="C1061" t="s">
        <v>1225</v>
      </c>
      <c r="D1061" t="s">
        <v>11</v>
      </c>
      <c r="E1061">
        <v>5</v>
      </c>
      <c r="F1061">
        <v>4</v>
      </c>
      <c r="G1061">
        <v>1</v>
      </c>
      <c r="H1061" t="s">
        <v>12</v>
      </c>
    </row>
    <row r="1062" spans="1:8" x14ac:dyDescent="0.3">
      <c r="A1062" t="s">
        <v>58</v>
      </c>
      <c r="B1062">
        <v>201604</v>
      </c>
      <c r="C1062" t="s">
        <v>1226</v>
      </c>
      <c r="D1062" t="s">
        <v>11</v>
      </c>
      <c r="E1062">
        <v>5</v>
      </c>
      <c r="F1062">
        <v>7</v>
      </c>
      <c r="G1062">
        <v>-2</v>
      </c>
      <c r="H1062" t="s">
        <v>10</v>
      </c>
    </row>
    <row r="1063" spans="1:8" x14ac:dyDescent="0.3">
      <c r="A1063" t="s">
        <v>58</v>
      </c>
      <c r="B1063">
        <v>201511</v>
      </c>
      <c r="C1063" t="s">
        <v>1227</v>
      </c>
      <c r="D1063" t="s">
        <v>13</v>
      </c>
      <c r="E1063">
        <v>5</v>
      </c>
      <c r="F1063">
        <v>0</v>
      </c>
      <c r="G1063">
        <v>5</v>
      </c>
      <c r="H1063" t="s">
        <v>9</v>
      </c>
    </row>
    <row r="1064" spans="1:8" x14ac:dyDescent="0.3">
      <c r="A1064" t="s">
        <v>58</v>
      </c>
      <c r="B1064">
        <v>201602</v>
      </c>
      <c r="C1064" t="s">
        <v>1228</v>
      </c>
      <c r="D1064" t="s">
        <v>8</v>
      </c>
      <c r="E1064">
        <v>4</v>
      </c>
      <c r="F1064">
        <v>3</v>
      </c>
      <c r="G1064">
        <v>1</v>
      </c>
      <c r="H1064" t="s">
        <v>9</v>
      </c>
    </row>
    <row r="1065" spans="1:8" x14ac:dyDescent="0.3">
      <c r="A1065" t="s">
        <v>82</v>
      </c>
      <c r="B1065">
        <v>201609</v>
      </c>
      <c r="C1065" t="s">
        <v>1229</v>
      </c>
      <c r="D1065" t="s">
        <v>14</v>
      </c>
      <c r="E1065">
        <v>4</v>
      </c>
      <c r="F1065">
        <v>2</v>
      </c>
      <c r="G1065">
        <v>2</v>
      </c>
      <c r="H1065" t="s">
        <v>9</v>
      </c>
    </row>
    <row r="1066" spans="1:8" x14ac:dyDescent="0.3">
      <c r="A1066" t="s">
        <v>58</v>
      </c>
      <c r="B1066">
        <v>201703</v>
      </c>
      <c r="C1066" t="s">
        <v>1230</v>
      </c>
      <c r="D1066" t="s">
        <v>8</v>
      </c>
      <c r="E1066">
        <v>4</v>
      </c>
      <c r="F1066">
        <v>5</v>
      </c>
      <c r="G1066">
        <v>-1</v>
      </c>
      <c r="H1066" t="s">
        <v>10</v>
      </c>
    </row>
    <row r="1067" spans="1:8" x14ac:dyDescent="0.3">
      <c r="A1067" t="s">
        <v>57</v>
      </c>
      <c r="B1067">
        <v>201512</v>
      </c>
      <c r="C1067" t="s">
        <v>1231</v>
      </c>
      <c r="D1067" t="s">
        <v>13</v>
      </c>
      <c r="E1067">
        <v>7</v>
      </c>
      <c r="F1067">
        <v>8</v>
      </c>
      <c r="G1067">
        <v>-1</v>
      </c>
      <c r="H1067" t="s">
        <v>12</v>
      </c>
    </row>
    <row r="1068" spans="1:8" x14ac:dyDescent="0.3">
      <c r="A1068" t="s">
        <v>57</v>
      </c>
      <c r="B1068">
        <v>201603</v>
      </c>
      <c r="C1068" t="s">
        <v>1232</v>
      </c>
      <c r="D1068" t="s">
        <v>8</v>
      </c>
      <c r="E1068">
        <v>7</v>
      </c>
      <c r="F1068">
        <v>14</v>
      </c>
      <c r="G1068">
        <v>-7</v>
      </c>
      <c r="H1068" t="s">
        <v>10</v>
      </c>
    </row>
    <row r="1069" spans="1:8" x14ac:dyDescent="0.3">
      <c r="A1069" t="s">
        <v>57</v>
      </c>
      <c r="B1069">
        <v>201604</v>
      </c>
      <c r="C1069" t="s">
        <v>1233</v>
      </c>
      <c r="D1069" t="s">
        <v>11</v>
      </c>
      <c r="E1069">
        <v>3</v>
      </c>
      <c r="F1069">
        <v>6</v>
      </c>
      <c r="G1069">
        <v>-3</v>
      </c>
      <c r="H1069" t="s">
        <v>10</v>
      </c>
    </row>
    <row r="1070" spans="1:8" x14ac:dyDescent="0.3">
      <c r="A1070" t="s">
        <v>57</v>
      </c>
      <c r="B1070">
        <v>201605</v>
      </c>
      <c r="C1070" t="s">
        <v>1234</v>
      </c>
      <c r="D1070" t="s">
        <v>11</v>
      </c>
      <c r="E1070">
        <v>4</v>
      </c>
      <c r="F1070">
        <v>6</v>
      </c>
      <c r="G1070">
        <v>-2</v>
      </c>
      <c r="H1070" t="s">
        <v>10</v>
      </c>
    </row>
    <row r="1071" spans="1:8" x14ac:dyDescent="0.3">
      <c r="A1071" t="s">
        <v>57</v>
      </c>
      <c r="B1071">
        <v>201610</v>
      </c>
      <c r="C1071" t="s">
        <v>1235</v>
      </c>
      <c r="D1071" t="s">
        <v>13</v>
      </c>
      <c r="E1071">
        <v>15</v>
      </c>
      <c r="F1071">
        <v>23</v>
      </c>
      <c r="G1071">
        <v>-8</v>
      </c>
      <c r="H1071" t="s">
        <v>10</v>
      </c>
    </row>
    <row r="1072" spans="1:8" x14ac:dyDescent="0.3">
      <c r="A1072" t="s">
        <v>108</v>
      </c>
      <c r="B1072">
        <v>201709</v>
      </c>
      <c r="C1072" t="s">
        <v>1236</v>
      </c>
      <c r="D1072" t="s">
        <v>14</v>
      </c>
      <c r="E1072">
        <v>2</v>
      </c>
      <c r="F1072">
        <v>1</v>
      </c>
      <c r="G1072">
        <v>1</v>
      </c>
      <c r="H1072" t="s">
        <v>9</v>
      </c>
    </row>
    <row r="1073" spans="1:8" x14ac:dyDescent="0.3">
      <c r="A1073" t="s">
        <v>55</v>
      </c>
      <c r="B1073">
        <v>201509</v>
      </c>
      <c r="C1073" t="s">
        <v>1237</v>
      </c>
      <c r="D1073" t="s">
        <v>14</v>
      </c>
      <c r="E1073">
        <v>9</v>
      </c>
      <c r="F1073">
        <v>17</v>
      </c>
      <c r="G1073">
        <v>-8</v>
      </c>
      <c r="H1073" t="s">
        <v>10</v>
      </c>
    </row>
    <row r="1074" spans="1:8" x14ac:dyDescent="0.3">
      <c r="A1074" t="s">
        <v>55</v>
      </c>
      <c r="B1074">
        <v>201604</v>
      </c>
      <c r="C1074" t="s">
        <v>1238</v>
      </c>
      <c r="D1074" t="s">
        <v>11</v>
      </c>
      <c r="E1074">
        <v>4</v>
      </c>
      <c r="F1074">
        <v>5</v>
      </c>
      <c r="G1074">
        <v>-1</v>
      </c>
      <c r="H1074" t="s">
        <v>10</v>
      </c>
    </row>
    <row r="1075" spans="1:8" x14ac:dyDescent="0.3">
      <c r="A1075" t="s">
        <v>55</v>
      </c>
      <c r="B1075">
        <v>201605</v>
      </c>
      <c r="C1075" t="s">
        <v>1239</v>
      </c>
      <c r="D1075" t="s">
        <v>11</v>
      </c>
      <c r="E1075">
        <v>2</v>
      </c>
      <c r="F1075">
        <v>2</v>
      </c>
      <c r="G1075">
        <v>0</v>
      </c>
      <c r="H1075" t="s">
        <v>12</v>
      </c>
    </row>
    <row r="1076" spans="1:8" x14ac:dyDescent="0.3">
      <c r="A1076" t="s">
        <v>55</v>
      </c>
      <c r="B1076">
        <v>201606</v>
      </c>
      <c r="C1076" t="s">
        <v>1240</v>
      </c>
      <c r="D1076" t="s">
        <v>11</v>
      </c>
      <c r="E1076">
        <v>9</v>
      </c>
      <c r="F1076">
        <v>13</v>
      </c>
      <c r="G1076">
        <v>-4</v>
      </c>
      <c r="H1076" t="s">
        <v>10</v>
      </c>
    </row>
    <row r="1077" spans="1:8" x14ac:dyDescent="0.3">
      <c r="A1077" t="s">
        <v>55</v>
      </c>
      <c r="B1077">
        <v>201701</v>
      </c>
      <c r="C1077" t="s">
        <v>1241</v>
      </c>
      <c r="D1077" t="s">
        <v>8</v>
      </c>
      <c r="E1077">
        <v>8</v>
      </c>
      <c r="F1077">
        <v>12</v>
      </c>
      <c r="G1077">
        <v>-4</v>
      </c>
      <c r="H1077" t="s">
        <v>10</v>
      </c>
    </row>
    <row r="1078" spans="1:8" x14ac:dyDescent="0.3">
      <c r="A1078" t="s">
        <v>44</v>
      </c>
      <c r="B1078">
        <v>201510</v>
      </c>
      <c r="C1078" t="s">
        <v>1242</v>
      </c>
      <c r="D1078" t="s">
        <v>13</v>
      </c>
      <c r="E1078">
        <v>6</v>
      </c>
      <c r="F1078">
        <v>3</v>
      </c>
      <c r="G1078">
        <v>3</v>
      </c>
      <c r="H1078" t="s">
        <v>9</v>
      </c>
    </row>
    <row r="1079" spans="1:8" x14ac:dyDescent="0.3">
      <c r="A1079" t="s">
        <v>44</v>
      </c>
      <c r="B1079">
        <v>201606</v>
      </c>
      <c r="C1079" t="s">
        <v>1243</v>
      </c>
      <c r="D1079" t="s">
        <v>11</v>
      </c>
      <c r="E1079">
        <v>3</v>
      </c>
      <c r="F1079">
        <v>2</v>
      </c>
      <c r="G1079">
        <v>1</v>
      </c>
      <c r="H1079" t="s">
        <v>9</v>
      </c>
    </row>
    <row r="1080" spans="1:8" x14ac:dyDescent="0.3">
      <c r="A1080" t="s">
        <v>37</v>
      </c>
      <c r="B1080">
        <v>201609</v>
      </c>
      <c r="C1080" t="s">
        <v>1244</v>
      </c>
      <c r="D1080" t="s">
        <v>14</v>
      </c>
      <c r="E1080">
        <v>3</v>
      </c>
      <c r="F1080">
        <v>3</v>
      </c>
      <c r="G1080">
        <v>0</v>
      </c>
      <c r="H1080" t="s">
        <v>12</v>
      </c>
    </row>
    <row r="1081" spans="1:8" x14ac:dyDescent="0.3">
      <c r="A1081" t="s">
        <v>56</v>
      </c>
      <c r="B1081">
        <v>201610</v>
      </c>
      <c r="C1081" t="s">
        <v>1245</v>
      </c>
      <c r="D1081" t="s">
        <v>13</v>
      </c>
      <c r="E1081">
        <v>6</v>
      </c>
      <c r="F1081">
        <v>5</v>
      </c>
      <c r="G1081">
        <v>1</v>
      </c>
      <c r="H1081" t="s">
        <v>12</v>
      </c>
    </row>
    <row r="1082" spans="1:8" x14ac:dyDescent="0.3">
      <c r="A1082" t="s">
        <v>44</v>
      </c>
      <c r="B1082">
        <v>201703</v>
      </c>
      <c r="C1082" t="s">
        <v>1246</v>
      </c>
      <c r="D1082" t="s">
        <v>8</v>
      </c>
      <c r="E1082">
        <v>5</v>
      </c>
      <c r="F1082">
        <v>1</v>
      </c>
      <c r="G1082">
        <v>4</v>
      </c>
      <c r="H1082" t="s">
        <v>9</v>
      </c>
    </row>
    <row r="1083" spans="1:8" x14ac:dyDescent="0.3">
      <c r="A1083" t="s">
        <v>37</v>
      </c>
      <c r="B1083">
        <v>201503</v>
      </c>
      <c r="C1083" t="s">
        <v>1247</v>
      </c>
      <c r="D1083" t="s">
        <v>8</v>
      </c>
      <c r="E1083">
        <v>10</v>
      </c>
      <c r="F1083">
        <v>4</v>
      </c>
      <c r="G1083">
        <v>6</v>
      </c>
      <c r="H1083" t="s">
        <v>9</v>
      </c>
    </row>
    <row r="1084" spans="1:8" x14ac:dyDescent="0.3">
      <c r="A1084" t="s">
        <v>37</v>
      </c>
      <c r="B1084">
        <v>201510</v>
      </c>
      <c r="C1084" t="s">
        <v>1248</v>
      </c>
      <c r="D1084" t="s">
        <v>13</v>
      </c>
      <c r="E1084">
        <v>9</v>
      </c>
      <c r="F1084">
        <v>11</v>
      </c>
      <c r="G1084">
        <v>-2</v>
      </c>
      <c r="H1084" t="s">
        <v>10</v>
      </c>
    </row>
    <row r="1085" spans="1:8" x14ac:dyDescent="0.3">
      <c r="A1085" t="s">
        <v>37</v>
      </c>
      <c r="B1085">
        <v>201603</v>
      </c>
      <c r="C1085" t="s">
        <v>1249</v>
      </c>
      <c r="D1085" t="s">
        <v>8</v>
      </c>
      <c r="E1085">
        <v>9</v>
      </c>
      <c r="F1085">
        <v>13</v>
      </c>
      <c r="G1085">
        <v>-4</v>
      </c>
      <c r="H1085" t="s">
        <v>10</v>
      </c>
    </row>
    <row r="1086" spans="1:8" x14ac:dyDescent="0.3">
      <c r="A1086" t="s">
        <v>37</v>
      </c>
      <c r="B1086">
        <v>201604</v>
      </c>
      <c r="C1086" t="s">
        <v>1250</v>
      </c>
      <c r="D1086" t="s">
        <v>11</v>
      </c>
      <c r="E1086">
        <v>8</v>
      </c>
      <c r="F1086">
        <v>13</v>
      </c>
      <c r="G1086">
        <v>-5</v>
      </c>
      <c r="H1086" t="s">
        <v>10</v>
      </c>
    </row>
    <row r="1087" spans="1:8" x14ac:dyDescent="0.3">
      <c r="A1087" t="s">
        <v>56</v>
      </c>
      <c r="B1087">
        <v>201611</v>
      </c>
      <c r="C1087" t="s">
        <v>1251</v>
      </c>
      <c r="D1087" t="s">
        <v>13</v>
      </c>
      <c r="E1087">
        <v>4</v>
      </c>
      <c r="F1087">
        <v>4</v>
      </c>
      <c r="G1087">
        <v>0</v>
      </c>
      <c r="H1087" t="s">
        <v>12</v>
      </c>
    </row>
    <row r="1088" spans="1:8" x14ac:dyDescent="0.3">
      <c r="A1088" t="s">
        <v>37</v>
      </c>
      <c r="B1088">
        <v>201703</v>
      </c>
      <c r="C1088" t="s">
        <v>1252</v>
      </c>
      <c r="D1088" t="s">
        <v>8</v>
      </c>
      <c r="E1088">
        <v>13</v>
      </c>
      <c r="F1088">
        <v>10</v>
      </c>
      <c r="G1088">
        <v>3</v>
      </c>
      <c r="H1088" t="s">
        <v>9</v>
      </c>
    </row>
    <row r="1089" spans="1:8" x14ac:dyDescent="0.3">
      <c r="A1089" t="s">
        <v>71</v>
      </c>
      <c r="B1089">
        <v>201505</v>
      </c>
      <c r="C1089" t="s">
        <v>1253</v>
      </c>
      <c r="D1089" t="s">
        <v>11</v>
      </c>
      <c r="E1089">
        <v>2</v>
      </c>
      <c r="F1089">
        <v>1</v>
      </c>
      <c r="G1089">
        <v>1</v>
      </c>
      <c r="H1089" t="s">
        <v>9</v>
      </c>
    </row>
    <row r="1090" spans="1:8" x14ac:dyDescent="0.3">
      <c r="A1090" t="s">
        <v>71</v>
      </c>
      <c r="B1090">
        <v>201509</v>
      </c>
      <c r="C1090" t="s">
        <v>1254</v>
      </c>
      <c r="D1090" t="s">
        <v>14</v>
      </c>
      <c r="E1090">
        <v>5</v>
      </c>
      <c r="F1090">
        <v>2</v>
      </c>
      <c r="G1090">
        <v>3</v>
      </c>
      <c r="H1090" t="s">
        <v>9</v>
      </c>
    </row>
    <row r="1091" spans="1:8" x14ac:dyDescent="0.3">
      <c r="A1091" t="s">
        <v>71</v>
      </c>
      <c r="B1091">
        <v>201510</v>
      </c>
      <c r="C1091" t="s">
        <v>1255</v>
      </c>
      <c r="D1091" t="s">
        <v>13</v>
      </c>
      <c r="E1091">
        <v>11</v>
      </c>
      <c r="F1091">
        <v>0</v>
      </c>
      <c r="G1091">
        <v>11</v>
      </c>
      <c r="H1091" t="s">
        <v>9</v>
      </c>
    </row>
    <row r="1092" spans="1:8" x14ac:dyDescent="0.3">
      <c r="A1092" t="s">
        <v>71</v>
      </c>
      <c r="B1092">
        <v>201603</v>
      </c>
      <c r="C1092" t="s">
        <v>1256</v>
      </c>
      <c r="D1092" t="s">
        <v>8</v>
      </c>
      <c r="E1092">
        <v>4</v>
      </c>
      <c r="F1092">
        <v>0</v>
      </c>
      <c r="G1092">
        <v>4</v>
      </c>
      <c r="H1092" t="s">
        <v>9</v>
      </c>
    </row>
    <row r="1093" spans="1:8" x14ac:dyDescent="0.3">
      <c r="A1093" t="s">
        <v>71</v>
      </c>
      <c r="B1093">
        <v>201604</v>
      </c>
      <c r="C1093" t="s">
        <v>1257</v>
      </c>
      <c r="D1093" t="s">
        <v>11</v>
      </c>
      <c r="E1093">
        <v>9</v>
      </c>
      <c r="F1093">
        <v>4</v>
      </c>
      <c r="G1093">
        <v>5</v>
      </c>
      <c r="H1093" t="s">
        <v>9</v>
      </c>
    </row>
    <row r="1094" spans="1:8" x14ac:dyDescent="0.3">
      <c r="A1094" t="s">
        <v>71</v>
      </c>
      <c r="B1094">
        <v>201605</v>
      </c>
      <c r="C1094" t="s">
        <v>1258</v>
      </c>
      <c r="D1094" t="s">
        <v>11</v>
      </c>
      <c r="E1094">
        <v>15</v>
      </c>
      <c r="F1094">
        <v>17</v>
      </c>
      <c r="G1094">
        <v>-2</v>
      </c>
      <c r="H1094" t="s">
        <v>12</v>
      </c>
    </row>
    <row r="1095" spans="1:8" x14ac:dyDescent="0.3">
      <c r="A1095" t="s">
        <v>71</v>
      </c>
      <c r="B1095">
        <v>201606</v>
      </c>
      <c r="C1095" t="s">
        <v>1259</v>
      </c>
      <c r="D1095" t="s">
        <v>11</v>
      </c>
      <c r="E1095">
        <v>8</v>
      </c>
      <c r="F1095">
        <v>1</v>
      </c>
      <c r="G1095">
        <v>7</v>
      </c>
      <c r="H1095" t="s">
        <v>9</v>
      </c>
    </row>
    <row r="1096" spans="1:8" x14ac:dyDescent="0.3">
      <c r="A1096" t="s">
        <v>71</v>
      </c>
      <c r="B1096">
        <v>201608</v>
      </c>
      <c r="C1096" t="s">
        <v>1260</v>
      </c>
      <c r="D1096" t="s">
        <v>14</v>
      </c>
      <c r="E1096">
        <v>2</v>
      </c>
      <c r="F1096">
        <v>2</v>
      </c>
      <c r="G1096">
        <v>0</v>
      </c>
      <c r="H1096" t="s">
        <v>12</v>
      </c>
    </row>
    <row r="1097" spans="1:8" x14ac:dyDescent="0.3">
      <c r="A1097" t="s">
        <v>24</v>
      </c>
      <c r="B1097">
        <v>201708</v>
      </c>
      <c r="C1097" t="s">
        <v>1261</v>
      </c>
      <c r="D1097" t="s">
        <v>14</v>
      </c>
      <c r="E1097">
        <v>3</v>
      </c>
      <c r="F1097">
        <v>4</v>
      </c>
      <c r="G1097">
        <v>-1</v>
      </c>
      <c r="H1097" t="s">
        <v>10</v>
      </c>
    </row>
    <row r="1098" spans="1:8" x14ac:dyDescent="0.3">
      <c r="A1098" t="s">
        <v>30</v>
      </c>
      <c r="B1098">
        <v>201505</v>
      </c>
      <c r="C1098" t="s">
        <v>1262</v>
      </c>
      <c r="D1098" t="s">
        <v>11</v>
      </c>
      <c r="E1098">
        <v>11</v>
      </c>
      <c r="F1098">
        <v>15</v>
      </c>
      <c r="G1098">
        <v>-4</v>
      </c>
      <c r="H1098" t="s">
        <v>10</v>
      </c>
    </row>
    <row r="1099" spans="1:8" x14ac:dyDescent="0.3">
      <c r="A1099" t="s">
        <v>30</v>
      </c>
      <c r="B1099">
        <v>201510</v>
      </c>
      <c r="C1099" t="s">
        <v>1263</v>
      </c>
      <c r="D1099" t="s">
        <v>13</v>
      </c>
      <c r="E1099">
        <v>10</v>
      </c>
      <c r="F1099">
        <v>19</v>
      </c>
      <c r="G1099">
        <v>-9</v>
      </c>
      <c r="H1099" t="s">
        <v>10</v>
      </c>
    </row>
    <row r="1100" spans="1:8" x14ac:dyDescent="0.3">
      <c r="A1100" t="s">
        <v>30</v>
      </c>
      <c r="B1100">
        <v>201610</v>
      </c>
      <c r="C1100" t="s">
        <v>1264</v>
      </c>
      <c r="D1100" t="s">
        <v>13</v>
      </c>
      <c r="E1100">
        <v>5</v>
      </c>
      <c r="F1100">
        <v>0</v>
      </c>
      <c r="G1100">
        <v>5</v>
      </c>
      <c r="H1100" t="s">
        <v>9</v>
      </c>
    </row>
    <row r="1101" spans="1:8" x14ac:dyDescent="0.3">
      <c r="A1101" t="s">
        <v>65</v>
      </c>
      <c r="B1101">
        <v>201702</v>
      </c>
      <c r="C1101" t="s">
        <v>1265</v>
      </c>
      <c r="D1101" t="s">
        <v>8</v>
      </c>
      <c r="E1101">
        <v>11</v>
      </c>
      <c r="F1101">
        <v>21</v>
      </c>
      <c r="G1101">
        <v>-10</v>
      </c>
      <c r="H1101" t="s">
        <v>10</v>
      </c>
    </row>
    <row r="1102" spans="1:8" x14ac:dyDescent="0.3">
      <c r="A1102" t="s">
        <v>88</v>
      </c>
      <c r="B1102">
        <v>201705</v>
      </c>
      <c r="C1102" t="s">
        <v>1266</v>
      </c>
      <c r="D1102" t="s">
        <v>11</v>
      </c>
      <c r="E1102">
        <v>7</v>
      </c>
      <c r="F1102">
        <v>8</v>
      </c>
      <c r="G1102">
        <v>-1</v>
      </c>
      <c r="H1102" t="s">
        <v>12</v>
      </c>
    </row>
    <row r="1103" spans="1:8" x14ac:dyDescent="0.3">
      <c r="A1103" t="s">
        <v>73</v>
      </c>
      <c r="B1103">
        <v>201705</v>
      </c>
      <c r="C1103" t="s">
        <v>1267</v>
      </c>
      <c r="D1103" t="s">
        <v>11</v>
      </c>
      <c r="E1103">
        <v>3</v>
      </c>
      <c r="F1103">
        <v>3</v>
      </c>
      <c r="G1103">
        <v>0</v>
      </c>
      <c r="H1103" t="s">
        <v>12</v>
      </c>
    </row>
    <row r="1104" spans="1:8" x14ac:dyDescent="0.3">
      <c r="A1104" t="s">
        <v>73</v>
      </c>
      <c r="B1104">
        <v>201709</v>
      </c>
      <c r="C1104" t="s">
        <v>1268</v>
      </c>
      <c r="D1104" t="s">
        <v>14</v>
      </c>
      <c r="E1104">
        <v>6</v>
      </c>
      <c r="F1104">
        <v>8</v>
      </c>
      <c r="G1104">
        <v>-2</v>
      </c>
      <c r="H1104" t="s">
        <v>10</v>
      </c>
    </row>
    <row r="1105" spans="1:8" x14ac:dyDescent="0.3">
      <c r="A1105" t="s">
        <v>30</v>
      </c>
      <c r="B1105">
        <v>201501</v>
      </c>
      <c r="C1105" t="s">
        <v>1269</v>
      </c>
      <c r="D1105" t="s">
        <v>8</v>
      </c>
      <c r="E1105">
        <v>5</v>
      </c>
      <c r="F1105">
        <v>0</v>
      </c>
      <c r="G1105">
        <v>5</v>
      </c>
      <c r="H1105" t="s">
        <v>9</v>
      </c>
    </row>
    <row r="1106" spans="1:8" x14ac:dyDescent="0.3">
      <c r="A1106" t="s">
        <v>65</v>
      </c>
      <c r="B1106">
        <v>201603</v>
      </c>
      <c r="C1106" t="s">
        <v>1270</v>
      </c>
      <c r="D1106" t="s">
        <v>8</v>
      </c>
      <c r="E1106">
        <v>10</v>
      </c>
      <c r="F1106">
        <v>18</v>
      </c>
      <c r="G1106">
        <v>-8</v>
      </c>
      <c r="H1106" t="s">
        <v>10</v>
      </c>
    </row>
    <row r="1107" spans="1:8" x14ac:dyDescent="0.3">
      <c r="A1107" t="s">
        <v>30</v>
      </c>
      <c r="B1107">
        <v>201704</v>
      </c>
      <c r="C1107" t="s">
        <v>1271</v>
      </c>
      <c r="D1107" t="s">
        <v>11</v>
      </c>
      <c r="E1107">
        <v>4</v>
      </c>
      <c r="F1107">
        <v>6</v>
      </c>
      <c r="G1107">
        <v>-2</v>
      </c>
      <c r="H1107" t="s">
        <v>10</v>
      </c>
    </row>
    <row r="1108" spans="1:8" x14ac:dyDescent="0.3">
      <c r="A1108" t="s">
        <v>88</v>
      </c>
      <c r="B1108">
        <v>201706</v>
      </c>
      <c r="C1108" t="s">
        <v>1272</v>
      </c>
      <c r="D1108" t="s">
        <v>11</v>
      </c>
      <c r="E1108">
        <v>2</v>
      </c>
      <c r="F1108">
        <v>4</v>
      </c>
      <c r="G1108">
        <v>-2</v>
      </c>
      <c r="H1108" t="s">
        <v>10</v>
      </c>
    </row>
    <row r="1109" spans="1:8" x14ac:dyDescent="0.3">
      <c r="A1109" t="s">
        <v>88</v>
      </c>
      <c r="B1109">
        <v>201707</v>
      </c>
      <c r="C1109" t="s">
        <v>1273</v>
      </c>
      <c r="D1109" t="s">
        <v>14</v>
      </c>
      <c r="E1109">
        <v>7</v>
      </c>
      <c r="F1109">
        <v>7</v>
      </c>
      <c r="G1109">
        <v>0</v>
      </c>
      <c r="H1109" t="s">
        <v>12</v>
      </c>
    </row>
    <row r="1110" spans="1:8" x14ac:dyDescent="0.3">
      <c r="A1110" t="s">
        <v>99</v>
      </c>
      <c r="B1110">
        <v>201708</v>
      </c>
      <c r="C1110" t="s">
        <v>1274</v>
      </c>
      <c r="D1110" t="s">
        <v>14</v>
      </c>
      <c r="E1110">
        <v>5</v>
      </c>
      <c r="F1110">
        <v>2</v>
      </c>
      <c r="G1110">
        <v>3</v>
      </c>
      <c r="H1110" t="s">
        <v>9</v>
      </c>
    </row>
    <row r="1111" spans="1:8" x14ac:dyDescent="0.3">
      <c r="A1111" t="s">
        <v>88</v>
      </c>
      <c r="B1111">
        <v>201709</v>
      </c>
      <c r="C1111" t="s">
        <v>1275</v>
      </c>
      <c r="D1111" t="s">
        <v>14</v>
      </c>
      <c r="E1111">
        <v>5</v>
      </c>
      <c r="F1111">
        <v>1</v>
      </c>
      <c r="G1111">
        <v>4</v>
      </c>
      <c r="H1111" t="s">
        <v>9</v>
      </c>
    </row>
    <row r="1112" spans="1:8" x14ac:dyDescent="0.3">
      <c r="A1112" t="s">
        <v>99</v>
      </c>
      <c r="B1112">
        <v>201709</v>
      </c>
      <c r="C1112" t="s">
        <v>1276</v>
      </c>
      <c r="D1112" t="s">
        <v>14</v>
      </c>
      <c r="E1112">
        <v>3</v>
      </c>
      <c r="F1112">
        <v>4</v>
      </c>
      <c r="G1112">
        <v>-1</v>
      </c>
      <c r="H1112" t="s">
        <v>10</v>
      </c>
    </row>
    <row r="1113" spans="1:8" x14ac:dyDescent="0.3">
      <c r="A1113" t="s">
        <v>31</v>
      </c>
      <c r="B1113">
        <v>201501</v>
      </c>
      <c r="C1113" t="s">
        <v>1277</v>
      </c>
      <c r="D1113" t="s">
        <v>8</v>
      </c>
      <c r="E1113">
        <v>14</v>
      </c>
      <c r="F1113">
        <v>14</v>
      </c>
      <c r="G1113">
        <v>0</v>
      </c>
      <c r="H1113" t="s">
        <v>12</v>
      </c>
    </row>
    <row r="1114" spans="1:8" x14ac:dyDescent="0.3">
      <c r="A1114" t="s">
        <v>70</v>
      </c>
      <c r="B1114">
        <v>201508</v>
      </c>
      <c r="C1114" t="s">
        <v>1278</v>
      </c>
      <c r="D1114" t="s">
        <v>14</v>
      </c>
      <c r="E1114">
        <v>3</v>
      </c>
      <c r="F1114">
        <v>2</v>
      </c>
      <c r="G1114">
        <v>1</v>
      </c>
      <c r="H1114" t="s">
        <v>9</v>
      </c>
    </row>
    <row r="1115" spans="1:8" x14ac:dyDescent="0.3">
      <c r="A1115" t="s">
        <v>32</v>
      </c>
      <c r="B1115">
        <v>201509</v>
      </c>
      <c r="C1115" t="s">
        <v>1279</v>
      </c>
      <c r="D1115" t="s">
        <v>14</v>
      </c>
      <c r="E1115">
        <v>11</v>
      </c>
      <c r="F1115">
        <v>16</v>
      </c>
      <c r="G1115">
        <v>-5</v>
      </c>
      <c r="H1115" t="s">
        <v>10</v>
      </c>
    </row>
    <row r="1116" spans="1:8" x14ac:dyDescent="0.3">
      <c r="A1116" t="s">
        <v>32</v>
      </c>
      <c r="B1116">
        <v>201510</v>
      </c>
      <c r="C1116" t="s">
        <v>1280</v>
      </c>
      <c r="D1116" t="s">
        <v>13</v>
      </c>
      <c r="E1116">
        <v>18</v>
      </c>
      <c r="F1116">
        <v>27</v>
      </c>
      <c r="G1116">
        <v>-9</v>
      </c>
      <c r="H1116" t="s">
        <v>10</v>
      </c>
    </row>
    <row r="1117" spans="1:8" x14ac:dyDescent="0.3">
      <c r="A1117" t="s">
        <v>70</v>
      </c>
      <c r="B1117">
        <v>201603</v>
      </c>
      <c r="C1117" t="s">
        <v>1281</v>
      </c>
      <c r="D1117" t="s">
        <v>8</v>
      </c>
      <c r="E1117">
        <v>6</v>
      </c>
      <c r="F1117">
        <v>7</v>
      </c>
      <c r="G1117">
        <v>-1</v>
      </c>
      <c r="H1117" t="s">
        <v>12</v>
      </c>
    </row>
    <row r="1118" spans="1:8" x14ac:dyDescent="0.3">
      <c r="A1118" t="s">
        <v>70</v>
      </c>
      <c r="B1118">
        <v>201606</v>
      </c>
      <c r="C1118" t="s">
        <v>1282</v>
      </c>
      <c r="D1118" t="s">
        <v>11</v>
      </c>
      <c r="E1118">
        <v>2</v>
      </c>
      <c r="F1118">
        <v>2</v>
      </c>
      <c r="G1118">
        <v>0</v>
      </c>
      <c r="H1118" t="s">
        <v>12</v>
      </c>
    </row>
    <row r="1119" spans="1:8" x14ac:dyDescent="0.3">
      <c r="A1119" t="s">
        <v>32</v>
      </c>
      <c r="B1119">
        <v>201608</v>
      </c>
      <c r="C1119" t="s">
        <v>1283</v>
      </c>
      <c r="D1119" t="s">
        <v>14</v>
      </c>
      <c r="E1119">
        <v>14</v>
      </c>
      <c r="F1119">
        <v>20</v>
      </c>
      <c r="G1119">
        <v>-6</v>
      </c>
      <c r="H1119" t="s">
        <v>10</v>
      </c>
    </row>
    <row r="1120" spans="1:8" x14ac:dyDescent="0.3">
      <c r="A1120" t="s">
        <v>32</v>
      </c>
      <c r="B1120">
        <v>201612</v>
      </c>
      <c r="C1120" t="s">
        <v>1284</v>
      </c>
      <c r="D1120" t="s">
        <v>13</v>
      </c>
      <c r="E1120">
        <v>7</v>
      </c>
      <c r="F1120">
        <v>3</v>
      </c>
      <c r="G1120">
        <v>4</v>
      </c>
      <c r="H1120" t="s">
        <v>9</v>
      </c>
    </row>
    <row r="1121" spans="1:8" x14ac:dyDescent="0.3">
      <c r="A1121" t="s">
        <v>32</v>
      </c>
      <c r="B1121">
        <v>201701</v>
      </c>
      <c r="C1121" t="s">
        <v>1285</v>
      </c>
      <c r="D1121" t="s">
        <v>8</v>
      </c>
      <c r="E1121">
        <v>3</v>
      </c>
      <c r="F1121">
        <v>6</v>
      </c>
      <c r="G1121">
        <v>-3</v>
      </c>
      <c r="H1121" t="s">
        <v>10</v>
      </c>
    </row>
    <row r="1122" spans="1:8" x14ac:dyDescent="0.3">
      <c r="A1122" t="s">
        <v>63</v>
      </c>
      <c r="B1122">
        <v>201503</v>
      </c>
      <c r="C1122" t="s">
        <v>1286</v>
      </c>
      <c r="D1122" t="s">
        <v>8</v>
      </c>
      <c r="E1122">
        <v>5</v>
      </c>
      <c r="F1122">
        <v>6</v>
      </c>
      <c r="G1122">
        <v>-1</v>
      </c>
      <c r="H1122" t="s">
        <v>12</v>
      </c>
    </row>
    <row r="1123" spans="1:8" x14ac:dyDescent="0.3">
      <c r="A1123" t="s">
        <v>63</v>
      </c>
      <c r="B1123">
        <v>201606</v>
      </c>
      <c r="C1123" t="s">
        <v>1287</v>
      </c>
      <c r="D1123" t="s">
        <v>11</v>
      </c>
      <c r="E1123">
        <v>5</v>
      </c>
      <c r="F1123">
        <v>9</v>
      </c>
      <c r="G1123">
        <v>-4</v>
      </c>
      <c r="H1123" t="s">
        <v>10</v>
      </c>
    </row>
    <row r="1124" spans="1:8" x14ac:dyDescent="0.3">
      <c r="A1124" t="s">
        <v>63</v>
      </c>
      <c r="B1124">
        <v>201607</v>
      </c>
      <c r="C1124" t="s">
        <v>1288</v>
      </c>
      <c r="D1124" t="s">
        <v>14</v>
      </c>
      <c r="E1124">
        <v>5</v>
      </c>
      <c r="F1124">
        <v>6</v>
      </c>
      <c r="G1124">
        <v>-1</v>
      </c>
      <c r="H1124" t="s">
        <v>12</v>
      </c>
    </row>
    <row r="1125" spans="1:8" x14ac:dyDescent="0.3">
      <c r="A1125" t="s">
        <v>63</v>
      </c>
      <c r="B1125">
        <v>201701</v>
      </c>
      <c r="C1125" t="s">
        <v>1289</v>
      </c>
      <c r="D1125" t="s">
        <v>8</v>
      </c>
      <c r="E1125">
        <v>11</v>
      </c>
      <c r="F1125">
        <v>21</v>
      </c>
      <c r="G1125">
        <v>-10</v>
      </c>
      <c r="H1125" t="s">
        <v>10</v>
      </c>
    </row>
    <row r="1126" spans="1:8" x14ac:dyDescent="0.3">
      <c r="A1126" t="s">
        <v>63</v>
      </c>
      <c r="B1126">
        <v>201702</v>
      </c>
      <c r="C1126" t="s">
        <v>1290</v>
      </c>
      <c r="D1126" t="s">
        <v>8</v>
      </c>
      <c r="E1126">
        <v>6</v>
      </c>
      <c r="F1126">
        <v>4</v>
      </c>
      <c r="G1126">
        <v>2</v>
      </c>
      <c r="H1126" t="s">
        <v>9</v>
      </c>
    </row>
    <row r="1127" spans="1:8" x14ac:dyDescent="0.3">
      <c r="A1127" t="s">
        <v>63</v>
      </c>
      <c r="B1127">
        <v>201703</v>
      </c>
      <c r="C1127" t="s">
        <v>1291</v>
      </c>
      <c r="D1127" t="s">
        <v>8</v>
      </c>
      <c r="E1127">
        <v>3</v>
      </c>
      <c r="F1127">
        <v>5</v>
      </c>
      <c r="G1127">
        <v>-2</v>
      </c>
      <c r="H1127" t="s">
        <v>10</v>
      </c>
    </row>
    <row r="1128" spans="1:8" x14ac:dyDescent="0.3">
      <c r="A1128" t="s">
        <v>29</v>
      </c>
      <c r="B1128">
        <v>201501</v>
      </c>
      <c r="C1128" t="s">
        <v>1292</v>
      </c>
      <c r="D1128" t="s">
        <v>8</v>
      </c>
      <c r="E1128">
        <v>5</v>
      </c>
      <c r="F1128">
        <v>4</v>
      </c>
      <c r="G1128">
        <v>1</v>
      </c>
      <c r="H1128" t="s">
        <v>12</v>
      </c>
    </row>
    <row r="1129" spans="1:8" x14ac:dyDescent="0.3">
      <c r="A1129" t="s">
        <v>29</v>
      </c>
      <c r="B1129">
        <v>201503</v>
      </c>
      <c r="C1129" t="s">
        <v>1293</v>
      </c>
      <c r="D1129" t="s">
        <v>8</v>
      </c>
      <c r="E1129">
        <v>6</v>
      </c>
      <c r="F1129">
        <v>5</v>
      </c>
      <c r="G1129">
        <v>1</v>
      </c>
      <c r="H1129" t="s">
        <v>12</v>
      </c>
    </row>
    <row r="1130" spans="1:8" x14ac:dyDescent="0.3">
      <c r="A1130" t="s">
        <v>68</v>
      </c>
      <c r="B1130">
        <v>201604</v>
      </c>
      <c r="C1130" t="s">
        <v>1294</v>
      </c>
      <c r="D1130" t="s">
        <v>11</v>
      </c>
      <c r="E1130">
        <v>10</v>
      </c>
      <c r="F1130">
        <v>4</v>
      </c>
      <c r="G1130">
        <v>6</v>
      </c>
      <c r="H1130" t="s">
        <v>9</v>
      </c>
    </row>
    <row r="1131" spans="1:8" x14ac:dyDescent="0.3">
      <c r="A1131" t="s">
        <v>29</v>
      </c>
      <c r="B1131">
        <v>201701</v>
      </c>
      <c r="C1131" t="s">
        <v>1295</v>
      </c>
      <c r="D1131" t="s">
        <v>8</v>
      </c>
      <c r="E1131">
        <v>5</v>
      </c>
      <c r="F1131">
        <v>6</v>
      </c>
      <c r="G1131">
        <v>-1</v>
      </c>
      <c r="H1131" t="s">
        <v>12</v>
      </c>
    </row>
    <row r="1132" spans="1:8" x14ac:dyDescent="0.3">
      <c r="A1132" t="s">
        <v>68</v>
      </c>
      <c r="B1132">
        <v>201702</v>
      </c>
      <c r="C1132" t="s">
        <v>1296</v>
      </c>
      <c r="D1132" t="s">
        <v>8</v>
      </c>
      <c r="E1132">
        <v>6</v>
      </c>
      <c r="F1132">
        <v>2</v>
      </c>
      <c r="G1132">
        <v>4</v>
      </c>
      <c r="H1132" t="s">
        <v>9</v>
      </c>
    </row>
    <row r="1133" spans="1:8" x14ac:dyDescent="0.3">
      <c r="A1133" t="s">
        <v>68</v>
      </c>
      <c r="B1133">
        <v>201507</v>
      </c>
      <c r="C1133" t="s">
        <v>1297</v>
      </c>
      <c r="D1133" t="s">
        <v>14</v>
      </c>
      <c r="E1133">
        <v>13</v>
      </c>
      <c r="F1133">
        <v>10</v>
      </c>
      <c r="G1133">
        <v>3</v>
      </c>
      <c r="H1133" t="s">
        <v>9</v>
      </c>
    </row>
    <row r="1134" spans="1:8" x14ac:dyDescent="0.3">
      <c r="A1134" t="s">
        <v>68</v>
      </c>
      <c r="B1134">
        <v>201509</v>
      </c>
      <c r="C1134" t="s">
        <v>1298</v>
      </c>
      <c r="D1134" t="s">
        <v>14</v>
      </c>
      <c r="E1134">
        <v>3</v>
      </c>
      <c r="F1134">
        <v>4</v>
      </c>
      <c r="G1134">
        <v>-1</v>
      </c>
      <c r="H1134" t="s">
        <v>10</v>
      </c>
    </row>
    <row r="1135" spans="1:8" x14ac:dyDescent="0.3">
      <c r="A1135" t="s">
        <v>68</v>
      </c>
      <c r="B1135">
        <v>201607</v>
      </c>
      <c r="C1135" t="s">
        <v>1299</v>
      </c>
      <c r="D1135" t="s">
        <v>14</v>
      </c>
      <c r="E1135">
        <v>3</v>
      </c>
      <c r="F1135">
        <v>5</v>
      </c>
      <c r="G1135">
        <v>-2</v>
      </c>
      <c r="H1135" t="s">
        <v>10</v>
      </c>
    </row>
    <row r="1136" spans="1:8" x14ac:dyDescent="0.3">
      <c r="A1136" t="s">
        <v>68</v>
      </c>
      <c r="B1136">
        <v>201612</v>
      </c>
      <c r="C1136" t="s">
        <v>1300</v>
      </c>
      <c r="D1136" t="s">
        <v>13</v>
      </c>
      <c r="E1136">
        <v>6</v>
      </c>
      <c r="F1136">
        <v>9</v>
      </c>
      <c r="G1136">
        <v>-3</v>
      </c>
      <c r="H1136" t="s">
        <v>10</v>
      </c>
    </row>
    <row r="1137" spans="1:8" x14ac:dyDescent="0.3">
      <c r="A1137" t="s">
        <v>67</v>
      </c>
      <c r="B1137">
        <v>201501</v>
      </c>
      <c r="C1137" t="s">
        <v>1301</v>
      </c>
      <c r="D1137" t="s">
        <v>8</v>
      </c>
      <c r="E1137">
        <v>5</v>
      </c>
      <c r="F1137">
        <v>1</v>
      </c>
      <c r="G1137">
        <v>4</v>
      </c>
      <c r="H1137" t="s">
        <v>9</v>
      </c>
    </row>
    <row r="1138" spans="1:8" x14ac:dyDescent="0.3">
      <c r="A1138" t="s">
        <v>69</v>
      </c>
      <c r="B1138">
        <v>201506</v>
      </c>
      <c r="C1138" t="s">
        <v>1302</v>
      </c>
      <c r="D1138" t="s">
        <v>11</v>
      </c>
      <c r="E1138">
        <v>12</v>
      </c>
      <c r="F1138">
        <v>3</v>
      </c>
      <c r="G1138">
        <v>9</v>
      </c>
      <c r="H1138" t="s">
        <v>9</v>
      </c>
    </row>
    <row r="1139" spans="1:8" x14ac:dyDescent="0.3">
      <c r="A1139" t="s">
        <v>69</v>
      </c>
      <c r="B1139">
        <v>201508</v>
      </c>
      <c r="C1139" t="s">
        <v>1303</v>
      </c>
      <c r="D1139" t="s">
        <v>14</v>
      </c>
      <c r="E1139">
        <v>4</v>
      </c>
      <c r="F1139">
        <v>6</v>
      </c>
      <c r="G1139">
        <v>-2</v>
      </c>
      <c r="H1139" t="s">
        <v>10</v>
      </c>
    </row>
    <row r="1140" spans="1:8" x14ac:dyDescent="0.3">
      <c r="A1140" t="s">
        <v>69</v>
      </c>
      <c r="B1140">
        <v>201608</v>
      </c>
      <c r="C1140" t="s">
        <v>1304</v>
      </c>
      <c r="D1140" t="s">
        <v>14</v>
      </c>
      <c r="E1140">
        <v>3</v>
      </c>
      <c r="F1140">
        <v>5</v>
      </c>
      <c r="G1140">
        <v>-2</v>
      </c>
      <c r="H1140" t="s">
        <v>10</v>
      </c>
    </row>
    <row r="1141" spans="1:8" x14ac:dyDescent="0.3">
      <c r="A1141" t="s">
        <v>69</v>
      </c>
      <c r="B1141">
        <v>201610</v>
      </c>
      <c r="C1141" t="s">
        <v>1305</v>
      </c>
      <c r="D1141" t="s">
        <v>13</v>
      </c>
      <c r="E1141">
        <v>9</v>
      </c>
      <c r="F1141">
        <v>12</v>
      </c>
      <c r="G1141">
        <v>-3</v>
      </c>
      <c r="H1141" t="s">
        <v>10</v>
      </c>
    </row>
    <row r="1142" spans="1:8" x14ac:dyDescent="0.3">
      <c r="A1142" t="s">
        <v>69</v>
      </c>
      <c r="B1142">
        <v>201701</v>
      </c>
      <c r="C1142" t="s">
        <v>1306</v>
      </c>
      <c r="D1142" t="s">
        <v>8</v>
      </c>
      <c r="E1142">
        <v>8</v>
      </c>
      <c r="F1142">
        <v>14</v>
      </c>
      <c r="G1142">
        <v>-6</v>
      </c>
      <c r="H1142" t="s">
        <v>10</v>
      </c>
    </row>
    <row r="1143" spans="1:8" x14ac:dyDescent="0.3">
      <c r="A1143" t="s">
        <v>67</v>
      </c>
      <c r="B1143">
        <v>201504</v>
      </c>
      <c r="C1143" t="s">
        <v>1307</v>
      </c>
      <c r="D1143" t="s">
        <v>11</v>
      </c>
      <c r="E1143">
        <v>3</v>
      </c>
      <c r="F1143">
        <v>2</v>
      </c>
      <c r="G1143">
        <v>1</v>
      </c>
      <c r="H1143" t="s">
        <v>9</v>
      </c>
    </row>
    <row r="1144" spans="1:8" x14ac:dyDescent="0.3">
      <c r="A1144" t="s">
        <v>67</v>
      </c>
      <c r="B1144">
        <v>201505</v>
      </c>
      <c r="C1144" t="s">
        <v>1308</v>
      </c>
      <c r="D1144" t="s">
        <v>11</v>
      </c>
      <c r="E1144">
        <v>13</v>
      </c>
      <c r="F1144">
        <v>5</v>
      </c>
      <c r="G1144">
        <v>8</v>
      </c>
      <c r="H1144" t="s">
        <v>9</v>
      </c>
    </row>
    <row r="1145" spans="1:8" x14ac:dyDescent="0.3">
      <c r="A1145" t="s">
        <v>69</v>
      </c>
      <c r="B1145">
        <v>201602</v>
      </c>
      <c r="C1145" t="s">
        <v>1309</v>
      </c>
      <c r="D1145" t="s">
        <v>8</v>
      </c>
      <c r="E1145">
        <v>10</v>
      </c>
      <c r="F1145">
        <v>7</v>
      </c>
      <c r="G1145">
        <v>3</v>
      </c>
      <c r="H1145" t="s">
        <v>9</v>
      </c>
    </row>
    <row r="1146" spans="1:8" x14ac:dyDescent="0.3">
      <c r="A1146" t="s">
        <v>67</v>
      </c>
      <c r="B1146">
        <v>201606</v>
      </c>
      <c r="C1146" t="s">
        <v>1310</v>
      </c>
      <c r="D1146" t="s">
        <v>11</v>
      </c>
      <c r="E1146">
        <v>2</v>
      </c>
      <c r="F1146">
        <v>4</v>
      </c>
      <c r="G1146">
        <v>-2</v>
      </c>
      <c r="H1146" t="s">
        <v>10</v>
      </c>
    </row>
    <row r="1147" spans="1:8" x14ac:dyDescent="0.3">
      <c r="A1147" t="s">
        <v>19</v>
      </c>
      <c r="B1147">
        <v>201509</v>
      </c>
      <c r="C1147" t="s">
        <v>1311</v>
      </c>
      <c r="D1147" t="s">
        <v>14</v>
      </c>
      <c r="E1147">
        <v>6</v>
      </c>
      <c r="F1147">
        <v>4</v>
      </c>
      <c r="G1147">
        <v>2</v>
      </c>
      <c r="H1147" t="s">
        <v>9</v>
      </c>
    </row>
    <row r="1148" spans="1:8" x14ac:dyDescent="0.3">
      <c r="A1148" t="s">
        <v>19</v>
      </c>
      <c r="B1148">
        <v>201506</v>
      </c>
      <c r="C1148" t="s">
        <v>1312</v>
      </c>
      <c r="D1148" t="s">
        <v>11</v>
      </c>
      <c r="E1148">
        <v>9</v>
      </c>
      <c r="F1148">
        <v>7</v>
      </c>
      <c r="G1148">
        <v>2</v>
      </c>
      <c r="H1148" t="s">
        <v>9</v>
      </c>
    </row>
    <row r="1149" spans="1:8" x14ac:dyDescent="0.3">
      <c r="A1149" t="s">
        <v>19</v>
      </c>
      <c r="B1149">
        <v>201510</v>
      </c>
      <c r="C1149" t="s">
        <v>1313</v>
      </c>
      <c r="D1149" t="s">
        <v>13</v>
      </c>
      <c r="E1149">
        <v>7</v>
      </c>
      <c r="F1149">
        <v>0</v>
      </c>
      <c r="G1149">
        <v>7</v>
      </c>
      <c r="H1149" t="s">
        <v>9</v>
      </c>
    </row>
    <row r="1150" spans="1:8" x14ac:dyDescent="0.3">
      <c r="A1150" t="s">
        <v>22</v>
      </c>
      <c r="B1150">
        <v>201601</v>
      </c>
      <c r="C1150" t="s">
        <v>1314</v>
      </c>
      <c r="D1150" t="s">
        <v>8</v>
      </c>
      <c r="E1150">
        <v>6</v>
      </c>
      <c r="F1150">
        <v>8</v>
      </c>
      <c r="G1150">
        <v>-2</v>
      </c>
      <c r="H1150" t="s">
        <v>10</v>
      </c>
    </row>
    <row r="1151" spans="1:8" x14ac:dyDescent="0.3">
      <c r="A1151" t="s">
        <v>19</v>
      </c>
      <c r="B1151">
        <v>201605</v>
      </c>
      <c r="C1151" t="s">
        <v>1315</v>
      </c>
      <c r="D1151" t="s">
        <v>11</v>
      </c>
      <c r="E1151">
        <v>6</v>
      </c>
      <c r="F1151">
        <v>3</v>
      </c>
      <c r="G1151">
        <v>3</v>
      </c>
      <c r="H1151" t="s">
        <v>9</v>
      </c>
    </row>
    <row r="1152" spans="1:8" x14ac:dyDescent="0.3">
      <c r="A1152" t="s">
        <v>19</v>
      </c>
      <c r="B1152">
        <v>201612</v>
      </c>
      <c r="C1152" t="s">
        <v>1316</v>
      </c>
      <c r="D1152" t="s">
        <v>13</v>
      </c>
      <c r="E1152">
        <v>3</v>
      </c>
      <c r="F1152">
        <v>3</v>
      </c>
      <c r="G1152">
        <v>0</v>
      </c>
      <c r="H1152" t="s">
        <v>12</v>
      </c>
    </row>
    <row r="1153" spans="1:8" x14ac:dyDescent="0.3">
      <c r="A1153" t="s">
        <v>22</v>
      </c>
      <c r="B1153">
        <v>201704</v>
      </c>
      <c r="C1153" t="s">
        <v>1317</v>
      </c>
      <c r="D1153" t="s">
        <v>11</v>
      </c>
      <c r="E1153">
        <v>2</v>
      </c>
      <c r="F1153">
        <v>2</v>
      </c>
      <c r="G1153">
        <v>0</v>
      </c>
      <c r="H1153" t="s">
        <v>12</v>
      </c>
    </row>
    <row r="1154" spans="1:8" x14ac:dyDescent="0.3">
      <c r="A1154" t="s">
        <v>75</v>
      </c>
      <c r="B1154">
        <v>201501</v>
      </c>
      <c r="C1154" t="s">
        <v>1318</v>
      </c>
      <c r="D1154" t="s">
        <v>8</v>
      </c>
      <c r="E1154">
        <v>2</v>
      </c>
      <c r="F1154">
        <v>4</v>
      </c>
      <c r="G1154">
        <v>-2</v>
      </c>
      <c r="H1154" t="s">
        <v>10</v>
      </c>
    </row>
    <row r="1155" spans="1:8" x14ac:dyDescent="0.3">
      <c r="A1155" t="s">
        <v>20</v>
      </c>
      <c r="B1155">
        <v>201503</v>
      </c>
      <c r="C1155" t="s">
        <v>1319</v>
      </c>
      <c r="D1155" t="s">
        <v>8</v>
      </c>
      <c r="E1155">
        <v>7</v>
      </c>
      <c r="F1155">
        <v>7</v>
      </c>
      <c r="G1155">
        <v>0</v>
      </c>
      <c r="H1155" t="s">
        <v>12</v>
      </c>
    </row>
    <row r="1156" spans="1:8" x14ac:dyDescent="0.3">
      <c r="A1156" t="s">
        <v>20</v>
      </c>
      <c r="B1156">
        <v>201505</v>
      </c>
      <c r="C1156" t="s">
        <v>1320</v>
      </c>
      <c r="D1156" t="s">
        <v>11</v>
      </c>
      <c r="E1156">
        <v>7</v>
      </c>
      <c r="F1156">
        <v>7</v>
      </c>
      <c r="G1156">
        <v>0</v>
      </c>
      <c r="H1156" t="s">
        <v>12</v>
      </c>
    </row>
    <row r="1157" spans="1:8" x14ac:dyDescent="0.3">
      <c r="A1157" t="s">
        <v>20</v>
      </c>
      <c r="B1157">
        <v>201606</v>
      </c>
      <c r="C1157" t="s">
        <v>1321</v>
      </c>
      <c r="D1157" t="s">
        <v>11</v>
      </c>
      <c r="E1157">
        <v>2</v>
      </c>
      <c r="F1157">
        <v>1</v>
      </c>
      <c r="G1157">
        <v>1</v>
      </c>
      <c r="H1157" t="s">
        <v>9</v>
      </c>
    </row>
    <row r="1158" spans="1:8" x14ac:dyDescent="0.3">
      <c r="A1158" t="s">
        <v>20</v>
      </c>
      <c r="B1158">
        <v>201610</v>
      </c>
      <c r="C1158" t="s">
        <v>1322</v>
      </c>
      <c r="D1158" t="s">
        <v>13</v>
      </c>
      <c r="E1158">
        <v>5</v>
      </c>
      <c r="F1158">
        <v>1</v>
      </c>
      <c r="G1158">
        <v>4</v>
      </c>
      <c r="H1158" t="s">
        <v>9</v>
      </c>
    </row>
    <row r="1159" spans="1:8" x14ac:dyDescent="0.3">
      <c r="A1159" t="s">
        <v>75</v>
      </c>
      <c r="B1159">
        <v>201612</v>
      </c>
      <c r="C1159" t="s">
        <v>1323</v>
      </c>
      <c r="D1159" t="s">
        <v>13</v>
      </c>
      <c r="E1159">
        <v>3</v>
      </c>
      <c r="F1159">
        <v>1</v>
      </c>
      <c r="G1159">
        <v>2</v>
      </c>
      <c r="H1159" t="s">
        <v>9</v>
      </c>
    </row>
    <row r="1160" spans="1:8" x14ac:dyDescent="0.3">
      <c r="A1160" t="s">
        <v>75</v>
      </c>
      <c r="B1160">
        <v>201701</v>
      </c>
      <c r="C1160" t="s">
        <v>1324</v>
      </c>
      <c r="D1160" t="s">
        <v>8</v>
      </c>
      <c r="E1160">
        <v>4</v>
      </c>
      <c r="F1160">
        <v>2</v>
      </c>
      <c r="G1160">
        <v>2</v>
      </c>
      <c r="H1160" t="s">
        <v>9</v>
      </c>
    </row>
    <row r="1161" spans="1:8" x14ac:dyDescent="0.3">
      <c r="A1161" t="s">
        <v>28</v>
      </c>
      <c r="B1161">
        <v>201504</v>
      </c>
      <c r="C1161" t="s">
        <v>1325</v>
      </c>
      <c r="D1161" t="s">
        <v>11</v>
      </c>
      <c r="E1161">
        <v>8</v>
      </c>
      <c r="F1161">
        <v>10</v>
      </c>
      <c r="G1161">
        <v>-2</v>
      </c>
      <c r="H1161" t="s">
        <v>10</v>
      </c>
    </row>
    <row r="1162" spans="1:8" x14ac:dyDescent="0.3">
      <c r="A1162" t="s">
        <v>74</v>
      </c>
      <c r="B1162">
        <v>201604</v>
      </c>
      <c r="C1162" t="s">
        <v>1326</v>
      </c>
      <c r="D1162" t="s">
        <v>11</v>
      </c>
      <c r="E1162">
        <v>4</v>
      </c>
      <c r="F1162">
        <v>1</v>
      </c>
      <c r="G1162">
        <v>3</v>
      </c>
      <c r="H1162" t="s">
        <v>9</v>
      </c>
    </row>
    <row r="1163" spans="1:8" x14ac:dyDescent="0.3">
      <c r="A1163" t="s">
        <v>95</v>
      </c>
      <c r="B1163">
        <v>201605</v>
      </c>
      <c r="C1163" t="s">
        <v>1327</v>
      </c>
      <c r="D1163" t="s">
        <v>11</v>
      </c>
      <c r="E1163">
        <v>8</v>
      </c>
      <c r="F1163">
        <v>4</v>
      </c>
      <c r="G1163">
        <v>4</v>
      </c>
      <c r="H1163" t="s">
        <v>9</v>
      </c>
    </row>
    <row r="1164" spans="1:8" x14ac:dyDescent="0.3">
      <c r="A1164" t="s">
        <v>95</v>
      </c>
      <c r="B1164">
        <v>201609</v>
      </c>
      <c r="C1164" t="s">
        <v>1328</v>
      </c>
      <c r="D1164" t="s">
        <v>14</v>
      </c>
      <c r="E1164">
        <v>4</v>
      </c>
      <c r="F1164">
        <v>3</v>
      </c>
      <c r="G1164">
        <v>1</v>
      </c>
      <c r="H1164" t="s">
        <v>9</v>
      </c>
    </row>
    <row r="1165" spans="1:8" x14ac:dyDescent="0.3">
      <c r="A1165" t="s">
        <v>74</v>
      </c>
      <c r="B1165">
        <v>201611</v>
      </c>
      <c r="C1165" t="s">
        <v>1329</v>
      </c>
      <c r="D1165" t="s">
        <v>13</v>
      </c>
      <c r="E1165">
        <v>5</v>
      </c>
      <c r="F1165">
        <v>8</v>
      </c>
      <c r="G1165">
        <v>-3</v>
      </c>
      <c r="H1165" t="s">
        <v>10</v>
      </c>
    </row>
    <row r="1166" spans="1:8" x14ac:dyDescent="0.3">
      <c r="A1166" t="s">
        <v>95</v>
      </c>
      <c r="B1166">
        <v>201702</v>
      </c>
      <c r="C1166" t="s">
        <v>1330</v>
      </c>
      <c r="D1166" t="s">
        <v>8</v>
      </c>
      <c r="E1166">
        <v>3</v>
      </c>
      <c r="F1166">
        <v>3</v>
      </c>
      <c r="G1166">
        <v>0</v>
      </c>
      <c r="H1166" t="s">
        <v>12</v>
      </c>
    </row>
    <row r="1167" spans="1:8" x14ac:dyDescent="0.3">
      <c r="A1167" t="s">
        <v>95</v>
      </c>
      <c r="B1167">
        <v>201504</v>
      </c>
      <c r="C1167" t="s">
        <v>1331</v>
      </c>
      <c r="D1167" t="s">
        <v>11</v>
      </c>
      <c r="E1167">
        <v>2</v>
      </c>
      <c r="F1167">
        <v>4</v>
      </c>
      <c r="G1167">
        <v>-2</v>
      </c>
      <c r="H1167" t="s">
        <v>10</v>
      </c>
    </row>
    <row r="1168" spans="1:8" x14ac:dyDescent="0.3">
      <c r="A1168" t="s">
        <v>28</v>
      </c>
      <c r="B1168">
        <v>201512</v>
      </c>
      <c r="C1168" t="s">
        <v>1332</v>
      </c>
      <c r="D1168" t="s">
        <v>13</v>
      </c>
      <c r="E1168">
        <v>9</v>
      </c>
      <c r="F1168">
        <v>1</v>
      </c>
      <c r="G1168">
        <v>8</v>
      </c>
      <c r="H1168" t="s">
        <v>9</v>
      </c>
    </row>
    <row r="1169" spans="1:8" x14ac:dyDescent="0.3">
      <c r="A1169" t="s">
        <v>74</v>
      </c>
      <c r="B1169">
        <v>201512</v>
      </c>
      <c r="C1169" t="s">
        <v>1333</v>
      </c>
      <c r="D1169" t="s">
        <v>13</v>
      </c>
      <c r="E1169">
        <v>6</v>
      </c>
      <c r="F1169">
        <v>3</v>
      </c>
      <c r="G1169">
        <v>3</v>
      </c>
      <c r="H1169" t="s">
        <v>9</v>
      </c>
    </row>
    <row r="1170" spans="1:8" x14ac:dyDescent="0.3">
      <c r="A1170" t="s">
        <v>28</v>
      </c>
      <c r="B1170">
        <v>201602</v>
      </c>
      <c r="C1170" t="s">
        <v>1334</v>
      </c>
      <c r="D1170" t="s">
        <v>8</v>
      </c>
      <c r="E1170">
        <v>8</v>
      </c>
      <c r="F1170">
        <v>0</v>
      </c>
      <c r="G1170">
        <v>8</v>
      </c>
      <c r="H1170" t="s">
        <v>9</v>
      </c>
    </row>
    <row r="1171" spans="1:8" x14ac:dyDescent="0.3">
      <c r="A1171" t="s">
        <v>74</v>
      </c>
      <c r="B1171">
        <v>201607</v>
      </c>
      <c r="C1171" t="s">
        <v>1335</v>
      </c>
      <c r="D1171" t="s">
        <v>14</v>
      </c>
      <c r="E1171">
        <v>4</v>
      </c>
      <c r="F1171">
        <v>4</v>
      </c>
      <c r="G1171">
        <v>0</v>
      </c>
      <c r="H1171" t="s">
        <v>12</v>
      </c>
    </row>
    <row r="1172" spans="1:8" x14ac:dyDescent="0.3">
      <c r="A1172" t="s">
        <v>74</v>
      </c>
      <c r="B1172">
        <v>201610</v>
      </c>
      <c r="C1172" t="s">
        <v>1336</v>
      </c>
      <c r="D1172" t="s">
        <v>13</v>
      </c>
      <c r="E1172">
        <v>9</v>
      </c>
      <c r="F1172">
        <v>13</v>
      </c>
      <c r="G1172">
        <v>-4</v>
      </c>
      <c r="H1172" t="s">
        <v>10</v>
      </c>
    </row>
    <row r="1173" spans="1:8" x14ac:dyDescent="0.3">
      <c r="A1173" t="s">
        <v>74</v>
      </c>
      <c r="B1173">
        <v>201612</v>
      </c>
      <c r="C1173" t="s">
        <v>1337</v>
      </c>
      <c r="D1173" t="s">
        <v>13</v>
      </c>
      <c r="E1173">
        <v>2</v>
      </c>
      <c r="F1173">
        <v>4</v>
      </c>
      <c r="G1173">
        <v>-2</v>
      </c>
      <c r="H1173" t="s">
        <v>10</v>
      </c>
    </row>
    <row r="1174" spans="1:8" x14ac:dyDescent="0.3">
      <c r="A1174" t="s">
        <v>28</v>
      </c>
      <c r="B1174">
        <v>201703</v>
      </c>
      <c r="C1174" t="s">
        <v>1338</v>
      </c>
      <c r="D1174" t="s">
        <v>8</v>
      </c>
      <c r="E1174">
        <v>2</v>
      </c>
      <c r="F1174">
        <v>2</v>
      </c>
      <c r="G1174">
        <v>0</v>
      </c>
      <c r="H1174" t="s">
        <v>12</v>
      </c>
    </row>
    <row r="1175" spans="1:8" x14ac:dyDescent="0.3">
      <c r="A1175" t="s">
        <v>95</v>
      </c>
      <c r="B1175">
        <v>201703</v>
      </c>
      <c r="C1175" t="s">
        <v>1339</v>
      </c>
      <c r="D1175" t="s">
        <v>8</v>
      </c>
      <c r="E1175">
        <v>4</v>
      </c>
      <c r="F1175">
        <v>3</v>
      </c>
      <c r="G1175">
        <v>1</v>
      </c>
      <c r="H1175" t="s">
        <v>9</v>
      </c>
    </row>
    <row r="1176" spans="1:8" x14ac:dyDescent="0.3">
      <c r="A1176" t="s">
        <v>66</v>
      </c>
      <c r="B1176">
        <v>201506</v>
      </c>
      <c r="C1176" t="s">
        <v>1340</v>
      </c>
      <c r="D1176" t="s">
        <v>11</v>
      </c>
      <c r="E1176">
        <v>9</v>
      </c>
      <c r="F1176">
        <v>18</v>
      </c>
      <c r="G1176">
        <v>-9</v>
      </c>
      <c r="H1176" t="s">
        <v>10</v>
      </c>
    </row>
    <row r="1177" spans="1:8" x14ac:dyDescent="0.3">
      <c r="A1177" t="s">
        <v>64</v>
      </c>
      <c r="B1177">
        <v>201508</v>
      </c>
      <c r="C1177" t="s">
        <v>1341</v>
      </c>
      <c r="D1177" t="s">
        <v>14</v>
      </c>
      <c r="E1177">
        <v>10</v>
      </c>
      <c r="F1177">
        <v>13</v>
      </c>
      <c r="G1177">
        <v>-3</v>
      </c>
      <c r="H1177" t="s">
        <v>10</v>
      </c>
    </row>
    <row r="1178" spans="1:8" x14ac:dyDescent="0.3">
      <c r="A1178" t="s">
        <v>66</v>
      </c>
      <c r="B1178">
        <v>201509</v>
      </c>
      <c r="C1178" t="s">
        <v>1342</v>
      </c>
      <c r="D1178" t="s">
        <v>14</v>
      </c>
      <c r="E1178">
        <v>4</v>
      </c>
      <c r="F1178">
        <v>5</v>
      </c>
      <c r="G1178">
        <v>-1</v>
      </c>
      <c r="H1178" t="s">
        <v>10</v>
      </c>
    </row>
    <row r="1179" spans="1:8" x14ac:dyDescent="0.3">
      <c r="A1179" t="s">
        <v>26</v>
      </c>
      <c r="B1179">
        <v>201511</v>
      </c>
      <c r="C1179" t="s">
        <v>1343</v>
      </c>
      <c r="D1179" t="s">
        <v>13</v>
      </c>
      <c r="E1179">
        <v>7</v>
      </c>
      <c r="F1179">
        <v>1</v>
      </c>
      <c r="G1179">
        <v>6</v>
      </c>
      <c r="H1179" t="s">
        <v>9</v>
      </c>
    </row>
    <row r="1180" spans="1:8" x14ac:dyDescent="0.3">
      <c r="A1180" t="s">
        <v>18</v>
      </c>
      <c r="B1180">
        <v>201512</v>
      </c>
      <c r="C1180" t="s">
        <v>1344</v>
      </c>
      <c r="D1180" t="s">
        <v>13</v>
      </c>
      <c r="E1180">
        <v>6</v>
      </c>
      <c r="F1180">
        <v>9</v>
      </c>
      <c r="G1180">
        <v>-3</v>
      </c>
      <c r="H1180" t="s">
        <v>10</v>
      </c>
    </row>
    <row r="1181" spans="1:8" x14ac:dyDescent="0.3">
      <c r="A1181" t="s">
        <v>21</v>
      </c>
      <c r="B1181">
        <v>201606</v>
      </c>
      <c r="C1181" t="s">
        <v>1345</v>
      </c>
      <c r="D1181" t="s">
        <v>11</v>
      </c>
      <c r="E1181">
        <v>4</v>
      </c>
      <c r="F1181">
        <v>6</v>
      </c>
      <c r="G1181">
        <v>-2</v>
      </c>
      <c r="H1181" t="s">
        <v>10</v>
      </c>
    </row>
    <row r="1182" spans="1:8" x14ac:dyDescent="0.3">
      <c r="A1182" t="s">
        <v>18</v>
      </c>
      <c r="B1182">
        <v>201607</v>
      </c>
      <c r="C1182" t="s">
        <v>1346</v>
      </c>
      <c r="D1182" t="s">
        <v>14</v>
      </c>
      <c r="E1182">
        <v>3</v>
      </c>
      <c r="F1182">
        <v>5</v>
      </c>
      <c r="G1182">
        <v>-2</v>
      </c>
      <c r="H1182" t="s">
        <v>10</v>
      </c>
    </row>
    <row r="1183" spans="1:8" x14ac:dyDescent="0.3">
      <c r="A1183" t="s">
        <v>66</v>
      </c>
      <c r="B1183">
        <v>201610</v>
      </c>
      <c r="C1183" t="s">
        <v>1347</v>
      </c>
      <c r="D1183" t="s">
        <v>13</v>
      </c>
      <c r="E1183">
        <v>4</v>
      </c>
      <c r="F1183">
        <v>3</v>
      </c>
      <c r="G1183">
        <v>1</v>
      </c>
      <c r="H1183" t="s">
        <v>9</v>
      </c>
    </row>
    <row r="1184" spans="1:8" x14ac:dyDescent="0.3">
      <c r="A1184" t="s">
        <v>26</v>
      </c>
      <c r="B1184">
        <v>201701</v>
      </c>
      <c r="C1184" t="s">
        <v>1348</v>
      </c>
      <c r="D1184" t="s">
        <v>8</v>
      </c>
      <c r="E1184">
        <v>5</v>
      </c>
      <c r="F1184">
        <v>7</v>
      </c>
      <c r="G1184">
        <v>-2</v>
      </c>
      <c r="H1184" t="s">
        <v>10</v>
      </c>
    </row>
    <row r="1185" spans="1:8" x14ac:dyDescent="0.3">
      <c r="A1185" t="s">
        <v>66</v>
      </c>
      <c r="B1185">
        <v>201704</v>
      </c>
      <c r="C1185" t="s">
        <v>1349</v>
      </c>
      <c r="D1185" t="s">
        <v>11</v>
      </c>
      <c r="E1185">
        <v>3</v>
      </c>
      <c r="F1185">
        <v>6</v>
      </c>
      <c r="G1185">
        <v>-3</v>
      </c>
      <c r="H1185" t="s">
        <v>10</v>
      </c>
    </row>
    <row r="1186" spans="1:8" x14ac:dyDescent="0.3">
      <c r="A1186" t="s">
        <v>18</v>
      </c>
      <c r="B1186">
        <v>201506</v>
      </c>
      <c r="C1186" t="s">
        <v>1350</v>
      </c>
      <c r="D1186" t="s">
        <v>11</v>
      </c>
      <c r="E1186">
        <v>10</v>
      </c>
      <c r="F1186">
        <v>2</v>
      </c>
      <c r="G1186">
        <v>8</v>
      </c>
      <c r="H1186" t="s">
        <v>9</v>
      </c>
    </row>
    <row r="1187" spans="1:8" x14ac:dyDescent="0.3">
      <c r="A1187" t="s">
        <v>21</v>
      </c>
      <c r="B1187">
        <v>201507</v>
      </c>
      <c r="C1187" t="s">
        <v>1351</v>
      </c>
      <c r="D1187" t="s">
        <v>14</v>
      </c>
      <c r="E1187">
        <v>4</v>
      </c>
      <c r="F1187">
        <v>2</v>
      </c>
      <c r="G1187">
        <v>2</v>
      </c>
      <c r="H1187" t="s">
        <v>9</v>
      </c>
    </row>
    <row r="1188" spans="1:8" x14ac:dyDescent="0.3">
      <c r="A1188" t="s">
        <v>26</v>
      </c>
      <c r="B1188">
        <v>201510</v>
      </c>
      <c r="C1188" t="s">
        <v>1352</v>
      </c>
      <c r="D1188" t="s">
        <v>13</v>
      </c>
      <c r="E1188">
        <v>7</v>
      </c>
      <c r="F1188">
        <v>3</v>
      </c>
      <c r="G1188">
        <v>4</v>
      </c>
      <c r="H1188" t="s">
        <v>9</v>
      </c>
    </row>
    <row r="1189" spans="1:8" x14ac:dyDescent="0.3">
      <c r="A1189" t="s">
        <v>26</v>
      </c>
      <c r="B1189">
        <v>201603</v>
      </c>
      <c r="C1189" t="s">
        <v>1353</v>
      </c>
      <c r="D1189" t="s">
        <v>8</v>
      </c>
      <c r="E1189">
        <v>8</v>
      </c>
      <c r="F1189">
        <v>1</v>
      </c>
      <c r="G1189">
        <v>7</v>
      </c>
      <c r="H1189" t="s">
        <v>9</v>
      </c>
    </row>
    <row r="1190" spans="1:8" x14ac:dyDescent="0.3">
      <c r="A1190" t="s">
        <v>64</v>
      </c>
      <c r="B1190">
        <v>201606</v>
      </c>
      <c r="C1190" t="s">
        <v>1354</v>
      </c>
      <c r="D1190" t="s">
        <v>11</v>
      </c>
      <c r="E1190">
        <v>6</v>
      </c>
      <c r="F1190">
        <v>5</v>
      </c>
      <c r="G1190">
        <v>1</v>
      </c>
      <c r="H1190" t="s">
        <v>12</v>
      </c>
    </row>
    <row r="1191" spans="1:8" x14ac:dyDescent="0.3">
      <c r="A1191" t="s">
        <v>64</v>
      </c>
      <c r="B1191">
        <v>201607</v>
      </c>
      <c r="C1191" t="s">
        <v>1355</v>
      </c>
      <c r="D1191" t="s">
        <v>14</v>
      </c>
      <c r="E1191">
        <v>9</v>
      </c>
      <c r="F1191">
        <v>7</v>
      </c>
      <c r="G1191">
        <v>2</v>
      </c>
      <c r="H1191" t="s">
        <v>9</v>
      </c>
    </row>
    <row r="1192" spans="1:8" x14ac:dyDescent="0.3">
      <c r="A1192" t="s">
        <v>66</v>
      </c>
      <c r="B1192">
        <v>201608</v>
      </c>
      <c r="C1192" t="s">
        <v>1356</v>
      </c>
      <c r="D1192" t="s">
        <v>14</v>
      </c>
      <c r="E1192">
        <v>5</v>
      </c>
      <c r="F1192">
        <v>2</v>
      </c>
      <c r="G1192">
        <v>3</v>
      </c>
      <c r="H1192" t="s">
        <v>9</v>
      </c>
    </row>
    <row r="1193" spans="1:8" x14ac:dyDescent="0.3">
      <c r="A1193" t="s">
        <v>96</v>
      </c>
      <c r="B1193">
        <v>201608</v>
      </c>
      <c r="C1193" t="s">
        <v>1357</v>
      </c>
      <c r="D1193" t="s">
        <v>14</v>
      </c>
      <c r="E1193">
        <v>4</v>
      </c>
      <c r="F1193">
        <v>5</v>
      </c>
      <c r="G1193">
        <v>-1</v>
      </c>
      <c r="H1193" t="s">
        <v>10</v>
      </c>
    </row>
    <row r="1194" spans="1:8" x14ac:dyDescent="0.3">
      <c r="A1194" t="s">
        <v>66</v>
      </c>
      <c r="B1194">
        <v>201702</v>
      </c>
      <c r="C1194" t="s">
        <v>1358</v>
      </c>
      <c r="D1194" t="s">
        <v>8</v>
      </c>
      <c r="E1194">
        <v>6</v>
      </c>
      <c r="F1194">
        <v>2</v>
      </c>
      <c r="G1194">
        <v>4</v>
      </c>
      <c r="H1194" t="s">
        <v>9</v>
      </c>
    </row>
    <row r="1195" spans="1:8" x14ac:dyDescent="0.3">
      <c r="A1195" t="s">
        <v>64</v>
      </c>
      <c r="B1195">
        <v>201704</v>
      </c>
      <c r="C1195" t="s">
        <v>1359</v>
      </c>
      <c r="D1195" t="s">
        <v>11</v>
      </c>
      <c r="E1195">
        <v>8</v>
      </c>
      <c r="F1195">
        <v>6</v>
      </c>
      <c r="G1195">
        <v>2</v>
      </c>
      <c r="H1195" t="s">
        <v>9</v>
      </c>
    </row>
    <row r="1196" spans="1:8" x14ac:dyDescent="0.3">
      <c r="A1196" t="s">
        <v>21</v>
      </c>
      <c r="B1196">
        <v>201501</v>
      </c>
      <c r="C1196" t="s">
        <v>1360</v>
      </c>
      <c r="D1196" t="s">
        <v>8</v>
      </c>
      <c r="E1196">
        <v>3</v>
      </c>
      <c r="F1196">
        <v>1</v>
      </c>
      <c r="G1196">
        <v>2</v>
      </c>
      <c r="H1196" t="s">
        <v>9</v>
      </c>
    </row>
    <row r="1197" spans="1:8" x14ac:dyDescent="0.3">
      <c r="A1197" t="s">
        <v>96</v>
      </c>
      <c r="B1197">
        <v>201504</v>
      </c>
      <c r="C1197" t="s">
        <v>1361</v>
      </c>
      <c r="D1197" t="s">
        <v>11</v>
      </c>
      <c r="E1197">
        <v>6</v>
      </c>
      <c r="F1197">
        <v>9</v>
      </c>
      <c r="G1197">
        <v>-3</v>
      </c>
      <c r="H1197" t="s">
        <v>10</v>
      </c>
    </row>
    <row r="1198" spans="1:8" x14ac:dyDescent="0.3">
      <c r="A1198" t="s">
        <v>21</v>
      </c>
      <c r="B1198">
        <v>201506</v>
      </c>
      <c r="C1198" t="s">
        <v>1362</v>
      </c>
      <c r="D1198" t="s">
        <v>11</v>
      </c>
      <c r="E1198">
        <v>6</v>
      </c>
      <c r="F1198">
        <v>0</v>
      </c>
      <c r="G1198">
        <v>6</v>
      </c>
      <c r="H1198" t="s">
        <v>9</v>
      </c>
    </row>
    <row r="1199" spans="1:8" x14ac:dyDescent="0.3">
      <c r="A1199" t="s">
        <v>18</v>
      </c>
      <c r="B1199">
        <v>201508</v>
      </c>
      <c r="C1199" t="s">
        <v>1363</v>
      </c>
      <c r="D1199" t="s">
        <v>14</v>
      </c>
      <c r="E1199">
        <v>6</v>
      </c>
      <c r="F1199">
        <v>4</v>
      </c>
      <c r="G1199">
        <v>2</v>
      </c>
      <c r="H1199" t="s">
        <v>9</v>
      </c>
    </row>
    <row r="1200" spans="1:8" x14ac:dyDescent="0.3">
      <c r="A1200" t="s">
        <v>21</v>
      </c>
      <c r="B1200">
        <v>201508</v>
      </c>
      <c r="C1200" t="s">
        <v>1364</v>
      </c>
      <c r="D1200" t="s">
        <v>14</v>
      </c>
      <c r="E1200">
        <v>6</v>
      </c>
      <c r="F1200">
        <v>9</v>
      </c>
      <c r="G1200">
        <v>-3</v>
      </c>
      <c r="H1200" t="s">
        <v>10</v>
      </c>
    </row>
    <row r="1201" spans="1:8" x14ac:dyDescent="0.3">
      <c r="A1201" t="s">
        <v>66</v>
      </c>
      <c r="B1201">
        <v>201511</v>
      </c>
      <c r="C1201" t="s">
        <v>1365</v>
      </c>
      <c r="D1201" t="s">
        <v>13</v>
      </c>
      <c r="E1201">
        <v>10</v>
      </c>
      <c r="F1201">
        <v>1</v>
      </c>
      <c r="G1201">
        <v>9</v>
      </c>
      <c r="H1201" t="s">
        <v>9</v>
      </c>
    </row>
    <row r="1202" spans="1:8" x14ac:dyDescent="0.3">
      <c r="A1202" t="s">
        <v>66</v>
      </c>
      <c r="B1202">
        <v>201611</v>
      </c>
      <c r="C1202" t="s">
        <v>1366</v>
      </c>
      <c r="D1202" t="s">
        <v>13</v>
      </c>
      <c r="E1202">
        <v>6</v>
      </c>
      <c r="F1202">
        <v>0</v>
      </c>
      <c r="G1202">
        <v>6</v>
      </c>
      <c r="H1202" t="s">
        <v>9</v>
      </c>
    </row>
    <row r="1203" spans="1:8" x14ac:dyDescent="0.3">
      <c r="A1203" t="s">
        <v>26</v>
      </c>
      <c r="B1203">
        <v>201611</v>
      </c>
      <c r="C1203" t="s">
        <v>1367</v>
      </c>
      <c r="D1203" t="s">
        <v>13</v>
      </c>
      <c r="E1203">
        <v>9</v>
      </c>
      <c r="F1203">
        <v>14</v>
      </c>
      <c r="G1203">
        <v>-5</v>
      </c>
      <c r="H1203" t="s">
        <v>10</v>
      </c>
    </row>
    <row r="1204" spans="1:8" x14ac:dyDescent="0.3">
      <c r="A1204" t="s">
        <v>18</v>
      </c>
      <c r="B1204">
        <v>201612</v>
      </c>
      <c r="C1204" t="s">
        <v>1368</v>
      </c>
      <c r="D1204" t="s">
        <v>13</v>
      </c>
      <c r="E1204">
        <v>8</v>
      </c>
      <c r="F1204">
        <v>4</v>
      </c>
      <c r="G1204">
        <v>4</v>
      </c>
      <c r="H1204" t="s">
        <v>9</v>
      </c>
    </row>
    <row r="1205" spans="1:8" x14ac:dyDescent="0.3">
      <c r="A1205" t="s">
        <v>27</v>
      </c>
      <c r="B1205">
        <v>201503</v>
      </c>
      <c r="C1205" t="s">
        <v>1369</v>
      </c>
      <c r="D1205" t="s">
        <v>8</v>
      </c>
      <c r="E1205">
        <v>17</v>
      </c>
      <c r="F1205">
        <v>26</v>
      </c>
      <c r="G1205">
        <v>-9</v>
      </c>
      <c r="H1205" t="s">
        <v>10</v>
      </c>
    </row>
    <row r="1206" spans="1:8" x14ac:dyDescent="0.3">
      <c r="A1206" t="s">
        <v>27</v>
      </c>
      <c r="B1206">
        <v>201509</v>
      </c>
      <c r="C1206" t="s">
        <v>1370</v>
      </c>
      <c r="D1206" t="s">
        <v>14</v>
      </c>
      <c r="E1206">
        <v>4</v>
      </c>
      <c r="F1206">
        <v>6</v>
      </c>
      <c r="G1206">
        <v>-2</v>
      </c>
      <c r="H1206" t="s">
        <v>10</v>
      </c>
    </row>
    <row r="1207" spans="1:8" x14ac:dyDescent="0.3">
      <c r="A1207" t="s">
        <v>27</v>
      </c>
      <c r="B1207">
        <v>201605</v>
      </c>
      <c r="C1207" t="s">
        <v>1371</v>
      </c>
      <c r="D1207" t="s">
        <v>11</v>
      </c>
      <c r="E1207">
        <v>10</v>
      </c>
      <c r="F1207">
        <v>5</v>
      </c>
      <c r="G1207">
        <v>5</v>
      </c>
      <c r="H1207" t="s">
        <v>9</v>
      </c>
    </row>
    <row r="1208" spans="1:8" x14ac:dyDescent="0.3">
      <c r="A1208" t="s">
        <v>27</v>
      </c>
      <c r="B1208">
        <v>201702</v>
      </c>
      <c r="C1208" t="s">
        <v>1372</v>
      </c>
      <c r="D1208" t="s">
        <v>8</v>
      </c>
      <c r="E1208">
        <v>4</v>
      </c>
      <c r="F1208">
        <v>0</v>
      </c>
      <c r="G1208">
        <v>4</v>
      </c>
      <c r="H1208" t="s">
        <v>9</v>
      </c>
    </row>
    <row r="1209" spans="1:8" x14ac:dyDescent="0.3">
      <c r="A1209" t="s">
        <v>76</v>
      </c>
      <c r="B1209">
        <v>201704</v>
      </c>
      <c r="C1209" t="s">
        <v>1373</v>
      </c>
      <c r="D1209" t="s">
        <v>11</v>
      </c>
      <c r="E1209">
        <v>3</v>
      </c>
      <c r="F1209">
        <v>0</v>
      </c>
      <c r="G1209">
        <v>3</v>
      </c>
      <c r="H1209" t="s">
        <v>9</v>
      </c>
    </row>
    <row r="1210" spans="1:8" x14ac:dyDescent="0.3">
      <c r="A1210" t="s">
        <v>79</v>
      </c>
      <c r="B1210">
        <v>201704</v>
      </c>
      <c r="C1210" t="s">
        <v>1374</v>
      </c>
      <c r="D1210" t="s">
        <v>11</v>
      </c>
      <c r="E1210">
        <v>3</v>
      </c>
      <c r="F1210">
        <v>0</v>
      </c>
      <c r="G1210">
        <v>3</v>
      </c>
      <c r="H1210" t="s">
        <v>9</v>
      </c>
    </row>
    <row r="1211" spans="1:8" x14ac:dyDescent="0.3">
      <c r="A1211" t="s">
        <v>77</v>
      </c>
      <c r="B1211">
        <v>201705</v>
      </c>
      <c r="C1211" t="s">
        <v>1375</v>
      </c>
      <c r="D1211" t="s">
        <v>11</v>
      </c>
      <c r="E1211">
        <v>5</v>
      </c>
      <c r="F1211">
        <v>2</v>
      </c>
      <c r="G1211">
        <v>3</v>
      </c>
      <c r="H1211" t="s">
        <v>9</v>
      </c>
    </row>
    <row r="1212" spans="1:8" x14ac:dyDescent="0.3">
      <c r="A1212" t="s">
        <v>76</v>
      </c>
      <c r="B1212">
        <v>201705</v>
      </c>
      <c r="C1212" t="s">
        <v>1376</v>
      </c>
      <c r="D1212" t="s">
        <v>11</v>
      </c>
      <c r="E1212">
        <v>2</v>
      </c>
      <c r="F1212">
        <v>0</v>
      </c>
      <c r="G1212">
        <v>2</v>
      </c>
      <c r="H1212" t="s">
        <v>9</v>
      </c>
    </row>
    <row r="1213" spans="1:8" x14ac:dyDescent="0.3">
      <c r="A1213" t="s">
        <v>76</v>
      </c>
      <c r="B1213">
        <v>201708</v>
      </c>
      <c r="C1213" t="s">
        <v>1377</v>
      </c>
      <c r="D1213" t="s">
        <v>14</v>
      </c>
      <c r="E1213">
        <v>3</v>
      </c>
      <c r="F1213">
        <v>0</v>
      </c>
      <c r="G1213">
        <v>3</v>
      </c>
      <c r="H1213" t="s">
        <v>9</v>
      </c>
    </row>
    <row r="1214" spans="1:8" x14ac:dyDescent="0.3">
      <c r="A1214" t="s">
        <v>78</v>
      </c>
      <c r="B1214">
        <v>201601</v>
      </c>
      <c r="C1214" t="s">
        <v>1378</v>
      </c>
      <c r="D1214" t="s">
        <v>8</v>
      </c>
      <c r="E1214">
        <v>2</v>
      </c>
      <c r="F1214">
        <v>4</v>
      </c>
      <c r="G1214">
        <v>-2</v>
      </c>
      <c r="H1214" t="s">
        <v>10</v>
      </c>
    </row>
    <row r="1215" spans="1:8" x14ac:dyDescent="0.3">
      <c r="A1215" t="s">
        <v>78</v>
      </c>
      <c r="B1215">
        <v>201604</v>
      </c>
      <c r="C1215" t="s">
        <v>1379</v>
      </c>
      <c r="D1215" t="s">
        <v>11</v>
      </c>
      <c r="E1215">
        <v>9</v>
      </c>
      <c r="F1215">
        <v>3</v>
      </c>
      <c r="G1215">
        <v>6</v>
      </c>
      <c r="H1215" t="s">
        <v>9</v>
      </c>
    </row>
    <row r="1216" spans="1:8" x14ac:dyDescent="0.3">
      <c r="A1216" t="s">
        <v>78</v>
      </c>
      <c r="B1216">
        <v>201609</v>
      </c>
      <c r="C1216" t="s">
        <v>1380</v>
      </c>
      <c r="D1216" t="s">
        <v>14</v>
      </c>
      <c r="E1216">
        <v>5</v>
      </c>
      <c r="F1216">
        <v>0</v>
      </c>
      <c r="G1216">
        <v>5</v>
      </c>
      <c r="H1216" t="s">
        <v>9</v>
      </c>
    </row>
    <row r="1217" spans="1:8" x14ac:dyDescent="0.3">
      <c r="A1217" t="s">
        <v>78</v>
      </c>
      <c r="B1217">
        <v>201612</v>
      </c>
      <c r="C1217" t="s">
        <v>1381</v>
      </c>
      <c r="D1217" t="s">
        <v>13</v>
      </c>
      <c r="E1217">
        <v>6</v>
      </c>
      <c r="F1217">
        <v>9</v>
      </c>
      <c r="G1217">
        <v>-3</v>
      </c>
      <c r="H1217" t="s">
        <v>10</v>
      </c>
    </row>
    <row r="1218" spans="1:8" x14ac:dyDescent="0.3">
      <c r="A1218" t="s">
        <v>60</v>
      </c>
      <c r="B1218">
        <v>201609</v>
      </c>
      <c r="C1218" t="s">
        <v>1382</v>
      </c>
      <c r="D1218" t="s">
        <v>14</v>
      </c>
      <c r="E1218">
        <v>2</v>
      </c>
      <c r="F1218">
        <v>4</v>
      </c>
      <c r="G1218">
        <v>-2</v>
      </c>
      <c r="H1218" t="s">
        <v>10</v>
      </c>
    </row>
    <row r="1219" spans="1:8" x14ac:dyDescent="0.3">
      <c r="A1219" t="s">
        <v>37</v>
      </c>
      <c r="B1219">
        <v>201612</v>
      </c>
      <c r="C1219" t="s">
        <v>1383</v>
      </c>
      <c r="D1219" t="s">
        <v>13</v>
      </c>
      <c r="E1219">
        <v>1</v>
      </c>
      <c r="F1219">
        <v>0</v>
      </c>
      <c r="G1219">
        <v>1</v>
      </c>
      <c r="H1219" t="s">
        <v>9</v>
      </c>
    </row>
    <row r="1220" spans="1:8" x14ac:dyDescent="0.3">
      <c r="A1220" t="s">
        <v>39</v>
      </c>
      <c r="B1220">
        <v>201609</v>
      </c>
      <c r="C1220" t="s">
        <v>1384</v>
      </c>
      <c r="D1220" t="s">
        <v>14</v>
      </c>
      <c r="E1220">
        <v>2</v>
      </c>
      <c r="F1220">
        <v>1</v>
      </c>
      <c r="G1220">
        <v>1</v>
      </c>
      <c r="H1220" t="s">
        <v>9</v>
      </c>
    </row>
    <row r="1221" spans="1:8" x14ac:dyDescent="0.3">
      <c r="A1221" t="s">
        <v>26</v>
      </c>
      <c r="B1221">
        <v>201501</v>
      </c>
      <c r="C1221" t="s">
        <v>1385</v>
      </c>
      <c r="D1221" t="s">
        <v>8</v>
      </c>
      <c r="E1221">
        <v>1</v>
      </c>
      <c r="F1221">
        <v>2</v>
      </c>
      <c r="G1221">
        <v>-1</v>
      </c>
      <c r="H1221" t="s">
        <v>10</v>
      </c>
    </row>
    <row r="1222" spans="1:8" x14ac:dyDescent="0.3">
      <c r="A1222" t="s">
        <v>70</v>
      </c>
      <c r="B1222">
        <v>201701</v>
      </c>
      <c r="C1222" t="s">
        <v>1386</v>
      </c>
      <c r="D1222" t="s">
        <v>8</v>
      </c>
      <c r="E1222">
        <v>2</v>
      </c>
      <c r="F1222">
        <v>2</v>
      </c>
      <c r="G1222">
        <v>0</v>
      </c>
      <c r="H1222" t="s">
        <v>12</v>
      </c>
    </row>
    <row r="1223" spans="1:8" x14ac:dyDescent="0.3">
      <c r="A1223" t="s">
        <v>74</v>
      </c>
      <c r="B1223">
        <v>201704</v>
      </c>
      <c r="C1223" t="s">
        <v>1387</v>
      </c>
      <c r="D1223" t="s">
        <v>11</v>
      </c>
      <c r="E1223">
        <v>2</v>
      </c>
      <c r="F1223">
        <v>2</v>
      </c>
      <c r="G1223">
        <v>0</v>
      </c>
      <c r="H1223" t="s">
        <v>12</v>
      </c>
    </row>
    <row r="1224" spans="1:8" x14ac:dyDescent="0.3">
      <c r="A1224" t="s">
        <v>80</v>
      </c>
      <c r="B1224">
        <v>201705</v>
      </c>
      <c r="C1224" t="s">
        <v>1388</v>
      </c>
      <c r="D1224" t="s">
        <v>11</v>
      </c>
      <c r="E1224">
        <v>1</v>
      </c>
      <c r="F1224">
        <v>0</v>
      </c>
      <c r="G1224">
        <v>1</v>
      </c>
      <c r="H1224" t="s">
        <v>9</v>
      </c>
    </row>
    <row r="1225" spans="1:8" x14ac:dyDescent="0.3">
      <c r="A1225" t="s">
        <v>64</v>
      </c>
      <c r="B1225">
        <v>201702</v>
      </c>
      <c r="C1225" t="s">
        <v>1389</v>
      </c>
      <c r="D1225" t="s">
        <v>8</v>
      </c>
      <c r="E1225">
        <v>2</v>
      </c>
      <c r="F1225">
        <v>1</v>
      </c>
      <c r="G1225">
        <v>1</v>
      </c>
      <c r="H1225" t="s">
        <v>9</v>
      </c>
    </row>
    <row r="1226" spans="1:8" x14ac:dyDescent="0.3">
      <c r="A1226" t="s">
        <v>89</v>
      </c>
      <c r="B1226">
        <v>201704</v>
      </c>
      <c r="C1226" t="s">
        <v>1390</v>
      </c>
      <c r="D1226" t="s">
        <v>11</v>
      </c>
      <c r="E1226">
        <v>1</v>
      </c>
      <c r="F1226">
        <v>0</v>
      </c>
      <c r="G1226">
        <v>1</v>
      </c>
      <c r="H1226" t="s">
        <v>9</v>
      </c>
    </row>
    <row r="1227" spans="1:8" x14ac:dyDescent="0.3">
      <c r="A1227" t="s">
        <v>90</v>
      </c>
      <c r="B1227">
        <v>201705</v>
      </c>
      <c r="C1227" t="s">
        <v>1391</v>
      </c>
      <c r="D1227" t="s">
        <v>11</v>
      </c>
      <c r="E1227">
        <v>3</v>
      </c>
      <c r="F1227">
        <v>4</v>
      </c>
      <c r="G1227">
        <v>-1</v>
      </c>
      <c r="H1227" t="s">
        <v>10</v>
      </c>
    </row>
    <row r="1228" spans="1:8" x14ac:dyDescent="0.3">
      <c r="A1228" t="s">
        <v>18</v>
      </c>
      <c r="B1228">
        <v>201503</v>
      </c>
      <c r="C1228" t="s">
        <v>1392</v>
      </c>
      <c r="D1228" t="s">
        <v>8</v>
      </c>
      <c r="E1228">
        <v>1</v>
      </c>
      <c r="F1228">
        <v>1</v>
      </c>
      <c r="G1228">
        <v>0</v>
      </c>
      <c r="H1228" t="s">
        <v>12</v>
      </c>
    </row>
    <row r="1229" spans="1:8" x14ac:dyDescent="0.3">
      <c r="A1229" t="s">
        <v>27</v>
      </c>
      <c r="B1229">
        <v>201706</v>
      </c>
      <c r="C1229" t="s">
        <v>1393</v>
      </c>
      <c r="D1229" t="s">
        <v>11</v>
      </c>
      <c r="E1229">
        <v>1</v>
      </c>
      <c r="F1229">
        <v>0</v>
      </c>
      <c r="G1229">
        <v>1</v>
      </c>
      <c r="H1229" t="s">
        <v>9</v>
      </c>
    </row>
    <row r="1230" spans="1:8" x14ac:dyDescent="0.3">
      <c r="A1230" t="s">
        <v>70</v>
      </c>
      <c r="B1230">
        <v>201706</v>
      </c>
      <c r="C1230" t="s">
        <v>1394</v>
      </c>
      <c r="D1230" t="s">
        <v>11</v>
      </c>
      <c r="E1230">
        <v>1</v>
      </c>
      <c r="F1230">
        <v>1</v>
      </c>
      <c r="G1230">
        <v>0</v>
      </c>
      <c r="H1230" t="s">
        <v>12</v>
      </c>
    </row>
    <row r="1231" spans="1:8" x14ac:dyDescent="0.3">
      <c r="A1231" t="s">
        <v>92</v>
      </c>
      <c r="B1231">
        <v>201505</v>
      </c>
      <c r="C1231" t="s">
        <v>1395</v>
      </c>
      <c r="D1231" t="s">
        <v>11</v>
      </c>
      <c r="E1231">
        <v>1</v>
      </c>
      <c r="F1231">
        <v>2</v>
      </c>
      <c r="G1231">
        <v>-1</v>
      </c>
      <c r="H1231" t="s">
        <v>10</v>
      </c>
    </row>
    <row r="1232" spans="1:8" x14ac:dyDescent="0.3">
      <c r="A1232" t="s">
        <v>81</v>
      </c>
      <c r="B1232">
        <v>201703</v>
      </c>
      <c r="C1232" t="s">
        <v>1396</v>
      </c>
      <c r="D1232" t="s">
        <v>8</v>
      </c>
      <c r="E1232">
        <v>1</v>
      </c>
      <c r="F1232">
        <v>0</v>
      </c>
      <c r="G1232">
        <v>1</v>
      </c>
      <c r="H1232" t="s">
        <v>9</v>
      </c>
    </row>
    <row r="1233" spans="1:8" x14ac:dyDescent="0.3">
      <c r="A1233" t="s">
        <v>92</v>
      </c>
      <c r="B1233">
        <v>201703</v>
      </c>
      <c r="C1233" t="s">
        <v>1397</v>
      </c>
      <c r="D1233" t="s">
        <v>8</v>
      </c>
      <c r="E1233">
        <v>1</v>
      </c>
      <c r="F1233">
        <v>2</v>
      </c>
      <c r="G1233">
        <v>-1</v>
      </c>
      <c r="H1233" t="s">
        <v>10</v>
      </c>
    </row>
    <row r="1234" spans="1:8" x14ac:dyDescent="0.3">
      <c r="A1234" t="s">
        <v>45</v>
      </c>
      <c r="B1234">
        <v>201703</v>
      </c>
      <c r="C1234" t="s">
        <v>1398</v>
      </c>
      <c r="D1234" t="s">
        <v>8</v>
      </c>
      <c r="E1234">
        <v>1</v>
      </c>
      <c r="F1234">
        <v>0</v>
      </c>
      <c r="G1234">
        <v>1</v>
      </c>
      <c r="H1234" t="s">
        <v>9</v>
      </c>
    </row>
    <row r="1235" spans="1:8" x14ac:dyDescent="0.3">
      <c r="A1235" t="s">
        <v>33</v>
      </c>
      <c r="B1235">
        <v>201703</v>
      </c>
      <c r="C1235" t="s">
        <v>1399</v>
      </c>
      <c r="D1235" t="s">
        <v>8</v>
      </c>
      <c r="E1235">
        <v>1</v>
      </c>
      <c r="F1235">
        <v>0</v>
      </c>
      <c r="G1235">
        <v>1</v>
      </c>
      <c r="H1235" t="s">
        <v>9</v>
      </c>
    </row>
    <row r="1236" spans="1:8" x14ac:dyDescent="0.3">
      <c r="A1236" t="s">
        <v>41</v>
      </c>
      <c r="B1236">
        <v>201701</v>
      </c>
      <c r="C1236" t="s">
        <v>1400</v>
      </c>
      <c r="D1236" t="s">
        <v>8</v>
      </c>
      <c r="E1236">
        <v>1</v>
      </c>
      <c r="F1236">
        <v>1</v>
      </c>
      <c r="G1236">
        <v>0</v>
      </c>
      <c r="H1236" t="s">
        <v>12</v>
      </c>
    </row>
    <row r="1237" spans="1:8" x14ac:dyDescent="0.3">
      <c r="A1237" t="s">
        <v>46</v>
      </c>
      <c r="B1237">
        <v>201705</v>
      </c>
      <c r="C1237" t="s">
        <v>1401</v>
      </c>
      <c r="D1237" t="s">
        <v>11</v>
      </c>
      <c r="E1237">
        <v>5</v>
      </c>
      <c r="F1237">
        <v>5</v>
      </c>
      <c r="G1237">
        <v>0</v>
      </c>
      <c r="H1237" t="s">
        <v>12</v>
      </c>
    </row>
    <row r="1238" spans="1:8" x14ac:dyDescent="0.3">
      <c r="A1238" t="s">
        <v>20</v>
      </c>
      <c r="B1238">
        <v>201705</v>
      </c>
      <c r="C1238" t="s">
        <v>1402</v>
      </c>
      <c r="D1238" t="s">
        <v>11</v>
      </c>
      <c r="E1238">
        <v>1</v>
      </c>
      <c r="F1238">
        <v>2</v>
      </c>
      <c r="G1238">
        <v>-1</v>
      </c>
      <c r="H1238" t="s">
        <v>10</v>
      </c>
    </row>
    <row r="1239" spans="1:8" x14ac:dyDescent="0.3">
      <c r="A1239" t="s">
        <v>69</v>
      </c>
      <c r="B1239">
        <v>201706</v>
      </c>
      <c r="C1239" t="s">
        <v>1403</v>
      </c>
      <c r="D1239" t="s">
        <v>11</v>
      </c>
      <c r="E1239">
        <v>1</v>
      </c>
      <c r="F1239">
        <v>0</v>
      </c>
      <c r="G1239">
        <v>1</v>
      </c>
      <c r="H1239" t="s">
        <v>9</v>
      </c>
    </row>
    <row r="1240" spans="1:8" x14ac:dyDescent="0.3">
      <c r="A1240" t="s">
        <v>76</v>
      </c>
      <c r="B1240">
        <v>201505</v>
      </c>
      <c r="C1240" t="s">
        <v>1404</v>
      </c>
      <c r="D1240" t="s">
        <v>11</v>
      </c>
      <c r="E1240">
        <v>1</v>
      </c>
      <c r="F1240">
        <v>0</v>
      </c>
      <c r="G1240">
        <v>1</v>
      </c>
      <c r="H1240" t="s">
        <v>9</v>
      </c>
    </row>
    <row r="1241" spans="1:8" x14ac:dyDescent="0.3">
      <c r="A1241" t="s">
        <v>40</v>
      </c>
      <c r="B1241">
        <v>201501</v>
      </c>
      <c r="C1241" t="s">
        <v>1405</v>
      </c>
      <c r="D1241" t="s">
        <v>8</v>
      </c>
      <c r="E1241">
        <v>6</v>
      </c>
      <c r="F1241">
        <v>4</v>
      </c>
      <c r="G1241">
        <v>2</v>
      </c>
      <c r="H1241" t="s">
        <v>9</v>
      </c>
    </row>
    <row r="1242" spans="1:8" x14ac:dyDescent="0.3">
      <c r="A1242" t="s">
        <v>26</v>
      </c>
      <c r="B1242">
        <v>201704</v>
      </c>
      <c r="C1242" t="s">
        <v>1406</v>
      </c>
      <c r="D1242" t="s">
        <v>11</v>
      </c>
      <c r="E1242">
        <v>1</v>
      </c>
      <c r="F1242">
        <v>0</v>
      </c>
      <c r="G1242">
        <v>1</v>
      </c>
      <c r="H1242" t="s">
        <v>9</v>
      </c>
    </row>
    <row r="1243" spans="1:8" x14ac:dyDescent="0.3">
      <c r="A1243" t="s">
        <v>75</v>
      </c>
      <c r="B1243">
        <v>201706</v>
      </c>
      <c r="C1243" t="s">
        <v>1407</v>
      </c>
      <c r="D1243" t="s">
        <v>11</v>
      </c>
      <c r="E1243">
        <v>1</v>
      </c>
      <c r="F1243">
        <v>2</v>
      </c>
      <c r="G1243">
        <v>-1</v>
      </c>
      <c r="H1243" t="s">
        <v>10</v>
      </c>
    </row>
    <row r="1244" spans="1:8" x14ac:dyDescent="0.3">
      <c r="A1244" t="s">
        <v>89</v>
      </c>
      <c r="B1244">
        <v>201501</v>
      </c>
      <c r="C1244" t="s">
        <v>1408</v>
      </c>
      <c r="D1244" t="s">
        <v>8</v>
      </c>
      <c r="E1244">
        <v>1</v>
      </c>
      <c r="F1244">
        <v>1</v>
      </c>
      <c r="G1244">
        <v>0</v>
      </c>
      <c r="H1244" t="s">
        <v>12</v>
      </c>
    </row>
    <row r="1245" spans="1:8" x14ac:dyDescent="0.3">
      <c r="A1245" t="s">
        <v>23</v>
      </c>
      <c r="B1245">
        <v>201501</v>
      </c>
      <c r="C1245" t="s">
        <v>1409</v>
      </c>
      <c r="D1245" t="s">
        <v>8</v>
      </c>
      <c r="E1245">
        <v>1</v>
      </c>
      <c r="F1245">
        <v>1</v>
      </c>
      <c r="G1245">
        <v>0</v>
      </c>
      <c r="H1245" t="s">
        <v>12</v>
      </c>
    </row>
    <row r="1246" spans="1:8" x14ac:dyDescent="0.3">
      <c r="A1246" t="s">
        <v>103</v>
      </c>
      <c r="B1246">
        <v>201502</v>
      </c>
      <c r="C1246" t="s">
        <v>1410</v>
      </c>
      <c r="D1246" t="s">
        <v>8</v>
      </c>
      <c r="E1246">
        <v>1</v>
      </c>
      <c r="F1246">
        <v>1</v>
      </c>
      <c r="G1246">
        <v>0</v>
      </c>
      <c r="H1246" t="s">
        <v>12</v>
      </c>
    </row>
    <row r="1247" spans="1:8" x14ac:dyDescent="0.3">
      <c r="A1247" t="s">
        <v>26</v>
      </c>
      <c r="B1247">
        <v>201606</v>
      </c>
      <c r="C1247" t="s">
        <v>1411</v>
      </c>
      <c r="D1247" t="s">
        <v>11</v>
      </c>
      <c r="E1247">
        <v>3</v>
      </c>
      <c r="F1247">
        <v>1</v>
      </c>
      <c r="G1247">
        <v>2</v>
      </c>
      <c r="H1247" t="s">
        <v>9</v>
      </c>
    </row>
    <row r="1248" spans="1:8" x14ac:dyDescent="0.3">
      <c r="A1248" t="s">
        <v>30</v>
      </c>
      <c r="B1248">
        <v>201606</v>
      </c>
      <c r="C1248" t="s">
        <v>1412</v>
      </c>
      <c r="D1248" t="s">
        <v>11</v>
      </c>
      <c r="E1248">
        <v>3</v>
      </c>
      <c r="F1248">
        <v>6</v>
      </c>
      <c r="G1248">
        <v>-3</v>
      </c>
      <c r="H1248" t="s">
        <v>10</v>
      </c>
    </row>
    <row r="1249" spans="1:8" x14ac:dyDescent="0.3">
      <c r="A1249" t="s">
        <v>83</v>
      </c>
      <c r="B1249">
        <v>201606</v>
      </c>
      <c r="C1249" t="s">
        <v>1413</v>
      </c>
      <c r="D1249" t="s">
        <v>11</v>
      </c>
      <c r="E1249">
        <v>5</v>
      </c>
      <c r="F1249">
        <v>9</v>
      </c>
      <c r="G1249">
        <v>-4</v>
      </c>
      <c r="H1249" t="s">
        <v>10</v>
      </c>
    </row>
    <row r="1250" spans="1:8" x14ac:dyDescent="0.3">
      <c r="A1250" t="s">
        <v>59</v>
      </c>
      <c r="B1250">
        <v>201608</v>
      </c>
      <c r="C1250" t="s">
        <v>1414</v>
      </c>
      <c r="D1250" t="s">
        <v>14</v>
      </c>
      <c r="E1250">
        <v>11</v>
      </c>
      <c r="F1250">
        <v>17</v>
      </c>
      <c r="G1250">
        <v>-6</v>
      </c>
      <c r="H1250" t="s">
        <v>10</v>
      </c>
    </row>
    <row r="1251" spans="1:8" x14ac:dyDescent="0.3">
      <c r="A1251" t="s">
        <v>53</v>
      </c>
      <c r="B1251">
        <v>201609</v>
      </c>
      <c r="C1251" t="s">
        <v>1415</v>
      </c>
      <c r="D1251" t="s">
        <v>14</v>
      </c>
      <c r="E1251">
        <v>4</v>
      </c>
      <c r="F1251">
        <v>5</v>
      </c>
      <c r="G1251">
        <v>-1</v>
      </c>
      <c r="H1251" t="s">
        <v>10</v>
      </c>
    </row>
    <row r="1252" spans="1:8" x14ac:dyDescent="0.3">
      <c r="A1252" t="s">
        <v>23</v>
      </c>
      <c r="B1252">
        <v>201711</v>
      </c>
      <c r="C1252" t="s">
        <v>1416</v>
      </c>
      <c r="D1252" t="s">
        <v>13</v>
      </c>
      <c r="E1252">
        <v>2</v>
      </c>
      <c r="F1252">
        <v>1</v>
      </c>
      <c r="G1252">
        <v>1</v>
      </c>
      <c r="H1252" t="s">
        <v>9</v>
      </c>
    </row>
    <row r="1253" spans="1:8" x14ac:dyDescent="0.3">
      <c r="A1253" t="s">
        <v>45</v>
      </c>
      <c r="B1253">
        <v>201701</v>
      </c>
      <c r="C1253" t="s">
        <v>1417</v>
      </c>
      <c r="D1253" t="s">
        <v>8</v>
      </c>
      <c r="E1253">
        <v>1</v>
      </c>
      <c r="F1253">
        <v>1</v>
      </c>
      <c r="G1253">
        <v>0</v>
      </c>
      <c r="H1253" t="s">
        <v>12</v>
      </c>
    </row>
    <row r="1254" spans="1:8" x14ac:dyDescent="0.3">
      <c r="A1254" t="s">
        <v>25</v>
      </c>
      <c r="B1254">
        <v>201707</v>
      </c>
      <c r="C1254" t="s">
        <v>1418</v>
      </c>
      <c r="D1254" t="s">
        <v>14</v>
      </c>
      <c r="E1254">
        <v>2</v>
      </c>
      <c r="F1254">
        <v>4</v>
      </c>
      <c r="G1254">
        <v>-2</v>
      </c>
      <c r="H1254" t="s">
        <v>10</v>
      </c>
    </row>
    <row r="1255" spans="1:8" x14ac:dyDescent="0.3">
      <c r="A1255" t="s">
        <v>109</v>
      </c>
      <c r="B1255">
        <v>201710</v>
      </c>
      <c r="C1255" t="s">
        <v>1419</v>
      </c>
      <c r="D1255" t="s">
        <v>13</v>
      </c>
      <c r="E1255">
        <v>32</v>
      </c>
      <c r="F1255">
        <v>58</v>
      </c>
      <c r="G1255">
        <v>-26</v>
      </c>
      <c r="H1255" t="s">
        <v>10</v>
      </c>
    </row>
    <row r="1256" spans="1:8" x14ac:dyDescent="0.3">
      <c r="A1256" t="s">
        <v>110</v>
      </c>
      <c r="B1256">
        <v>201710</v>
      </c>
      <c r="C1256" t="s">
        <v>1420</v>
      </c>
      <c r="D1256" t="s">
        <v>13</v>
      </c>
      <c r="E1256">
        <v>22</v>
      </c>
      <c r="F1256">
        <v>27</v>
      </c>
      <c r="G1256">
        <v>-5</v>
      </c>
      <c r="H1256" t="s">
        <v>10</v>
      </c>
    </row>
    <row r="1257" spans="1:8" x14ac:dyDescent="0.3">
      <c r="A1257" t="s">
        <v>111</v>
      </c>
      <c r="B1257">
        <v>201710</v>
      </c>
      <c r="C1257" t="s">
        <v>1421</v>
      </c>
      <c r="D1257" t="s">
        <v>13</v>
      </c>
      <c r="E1257">
        <v>36</v>
      </c>
      <c r="F1257">
        <v>34</v>
      </c>
      <c r="G1257">
        <v>2</v>
      </c>
      <c r="H1257" t="s">
        <v>12</v>
      </c>
    </row>
    <row r="1258" spans="1:8" x14ac:dyDescent="0.3">
      <c r="A1258" t="s">
        <v>112</v>
      </c>
      <c r="B1258">
        <v>201710</v>
      </c>
      <c r="C1258" t="s">
        <v>1422</v>
      </c>
      <c r="D1258" t="s">
        <v>13</v>
      </c>
      <c r="E1258">
        <v>129</v>
      </c>
      <c r="F1258">
        <v>234</v>
      </c>
      <c r="G1258">
        <v>-105</v>
      </c>
      <c r="H1258" t="s">
        <v>10</v>
      </c>
    </row>
    <row r="1259" spans="1:8" x14ac:dyDescent="0.3">
      <c r="A1259" t="s">
        <v>113</v>
      </c>
      <c r="B1259">
        <v>201711</v>
      </c>
      <c r="C1259" t="s">
        <v>1423</v>
      </c>
      <c r="D1259" t="s">
        <v>13</v>
      </c>
      <c r="E1259">
        <v>25</v>
      </c>
      <c r="F1259">
        <v>36</v>
      </c>
      <c r="G1259">
        <v>-11</v>
      </c>
      <c r="H1259" t="s">
        <v>10</v>
      </c>
    </row>
    <row r="1260" spans="1:8" x14ac:dyDescent="0.3">
      <c r="A1260" t="s">
        <v>114</v>
      </c>
      <c r="B1260">
        <v>201711</v>
      </c>
      <c r="C1260" t="s">
        <v>1424</v>
      </c>
      <c r="D1260" t="s">
        <v>13</v>
      </c>
      <c r="E1260">
        <v>55</v>
      </c>
      <c r="F1260">
        <v>33</v>
      </c>
      <c r="G1260">
        <v>22</v>
      </c>
      <c r="H1260" t="s">
        <v>9</v>
      </c>
    </row>
    <row r="1261" spans="1:8" x14ac:dyDescent="0.3">
      <c r="A1261" t="s">
        <v>110</v>
      </c>
      <c r="B1261">
        <v>201508</v>
      </c>
      <c r="C1261" t="s">
        <v>1425</v>
      </c>
      <c r="D1261" t="s">
        <v>14</v>
      </c>
      <c r="E1261">
        <v>3</v>
      </c>
      <c r="F1261">
        <v>4</v>
      </c>
      <c r="G1261">
        <v>-1</v>
      </c>
      <c r="H1261" t="s">
        <v>10</v>
      </c>
    </row>
    <row r="1262" spans="1:8" x14ac:dyDescent="0.3">
      <c r="A1262" t="s">
        <v>112</v>
      </c>
      <c r="B1262">
        <v>201508</v>
      </c>
      <c r="C1262" t="s">
        <v>1426</v>
      </c>
      <c r="D1262" t="s">
        <v>14</v>
      </c>
      <c r="E1262">
        <v>3</v>
      </c>
      <c r="F1262">
        <v>6</v>
      </c>
      <c r="G1262">
        <v>-3</v>
      </c>
      <c r="H1262" t="s">
        <v>10</v>
      </c>
    </row>
    <row r="1263" spans="1:8" x14ac:dyDescent="0.3">
      <c r="A1263" t="s">
        <v>112</v>
      </c>
      <c r="B1263">
        <v>201509</v>
      </c>
      <c r="C1263" t="s">
        <v>1427</v>
      </c>
      <c r="D1263" t="s">
        <v>14</v>
      </c>
      <c r="E1263">
        <v>10</v>
      </c>
      <c r="F1263">
        <v>5</v>
      </c>
      <c r="G1263">
        <v>5</v>
      </c>
      <c r="H1263" t="s">
        <v>9</v>
      </c>
    </row>
    <row r="1264" spans="1:8" x14ac:dyDescent="0.3">
      <c r="A1264" t="s">
        <v>101</v>
      </c>
      <c r="B1264">
        <v>201706</v>
      </c>
      <c r="C1264" t="s">
        <v>1428</v>
      </c>
      <c r="D1264" t="s">
        <v>11</v>
      </c>
      <c r="E1264">
        <v>1</v>
      </c>
      <c r="F1264">
        <v>2</v>
      </c>
      <c r="G1264">
        <v>-1</v>
      </c>
      <c r="H1264" t="s">
        <v>10</v>
      </c>
    </row>
    <row r="1265" spans="1:8" x14ac:dyDescent="0.3">
      <c r="A1265" t="s">
        <v>101</v>
      </c>
      <c r="B1265">
        <v>201707</v>
      </c>
      <c r="C1265" t="s">
        <v>1429</v>
      </c>
      <c r="D1265" t="s">
        <v>14</v>
      </c>
      <c r="E1265">
        <v>2</v>
      </c>
      <c r="F1265">
        <v>1</v>
      </c>
      <c r="G1265">
        <v>1</v>
      </c>
      <c r="H1265" t="s">
        <v>9</v>
      </c>
    </row>
    <row r="1266" spans="1:8" x14ac:dyDescent="0.3">
      <c r="A1266" t="s">
        <v>113</v>
      </c>
      <c r="B1266">
        <v>201707</v>
      </c>
      <c r="C1266" t="s">
        <v>1430</v>
      </c>
      <c r="D1266" t="s">
        <v>14</v>
      </c>
      <c r="E1266">
        <v>5</v>
      </c>
      <c r="F1266">
        <v>0</v>
      </c>
      <c r="G1266">
        <v>5</v>
      </c>
      <c r="H1266" t="s">
        <v>9</v>
      </c>
    </row>
    <row r="1267" spans="1:8" x14ac:dyDescent="0.3">
      <c r="A1267" t="s">
        <v>35</v>
      </c>
      <c r="B1267">
        <v>201709</v>
      </c>
      <c r="C1267" t="s">
        <v>1431</v>
      </c>
      <c r="D1267" t="s">
        <v>14</v>
      </c>
      <c r="E1267">
        <v>2</v>
      </c>
      <c r="F1267">
        <v>3</v>
      </c>
      <c r="G1267">
        <v>-1</v>
      </c>
      <c r="H1267" t="s">
        <v>10</v>
      </c>
    </row>
    <row r="1268" spans="1:8" x14ac:dyDescent="0.3">
      <c r="A1268" t="s">
        <v>47</v>
      </c>
      <c r="B1268">
        <v>201711</v>
      </c>
      <c r="C1268" t="s">
        <v>1432</v>
      </c>
      <c r="D1268" t="s">
        <v>13</v>
      </c>
      <c r="E1268">
        <v>6</v>
      </c>
      <c r="F1268">
        <v>3</v>
      </c>
      <c r="G1268">
        <v>3</v>
      </c>
      <c r="H1268" t="s">
        <v>9</v>
      </c>
    </row>
    <row r="1269" spans="1:8" x14ac:dyDescent="0.3">
      <c r="A1269" t="s">
        <v>49</v>
      </c>
      <c r="B1269">
        <v>201711</v>
      </c>
      <c r="C1269" t="s">
        <v>1433</v>
      </c>
      <c r="D1269" t="s">
        <v>13</v>
      </c>
      <c r="E1269">
        <v>8</v>
      </c>
      <c r="F1269">
        <v>14</v>
      </c>
      <c r="G1269">
        <v>-6</v>
      </c>
      <c r="H1269" t="s">
        <v>10</v>
      </c>
    </row>
    <row r="1270" spans="1:8" x14ac:dyDescent="0.3">
      <c r="A1270" t="s">
        <v>109</v>
      </c>
      <c r="B1270">
        <v>201711</v>
      </c>
      <c r="C1270" t="s">
        <v>1434</v>
      </c>
      <c r="D1270" t="s">
        <v>13</v>
      </c>
      <c r="E1270">
        <v>15</v>
      </c>
      <c r="F1270">
        <v>26</v>
      </c>
      <c r="G1270">
        <v>-11</v>
      </c>
      <c r="H1270" t="s">
        <v>10</v>
      </c>
    </row>
    <row r="1271" spans="1:8" x14ac:dyDescent="0.3">
      <c r="A1271" t="s">
        <v>110</v>
      </c>
      <c r="B1271">
        <v>201711</v>
      </c>
      <c r="C1271" t="s">
        <v>1435</v>
      </c>
      <c r="D1271" t="s">
        <v>13</v>
      </c>
      <c r="E1271">
        <v>10</v>
      </c>
      <c r="F1271">
        <v>10</v>
      </c>
      <c r="G1271">
        <v>0</v>
      </c>
      <c r="H1271" t="s">
        <v>12</v>
      </c>
    </row>
    <row r="1272" spans="1:8" x14ac:dyDescent="0.3">
      <c r="A1272" t="s">
        <v>111</v>
      </c>
      <c r="B1272">
        <v>201711</v>
      </c>
      <c r="C1272" t="s">
        <v>1436</v>
      </c>
      <c r="D1272" t="s">
        <v>13</v>
      </c>
      <c r="E1272">
        <v>16</v>
      </c>
      <c r="F1272">
        <v>3</v>
      </c>
      <c r="G1272">
        <v>13</v>
      </c>
      <c r="H1272" t="s">
        <v>9</v>
      </c>
    </row>
    <row r="1273" spans="1:8" x14ac:dyDescent="0.3">
      <c r="A1273" t="s">
        <v>112</v>
      </c>
      <c r="B1273">
        <v>201711</v>
      </c>
      <c r="C1273" t="s">
        <v>1437</v>
      </c>
      <c r="D1273" t="s">
        <v>13</v>
      </c>
      <c r="E1273">
        <v>27</v>
      </c>
      <c r="F1273">
        <v>5</v>
      </c>
      <c r="G1273">
        <v>22</v>
      </c>
      <c r="H1273" t="s">
        <v>9</v>
      </c>
    </row>
    <row r="1274" spans="1:8" x14ac:dyDescent="0.3">
      <c r="A1274" t="s">
        <v>113</v>
      </c>
      <c r="B1274">
        <v>201710</v>
      </c>
      <c r="C1274" t="s">
        <v>1438</v>
      </c>
      <c r="D1274" t="s">
        <v>13</v>
      </c>
      <c r="E1274">
        <v>43</v>
      </c>
      <c r="F1274">
        <v>39</v>
      </c>
      <c r="G1274">
        <v>4</v>
      </c>
      <c r="H1274" t="s">
        <v>12</v>
      </c>
    </row>
    <row r="1275" spans="1:8" x14ac:dyDescent="0.3">
      <c r="A1275" t="s">
        <v>48</v>
      </c>
      <c r="B1275">
        <v>201710</v>
      </c>
      <c r="C1275" t="s">
        <v>1439</v>
      </c>
      <c r="D1275" t="s">
        <v>13</v>
      </c>
      <c r="E1275">
        <v>7</v>
      </c>
      <c r="F1275">
        <v>14</v>
      </c>
      <c r="G1275">
        <v>-7</v>
      </c>
      <c r="H1275" t="s">
        <v>10</v>
      </c>
    </row>
    <row r="1276" spans="1:8" x14ac:dyDescent="0.3">
      <c r="A1276" t="s">
        <v>49</v>
      </c>
      <c r="B1276">
        <v>201710</v>
      </c>
      <c r="C1276" t="s">
        <v>1440</v>
      </c>
      <c r="D1276" t="s">
        <v>13</v>
      </c>
      <c r="E1276">
        <v>16</v>
      </c>
      <c r="F1276">
        <v>19</v>
      </c>
      <c r="G1276">
        <v>-3</v>
      </c>
      <c r="H1276" t="s">
        <v>12</v>
      </c>
    </row>
    <row r="1277" spans="1:8" x14ac:dyDescent="0.3">
      <c r="A1277" t="s">
        <v>101</v>
      </c>
      <c r="B1277">
        <v>201710</v>
      </c>
      <c r="C1277" t="s">
        <v>1441</v>
      </c>
      <c r="D1277" t="s">
        <v>13</v>
      </c>
      <c r="E1277">
        <v>18</v>
      </c>
      <c r="F1277">
        <v>5</v>
      </c>
      <c r="G1277">
        <v>13</v>
      </c>
      <c r="H1277" t="s">
        <v>9</v>
      </c>
    </row>
    <row r="1278" spans="1:8" x14ac:dyDescent="0.3">
      <c r="A1278" t="s">
        <v>113</v>
      </c>
      <c r="B1278">
        <v>201510</v>
      </c>
      <c r="C1278" t="s">
        <v>1442</v>
      </c>
      <c r="D1278" t="s">
        <v>13</v>
      </c>
      <c r="E1278">
        <v>3</v>
      </c>
      <c r="F1278">
        <v>1</v>
      </c>
      <c r="G1278">
        <v>2</v>
      </c>
      <c r="H1278" t="s">
        <v>9</v>
      </c>
    </row>
    <row r="1279" spans="1:8" x14ac:dyDescent="0.3">
      <c r="A1279" t="s">
        <v>114</v>
      </c>
      <c r="B1279">
        <v>201510</v>
      </c>
      <c r="C1279" t="s">
        <v>1443</v>
      </c>
      <c r="D1279" t="s">
        <v>13</v>
      </c>
      <c r="E1279">
        <v>3</v>
      </c>
      <c r="F1279">
        <v>2</v>
      </c>
      <c r="G1279">
        <v>1</v>
      </c>
      <c r="H1279" t="s">
        <v>9</v>
      </c>
    </row>
    <row r="1280" spans="1:8" x14ac:dyDescent="0.3">
      <c r="A1280" t="s">
        <v>103</v>
      </c>
      <c r="B1280">
        <v>201508</v>
      </c>
      <c r="C1280" t="s">
        <v>1444</v>
      </c>
      <c r="D1280" t="s">
        <v>14</v>
      </c>
      <c r="E1280">
        <v>3</v>
      </c>
      <c r="F1280">
        <v>4</v>
      </c>
      <c r="G1280">
        <v>-1</v>
      </c>
      <c r="H1280" t="s">
        <v>10</v>
      </c>
    </row>
    <row r="1281" spans="1:8" x14ac:dyDescent="0.3">
      <c r="A1281" t="s">
        <v>24</v>
      </c>
      <c r="B1281">
        <v>201508</v>
      </c>
      <c r="C1281" t="s">
        <v>1445</v>
      </c>
      <c r="D1281" t="s">
        <v>14</v>
      </c>
      <c r="E1281">
        <v>1</v>
      </c>
      <c r="F1281">
        <v>2</v>
      </c>
      <c r="G1281">
        <v>-1</v>
      </c>
      <c r="H1281" t="s">
        <v>10</v>
      </c>
    </row>
    <row r="1282" spans="1:8" x14ac:dyDescent="0.3">
      <c r="A1282" t="s">
        <v>109</v>
      </c>
      <c r="B1282">
        <v>201509</v>
      </c>
      <c r="C1282" t="s">
        <v>1446</v>
      </c>
      <c r="D1282" t="s">
        <v>14</v>
      </c>
      <c r="E1282">
        <v>1</v>
      </c>
      <c r="F1282">
        <v>2</v>
      </c>
      <c r="G1282">
        <v>-1</v>
      </c>
      <c r="H1282" t="s">
        <v>10</v>
      </c>
    </row>
    <row r="1283" spans="1:8" x14ac:dyDescent="0.3">
      <c r="A1283" t="s">
        <v>110</v>
      </c>
      <c r="B1283">
        <v>201509</v>
      </c>
      <c r="C1283" t="s">
        <v>1447</v>
      </c>
      <c r="D1283" t="s">
        <v>14</v>
      </c>
      <c r="E1283">
        <v>1</v>
      </c>
      <c r="F1283">
        <v>1</v>
      </c>
      <c r="G1283">
        <v>0</v>
      </c>
      <c r="H1283" t="s">
        <v>12</v>
      </c>
    </row>
    <row r="1284" spans="1:8" x14ac:dyDescent="0.3">
      <c r="A1284" t="s">
        <v>111</v>
      </c>
      <c r="B1284">
        <v>201509</v>
      </c>
      <c r="C1284" t="s">
        <v>1448</v>
      </c>
      <c r="D1284" t="s">
        <v>14</v>
      </c>
      <c r="E1284">
        <v>4</v>
      </c>
      <c r="F1284">
        <v>8</v>
      </c>
      <c r="G1284">
        <v>-4</v>
      </c>
      <c r="H1284" t="s">
        <v>10</v>
      </c>
    </row>
    <row r="1285" spans="1:8" x14ac:dyDescent="0.3">
      <c r="A1285" t="s">
        <v>111</v>
      </c>
      <c r="B1285">
        <v>201706</v>
      </c>
      <c r="C1285" t="s">
        <v>1449</v>
      </c>
      <c r="D1285" t="s">
        <v>11</v>
      </c>
      <c r="E1285">
        <v>1</v>
      </c>
      <c r="F1285">
        <v>0</v>
      </c>
      <c r="G1285">
        <v>1</v>
      </c>
      <c r="H1285" t="s">
        <v>9</v>
      </c>
    </row>
    <row r="1286" spans="1:8" x14ac:dyDescent="0.3">
      <c r="A1286" t="s">
        <v>112</v>
      </c>
      <c r="B1286">
        <v>201707</v>
      </c>
      <c r="C1286" t="s">
        <v>1450</v>
      </c>
      <c r="D1286" t="s">
        <v>14</v>
      </c>
      <c r="E1286">
        <v>7</v>
      </c>
      <c r="F1286">
        <v>7</v>
      </c>
      <c r="G1286">
        <v>0</v>
      </c>
      <c r="H1286" t="s">
        <v>12</v>
      </c>
    </row>
    <row r="1287" spans="1:8" x14ac:dyDescent="0.3">
      <c r="A1287" t="s">
        <v>101</v>
      </c>
      <c r="B1287">
        <v>201708</v>
      </c>
      <c r="C1287" t="s">
        <v>1451</v>
      </c>
      <c r="D1287" t="s">
        <v>14</v>
      </c>
      <c r="E1287">
        <v>2</v>
      </c>
      <c r="F1287">
        <v>2</v>
      </c>
      <c r="G1287">
        <v>0</v>
      </c>
      <c r="H1287" t="s">
        <v>12</v>
      </c>
    </row>
    <row r="1288" spans="1:8" x14ac:dyDescent="0.3">
      <c r="A1288" t="s">
        <v>109</v>
      </c>
      <c r="B1288">
        <v>201709</v>
      </c>
      <c r="C1288" t="s">
        <v>1452</v>
      </c>
      <c r="D1288" t="s">
        <v>14</v>
      </c>
      <c r="E1288">
        <v>4</v>
      </c>
      <c r="F1288">
        <v>0</v>
      </c>
      <c r="G1288">
        <v>4</v>
      </c>
      <c r="H1288" t="s">
        <v>9</v>
      </c>
    </row>
    <row r="1289" spans="1:8" x14ac:dyDescent="0.3">
      <c r="A1289" t="s">
        <v>111</v>
      </c>
      <c r="B1289">
        <v>201709</v>
      </c>
      <c r="C1289" t="s">
        <v>1453</v>
      </c>
      <c r="D1289" t="s">
        <v>14</v>
      </c>
      <c r="E1289">
        <v>3</v>
      </c>
      <c r="F1289">
        <v>1</v>
      </c>
      <c r="G1289">
        <v>2</v>
      </c>
      <c r="H1289" t="s">
        <v>9</v>
      </c>
    </row>
    <row r="1290" spans="1:8" x14ac:dyDescent="0.3">
      <c r="A1290" t="s">
        <v>112</v>
      </c>
      <c r="B1290">
        <v>201709</v>
      </c>
      <c r="C1290" t="s">
        <v>1454</v>
      </c>
      <c r="D1290" t="s">
        <v>14</v>
      </c>
      <c r="E1290">
        <v>10</v>
      </c>
      <c r="F1290">
        <v>15</v>
      </c>
      <c r="G1290">
        <v>-5</v>
      </c>
      <c r="H1290" t="s">
        <v>10</v>
      </c>
    </row>
    <row r="1291" spans="1:8" x14ac:dyDescent="0.3">
      <c r="A1291" t="s">
        <v>89</v>
      </c>
      <c r="B1291">
        <v>201711</v>
      </c>
      <c r="C1291" t="s">
        <v>1455</v>
      </c>
      <c r="D1291" t="s">
        <v>13</v>
      </c>
      <c r="E1291">
        <v>1</v>
      </c>
      <c r="F1291">
        <v>2</v>
      </c>
      <c r="G1291">
        <v>-1</v>
      </c>
      <c r="H1291" t="s">
        <v>10</v>
      </c>
    </row>
    <row r="1292" spans="1:8" x14ac:dyDescent="0.3">
      <c r="A1292" t="s">
        <v>114</v>
      </c>
      <c r="B1292">
        <v>201710</v>
      </c>
      <c r="C1292" t="s">
        <v>1456</v>
      </c>
      <c r="D1292" t="s">
        <v>13</v>
      </c>
      <c r="E1292">
        <v>22</v>
      </c>
      <c r="F1292">
        <v>41</v>
      </c>
      <c r="G1292">
        <v>-19</v>
      </c>
      <c r="H1292" t="s">
        <v>10</v>
      </c>
    </row>
    <row r="1293" spans="1:8" x14ac:dyDescent="0.3">
      <c r="A1293" t="s">
        <v>56</v>
      </c>
      <c r="B1293">
        <v>201710</v>
      </c>
      <c r="C1293" t="s">
        <v>1457</v>
      </c>
      <c r="D1293" t="s">
        <v>13</v>
      </c>
      <c r="E1293">
        <v>1</v>
      </c>
      <c r="F1293">
        <v>0</v>
      </c>
      <c r="G1293">
        <v>1</v>
      </c>
      <c r="H1293" t="s">
        <v>9</v>
      </c>
    </row>
    <row r="1294" spans="1:8" x14ac:dyDescent="0.3">
      <c r="A1294" t="s">
        <v>111</v>
      </c>
      <c r="B1294">
        <v>201508</v>
      </c>
      <c r="C1294" t="s">
        <v>1458</v>
      </c>
      <c r="D1294" t="s">
        <v>14</v>
      </c>
      <c r="E1294">
        <v>2</v>
      </c>
      <c r="F1294">
        <v>2</v>
      </c>
      <c r="G1294">
        <v>0</v>
      </c>
      <c r="H1294" t="s">
        <v>12</v>
      </c>
    </row>
    <row r="1295" spans="1:8" x14ac:dyDescent="0.3">
      <c r="A1295" t="s">
        <v>78</v>
      </c>
      <c r="B1295">
        <v>201708</v>
      </c>
      <c r="C1295" t="s">
        <v>1459</v>
      </c>
      <c r="D1295" t="s">
        <v>14</v>
      </c>
      <c r="E1295">
        <v>1</v>
      </c>
      <c r="F1295">
        <v>0</v>
      </c>
      <c r="G1295">
        <v>1</v>
      </c>
      <c r="H1295" t="s">
        <v>9</v>
      </c>
    </row>
    <row r="1296" spans="1:8" x14ac:dyDescent="0.3">
      <c r="A1296" t="s">
        <v>34</v>
      </c>
      <c r="B1296">
        <v>201709</v>
      </c>
      <c r="C1296" t="s">
        <v>1460</v>
      </c>
      <c r="D1296" t="s">
        <v>14</v>
      </c>
      <c r="E1296">
        <v>3</v>
      </c>
      <c r="F1296">
        <v>0</v>
      </c>
      <c r="G1296">
        <v>3</v>
      </c>
      <c r="H1296" t="s">
        <v>9</v>
      </c>
    </row>
    <row r="1297" spans="1:8" x14ac:dyDescent="0.3">
      <c r="A1297" t="s">
        <v>89</v>
      </c>
      <c r="B1297">
        <v>201709</v>
      </c>
      <c r="C1297" t="s">
        <v>1461</v>
      </c>
      <c r="D1297" t="s">
        <v>14</v>
      </c>
      <c r="E1297">
        <v>2</v>
      </c>
      <c r="F1297">
        <v>3</v>
      </c>
      <c r="G1297">
        <v>-1</v>
      </c>
      <c r="H1297" t="s">
        <v>10</v>
      </c>
    </row>
    <row r="1298" spans="1:8" x14ac:dyDescent="0.3">
      <c r="A1298" t="s">
        <v>113</v>
      </c>
      <c r="B1298">
        <v>201708</v>
      </c>
      <c r="C1298" t="s">
        <v>1462</v>
      </c>
      <c r="D1298" t="s">
        <v>14</v>
      </c>
      <c r="E1298">
        <v>3</v>
      </c>
      <c r="F1298">
        <v>6</v>
      </c>
      <c r="G1298">
        <v>-3</v>
      </c>
      <c r="H1298" t="s">
        <v>10</v>
      </c>
    </row>
    <row r="1299" spans="1:8" x14ac:dyDescent="0.3">
      <c r="A1299" t="s">
        <v>114</v>
      </c>
      <c r="B1299">
        <v>201708</v>
      </c>
      <c r="C1299" t="s">
        <v>1463</v>
      </c>
      <c r="D1299" t="s">
        <v>14</v>
      </c>
      <c r="E1299">
        <v>1</v>
      </c>
      <c r="F1299">
        <v>0</v>
      </c>
      <c r="G1299">
        <v>1</v>
      </c>
      <c r="H1299" t="s">
        <v>9</v>
      </c>
    </row>
    <row r="1300" spans="1:8" x14ac:dyDescent="0.3">
      <c r="A1300" t="s">
        <v>114</v>
      </c>
      <c r="B1300">
        <v>201709</v>
      </c>
      <c r="C1300" t="s">
        <v>1464</v>
      </c>
      <c r="D1300" t="s">
        <v>14</v>
      </c>
      <c r="E1300">
        <v>2</v>
      </c>
      <c r="F1300">
        <v>2</v>
      </c>
      <c r="G1300">
        <v>0</v>
      </c>
      <c r="H1300" t="s">
        <v>12</v>
      </c>
    </row>
    <row r="1301" spans="1:8" x14ac:dyDescent="0.3">
      <c r="A1301" t="s">
        <v>27</v>
      </c>
      <c r="B1301">
        <v>201710</v>
      </c>
      <c r="C1301" t="s">
        <v>1465</v>
      </c>
      <c r="D1301" t="s">
        <v>13</v>
      </c>
      <c r="E1301">
        <v>1</v>
      </c>
      <c r="F1301">
        <v>0</v>
      </c>
      <c r="G1301">
        <v>1</v>
      </c>
      <c r="H1301" t="s">
        <v>9</v>
      </c>
    </row>
    <row r="1302" spans="1:8" x14ac:dyDescent="0.3">
      <c r="A1302" t="s">
        <v>36</v>
      </c>
      <c r="B1302">
        <v>201710</v>
      </c>
      <c r="C1302" t="s">
        <v>1466</v>
      </c>
      <c r="D1302" t="s">
        <v>13</v>
      </c>
      <c r="E1302">
        <v>1</v>
      </c>
      <c r="F1302">
        <v>1</v>
      </c>
      <c r="G1302">
        <v>0</v>
      </c>
      <c r="H1302" t="s">
        <v>12</v>
      </c>
    </row>
    <row r="1303" spans="1:8" x14ac:dyDescent="0.3">
      <c r="A1303" t="s">
        <v>115</v>
      </c>
      <c r="B1303">
        <v>201710</v>
      </c>
      <c r="C1303" t="s">
        <v>1467</v>
      </c>
      <c r="D1303" t="s">
        <v>13</v>
      </c>
      <c r="E1303">
        <v>2</v>
      </c>
      <c r="F1303">
        <v>4</v>
      </c>
      <c r="G1303">
        <v>-2</v>
      </c>
      <c r="H1303" t="s">
        <v>10</v>
      </c>
    </row>
    <row r="1304" spans="1:8" x14ac:dyDescent="0.3">
      <c r="A1304" t="s">
        <v>33</v>
      </c>
      <c r="B1304">
        <v>201507</v>
      </c>
      <c r="C1304" t="s">
        <v>1468</v>
      </c>
      <c r="D1304" t="s">
        <v>14</v>
      </c>
      <c r="E1304">
        <v>2</v>
      </c>
      <c r="F1304">
        <v>1</v>
      </c>
      <c r="G1304">
        <v>1</v>
      </c>
      <c r="H1304" t="s">
        <v>9</v>
      </c>
    </row>
    <row r="1305" spans="1:8" x14ac:dyDescent="0.3">
      <c r="A1305" t="s">
        <v>112</v>
      </c>
      <c r="B1305">
        <v>201706</v>
      </c>
      <c r="C1305" t="s">
        <v>1469</v>
      </c>
      <c r="D1305" t="s">
        <v>11</v>
      </c>
      <c r="E1305">
        <v>2</v>
      </c>
      <c r="F1305">
        <v>1</v>
      </c>
      <c r="G1305">
        <v>1</v>
      </c>
      <c r="H1305" t="s">
        <v>9</v>
      </c>
    </row>
    <row r="1306" spans="1:8" x14ac:dyDescent="0.3">
      <c r="A1306" t="s">
        <v>112</v>
      </c>
      <c r="B1306">
        <v>201708</v>
      </c>
      <c r="C1306" t="s">
        <v>1470</v>
      </c>
      <c r="D1306" t="s">
        <v>14</v>
      </c>
      <c r="E1306">
        <v>2</v>
      </c>
      <c r="F1306">
        <v>3</v>
      </c>
      <c r="G1306">
        <v>-1</v>
      </c>
      <c r="H1306" t="s">
        <v>10</v>
      </c>
    </row>
    <row r="1307" spans="1:8" x14ac:dyDescent="0.3">
      <c r="A1307" t="s">
        <v>77</v>
      </c>
      <c r="B1307">
        <v>201708</v>
      </c>
      <c r="C1307" t="s">
        <v>1471</v>
      </c>
      <c r="D1307" t="s">
        <v>14</v>
      </c>
      <c r="E1307">
        <v>1</v>
      </c>
      <c r="F1307">
        <v>0</v>
      </c>
      <c r="G1307">
        <v>1</v>
      </c>
      <c r="H1307" t="s">
        <v>9</v>
      </c>
    </row>
    <row r="1308" spans="1:8" x14ac:dyDescent="0.3">
      <c r="A1308" t="s">
        <v>70</v>
      </c>
      <c r="B1308">
        <v>201507</v>
      </c>
      <c r="C1308" t="s">
        <v>1472</v>
      </c>
      <c r="D1308" t="s">
        <v>14</v>
      </c>
      <c r="E1308">
        <v>6</v>
      </c>
      <c r="F1308">
        <v>8</v>
      </c>
      <c r="G1308">
        <v>-2</v>
      </c>
      <c r="H1308" t="s">
        <v>10</v>
      </c>
    </row>
    <row r="1309" spans="1:8" x14ac:dyDescent="0.3">
      <c r="A1309" t="s">
        <v>34</v>
      </c>
      <c r="B1309">
        <v>201707</v>
      </c>
      <c r="C1309" t="s">
        <v>1473</v>
      </c>
      <c r="D1309" t="s">
        <v>14</v>
      </c>
      <c r="E1309">
        <v>2</v>
      </c>
      <c r="F1309">
        <v>1</v>
      </c>
      <c r="G1309">
        <v>1</v>
      </c>
      <c r="H1309" t="s">
        <v>9</v>
      </c>
    </row>
    <row r="1310" spans="1:8" x14ac:dyDescent="0.3">
      <c r="A1310" t="s">
        <v>87</v>
      </c>
      <c r="B1310">
        <v>201708</v>
      </c>
      <c r="C1310" t="s">
        <v>1474</v>
      </c>
      <c r="D1310" t="s">
        <v>14</v>
      </c>
      <c r="E1310">
        <v>1</v>
      </c>
      <c r="F1310">
        <v>1</v>
      </c>
      <c r="G1310">
        <v>0</v>
      </c>
      <c r="H1310" t="s">
        <v>12</v>
      </c>
    </row>
    <row r="1311" spans="1:8" x14ac:dyDescent="0.3">
      <c r="A1311" t="s">
        <v>80</v>
      </c>
      <c r="B1311">
        <v>201708</v>
      </c>
      <c r="C1311" t="s">
        <v>1475</v>
      </c>
      <c r="D1311" t="s">
        <v>14</v>
      </c>
      <c r="E1311">
        <v>1</v>
      </c>
      <c r="F1311">
        <v>2</v>
      </c>
      <c r="G1311">
        <v>-1</v>
      </c>
      <c r="H1311" t="s">
        <v>10</v>
      </c>
    </row>
    <row r="1312" spans="1:8" x14ac:dyDescent="0.3">
      <c r="A1312" t="s">
        <v>115</v>
      </c>
      <c r="B1312">
        <v>201709</v>
      </c>
      <c r="C1312" t="s">
        <v>1476</v>
      </c>
      <c r="D1312" t="s">
        <v>14</v>
      </c>
      <c r="E1312">
        <v>1</v>
      </c>
      <c r="F1312">
        <v>0</v>
      </c>
      <c r="G1312">
        <v>1</v>
      </c>
      <c r="H1312" t="s">
        <v>9</v>
      </c>
    </row>
    <row r="1313" spans="1:8" x14ac:dyDescent="0.3">
      <c r="A1313" t="s">
        <v>116</v>
      </c>
      <c r="B1313">
        <v>201709</v>
      </c>
      <c r="C1313" t="s">
        <v>1477</v>
      </c>
      <c r="D1313" t="s">
        <v>14</v>
      </c>
      <c r="E1313">
        <v>3</v>
      </c>
      <c r="F1313">
        <v>4</v>
      </c>
      <c r="G1313">
        <v>-1</v>
      </c>
      <c r="H1313" t="s">
        <v>10</v>
      </c>
    </row>
    <row r="1314" spans="1:8" x14ac:dyDescent="0.3">
      <c r="A1314" t="s">
        <v>80</v>
      </c>
      <c r="B1314">
        <v>201711</v>
      </c>
      <c r="C1314" t="s">
        <v>1478</v>
      </c>
      <c r="D1314" t="s">
        <v>13</v>
      </c>
      <c r="E1314">
        <v>2</v>
      </c>
      <c r="F1314">
        <v>2</v>
      </c>
      <c r="G1314">
        <v>0</v>
      </c>
      <c r="H1314" t="s">
        <v>12</v>
      </c>
    </row>
    <row r="1315" spans="1:8" x14ac:dyDescent="0.3">
      <c r="A1315" t="s">
        <v>94</v>
      </c>
      <c r="B1315">
        <v>201710</v>
      </c>
      <c r="C1315" t="s">
        <v>1479</v>
      </c>
      <c r="D1315" t="s">
        <v>13</v>
      </c>
      <c r="E1315">
        <v>2</v>
      </c>
      <c r="F1315">
        <v>4</v>
      </c>
      <c r="G1315">
        <v>-2</v>
      </c>
      <c r="H1315" t="s">
        <v>10</v>
      </c>
    </row>
    <row r="1316" spans="1:8" x14ac:dyDescent="0.3">
      <c r="A1316" t="s">
        <v>74</v>
      </c>
      <c r="B1316">
        <v>201509</v>
      </c>
      <c r="C1316" t="s">
        <v>1480</v>
      </c>
      <c r="D1316" t="s">
        <v>14</v>
      </c>
      <c r="E1316">
        <v>1</v>
      </c>
      <c r="F1316">
        <v>0</v>
      </c>
      <c r="G1316">
        <v>1</v>
      </c>
      <c r="H1316" t="s">
        <v>9</v>
      </c>
    </row>
    <row r="1317" spans="1:8" x14ac:dyDescent="0.3">
      <c r="A1317" t="s">
        <v>35</v>
      </c>
      <c r="B1317">
        <v>201708</v>
      </c>
      <c r="C1317" t="s">
        <v>1481</v>
      </c>
      <c r="D1317" t="s">
        <v>14</v>
      </c>
      <c r="E1317">
        <v>1</v>
      </c>
      <c r="F1317">
        <v>1</v>
      </c>
      <c r="G1317">
        <v>0</v>
      </c>
      <c r="H1317" t="s">
        <v>12</v>
      </c>
    </row>
    <row r="1318" spans="1:8" x14ac:dyDescent="0.3">
      <c r="A1318" t="s">
        <v>80</v>
      </c>
      <c r="B1318">
        <v>201506</v>
      </c>
      <c r="C1318" t="s">
        <v>1482</v>
      </c>
      <c r="D1318" t="s">
        <v>11</v>
      </c>
      <c r="E1318">
        <v>1</v>
      </c>
      <c r="F1318">
        <v>0</v>
      </c>
      <c r="G1318">
        <v>1</v>
      </c>
      <c r="H1318" t="s">
        <v>9</v>
      </c>
    </row>
    <row r="1319" spans="1:8" x14ac:dyDescent="0.3">
      <c r="A1319" t="s">
        <v>109</v>
      </c>
      <c r="B1319">
        <v>201508</v>
      </c>
      <c r="C1319" t="s">
        <v>1483</v>
      </c>
      <c r="D1319" t="s">
        <v>14</v>
      </c>
      <c r="E1319">
        <v>1</v>
      </c>
      <c r="F1319">
        <v>0</v>
      </c>
      <c r="G1319">
        <v>1</v>
      </c>
      <c r="H1319" t="s">
        <v>9</v>
      </c>
    </row>
    <row r="1320" spans="1:8" x14ac:dyDescent="0.3">
      <c r="A1320" t="s">
        <v>113</v>
      </c>
      <c r="B1320">
        <v>201706</v>
      </c>
      <c r="C1320" t="s">
        <v>1484</v>
      </c>
      <c r="D1320" t="s">
        <v>11</v>
      </c>
      <c r="E1320">
        <v>2</v>
      </c>
      <c r="F1320">
        <v>1</v>
      </c>
      <c r="G1320">
        <v>1</v>
      </c>
      <c r="H1320" t="s">
        <v>9</v>
      </c>
    </row>
    <row r="1321" spans="1:8" x14ac:dyDescent="0.3">
      <c r="A1321" t="s">
        <v>114</v>
      </c>
      <c r="B1321">
        <v>201706</v>
      </c>
      <c r="C1321" t="s">
        <v>1485</v>
      </c>
      <c r="D1321" t="s">
        <v>11</v>
      </c>
      <c r="E1321">
        <v>1</v>
      </c>
      <c r="F1321">
        <v>2</v>
      </c>
      <c r="G1321">
        <v>-1</v>
      </c>
      <c r="H1321" t="s">
        <v>10</v>
      </c>
    </row>
    <row r="1322" spans="1:8" x14ac:dyDescent="0.3">
      <c r="A1322" t="s">
        <v>42</v>
      </c>
      <c r="B1322">
        <v>201707</v>
      </c>
      <c r="C1322" t="s">
        <v>1486</v>
      </c>
      <c r="D1322" t="s">
        <v>14</v>
      </c>
      <c r="E1322">
        <v>1</v>
      </c>
      <c r="F1322">
        <v>2</v>
      </c>
      <c r="G1322">
        <v>-1</v>
      </c>
      <c r="H1322" t="s">
        <v>10</v>
      </c>
    </row>
    <row r="1323" spans="1:8" x14ac:dyDescent="0.3">
      <c r="A1323" t="s">
        <v>111</v>
      </c>
      <c r="B1323">
        <v>201708</v>
      </c>
      <c r="C1323" t="s">
        <v>1487</v>
      </c>
      <c r="D1323" t="s">
        <v>14</v>
      </c>
      <c r="E1323">
        <v>1</v>
      </c>
      <c r="F1323">
        <v>1</v>
      </c>
      <c r="G1323">
        <v>0</v>
      </c>
      <c r="H1323" t="s">
        <v>12</v>
      </c>
    </row>
    <row r="1324" spans="1:8" x14ac:dyDescent="0.3">
      <c r="A1324" t="s">
        <v>107</v>
      </c>
      <c r="B1324">
        <v>201709</v>
      </c>
      <c r="C1324" t="s">
        <v>1488</v>
      </c>
      <c r="D1324" t="s">
        <v>14</v>
      </c>
      <c r="E1324">
        <v>1</v>
      </c>
      <c r="F1324">
        <v>2</v>
      </c>
      <c r="G1324">
        <v>-1</v>
      </c>
      <c r="H1324" t="s">
        <v>10</v>
      </c>
    </row>
    <row r="1325" spans="1:8" x14ac:dyDescent="0.3">
      <c r="A1325" t="s">
        <v>90</v>
      </c>
      <c r="B1325">
        <v>201710</v>
      </c>
      <c r="C1325" t="s">
        <v>1489</v>
      </c>
      <c r="D1325" t="s">
        <v>13</v>
      </c>
      <c r="E1325">
        <v>1</v>
      </c>
      <c r="F1325">
        <v>0</v>
      </c>
      <c r="G1325">
        <v>1</v>
      </c>
      <c r="H1325" t="s">
        <v>9</v>
      </c>
    </row>
    <row r="1326" spans="1:8" x14ac:dyDescent="0.3">
      <c r="A1326" t="s">
        <v>117</v>
      </c>
      <c r="B1326">
        <v>201710</v>
      </c>
      <c r="C1326" t="s">
        <v>1490</v>
      </c>
      <c r="D1326" t="s">
        <v>13</v>
      </c>
      <c r="E1326">
        <v>1</v>
      </c>
      <c r="F1326">
        <v>2</v>
      </c>
      <c r="G1326">
        <v>-1</v>
      </c>
      <c r="H1326" t="s">
        <v>10</v>
      </c>
    </row>
    <row r="1327" spans="1:8" x14ac:dyDescent="0.3">
      <c r="A1327" t="s">
        <v>65</v>
      </c>
      <c r="B1327">
        <v>201710</v>
      </c>
      <c r="C1327" t="s">
        <v>1491</v>
      </c>
      <c r="D1327" t="s">
        <v>13</v>
      </c>
      <c r="E1327">
        <v>1</v>
      </c>
      <c r="F1327">
        <v>2</v>
      </c>
      <c r="G1327">
        <v>-1</v>
      </c>
      <c r="H1327" t="s">
        <v>10</v>
      </c>
    </row>
    <row r="1328" spans="1:8" x14ac:dyDescent="0.3">
      <c r="A1328" t="s">
        <v>85</v>
      </c>
      <c r="B1328">
        <v>201710</v>
      </c>
      <c r="C1328" t="s">
        <v>1492</v>
      </c>
      <c r="D1328" t="s">
        <v>13</v>
      </c>
      <c r="E1328">
        <v>1</v>
      </c>
      <c r="F1328">
        <v>2</v>
      </c>
      <c r="G1328">
        <v>-1</v>
      </c>
      <c r="H1328" t="s">
        <v>10</v>
      </c>
    </row>
    <row r="1329" spans="1:8" x14ac:dyDescent="0.3">
      <c r="A1329" t="s">
        <v>87</v>
      </c>
      <c r="B1329">
        <v>201710</v>
      </c>
      <c r="C1329" t="s">
        <v>1493</v>
      </c>
      <c r="D1329" t="s">
        <v>13</v>
      </c>
      <c r="E1329">
        <v>1</v>
      </c>
      <c r="F1329">
        <v>1</v>
      </c>
      <c r="G1329">
        <v>0</v>
      </c>
      <c r="H1329" t="s">
        <v>12</v>
      </c>
    </row>
    <row r="1330" spans="1:8" x14ac:dyDescent="0.3">
      <c r="A1330" t="s">
        <v>86</v>
      </c>
      <c r="B1330">
        <v>201710</v>
      </c>
      <c r="C1330" t="s">
        <v>1494</v>
      </c>
      <c r="D1330" t="s">
        <v>13</v>
      </c>
      <c r="E1330">
        <v>1</v>
      </c>
      <c r="F1330">
        <v>0</v>
      </c>
      <c r="G1330">
        <v>1</v>
      </c>
      <c r="H1330" t="s">
        <v>9</v>
      </c>
    </row>
    <row r="1331" spans="1:8" x14ac:dyDescent="0.3">
      <c r="A1331" t="s">
        <v>112</v>
      </c>
      <c r="B1331">
        <v>201510</v>
      </c>
      <c r="C1331" t="s">
        <v>1495</v>
      </c>
      <c r="D1331" t="s">
        <v>13</v>
      </c>
      <c r="E1331">
        <v>1</v>
      </c>
      <c r="F1331">
        <v>1</v>
      </c>
      <c r="G1331">
        <v>0</v>
      </c>
      <c r="H1331" t="s">
        <v>12</v>
      </c>
    </row>
    <row r="1332" spans="1:8" x14ac:dyDescent="0.3">
      <c r="A1332" t="s">
        <v>101</v>
      </c>
      <c r="B1332">
        <v>201507</v>
      </c>
      <c r="C1332" t="s">
        <v>1496</v>
      </c>
      <c r="D1332" t="s">
        <v>14</v>
      </c>
      <c r="E1332">
        <v>1</v>
      </c>
      <c r="F1332">
        <v>1</v>
      </c>
      <c r="G1332">
        <v>0</v>
      </c>
      <c r="H1332" t="s">
        <v>12</v>
      </c>
    </row>
    <row r="1333" spans="1:8" x14ac:dyDescent="0.3">
      <c r="A1333" t="s">
        <v>113</v>
      </c>
      <c r="B1333">
        <v>201507</v>
      </c>
      <c r="C1333" t="s">
        <v>1497</v>
      </c>
      <c r="D1333" t="s">
        <v>14</v>
      </c>
      <c r="E1333">
        <v>1</v>
      </c>
      <c r="F1333">
        <v>0</v>
      </c>
      <c r="G1333">
        <v>1</v>
      </c>
      <c r="H1333" t="s">
        <v>9</v>
      </c>
    </row>
    <row r="1334" spans="1:8" x14ac:dyDescent="0.3">
      <c r="A1334" t="s">
        <v>113</v>
      </c>
      <c r="B1334">
        <v>201508</v>
      </c>
      <c r="C1334" t="s">
        <v>1498</v>
      </c>
      <c r="D1334" t="s">
        <v>14</v>
      </c>
      <c r="E1334">
        <v>3</v>
      </c>
      <c r="F1334">
        <v>1</v>
      </c>
      <c r="G1334">
        <v>2</v>
      </c>
      <c r="H1334" t="s">
        <v>9</v>
      </c>
    </row>
    <row r="1335" spans="1:8" x14ac:dyDescent="0.3">
      <c r="A1335" t="s">
        <v>116</v>
      </c>
      <c r="B1335">
        <v>201707</v>
      </c>
      <c r="C1335" t="s">
        <v>1499</v>
      </c>
      <c r="D1335" t="s">
        <v>14</v>
      </c>
      <c r="E1335">
        <v>1</v>
      </c>
      <c r="F1335">
        <v>0</v>
      </c>
      <c r="G1335">
        <v>1</v>
      </c>
      <c r="H1335" t="s">
        <v>9</v>
      </c>
    </row>
    <row r="1336" spans="1:8" x14ac:dyDescent="0.3">
      <c r="A1336" t="s">
        <v>110</v>
      </c>
      <c r="B1336">
        <v>201709</v>
      </c>
      <c r="C1336" t="s">
        <v>1500</v>
      </c>
      <c r="D1336" t="s">
        <v>14</v>
      </c>
      <c r="E1336">
        <v>1</v>
      </c>
      <c r="F1336">
        <v>1</v>
      </c>
      <c r="G1336">
        <v>0</v>
      </c>
      <c r="H1336" t="s">
        <v>12</v>
      </c>
    </row>
    <row r="1337" spans="1:8" x14ac:dyDescent="0.3">
      <c r="A1337" t="s">
        <v>106</v>
      </c>
      <c r="B1337">
        <v>201602</v>
      </c>
      <c r="C1337" t="s">
        <v>1501</v>
      </c>
      <c r="D1337" t="s">
        <v>8</v>
      </c>
      <c r="E1337">
        <v>3</v>
      </c>
      <c r="F1337">
        <v>0</v>
      </c>
      <c r="G1337">
        <v>3</v>
      </c>
      <c r="H1337" t="s">
        <v>9</v>
      </c>
    </row>
    <row r="1338" spans="1:8" x14ac:dyDescent="0.3">
      <c r="A1338" t="s">
        <v>118</v>
      </c>
      <c r="B1338">
        <v>201603</v>
      </c>
      <c r="C1338" t="s">
        <v>1502</v>
      </c>
      <c r="D1338" t="s">
        <v>8</v>
      </c>
      <c r="E1338">
        <v>3</v>
      </c>
      <c r="F1338">
        <v>0</v>
      </c>
      <c r="G1338">
        <v>3</v>
      </c>
      <c r="H1338" t="s">
        <v>9</v>
      </c>
    </row>
    <row r="1339" spans="1:8" x14ac:dyDescent="0.3">
      <c r="A1339" t="s">
        <v>119</v>
      </c>
      <c r="B1339">
        <v>201711</v>
      </c>
      <c r="C1339" t="s">
        <v>1503</v>
      </c>
      <c r="D1339" t="s">
        <v>13</v>
      </c>
      <c r="E1339">
        <v>20</v>
      </c>
      <c r="F1339">
        <v>19</v>
      </c>
      <c r="G1339">
        <v>1</v>
      </c>
      <c r="H1339" t="s">
        <v>12</v>
      </c>
    </row>
    <row r="1340" spans="1:8" x14ac:dyDescent="0.3">
      <c r="A1340" t="s">
        <v>120</v>
      </c>
      <c r="B1340">
        <v>201711</v>
      </c>
      <c r="C1340" t="s">
        <v>1504</v>
      </c>
      <c r="D1340" t="s">
        <v>13</v>
      </c>
      <c r="E1340">
        <v>21</v>
      </c>
      <c r="F1340">
        <v>25</v>
      </c>
      <c r="G1340">
        <v>-4</v>
      </c>
      <c r="H1340" t="s">
        <v>12</v>
      </c>
    </row>
    <row r="1341" spans="1:8" x14ac:dyDescent="0.3">
      <c r="A1341" t="s">
        <v>121</v>
      </c>
      <c r="B1341">
        <v>201711</v>
      </c>
      <c r="C1341" t="s">
        <v>1505</v>
      </c>
      <c r="D1341" t="s">
        <v>13</v>
      </c>
      <c r="E1341">
        <v>16</v>
      </c>
      <c r="F1341">
        <v>30</v>
      </c>
      <c r="G1341">
        <v>-14</v>
      </c>
      <c r="H1341" t="s">
        <v>10</v>
      </c>
    </row>
    <row r="1342" spans="1:8" x14ac:dyDescent="0.3">
      <c r="A1342" t="s">
        <v>50</v>
      </c>
      <c r="B1342">
        <v>201711</v>
      </c>
      <c r="C1342" t="s">
        <v>1506</v>
      </c>
      <c r="D1342" t="s">
        <v>13</v>
      </c>
      <c r="E1342">
        <v>9</v>
      </c>
      <c r="F1342">
        <v>7</v>
      </c>
      <c r="G1342">
        <v>2</v>
      </c>
      <c r="H1342" t="s">
        <v>9</v>
      </c>
    </row>
    <row r="1343" spans="1:8" x14ac:dyDescent="0.3">
      <c r="A1343" t="s">
        <v>118</v>
      </c>
      <c r="B1343">
        <v>201711</v>
      </c>
      <c r="C1343" t="s">
        <v>1507</v>
      </c>
      <c r="D1343" t="s">
        <v>13</v>
      </c>
      <c r="E1343">
        <v>19</v>
      </c>
      <c r="F1343">
        <v>18</v>
      </c>
      <c r="G1343">
        <v>1</v>
      </c>
      <c r="H1343" t="s">
        <v>12</v>
      </c>
    </row>
    <row r="1344" spans="1:8" x14ac:dyDescent="0.3">
      <c r="A1344" t="s">
        <v>122</v>
      </c>
      <c r="B1344">
        <v>201711</v>
      </c>
      <c r="C1344" t="s">
        <v>1508</v>
      </c>
      <c r="D1344" t="s">
        <v>13</v>
      </c>
      <c r="E1344">
        <v>10</v>
      </c>
      <c r="F1344">
        <v>0</v>
      </c>
      <c r="G1344">
        <v>10</v>
      </c>
      <c r="H1344" t="s">
        <v>9</v>
      </c>
    </row>
    <row r="1345" spans="1:8" x14ac:dyDescent="0.3">
      <c r="A1345" t="s">
        <v>120</v>
      </c>
      <c r="B1345">
        <v>201512</v>
      </c>
      <c r="C1345" t="s">
        <v>1509</v>
      </c>
      <c r="D1345" t="s">
        <v>13</v>
      </c>
      <c r="E1345">
        <v>1</v>
      </c>
      <c r="F1345">
        <v>2</v>
      </c>
      <c r="G1345">
        <v>-1</v>
      </c>
      <c r="H1345" t="s">
        <v>10</v>
      </c>
    </row>
    <row r="1346" spans="1:8" x14ac:dyDescent="0.3">
      <c r="A1346" t="s">
        <v>120</v>
      </c>
      <c r="B1346">
        <v>201712</v>
      </c>
      <c r="C1346" t="s">
        <v>1510</v>
      </c>
      <c r="D1346" t="s">
        <v>13</v>
      </c>
      <c r="E1346">
        <v>44</v>
      </c>
      <c r="F1346">
        <v>13</v>
      </c>
      <c r="G1346">
        <v>31</v>
      </c>
      <c r="H1346" t="s">
        <v>9</v>
      </c>
    </row>
    <row r="1347" spans="1:8" x14ac:dyDescent="0.3">
      <c r="A1347" t="s">
        <v>123</v>
      </c>
      <c r="B1347">
        <v>201712</v>
      </c>
      <c r="C1347" t="s">
        <v>1511</v>
      </c>
      <c r="D1347" t="s">
        <v>13</v>
      </c>
      <c r="E1347">
        <v>9</v>
      </c>
      <c r="F1347">
        <v>16</v>
      </c>
      <c r="G1347">
        <v>-7</v>
      </c>
      <c r="H1347" t="s">
        <v>10</v>
      </c>
    </row>
    <row r="1348" spans="1:8" x14ac:dyDescent="0.3">
      <c r="A1348" t="s">
        <v>119</v>
      </c>
      <c r="B1348">
        <v>201712</v>
      </c>
      <c r="C1348" t="s">
        <v>1512</v>
      </c>
      <c r="D1348" t="s">
        <v>13</v>
      </c>
      <c r="E1348">
        <v>51</v>
      </c>
      <c r="F1348">
        <v>2</v>
      </c>
      <c r="G1348">
        <v>49</v>
      </c>
      <c r="H1348" t="s">
        <v>9</v>
      </c>
    </row>
    <row r="1349" spans="1:8" x14ac:dyDescent="0.3">
      <c r="A1349" t="s">
        <v>121</v>
      </c>
      <c r="B1349">
        <v>201712</v>
      </c>
      <c r="C1349" t="s">
        <v>1513</v>
      </c>
      <c r="D1349" t="s">
        <v>13</v>
      </c>
      <c r="E1349">
        <v>22</v>
      </c>
      <c r="F1349">
        <v>42</v>
      </c>
      <c r="G1349">
        <v>-20</v>
      </c>
      <c r="H1349" t="s">
        <v>10</v>
      </c>
    </row>
    <row r="1350" spans="1:8" x14ac:dyDescent="0.3">
      <c r="A1350" t="s">
        <v>49</v>
      </c>
      <c r="B1350">
        <v>201712</v>
      </c>
      <c r="C1350" t="s">
        <v>1514</v>
      </c>
      <c r="D1350" t="s">
        <v>13</v>
      </c>
      <c r="E1350">
        <v>3</v>
      </c>
      <c r="F1350">
        <v>2</v>
      </c>
      <c r="G1350">
        <v>1</v>
      </c>
      <c r="H1350" t="s">
        <v>9</v>
      </c>
    </row>
    <row r="1351" spans="1:8" x14ac:dyDescent="0.3">
      <c r="A1351" t="s">
        <v>50</v>
      </c>
      <c r="B1351">
        <v>201712</v>
      </c>
      <c r="C1351" t="s">
        <v>1515</v>
      </c>
      <c r="D1351" t="s">
        <v>13</v>
      </c>
      <c r="E1351">
        <v>8</v>
      </c>
      <c r="F1351">
        <v>0</v>
      </c>
      <c r="G1351">
        <v>8</v>
      </c>
      <c r="H1351" t="s">
        <v>9</v>
      </c>
    </row>
    <row r="1352" spans="1:8" x14ac:dyDescent="0.3">
      <c r="A1352" t="s">
        <v>114</v>
      </c>
      <c r="B1352">
        <v>201712</v>
      </c>
      <c r="C1352" t="s">
        <v>1516</v>
      </c>
      <c r="D1352" t="s">
        <v>13</v>
      </c>
      <c r="E1352">
        <v>32</v>
      </c>
      <c r="F1352">
        <v>64</v>
      </c>
      <c r="G1352">
        <v>-32</v>
      </c>
      <c r="H1352" t="s">
        <v>10</v>
      </c>
    </row>
    <row r="1353" spans="1:8" x14ac:dyDescent="0.3">
      <c r="A1353" t="s">
        <v>106</v>
      </c>
      <c r="B1353">
        <v>201712</v>
      </c>
      <c r="C1353" t="s">
        <v>1517</v>
      </c>
      <c r="D1353" t="s">
        <v>13</v>
      </c>
      <c r="E1353">
        <v>15</v>
      </c>
      <c r="F1353">
        <v>4</v>
      </c>
      <c r="G1353">
        <v>11</v>
      </c>
      <c r="H1353" t="s">
        <v>9</v>
      </c>
    </row>
    <row r="1354" spans="1:8" x14ac:dyDescent="0.3">
      <c r="A1354" t="s">
        <v>118</v>
      </c>
      <c r="B1354">
        <v>201712</v>
      </c>
      <c r="C1354" t="s">
        <v>1518</v>
      </c>
      <c r="D1354" t="s">
        <v>13</v>
      </c>
      <c r="E1354">
        <v>32</v>
      </c>
      <c r="F1354">
        <v>4</v>
      </c>
      <c r="G1354">
        <v>28</v>
      </c>
      <c r="H1354" t="s">
        <v>9</v>
      </c>
    </row>
    <row r="1355" spans="1:8" x14ac:dyDescent="0.3">
      <c r="A1355" t="s">
        <v>122</v>
      </c>
      <c r="B1355">
        <v>201712</v>
      </c>
      <c r="C1355" t="s">
        <v>1519</v>
      </c>
      <c r="D1355" t="s">
        <v>13</v>
      </c>
      <c r="E1355">
        <v>18</v>
      </c>
      <c r="F1355">
        <v>18</v>
      </c>
      <c r="G1355">
        <v>0</v>
      </c>
      <c r="H1355" t="s">
        <v>12</v>
      </c>
    </row>
    <row r="1356" spans="1:8" x14ac:dyDescent="0.3">
      <c r="A1356" t="s">
        <v>121</v>
      </c>
      <c r="B1356">
        <v>201601</v>
      </c>
      <c r="C1356" t="s">
        <v>1520</v>
      </c>
      <c r="D1356" t="s">
        <v>8</v>
      </c>
      <c r="E1356">
        <v>2</v>
      </c>
      <c r="F1356">
        <v>4</v>
      </c>
      <c r="G1356">
        <v>-2</v>
      </c>
      <c r="H1356" t="s">
        <v>10</v>
      </c>
    </row>
    <row r="1357" spans="1:8" x14ac:dyDescent="0.3">
      <c r="A1357" t="s">
        <v>18</v>
      </c>
      <c r="B1357">
        <v>201712</v>
      </c>
      <c r="C1357" t="s">
        <v>1521</v>
      </c>
      <c r="D1357" t="s">
        <v>13</v>
      </c>
      <c r="E1357">
        <v>1</v>
      </c>
      <c r="F1357">
        <v>2</v>
      </c>
      <c r="G1357">
        <v>-1</v>
      </c>
      <c r="H1357" t="s">
        <v>10</v>
      </c>
    </row>
    <row r="1358" spans="1:8" x14ac:dyDescent="0.3">
      <c r="A1358" t="s">
        <v>47</v>
      </c>
      <c r="B1358">
        <v>201712</v>
      </c>
      <c r="C1358" t="s">
        <v>1522</v>
      </c>
      <c r="D1358" t="s">
        <v>13</v>
      </c>
      <c r="E1358">
        <v>3</v>
      </c>
      <c r="F1358">
        <v>1</v>
      </c>
      <c r="G1358">
        <v>2</v>
      </c>
      <c r="H1358" t="s">
        <v>9</v>
      </c>
    </row>
    <row r="1359" spans="1:8" x14ac:dyDescent="0.3">
      <c r="A1359" t="s">
        <v>39</v>
      </c>
      <c r="B1359">
        <v>201711</v>
      </c>
      <c r="C1359" t="s">
        <v>1523</v>
      </c>
      <c r="D1359" t="s">
        <v>13</v>
      </c>
      <c r="E1359">
        <v>1</v>
      </c>
      <c r="F1359">
        <v>2</v>
      </c>
      <c r="G1359">
        <v>-1</v>
      </c>
      <c r="H1359" t="s">
        <v>10</v>
      </c>
    </row>
    <row r="1360" spans="1:8" x14ac:dyDescent="0.3">
      <c r="A1360" t="s">
        <v>106</v>
      </c>
      <c r="B1360">
        <v>201510</v>
      </c>
      <c r="C1360" t="s">
        <v>1524</v>
      </c>
      <c r="D1360" t="s">
        <v>13</v>
      </c>
      <c r="E1360">
        <v>1</v>
      </c>
      <c r="F1360">
        <v>2</v>
      </c>
      <c r="G1360">
        <v>-1</v>
      </c>
      <c r="H1360" t="s">
        <v>10</v>
      </c>
    </row>
    <row r="1361" spans="1:8" x14ac:dyDescent="0.3">
      <c r="A1361" t="s">
        <v>119</v>
      </c>
      <c r="B1361">
        <v>201602</v>
      </c>
      <c r="C1361" t="s">
        <v>1525</v>
      </c>
      <c r="D1361" t="s">
        <v>8</v>
      </c>
      <c r="E1361">
        <v>2</v>
      </c>
      <c r="F1361">
        <v>3</v>
      </c>
      <c r="G1361">
        <v>-1</v>
      </c>
      <c r="H1361" t="s">
        <v>10</v>
      </c>
    </row>
    <row r="1362" spans="1:8" x14ac:dyDescent="0.3">
      <c r="A1362" t="s">
        <v>32</v>
      </c>
      <c r="B1362">
        <v>201610</v>
      </c>
      <c r="C1362" t="s">
        <v>1526</v>
      </c>
      <c r="D1362" t="s">
        <v>13</v>
      </c>
      <c r="E1362">
        <v>6</v>
      </c>
      <c r="F1362">
        <v>3</v>
      </c>
      <c r="G1362">
        <v>3</v>
      </c>
      <c r="H1362" t="s">
        <v>9</v>
      </c>
    </row>
    <row r="1363" spans="1:8" x14ac:dyDescent="0.3">
      <c r="A1363" t="s">
        <v>61</v>
      </c>
      <c r="B1363">
        <v>201612</v>
      </c>
      <c r="C1363" t="s">
        <v>1527</v>
      </c>
      <c r="D1363" t="s">
        <v>13</v>
      </c>
      <c r="E1363">
        <v>1</v>
      </c>
      <c r="F1363">
        <v>1</v>
      </c>
      <c r="G1363">
        <v>0</v>
      </c>
      <c r="H1363" t="s">
        <v>12</v>
      </c>
    </row>
    <row r="1364" spans="1:8" x14ac:dyDescent="0.3">
      <c r="A1364" t="s">
        <v>118</v>
      </c>
      <c r="B1364">
        <v>201609</v>
      </c>
      <c r="C1364" t="s">
        <v>1528</v>
      </c>
      <c r="D1364" t="s">
        <v>14</v>
      </c>
      <c r="E1364">
        <v>2</v>
      </c>
      <c r="F1364">
        <v>0</v>
      </c>
      <c r="G1364">
        <v>2</v>
      </c>
      <c r="H1364" t="s">
        <v>9</v>
      </c>
    </row>
    <row r="1365" spans="1:8" x14ac:dyDescent="0.3">
      <c r="A1365" t="s">
        <v>121</v>
      </c>
      <c r="B1365">
        <v>201512</v>
      </c>
      <c r="C1365" t="s">
        <v>1529</v>
      </c>
      <c r="D1365" t="s">
        <v>13</v>
      </c>
      <c r="E1365">
        <v>4</v>
      </c>
      <c r="F1365">
        <v>7</v>
      </c>
      <c r="G1365">
        <v>-3</v>
      </c>
      <c r="H1365" t="s">
        <v>10</v>
      </c>
    </row>
    <row r="1366" spans="1:8" x14ac:dyDescent="0.3">
      <c r="A1366" t="s">
        <v>118</v>
      </c>
      <c r="B1366">
        <v>201612</v>
      </c>
      <c r="C1366" t="s">
        <v>1530</v>
      </c>
      <c r="D1366" t="s">
        <v>13</v>
      </c>
      <c r="E1366">
        <v>4</v>
      </c>
      <c r="F1366">
        <v>0</v>
      </c>
      <c r="G1366">
        <v>4</v>
      </c>
      <c r="H1366" t="s">
        <v>9</v>
      </c>
    </row>
    <row r="1367" spans="1:8" x14ac:dyDescent="0.3">
      <c r="A1367" t="s">
        <v>120</v>
      </c>
      <c r="B1367">
        <v>201602</v>
      </c>
      <c r="C1367" t="s">
        <v>1531</v>
      </c>
      <c r="D1367" t="s">
        <v>8</v>
      </c>
      <c r="E1367">
        <v>2</v>
      </c>
      <c r="F1367">
        <v>2</v>
      </c>
      <c r="G1367">
        <v>0</v>
      </c>
      <c r="H1367" t="s">
        <v>12</v>
      </c>
    </row>
    <row r="1368" spans="1:8" x14ac:dyDescent="0.3">
      <c r="A1368" t="s">
        <v>123</v>
      </c>
      <c r="B1368">
        <v>201602</v>
      </c>
      <c r="C1368" t="s">
        <v>1532</v>
      </c>
      <c r="D1368" t="s">
        <v>8</v>
      </c>
      <c r="E1368">
        <v>1</v>
      </c>
      <c r="F1368">
        <v>2</v>
      </c>
      <c r="G1368">
        <v>-1</v>
      </c>
      <c r="H1368" t="s">
        <v>10</v>
      </c>
    </row>
    <row r="1369" spans="1:8" x14ac:dyDescent="0.3">
      <c r="A1369" t="s">
        <v>121</v>
      </c>
      <c r="B1369">
        <v>201603</v>
      </c>
      <c r="C1369" t="s">
        <v>1533</v>
      </c>
      <c r="D1369" t="s">
        <v>8</v>
      </c>
      <c r="E1369">
        <v>1</v>
      </c>
      <c r="F1369">
        <v>2</v>
      </c>
      <c r="G1369">
        <v>-1</v>
      </c>
      <c r="H1369" t="s">
        <v>10</v>
      </c>
    </row>
    <row r="1370" spans="1:8" x14ac:dyDescent="0.3">
      <c r="A1370" t="s">
        <v>123</v>
      </c>
      <c r="B1370">
        <v>201711</v>
      </c>
      <c r="C1370" t="s">
        <v>1534</v>
      </c>
      <c r="D1370" t="s">
        <v>13</v>
      </c>
      <c r="E1370">
        <v>3</v>
      </c>
      <c r="F1370">
        <v>2</v>
      </c>
      <c r="G1370">
        <v>1</v>
      </c>
      <c r="H1370" t="s">
        <v>9</v>
      </c>
    </row>
    <row r="1371" spans="1:8" x14ac:dyDescent="0.3">
      <c r="A1371" t="s">
        <v>48</v>
      </c>
      <c r="B1371">
        <v>201711</v>
      </c>
      <c r="C1371" t="s">
        <v>1535</v>
      </c>
      <c r="D1371" t="s">
        <v>13</v>
      </c>
      <c r="E1371">
        <v>3</v>
      </c>
      <c r="F1371">
        <v>5</v>
      </c>
      <c r="G1371">
        <v>-2</v>
      </c>
      <c r="H1371" t="s">
        <v>10</v>
      </c>
    </row>
    <row r="1372" spans="1:8" x14ac:dyDescent="0.3">
      <c r="A1372" t="s">
        <v>124</v>
      </c>
      <c r="B1372">
        <v>201712</v>
      </c>
      <c r="C1372" t="s">
        <v>1536</v>
      </c>
      <c r="D1372" t="s">
        <v>13</v>
      </c>
      <c r="E1372">
        <v>4</v>
      </c>
      <c r="F1372">
        <v>3</v>
      </c>
      <c r="G1372">
        <v>1</v>
      </c>
      <c r="H1372" t="s">
        <v>9</v>
      </c>
    </row>
    <row r="1373" spans="1:8" x14ac:dyDescent="0.3">
      <c r="A1373" t="s">
        <v>48</v>
      </c>
      <c r="B1373">
        <v>201712</v>
      </c>
      <c r="C1373" t="s">
        <v>1537</v>
      </c>
      <c r="D1373" t="s">
        <v>13</v>
      </c>
      <c r="E1373">
        <v>1</v>
      </c>
      <c r="F1373">
        <v>0</v>
      </c>
      <c r="G1373">
        <v>1</v>
      </c>
      <c r="H1373" t="s">
        <v>9</v>
      </c>
    </row>
    <row r="1374" spans="1:8" x14ac:dyDescent="0.3">
      <c r="A1374" t="s">
        <v>123</v>
      </c>
      <c r="B1374">
        <v>201512</v>
      </c>
      <c r="C1374" t="s">
        <v>1538</v>
      </c>
      <c r="D1374" t="s">
        <v>13</v>
      </c>
      <c r="E1374">
        <v>1</v>
      </c>
      <c r="F1374">
        <v>2</v>
      </c>
      <c r="G1374">
        <v>-1</v>
      </c>
      <c r="H1374" t="s">
        <v>10</v>
      </c>
    </row>
    <row r="1375" spans="1:8" x14ac:dyDescent="0.3">
      <c r="A1375" t="s">
        <v>31</v>
      </c>
      <c r="B1375">
        <v>201712</v>
      </c>
      <c r="C1375" t="s">
        <v>1539</v>
      </c>
      <c r="D1375" t="s">
        <v>13</v>
      </c>
      <c r="E1375">
        <v>2</v>
      </c>
      <c r="F1375">
        <v>2</v>
      </c>
      <c r="G1375">
        <v>0</v>
      </c>
      <c r="H1375" t="s">
        <v>12</v>
      </c>
    </row>
    <row r="1376" spans="1:8" x14ac:dyDescent="0.3">
      <c r="A1376" t="s">
        <v>39</v>
      </c>
      <c r="B1376">
        <v>201712</v>
      </c>
      <c r="C1376" t="s">
        <v>1540</v>
      </c>
      <c r="D1376" t="s">
        <v>13</v>
      </c>
      <c r="E1376">
        <v>1</v>
      </c>
      <c r="F1376">
        <v>1</v>
      </c>
      <c r="G1376">
        <v>0</v>
      </c>
      <c r="H1376" t="s">
        <v>12</v>
      </c>
    </row>
    <row r="1377" spans="1:8" x14ac:dyDescent="0.3">
      <c r="A1377" t="s">
        <v>114</v>
      </c>
      <c r="B1377">
        <v>201601</v>
      </c>
      <c r="C1377" t="s">
        <v>1541</v>
      </c>
      <c r="D1377" t="s">
        <v>8</v>
      </c>
      <c r="E1377">
        <v>3</v>
      </c>
      <c r="F1377">
        <v>4</v>
      </c>
      <c r="G1377">
        <v>-1</v>
      </c>
      <c r="H1377" t="s">
        <v>10</v>
      </c>
    </row>
    <row r="1378" spans="1:8" x14ac:dyDescent="0.3">
      <c r="A1378" t="s">
        <v>106</v>
      </c>
      <c r="B1378">
        <v>201601</v>
      </c>
      <c r="C1378" t="s">
        <v>1542</v>
      </c>
      <c r="D1378" t="s">
        <v>8</v>
      </c>
      <c r="E1378">
        <v>2</v>
      </c>
      <c r="F1378">
        <v>3</v>
      </c>
      <c r="G1378">
        <v>-1</v>
      </c>
      <c r="H1378" t="s">
        <v>10</v>
      </c>
    </row>
    <row r="1379" spans="1:8" x14ac:dyDescent="0.3">
      <c r="A1379" t="s">
        <v>59</v>
      </c>
      <c r="B1379">
        <v>201712</v>
      </c>
      <c r="C1379" t="s">
        <v>1543</v>
      </c>
      <c r="D1379" t="s">
        <v>13</v>
      </c>
      <c r="E1379">
        <v>1</v>
      </c>
      <c r="F1379">
        <v>2</v>
      </c>
      <c r="G1379">
        <v>-1</v>
      </c>
      <c r="H1379" t="s">
        <v>10</v>
      </c>
    </row>
    <row r="1380" spans="1:8" x14ac:dyDescent="0.3">
      <c r="A1380" t="s">
        <v>114</v>
      </c>
      <c r="B1380">
        <v>201512</v>
      </c>
      <c r="C1380" t="s">
        <v>1544</v>
      </c>
      <c r="D1380" t="s">
        <v>13</v>
      </c>
      <c r="E1380">
        <v>1</v>
      </c>
      <c r="F1380">
        <v>2</v>
      </c>
      <c r="G1380">
        <v>-1</v>
      </c>
      <c r="H1380" t="s">
        <v>10</v>
      </c>
    </row>
    <row r="1381" spans="1:8" x14ac:dyDescent="0.3">
      <c r="A1381" t="s">
        <v>119</v>
      </c>
      <c r="B1381">
        <v>201603</v>
      </c>
      <c r="C1381" t="s">
        <v>1545</v>
      </c>
      <c r="D1381" t="s">
        <v>8</v>
      </c>
      <c r="E1381">
        <v>2</v>
      </c>
      <c r="F1381">
        <v>2</v>
      </c>
      <c r="G1381">
        <v>0</v>
      </c>
      <c r="H1381" t="s">
        <v>12</v>
      </c>
    </row>
    <row r="1382" spans="1:8" x14ac:dyDescent="0.3">
      <c r="A1382" t="s">
        <v>44</v>
      </c>
      <c r="B1382">
        <v>201601</v>
      </c>
      <c r="C1382" t="s">
        <v>1546</v>
      </c>
      <c r="D1382" t="s">
        <v>8</v>
      </c>
      <c r="E1382">
        <v>4</v>
      </c>
      <c r="F1382">
        <v>4</v>
      </c>
      <c r="G1382">
        <v>0</v>
      </c>
      <c r="H1382" t="s">
        <v>12</v>
      </c>
    </row>
    <row r="1383" spans="1:8" x14ac:dyDescent="0.3">
      <c r="A1383" t="s">
        <v>75</v>
      </c>
      <c r="B1383">
        <v>201603</v>
      </c>
      <c r="C1383" t="s">
        <v>1547</v>
      </c>
      <c r="D1383" t="s">
        <v>8</v>
      </c>
      <c r="E1383">
        <v>3</v>
      </c>
      <c r="F1383">
        <v>4</v>
      </c>
      <c r="G1383">
        <v>-1</v>
      </c>
      <c r="H1383" t="s">
        <v>10</v>
      </c>
    </row>
    <row r="1384" spans="1:8" x14ac:dyDescent="0.3">
      <c r="A1384" t="s">
        <v>114</v>
      </c>
      <c r="B1384">
        <v>201602</v>
      </c>
      <c r="C1384" t="s">
        <v>1548</v>
      </c>
      <c r="D1384" t="s">
        <v>8</v>
      </c>
      <c r="E1384">
        <v>2</v>
      </c>
      <c r="F1384">
        <v>3</v>
      </c>
      <c r="G1384">
        <v>-1</v>
      </c>
      <c r="H1384" t="s">
        <v>10</v>
      </c>
    </row>
    <row r="1385" spans="1:8" x14ac:dyDescent="0.3">
      <c r="A1385" t="s">
        <v>106</v>
      </c>
      <c r="B1385">
        <v>201603</v>
      </c>
      <c r="C1385" t="s">
        <v>1549</v>
      </c>
      <c r="D1385" t="s">
        <v>8</v>
      </c>
      <c r="E1385">
        <v>1</v>
      </c>
      <c r="F1385">
        <v>2</v>
      </c>
      <c r="G1385">
        <v>-1</v>
      </c>
      <c r="H1385" t="s">
        <v>10</v>
      </c>
    </row>
    <row r="1386" spans="1:8" x14ac:dyDescent="0.3">
      <c r="A1386" t="s">
        <v>124</v>
      </c>
      <c r="B1386">
        <v>201711</v>
      </c>
      <c r="C1386" t="s">
        <v>1550</v>
      </c>
      <c r="D1386" t="s">
        <v>13</v>
      </c>
      <c r="E1386">
        <v>4</v>
      </c>
      <c r="F1386">
        <v>5</v>
      </c>
      <c r="G1386">
        <v>-1</v>
      </c>
      <c r="H1386" t="s">
        <v>10</v>
      </c>
    </row>
    <row r="1387" spans="1:8" x14ac:dyDescent="0.3">
      <c r="A1387" t="s">
        <v>39</v>
      </c>
      <c r="B1387">
        <v>201601</v>
      </c>
      <c r="C1387" t="s">
        <v>1551</v>
      </c>
      <c r="D1387" t="s">
        <v>8</v>
      </c>
      <c r="E1387">
        <v>5</v>
      </c>
      <c r="F1387">
        <v>2</v>
      </c>
      <c r="G1387">
        <v>3</v>
      </c>
      <c r="H1387" t="s">
        <v>9</v>
      </c>
    </row>
    <row r="1388" spans="1:8" x14ac:dyDescent="0.3">
      <c r="A1388" t="s">
        <v>109</v>
      </c>
      <c r="B1388">
        <v>201712</v>
      </c>
      <c r="C1388" t="s">
        <v>1552</v>
      </c>
      <c r="D1388" t="s">
        <v>13</v>
      </c>
      <c r="E1388">
        <v>3</v>
      </c>
      <c r="F1388">
        <v>2</v>
      </c>
      <c r="G1388">
        <v>1</v>
      </c>
      <c r="H1388" t="s">
        <v>9</v>
      </c>
    </row>
    <row r="1389" spans="1:8" x14ac:dyDescent="0.3">
      <c r="A1389" t="s">
        <v>121</v>
      </c>
      <c r="B1389">
        <v>201602</v>
      </c>
      <c r="C1389" t="s">
        <v>1553</v>
      </c>
      <c r="D1389" t="s">
        <v>8</v>
      </c>
      <c r="E1389">
        <v>1</v>
      </c>
      <c r="F1389">
        <v>1</v>
      </c>
      <c r="G1389">
        <v>0</v>
      </c>
      <c r="H1389" t="s">
        <v>12</v>
      </c>
    </row>
    <row r="1390" spans="1:8" x14ac:dyDescent="0.3">
      <c r="A1390" t="s">
        <v>122</v>
      </c>
      <c r="B1390">
        <v>201601</v>
      </c>
      <c r="C1390" t="s">
        <v>1554</v>
      </c>
      <c r="D1390" t="s">
        <v>8</v>
      </c>
      <c r="E1390">
        <v>1</v>
      </c>
      <c r="F1390">
        <v>0</v>
      </c>
      <c r="G1390">
        <v>1</v>
      </c>
      <c r="H1390" t="s">
        <v>9</v>
      </c>
    </row>
    <row r="1391" spans="1:8" x14ac:dyDescent="0.3">
      <c r="A1391" t="s">
        <v>32</v>
      </c>
      <c r="B1391">
        <v>201512</v>
      </c>
      <c r="C1391" t="s">
        <v>1555</v>
      </c>
      <c r="D1391" t="s">
        <v>13</v>
      </c>
      <c r="E1391">
        <v>5</v>
      </c>
      <c r="F1391">
        <v>10</v>
      </c>
      <c r="G1391">
        <v>-5</v>
      </c>
      <c r="H1391" t="s">
        <v>10</v>
      </c>
    </row>
    <row r="1392" spans="1:8" x14ac:dyDescent="0.3">
      <c r="A1392" t="s">
        <v>82</v>
      </c>
      <c r="B1392">
        <v>201602</v>
      </c>
      <c r="C1392" t="s">
        <v>1556</v>
      </c>
      <c r="D1392" t="s">
        <v>8</v>
      </c>
      <c r="E1392">
        <v>3</v>
      </c>
      <c r="F1392">
        <v>4</v>
      </c>
      <c r="G1392">
        <v>-1</v>
      </c>
      <c r="H1392" t="s">
        <v>10</v>
      </c>
    </row>
    <row r="1393" spans="1:8" x14ac:dyDescent="0.3">
      <c r="A1393" t="s">
        <v>118</v>
      </c>
      <c r="B1393">
        <v>201511</v>
      </c>
      <c r="C1393" t="s">
        <v>1557</v>
      </c>
      <c r="D1393" t="s">
        <v>13</v>
      </c>
      <c r="E1393">
        <v>2</v>
      </c>
      <c r="F1393">
        <v>1</v>
      </c>
      <c r="G1393">
        <v>1</v>
      </c>
      <c r="H1393" t="s">
        <v>9</v>
      </c>
    </row>
    <row r="1394" spans="1:8" x14ac:dyDescent="0.3">
      <c r="A1394" t="s">
        <v>118</v>
      </c>
      <c r="B1394">
        <v>201512</v>
      </c>
      <c r="C1394" t="s">
        <v>1558</v>
      </c>
      <c r="D1394" t="s">
        <v>13</v>
      </c>
      <c r="E1394">
        <v>2</v>
      </c>
      <c r="F1394">
        <v>3</v>
      </c>
      <c r="G1394">
        <v>-1</v>
      </c>
      <c r="H1394" t="s">
        <v>10</v>
      </c>
    </row>
    <row r="1395" spans="1:8" x14ac:dyDescent="0.3">
      <c r="A1395" t="s">
        <v>118</v>
      </c>
      <c r="B1395">
        <v>201601</v>
      </c>
      <c r="C1395" t="s">
        <v>1559</v>
      </c>
      <c r="D1395" t="s">
        <v>8</v>
      </c>
      <c r="E1395">
        <v>1</v>
      </c>
      <c r="F1395">
        <v>1</v>
      </c>
      <c r="G1395">
        <v>0</v>
      </c>
      <c r="H1395" t="s">
        <v>12</v>
      </c>
    </row>
    <row r="1396" spans="1:8" x14ac:dyDescent="0.3">
      <c r="A1396" t="s">
        <v>32</v>
      </c>
      <c r="B1396">
        <v>201711</v>
      </c>
      <c r="C1396" t="s">
        <v>1560</v>
      </c>
      <c r="D1396" t="s">
        <v>13</v>
      </c>
      <c r="E1396">
        <v>1</v>
      </c>
      <c r="F1396">
        <v>2</v>
      </c>
      <c r="G1396">
        <v>-1</v>
      </c>
      <c r="H1396" t="s">
        <v>10</v>
      </c>
    </row>
    <row r="1397" spans="1:8" x14ac:dyDescent="0.3">
      <c r="A1397" t="s">
        <v>91</v>
      </c>
      <c r="B1397">
        <v>201706</v>
      </c>
      <c r="C1397" t="s">
        <v>1561</v>
      </c>
      <c r="D1397" t="s">
        <v>11</v>
      </c>
      <c r="E1397">
        <v>2</v>
      </c>
      <c r="F1397">
        <v>1</v>
      </c>
      <c r="G1397">
        <v>1</v>
      </c>
      <c r="H1397" t="s">
        <v>9</v>
      </c>
    </row>
    <row r="1398" spans="1:8" x14ac:dyDescent="0.3">
      <c r="A1398" t="s">
        <v>51</v>
      </c>
      <c r="B1398">
        <v>201708</v>
      </c>
      <c r="C1398" t="s">
        <v>1562</v>
      </c>
      <c r="D1398" t="s">
        <v>14</v>
      </c>
      <c r="E1398">
        <v>2</v>
      </c>
      <c r="F1398">
        <v>4</v>
      </c>
      <c r="G1398">
        <v>-2</v>
      </c>
      <c r="H1398" t="s">
        <v>10</v>
      </c>
    </row>
    <row r="1399" spans="1:8" x14ac:dyDescent="0.3">
      <c r="A1399" t="s">
        <v>51</v>
      </c>
      <c r="B1399">
        <v>201709</v>
      </c>
      <c r="C1399" t="s">
        <v>1563</v>
      </c>
      <c r="D1399" t="s">
        <v>14</v>
      </c>
      <c r="E1399">
        <v>1</v>
      </c>
      <c r="F1399">
        <v>0</v>
      </c>
      <c r="G1399">
        <v>1</v>
      </c>
      <c r="H1399" t="s">
        <v>9</v>
      </c>
    </row>
    <row r="1400" spans="1:8" x14ac:dyDescent="0.3">
      <c r="A1400" t="s">
        <v>125</v>
      </c>
      <c r="B1400">
        <v>201712</v>
      </c>
      <c r="C1400" t="s">
        <v>1564</v>
      </c>
      <c r="D1400" t="s">
        <v>13</v>
      </c>
      <c r="E1400">
        <v>73</v>
      </c>
      <c r="F1400">
        <v>133</v>
      </c>
      <c r="G1400">
        <v>-60</v>
      </c>
      <c r="H1400" t="s">
        <v>10</v>
      </c>
    </row>
    <row r="1401" spans="1:8" x14ac:dyDescent="0.3">
      <c r="A1401" t="s">
        <v>55</v>
      </c>
      <c r="B1401">
        <v>201609</v>
      </c>
      <c r="C1401" t="s">
        <v>1565</v>
      </c>
      <c r="D1401" t="s">
        <v>14</v>
      </c>
      <c r="E1401">
        <v>5</v>
      </c>
      <c r="F1401">
        <v>0</v>
      </c>
      <c r="G1401">
        <v>5</v>
      </c>
      <c r="H1401" t="s">
        <v>9</v>
      </c>
    </row>
    <row r="1402" spans="1:8" x14ac:dyDescent="0.3">
      <c r="A1402" t="s">
        <v>55</v>
      </c>
      <c r="B1402">
        <v>201611</v>
      </c>
      <c r="C1402" t="s">
        <v>1566</v>
      </c>
      <c r="D1402" t="s">
        <v>13</v>
      </c>
      <c r="E1402">
        <v>6</v>
      </c>
      <c r="F1402">
        <v>5</v>
      </c>
      <c r="G1402">
        <v>1</v>
      </c>
      <c r="H1402" t="s">
        <v>12</v>
      </c>
    </row>
    <row r="1403" spans="1:8" x14ac:dyDescent="0.3">
      <c r="A1403" t="s">
        <v>105</v>
      </c>
      <c r="B1403">
        <v>201705</v>
      </c>
      <c r="C1403" t="s">
        <v>1567</v>
      </c>
      <c r="D1403" t="s">
        <v>11</v>
      </c>
      <c r="E1403">
        <v>3</v>
      </c>
      <c r="F1403">
        <v>1</v>
      </c>
      <c r="G1403">
        <v>2</v>
      </c>
      <c r="H1403" t="s">
        <v>9</v>
      </c>
    </row>
    <row r="1404" spans="1:8" x14ac:dyDescent="0.3">
      <c r="A1404" t="s">
        <v>16</v>
      </c>
      <c r="B1404">
        <v>201710</v>
      </c>
      <c r="C1404" t="s">
        <v>1568</v>
      </c>
      <c r="D1404" t="s">
        <v>13</v>
      </c>
      <c r="E1404">
        <v>1</v>
      </c>
      <c r="F1404">
        <v>0</v>
      </c>
      <c r="G1404">
        <v>1</v>
      </c>
      <c r="H1404" t="s">
        <v>9</v>
      </c>
    </row>
    <row r="1405" spans="1:8" x14ac:dyDescent="0.3">
      <c r="A1405" t="s">
        <v>51</v>
      </c>
      <c r="B1405">
        <v>201706</v>
      </c>
      <c r="C1405" t="s">
        <v>1569</v>
      </c>
      <c r="D1405" t="s">
        <v>11</v>
      </c>
      <c r="E1405">
        <v>2</v>
      </c>
      <c r="F1405">
        <v>2</v>
      </c>
      <c r="G1405">
        <v>0</v>
      </c>
      <c r="H1405" t="s">
        <v>12</v>
      </c>
    </row>
    <row r="1406" spans="1:8" x14ac:dyDescent="0.3">
      <c r="A1406" t="s">
        <v>39</v>
      </c>
      <c r="B1406">
        <v>201501</v>
      </c>
      <c r="C1406" t="s">
        <v>1570</v>
      </c>
      <c r="D1406" t="s">
        <v>8</v>
      </c>
      <c r="E1406">
        <v>5</v>
      </c>
      <c r="F1406">
        <v>8</v>
      </c>
      <c r="G1406">
        <v>-3</v>
      </c>
      <c r="H1406" t="s">
        <v>10</v>
      </c>
    </row>
    <row r="1407" spans="1:8" x14ac:dyDescent="0.3">
      <c r="A1407" t="s">
        <v>41</v>
      </c>
      <c r="B1407">
        <v>201505</v>
      </c>
      <c r="C1407" t="s">
        <v>1571</v>
      </c>
      <c r="D1407" t="s">
        <v>11</v>
      </c>
      <c r="E1407">
        <v>1</v>
      </c>
      <c r="F1407">
        <v>0</v>
      </c>
      <c r="G1407">
        <v>1</v>
      </c>
      <c r="H1407" t="s">
        <v>9</v>
      </c>
    </row>
    <row r="1408" spans="1:8" x14ac:dyDescent="0.3">
      <c r="A1408" t="s">
        <v>38</v>
      </c>
      <c r="B1408">
        <v>201505</v>
      </c>
      <c r="C1408" t="s">
        <v>1572</v>
      </c>
      <c r="D1408" t="s">
        <v>11</v>
      </c>
      <c r="E1408">
        <v>1</v>
      </c>
      <c r="F1408">
        <v>2</v>
      </c>
      <c r="G1408">
        <v>-1</v>
      </c>
      <c r="H1408" t="s">
        <v>10</v>
      </c>
    </row>
    <row r="1409" spans="1:8" x14ac:dyDescent="0.3">
      <c r="A1409" t="s">
        <v>41</v>
      </c>
      <c r="B1409">
        <v>201508</v>
      </c>
      <c r="C1409" t="s">
        <v>1573</v>
      </c>
      <c r="D1409" t="s">
        <v>14</v>
      </c>
      <c r="E1409">
        <v>1</v>
      </c>
      <c r="F1409">
        <v>2</v>
      </c>
      <c r="G1409">
        <v>-1</v>
      </c>
      <c r="H1409" t="s">
        <v>10</v>
      </c>
    </row>
    <row r="1410" spans="1:8" x14ac:dyDescent="0.3">
      <c r="A1410" t="s">
        <v>60</v>
      </c>
      <c r="B1410">
        <v>201606</v>
      </c>
      <c r="C1410" t="s">
        <v>1574</v>
      </c>
      <c r="D1410" t="s">
        <v>11</v>
      </c>
      <c r="E1410">
        <v>3</v>
      </c>
      <c r="F1410">
        <v>2</v>
      </c>
      <c r="G1410">
        <v>1</v>
      </c>
      <c r="H1410" t="s">
        <v>9</v>
      </c>
    </row>
    <row r="1411" spans="1:8" x14ac:dyDescent="0.3">
      <c r="A1411" t="s">
        <v>41</v>
      </c>
      <c r="B1411">
        <v>201611</v>
      </c>
      <c r="C1411" t="s">
        <v>1575</v>
      </c>
      <c r="D1411" t="s">
        <v>13</v>
      </c>
      <c r="E1411">
        <v>6</v>
      </c>
      <c r="F1411">
        <v>3</v>
      </c>
      <c r="G1411">
        <v>3</v>
      </c>
      <c r="H1411" t="s">
        <v>9</v>
      </c>
    </row>
    <row r="1412" spans="1:8" x14ac:dyDescent="0.3">
      <c r="A1412" t="s">
        <v>80</v>
      </c>
      <c r="B1412">
        <v>201706</v>
      </c>
      <c r="C1412" t="s">
        <v>1576</v>
      </c>
      <c r="D1412" t="s">
        <v>11</v>
      </c>
      <c r="E1412">
        <v>1</v>
      </c>
      <c r="F1412">
        <v>0</v>
      </c>
      <c r="G1412">
        <v>1</v>
      </c>
      <c r="H1412" t="s">
        <v>9</v>
      </c>
    </row>
    <row r="1413" spans="1:8" x14ac:dyDescent="0.3">
      <c r="A1413" t="s">
        <v>57</v>
      </c>
      <c r="B1413">
        <v>201607</v>
      </c>
      <c r="C1413" t="s">
        <v>1577</v>
      </c>
      <c r="D1413" t="s">
        <v>14</v>
      </c>
      <c r="E1413">
        <v>1</v>
      </c>
      <c r="F1413">
        <v>2</v>
      </c>
      <c r="G1413">
        <v>-1</v>
      </c>
      <c r="H1413" t="s">
        <v>10</v>
      </c>
    </row>
    <row r="1414" spans="1:8" x14ac:dyDescent="0.3">
      <c r="A1414" t="s">
        <v>56</v>
      </c>
      <c r="B1414">
        <v>201607</v>
      </c>
      <c r="C1414" t="s">
        <v>1578</v>
      </c>
      <c r="D1414" t="s">
        <v>14</v>
      </c>
      <c r="E1414">
        <v>1</v>
      </c>
      <c r="F1414">
        <v>0</v>
      </c>
      <c r="G1414">
        <v>1</v>
      </c>
      <c r="H1414" t="s">
        <v>9</v>
      </c>
    </row>
    <row r="1415" spans="1:8" x14ac:dyDescent="0.3">
      <c r="A1415" t="s">
        <v>57</v>
      </c>
      <c r="B1415">
        <v>201609</v>
      </c>
      <c r="C1415" t="s">
        <v>1579</v>
      </c>
      <c r="D1415" t="s">
        <v>14</v>
      </c>
      <c r="E1415">
        <v>1</v>
      </c>
      <c r="F1415">
        <v>0</v>
      </c>
      <c r="G1415">
        <v>1</v>
      </c>
      <c r="H1415" t="s">
        <v>9</v>
      </c>
    </row>
    <row r="1416" spans="1:8" x14ac:dyDescent="0.3">
      <c r="A1416" t="s">
        <v>83</v>
      </c>
      <c r="B1416">
        <v>201702</v>
      </c>
      <c r="C1416" t="s">
        <v>1580</v>
      </c>
      <c r="D1416" t="s">
        <v>8</v>
      </c>
      <c r="E1416">
        <v>4</v>
      </c>
      <c r="F1416">
        <v>3</v>
      </c>
      <c r="G1416">
        <v>1</v>
      </c>
      <c r="H1416" t="s">
        <v>9</v>
      </c>
    </row>
    <row r="1417" spans="1:8" x14ac:dyDescent="0.3">
      <c r="A1417" t="s">
        <v>85</v>
      </c>
      <c r="B1417">
        <v>201707</v>
      </c>
      <c r="C1417" t="s">
        <v>1581</v>
      </c>
      <c r="D1417" t="s">
        <v>14</v>
      </c>
      <c r="E1417">
        <v>1</v>
      </c>
      <c r="F1417">
        <v>2</v>
      </c>
      <c r="G1417">
        <v>-1</v>
      </c>
      <c r="H1417" t="s">
        <v>10</v>
      </c>
    </row>
    <row r="1418" spans="1:8" x14ac:dyDescent="0.3">
      <c r="A1418" t="s">
        <v>45</v>
      </c>
      <c r="B1418">
        <v>201708</v>
      </c>
      <c r="C1418" t="s">
        <v>1582</v>
      </c>
      <c r="D1418" t="s">
        <v>14</v>
      </c>
      <c r="E1418">
        <v>3</v>
      </c>
      <c r="F1418">
        <v>3</v>
      </c>
      <c r="G1418">
        <v>0</v>
      </c>
      <c r="H1418" t="s">
        <v>12</v>
      </c>
    </row>
    <row r="1419" spans="1:8" x14ac:dyDescent="0.3">
      <c r="A1419" t="s">
        <v>85</v>
      </c>
      <c r="B1419">
        <v>201708</v>
      </c>
      <c r="C1419" t="s">
        <v>1583</v>
      </c>
      <c r="D1419" t="s">
        <v>14</v>
      </c>
      <c r="E1419">
        <v>2</v>
      </c>
      <c r="F1419">
        <v>1</v>
      </c>
      <c r="G1419">
        <v>1</v>
      </c>
      <c r="H1419" t="s">
        <v>9</v>
      </c>
    </row>
    <row r="1420" spans="1:8" x14ac:dyDescent="0.3">
      <c r="A1420" t="s">
        <v>58</v>
      </c>
      <c r="B1420">
        <v>201508</v>
      </c>
      <c r="C1420" t="s">
        <v>1584</v>
      </c>
      <c r="D1420" t="s">
        <v>14</v>
      </c>
      <c r="E1420">
        <v>1</v>
      </c>
      <c r="F1420">
        <v>0</v>
      </c>
      <c r="G1420">
        <v>1</v>
      </c>
      <c r="H1420" t="s">
        <v>9</v>
      </c>
    </row>
    <row r="1421" spans="1:8" x14ac:dyDescent="0.3">
      <c r="A1421" t="s">
        <v>56</v>
      </c>
      <c r="B1421">
        <v>201509</v>
      </c>
      <c r="C1421" t="s">
        <v>1585</v>
      </c>
      <c r="D1421" t="s">
        <v>14</v>
      </c>
      <c r="E1421">
        <v>1</v>
      </c>
      <c r="F1421">
        <v>2</v>
      </c>
      <c r="G1421">
        <v>-1</v>
      </c>
      <c r="H1421" t="s">
        <v>10</v>
      </c>
    </row>
    <row r="1422" spans="1:8" x14ac:dyDescent="0.3">
      <c r="A1422" t="s">
        <v>64</v>
      </c>
      <c r="B1422">
        <v>201604</v>
      </c>
      <c r="C1422" t="s">
        <v>1586</v>
      </c>
      <c r="D1422" t="s">
        <v>11</v>
      </c>
      <c r="E1422">
        <v>12</v>
      </c>
      <c r="F1422">
        <v>24</v>
      </c>
      <c r="G1422">
        <v>-12</v>
      </c>
      <c r="H1422" t="s">
        <v>10</v>
      </c>
    </row>
    <row r="1423" spans="1:8" x14ac:dyDescent="0.3">
      <c r="A1423" t="s">
        <v>68</v>
      </c>
      <c r="B1423">
        <v>201610</v>
      </c>
      <c r="C1423" t="s">
        <v>1587</v>
      </c>
      <c r="D1423" t="s">
        <v>13</v>
      </c>
      <c r="E1423">
        <v>1</v>
      </c>
      <c r="F1423">
        <v>0</v>
      </c>
      <c r="G1423">
        <v>1</v>
      </c>
      <c r="H1423" t="s">
        <v>9</v>
      </c>
    </row>
    <row r="1424" spans="1:8" x14ac:dyDescent="0.3">
      <c r="A1424" t="s">
        <v>23</v>
      </c>
      <c r="B1424">
        <v>201707</v>
      </c>
      <c r="C1424" t="s">
        <v>1588</v>
      </c>
      <c r="D1424" t="s">
        <v>14</v>
      </c>
      <c r="E1424">
        <v>2</v>
      </c>
      <c r="F1424">
        <v>2</v>
      </c>
      <c r="G1424">
        <v>0</v>
      </c>
      <c r="H1424" t="s">
        <v>12</v>
      </c>
    </row>
    <row r="1425" spans="1:8" x14ac:dyDescent="0.3">
      <c r="A1425" t="s">
        <v>67</v>
      </c>
      <c r="B1425">
        <v>201508</v>
      </c>
      <c r="C1425" t="s">
        <v>1589</v>
      </c>
      <c r="D1425" t="s">
        <v>14</v>
      </c>
      <c r="E1425">
        <v>1</v>
      </c>
      <c r="F1425">
        <v>2</v>
      </c>
      <c r="G1425">
        <v>-1</v>
      </c>
      <c r="H1425" t="s">
        <v>10</v>
      </c>
    </row>
    <row r="1426" spans="1:8" x14ac:dyDescent="0.3">
      <c r="A1426" t="s">
        <v>32</v>
      </c>
      <c r="B1426">
        <v>201508</v>
      </c>
      <c r="C1426" t="s">
        <v>1590</v>
      </c>
      <c r="D1426" t="s">
        <v>14</v>
      </c>
      <c r="E1426">
        <v>1</v>
      </c>
      <c r="F1426">
        <v>0</v>
      </c>
      <c r="G1426">
        <v>1</v>
      </c>
      <c r="H1426" t="s">
        <v>9</v>
      </c>
    </row>
    <row r="1427" spans="1:8" x14ac:dyDescent="0.3">
      <c r="A1427" t="s">
        <v>28</v>
      </c>
      <c r="B1427">
        <v>201603</v>
      </c>
      <c r="C1427" t="s">
        <v>1591</v>
      </c>
      <c r="D1427" t="s">
        <v>8</v>
      </c>
      <c r="E1427">
        <v>2</v>
      </c>
      <c r="F1427">
        <v>1</v>
      </c>
      <c r="G1427">
        <v>1</v>
      </c>
      <c r="H1427" t="s">
        <v>9</v>
      </c>
    </row>
    <row r="1428" spans="1:8" x14ac:dyDescent="0.3">
      <c r="A1428" t="s">
        <v>27</v>
      </c>
      <c r="B1428">
        <v>201609</v>
      </c>
      <c r="C1428" t="s">
        <v>1592</v>
      </c>
      <c r="D1428" t="s">
        <v>14</v>
      </c>
      <c r="E1428">
        <v>4</v>
      </c>
      <c r="F1428">
        <v>8</v>
      </c>
      <c r="G1428">
        <v>-4</v>
      </c>
      <c r="H1428" t="s">
        <v>10</v>
      </c>
    </row>
    <row r="1429" spans="1:8" x14ac:dyDescent="0.3">
      <c r="A1429" t="s">
        <v>104</v>
      </c>
      <c r="B1429">
        <v>201706</v>
      </c>
      <c r="C1429" t="s">
        <v>1593</v>
      </c>
      <c r="D1429" t="s">
        <v>11</v>
      </c>
      <c r="E1429">
        <v>2</v>
      </c>
      <c r="F1429">
        <v>0</v>
      </c>
      <c r="G1429">
        <v>2</v>
      </c>
      <c r="H1429" t="s">
        <v>9</v>
      </c>
    </row>
    <row r="1430" spans="1:8" x14ac:dyDescent="0.3">
      <c r="A1430" t="s">
        <v>104</v>
      </c>
      <c r="B1430">
        <v>201708</v>
      </c>
      <c r="C1430" t="s">
        <v>1594</v>
      </c>
      <c r="D1430" t="s">
        <v>14</v>
      </c>
      <c r="E1430">
        <v>1</v>
      </c>
      <c r="F1430">
        <v>0</v>
      </c>
      <c r="G1430">
        <v>1</v>
      </c>
      <c r="H1430" t="s">
        <v>9</v>
      </c>
    </row>
    <row r="1431" spans="1:8" x14ac:dyDescent="0.3">
      <c r="A1431" t="s">
        <v>117</v>
      </c>
      <c r="B1431">
        <v>201709</v>
      </c>
      <c r="C1431" t="s">
        <v>1595</v>
      </c>
      <c r="D1431" t="s">
        <v>14</v>
      </c>
      <c r="E1431">
        <v>3</v>
      </c>
      <c r="F1431">
        <v>2</v>
      </c>
      <c r="G1431">
        <v>1</v>
      </c>
      <c r="H1431" t="s">
        <v>9</v>
      </c>
    </row>
    <row r="1432" spans="1:8" x14ac:dyDescent="0.3">
      <c r="A1432" t="s">
        <v>28</v>
      </c>
      <c r="B1432">
        <v>201505</v>
      </c>
      <c r="C1432" t="s">
        <v>1596</v>
      </c>
      <c r="D1432" t="s">
        <v>11</v>
      </c>
      <c r="E1432">
        <v>2</v>
      </c>
      <c r="F1432">
        <v>2</v>
      </c>
      <c r="G1432">
        <v>0</v>
      </c>
      <c r="H1432" t="s">
        <v>12</v>
      </c>
    </row>
    <row r="1433" spans="1:8" x14ac:dyDescent="0.3">
      <c r="A1433" t="s">
        <v>95</v>
      </c>
      <c r="B1433">
        <v>201507</v>
      </c>
      <c r="C1433" t="s">
        <v>1597</v>
      </c>
      <c r="D1433" t="s">
        <v>14</v>
      </c>
      <c r="E1433">
        <v>5</v>
      </c>
      <c r="F1433">
        <v>2</v>
      </c>
      <c r="G1433">
        <v>3</v>
      </c>
      <c r="H1433" t="s">
        <v>9</v>
      </c>
    </row>
    <row r="1434" spans="1:8" x14ac:dyDescent="0.3">
      <c r="A1434" t="s">
        <v>22</v>
      </c>
      <c r="B1434">
        <v>201605</v>
      </c>
      <c r="C1434" t="s">
        <v>1598</v>
      </c>
      <c r="D1434" t="s">
        <v>11</v>
      </c>
      <c r="E1434">
        <v>1</v>
      </c>
      <c r="F1434">
        <v>1</v>
      </c>
      <c r="G1434">
        <v>0</v>
      </c>
      <c r="H1434" t="s">
        <v>12</v>
      </c>
    </row>
    <row r="1435" spans="1:8" x14ac:dyDescent="0.3">
      <c r="A1435" t="s">
        <v>67</v>
      </c>
      <c r="B1435">
        <v>201610</v>
      </c>
      <c r="C1435" t="s">
        <v>1599</v>
      </c>
      <c r="D1435" t="s">
        <v>13</v>
      </c>
      <c r="E1435">
        <v>8</v>
      </c>
      <c r="F1435">
        <v>13</v>
      </c>
      <c r="G1435">
        <v>-5</v>
      </c>
      <c r="H1435" t="s">
        <v>10</v>
      </c>
    </row>
    <row r="1436" spans="1:8" x14ac:dyDescent="0.3">
      <c r="A1436" t="s">
        <v>75</v>
      </c>
      <c r="B1436">
        <v>201702</v>
      </c>
      <c r="C1436" t="s">
        <v>1600</v>
      </c>
      <c r="D1436" t="s">
        <v>8</v>
      </c>
      <c r="E1436">
        <v>1</v>
      </c>
      <c r="F1436">
        <v>0</v>
      </c>
      <c r="G1436">
        <v>1</v>
      </c>
      <c r="H1436" t="s">
        <v>9</v>
      </c>
    </row>
    <row r="1437" spans="1:8" x14ac:dyDescent="0.3">
      <c r="A1437" t="s">
        <v>92</v>
      </c>
      <c r="B1437">
        <v>201709</v>
      </c>
      <c r="C1437" t="s">
        <v>1601</v>
      </c>
      <c r="D1437" t="s">
        <v>14</v>
      </c>
      <c r="E1437">
        <v>1</v>
      </c>
      <c r="F1437">
        <v>0</v>
      </c>
      <c r="G1437">
        <v>1</v>
      </c>
      <c r="H1437" t="s">
        <v>9</v>
      </c>
    </row>
    <row r="1438" spans="1:8" x14ac:dyDescent="0.3">
      <c r="A1438" t="s">
        <v>94</v>
      </c>
      <c r="B1438">
        <v>201709</v>
      </c>
      <c r="C1438" t="s">
        <v>1602</v>
      </c>
      <c r="D1438" t="s">
        <v>14</v>
      </c>
      <c r="E1438">
        <v>1</v>
      </c>
      <c r="F1438">
        <v>2</v>
      </c>
      <c r="G1438">
        <v>-1</v>
      </c>
      <c r="H1438" t="s">
        <v>10</v>
      </c>
    </row>
    <row r="1439" spans="1:8" x14ac:dyDescent="0.3">
      <c r="A1439" t="s">
        <v>60</v>
      </c>
      <c r="B1439">
        <v>201506</v>
      </c>
      <c r="C1439" t="s">
        <v>1603</v>
      </c>
      <c r="D1439" t="s">
        <v>11</v>
      </c>
      <c r="E1439">
        <v>10</v>
      </c>
      <c r="F1439">
        <v>6</v>
      </c>
      <c r="G1439">
        <v>4</v>
      </c>
      <c r="H1439" t="s">
        <v>9</v>
      </c>
    </row>
    <row r="1440" spans="1:8" x14ac:dyDescent="0.3">
      <c r="A1440" t="s">
        <v>39</v>
      </c>
      <c r="B1440">
        <v>201602</v>
      </c>
      <c r="C1440" t="s">
        <v>1604</v>
      </c>
      <c r="D1440" t="s">
        <v>8</v>
      </c>
      <c r="E1440">
        <v>3</v>
      </c>
      <c r="F1440">
        <v>2</v>
      </c>
      <c r="G1440">
        <v>1</v>
      </c>
      <c r="H1440" t="s">
        <v>9</v>
      </c>
    </row>
    <row r="1441" spans="1:8" x14ac:dyDescent="0.3">
      <c r="A1441" t="s">
        <v>60</v>
      </c>
      <c r="B1441">
        <v>201611</v>
      </c>
      <c r="C1441" t="s">
        <v>1605</v>
      </c>
      <c r="D1441" t="s">
        <v>13</v>
      </c>
      <c r="E1441">
        <v>10</v>
      </c>
      <c r="F1441">
        <v>12</v>
      </c>
      <c r="G1441">
        <v>-2</v>
      </c>
      <c r="H1441" t="s">
        <v>12</v>
      </c>
    </row>
    <row r="1442" spans="1:8" x14ac:dyDescent="0.3">
      <c r="A1442" t="s">
        <v>39</v>
      </c>
      <c r="B1442">
        <v>201706</v>
      </c>
      <c r="C1442" t="s">
        <v>1606</v>
      </c>
      <c r="D1442" t="s">
        <v>11</v>
      </c>
      <c r="E1442">
        <v>2</v>
      </c>
      <c r="F1442">
        <v>0</v>
      </c>
      <c r="G1442">
        <v>2</v>
      </c>
      <c r="H1442" t="s">
        <v>9</v>
      </c>
    </row>
    <row r="1443" spans="1:8" x14ac:dyDescent="0.3">
      <c r="A1443" t="s">
        <v>60</v>
      </c>
      <c r="B1443">
        <v>201708</v>
      </c>
      <c r="C1443" t="s">
        <v>1607</v>
      </c>
      <c r="D1443" t="s">
        <v>14</v>
      </c>
      <c r="E1443">
        <v>6</v>
      </c>
      <c r="F1443">
        <v>8</v>
      </c>
      <c r="G1443">
        <v>-2</v>
      </c>
      <c r="H1443" t="s">
        <v>10</v>
      </c>
    </row>
    <row r="1444" spans="1:8" x14ac:dyDescent="0.3">
      <c r="A1444" t="s">
        <v>39</v>
      </c>
      <c r="B1444">
        <v>201502</v>
      </c>
      <c r="C1444" t="s">
        <v>1608</v>
      </c>
      <c r="D1444" t="s">
        <v>8</v>
      </c>
      <c r="E1444">
        <v>2</v>
      </c>
      <c r="F1444">
        <v>4</v>
      </c>
      <c r="G1444">
        <v>-2</v>
      </c>
      <c r="H1444" t="s">
        <v>10</v>
      </c>
    </row>
    <row r="1445" spans="1:8" x14ac:dyDescent="0.3">
      <c r="A1445" t="s">
        <v>41</v>
      </c>
      <c r="B1445">
        <v>201511</v>
      </c>
      <c r="C1445" t="s">
        <v>1609</v>
      </c>
      <c r="D1445" t="s">
        <v>13</v>
      </c>
      <c r="E1445">
        <v>2</v>
      </c>
      <c r="F1445">
        <v>4</v>
      </c>
      <c r="G1445">
        <v>-2</v>
      </c>
      <c r="H1445" t="s">
        <v>10</v>
      </c>
    </row>
    <row r="1446" spans="1:8" x14ac:dyDescent="0.3">
      <c r="A1446" t="s">
        <v>60</v>
      </c>
      <c r="B1446">
        <v>201511</v>
      </c>
      <c r="C1446" t="s">
        <v>1610</v>
      </c>
      <c r="D1446" t="s">
        <v>13</v>
      </c>
      <c r="E1446">
        <v>5</v>
      </c>
      <c r="F1446">
        <v>8</v>
      </c>
      <c r="G1446">
        <v>-3</v>
      </c>
      <c r="H1446" t="s">
        <v>10</v>
      </c>
    </row>
    <row r="1447" spans="1:8" x14ac:dyDescent="0.3">
      <c r="A1447" t="s">
        <v>81</v>
      </c>
      <c r="B1447">
        <v>201601</v>
      </c>
      <c r="C1447" t="s">
        <v>1611</v>
      </c>
      <c r="D1447" t="s">
        <v>8</v>
      </c>
      <c r="E1447">
        <v>2</v>
      </c>
      <c r="F1447">
        <v>0</v>
      </c>
      <c r="G1447">
        <v>2</v>
      </c>
      <c r="H1447" t="s">
        <v>9</v>
      </c>
    </row>
    <row r="1448" spans="1:8" x14ac:dyDescent="0.3">
      <c r="A1448" t="s">
        <v>81</v>
      </c>
      <c r="B1448">
        <v>201608</v>
      </c>
      <c r="C1448" t="s">
        <v>1612</v>
      </c>
      <c r="D1448" t="s">
        <v>14</v>
      </c>
      <c r="E1448">
        <v>5</v>
      </c>
      <c r="F1448">
        <v>6</v>
      </c>
      <c r="G1448">
        <v>-1</v>
      </c>
      <c r="H1448" t="s">
        <v>12</v>
      </c>
    </row>
    <row r="1449" spans="1:8" x14ac:dyDescent="0.3">
      <c r="A1449" t="s">
        <v>62</v>
      </c>
      <c r="B1449">
        <v>201608</v>
      </c>
      <c r="C1449" t="s">
        <v>1613</v>
      </c>
      <c r="D1449" t="s">
        <v>14</v>
      </c>
      <c r="E1449">
        <v>4</v>
      </c>
      <c r="F1449">
        <v>1</v>
      </c>
      <c r="G1449">
        <v>3</v>
      </c>
      <c r="H1449" t="s">
        <v>9</v>
      </c>
    </row>
    <row r="1450" spans="1:8" x14ac:dyDescent="0.3">
      <c r="A1450" t="s">
        <v>62</v>
      </c>
      <c r="B1450">
        <v>201703</v>
      </c>
      <c r="C1450" t="s">
        <v>1614</v>
      </c>
      <c r="D1450" t="s">
        <v>8</v>
      </c>
      <c r="E1450">
        <v>4</v>
      </c>
      <c r="F1450">
        <v>6</v>
      </c>
      <c r="G1450">
        <v>-2</v>
      </c>
      <c r="H1450" t="s">
        <v>10</v>
      </c>
    </row>
    <row r="1451" spans="1:8" x14ac:dyDescent="0.3">
      <c r="A1451" t="s">
        <v>38</v>
      </c>
      <c r="B1451">
        <v>201704</v>
      </c>
      <c r="C1451" t="s">
        <v>1615</v>
      </c>
      <c r="D1451" t="s">
        <v>11</v>
      </c>
      <c r="E1451">
        <v>2</v>
      </c>
      <c r="F1451">
        <v>3</v>
      </c>
      <c r="G1451">
        <v>-1</v>
      </c>
      <c r="H1451" t="s">
        <v>10</v>
      </c>
    </row>
    <row r="1452" spans="1:8" x14ac:dyDescent="0.3">
      <c r="A1452" t="s">
        <v>59</v>
      </c>
      <c r="B1452">
        <v>201708</v>
      </c>
      <c r="C1452" t="s">
        <v>1616</v>
      </c>
      <c r="D1452" t="s">
        <v>14</v>
      </c>
      <c r="E1452">
        <v>4</v>
      </c>
      <c r="F1452">
        <v>1</v>
      </c>
      <c r="G1452">
        <v>3</v>
      </c>
      <c r="H1452" t="s">
        <v>9</v>
      </c>
    </row>
    <row r="1453" spans="1:8" x14ac:dyDescent="0.3">
      <c r="A1453" t="s">
        <v>61</v>
      </c>
      <c r="B1453">
        <v>201506</v>
      </c>
      <c r="C1453" t="s">
        <v>1617</v>
      </c>
      <c r="D1453" t="s">
        <v>11</v>
      </c>
      <c r="E1453">
        <v>9</v>
      </c>
      <c r="F1453">
        <v>1</v>
      </c>
      <c r="G1453">
        <v>8</v>
      </c>
      <c r="H1453" t="s">
        <v>9</v>
      </c>
    </row>
    <row r="1454" spans="1:8" x14ac:dyDescent="0.3">
      <c r="A1454" t="s">
        <v>61</v>
      </c>
      <c r="B1454">
        <v>201509</v>
      </c>
      <c r="C1454" t="s">
        <v>1618</v>
      </c>
      <c r="D1454" t="s">
        <v>14</v>
      </c>
      <c r="E1454">
        <v>2</v>
      </c>
      <c r="F1454">
        <v>1</v>
      </c>
      <c r="G1454">
        <v>1</v>
      </c>
      <c r="H1454" t="s">
        <v>9</v>
      </c>
    </row>
    <row r="1455" spans="1:8" x14ac:dyDescent="0.3">
      <c r="A1455" t="s">
        <v>61</v>
      </c>
      <c r="B1455">
        <v>201601</v>
      </c>
      <c r="C1455" t="s">
        <v>1619</v>
      </c>
      <c r="D1455" t="s">
        <v>8</v>
      </c>
      <c r="E1455">
        <v>4</v>
      </c>
      <c r="F1455">
        <v>5</v>
      </c>
      <c r="G1455">
        <v>-1</v>
      </c>
      <c r="H1455" t="s">
        <v>10</v>
      </c>
    </row>
    <row r="1456" spans="1:8" x14ac:dyDescent="0.3">
      <c r="A1456" t="s">
        <v>43</v>
      </c>
      <c r="B1456">
        <v>201610</v>
      </c>
      <c r="C1456" t="s">
        <v>1620</v>
      </c>
      <c r="D1456" t="s">
        <v>13</v>
      </c>
      <c r="E1456">
        <v>5</v>
      </c>
      <c r="F1456">
        <v>8</v>
      </c>
      <c r="G1456">
        <v>-3</v>
      </c>
      <c r="H1456" t="s">
        <v>10</v>
      </c>
    </row>
    <row r="1457" spans="1:8" x14ac:dyDescent="0.3">
      <c r="A1457" t="s">
        <v>38</v>
      </c>
      <c r="B1457">
        <v>201701</v>
      </c>
      <c r="C1457" t="s">
        <v>1621</v>
      </c>
      <c r="D1457" t="s">
        <v>8</v>
      </c>
      <c r="E1457">
        <v>5</v>
      </c>
      <c r="F1457">
        <v>0</v>
      </c>
      <c r="G1457">
        <v>5</v>
      </c>
      <c r="H1457" t="s">
        <v>9</v>
      </c>
    </row>
    <row r="1458" spans="1:8" x14ac:dyDescent="0.3">
      <c r="A1458" t="s">
        <v>40</v>
      </c>
      <c r="B1458">
        <v>201502</v>
      </c>
      <c r="C1458" t="s">
        <v>1622</v>
      </c>
      <c r="D1458" t="s">
        <v>8</v>
      </c>
      <c r="E1458">
        <v>2</v>
      </c>
      <c r="F1458">
        <v>3</v>
      </c>
      <c r="G1458">
        <v>-1</v>
      </c>
      <c r="H1458" t="s">
        <v>10</v>
      </c>
    </row>
    <row r="1459" spans="1:8" x14ac:dyDescent="0.3">
      <c r="A1459" t="s">
        <v>58</v>
      </c>
      <c r="B1459">
        <v>201502</v>
      </c>
      <c r="C1459" t="s">
        <v>1623</v>
      </c>
      <c r="D1459" t="s">
        <v>8</v>
      </c>
      <c r="E1459">
        <v>5</v>
      </c>
      <c r="F1459">
        <v>1</v>
      </c>
      <c r="G1459">
        <v>4</v>
      </c>
      <c r="H1459" t="s">
        <v>9</v>
      </c>
    </row>
    <row r="1460" spans="1:8" x14ac:dyDescent="0.3">
      <c r="A1460" t="s">
        <v>83</v>
      </c>
      <c r="B1460">
        <v>201506</v>
      </c>
      <c r="C1460" t="s">
        <v>1624</v>
      </c>
      <c r="D1460" t="s">
        <v>11</v>
      </c>
      <c r="E1460">
        <v>6</v>
      </c>
      <c r="F1460">
        <v>0</v>
      </c>
      <c r="G1460">
        <v>6</v>
      </c>
      <c r="H1460" t="s">
        <v>9</v>
      </c>
    </row>
    <row r="1461" spans="1:8" x14ac:dyDescent="0.3">
      <c r="A1461" t="s">
        <v>58</v>
      </c>
      <c r="B1461">
        <v>201608</v>
      </c>
      <c r="C1461" t="s">
        <v>1625</v>
      </c>
      <c r="D1461" t="s">
        <v>14</v>
      </c>
      <c r="E1461">
        <v>3</v>
      </c>
      <c r="F1461">
        <v>3</v>
      </c>
      <c r="G1461">
        <v>0</v>
      </c>
      <c r="H1461" t="s">
        <v>12</v>
      </c>
    </row>
    <row r="1462" spans="1:8" x14ac:dyDescent="0.3">
      <c r="A1462" t="s">
        <v>58</v>
      </c>
      <c r="B1462">
        <v>201704</v>
      </c>
      <c r="C1462" t="s">
        <v>1626</v>
      </c>
      <c r="D1462" t="s">
        <v>11</v>
      </c>
      <c r="E1462">
        <v>5</v>
      </c>
      <c r="F1462">
        <v>1</v>
      </c>
      <c r="G1462">
        <v>4</v>
      </c>
      <c r="H1462" t="s">
        <v>9</v>
      </c>
    </row>
    <row r="1463" spans="1:8" x14ac:dyDescent="0.3">
      <c r="A1463" t="s">
        <v>82</v>
      </c>
      <c r="B1463">
        <v>201502</v>
      </c>
      <c r="C1463" t="s">
        <v>1627</v>
      </c>
      <c r="D1463" t="s">
        <v>8</v>
      </c>
      <c r="E1463">
        <v>6</v>
      </c>
      <c r="F1463">
        <v>1</v>
      </c>
      <c r="G1463">
        <v>5</v>
      </c>
      <c r="H1463" t="s">
        <v>9</v>
      </c>
    </row>
    <row r="1464" spans="1:8" x14ac:dyDescent="0.3">
      <c r="A1464" t="s">
        <v>58</v>
      </c>
      <c r="B1464">
        <v>201504</v>
      </c>
      <c r="C1464" t="s">
        <v>1628</v>
      </c>
      <c r="D1464" t="s">
        <v>11</v>
      </c>
      <c r="E1464">
        <v>5</v>
      </c>
      <c r="F1464">
        <v>6</v>
      </c>
      <c r="G1464">
        <v>-1</v>
      </c>
      <c r="H1464" t="s">
        <v>12</v>
      </c>
    </row>
    <row r="1465" spans="1:8" x14ac:dyDescent="0.3">
      <c r="A1465" t="s">
        <v>82</v>
      </c>
      <c r="B1465">
        <v>201512</v>
      </c>
      <c r="C1465" t="s">
        <v>1629</v>
      </c>
      <c r="D1465" t="s">
        <v>13</v>
      </c>
      <c r="E1465">
        <v>8</v>
      </c>
      <c r="F1465">
        <v>10</v>
      </c>
      <c r="G1465">
        <v>-2</v>
      </c>
      <c r="H1465" t="s">
        <v>10</v>
      </c>
    </row>
    <row r="1466" spans="1:8" x14ac:dyDescent="0.3">
      <c r="A1466" t="s">
        <v>42</v>
      </c>
      <c r="B1466">
        <v>201610</v>
      </c>
      <c r="C1466" t="s">
        <v>1630</v>
      </c>
      <c r="D1466" t="s">
        <v>13</v>
      </c>
      <c r="E1466">
        <v>3</v>
      </c>
      <c r="F1466">
        <v>4</v>
      </c>
      <c r="G1466">
        <v>-1</v>
      </c>
      <c r="H1466" t="s">
        <v>10</v>
      </c>
    </row>
    <row r="1467" spans="1:8" x14ac:dyDescent="0.3">
      <c r="A1467" t="s">
        <v>40</v>
      </c>
      <c r="B1467">
        <v>201701</v>
      </c>
      <c r="C1467" t="s">
        <v>1631</v>
      </c>
      <c r="D1467" t="s">
        <v>8</v>
      </c>
      <c r="E1467">
        <v>16</v>
      </c>
      <c r="F1467">
        <v>17</v>
      </c>
      <c r="G1467">
        <v>-1</v>
      </c>
      <c r="H1467" t="s">
        <v>12</v>
      </c>
    </row>
    <row r="1468" spans="1:8" x14ac:dyDescent="0.3">
      <c r="A1468" t="s">
        <v>58</v>
      </c>
      <c r="B1468">
        <v>201702</v>
      </c>
      <c r="C1468" t="s">
        <v>1632</v>
      </c>
      <c r="D1468" t="s">
        <v>8</v>
      </c>
      <c r="E1468">
        <v>9</v>
      </c>
      <c r="F1468">
        <v>9</v>
      </c>
      <c r="G1468">
        <v>0</v>
      </c>
      <c r="H1468" t="s">
        <v>12</v>
      </c>
    </row>
    <row r="1469" spans="1:8" x14ac:dyDescent="0.3">
      <c r="A1469" t="s">
        <v>57</v>
      </c>
      <c r="B1469">
        <v>201601</v>
      </c>
      <c r="C1469" t="s">
        <v>1633</v>
      </c>
      <c r="D1469" t="s">
        <v>8</v>
      </c>
      <c r="E1469">
        <v>8</v>
      </c>
      <c r="F1469">
        <v>9</v>
      </c>
      <c r="G1469">
        <v>-1</v>
      </c>
      <c r="H1469" t="s">
        <v>12</v>
      </c>
    </row>
    <row r="1470" spans="1:8" x14ac:dyDescent="0.3">
      <c r="A1470" t="s">
        <v>108</v>
      </c>
      <c r="B1470">
        <v>201506</v>
      </c>
      <c r="C1470" t="s">
        <v>1634</v>
      </c>
      <c r="D1470" t="s">
        <v>11</v>
      </c>
      <c r="E1470">
        <v>5</v>
      </c>
      <c r="F1470">
        <v>8</v>
      </c>
      <c r="G1470">
        <v>-3</v>
      </c>
      <c r="H1470" t="s">
        <v>10</v>
      </c>
    </row>
    <row r="1471" spans="1:8" x14ac:dyDescent="0.3">
      <c r="A1471" t="s">
        <v>44</v>
      </c>
      <c r="B1471">
        <v>201605</v>
      </c>
      <c r="C1471" t="s">
        <v>1635</v>
      </c>
      <c r="D1471" t="s">
        <v>11</v>
      </c>
      <c r="E1471">
        <v>10</v>
      </c>
      <c r="F1471">
        <v>16</v>
      </c>
      <c r="G1471">
        <v>-6</v>
      </c>
      <c r="H1471" t="s">
        <v>10</v>
      </c>
    </row>
    <row r="1472" spans="1:8" x14ac:dyDescent="0.3">
      <c r="A1472" t="s">
        <v>37</v>
      </c>
      <c r="B1472">
        <v>201601</v>
      </c>
      <c r="C1472" t="s">
        <v>1636</v>
      </c>
      <c r="D1472" t="s">
        <v>8</v>
      </c>
      <c r="E1472">
        <v>5</v>
      </c>
      <c r="F1472">
        <v>5</v>
      </c>
      <c r="G1472">
        <v>0</v>
      </c>
      <c r="H1472" t="s">
        <v>12</v>
      </c>
    </row>
    <row r="1473" spans="1:8" x14ac:dyDescent="0.3">
      <c r="A1473" t="s">
        <v>44</v>
      </c>
      <c r="B1473">
        <v>201705</v>
      </c>
      <c r="C1473" t="s">
        <v>1637</v>
      </c>
      <c r="D1473" t="s">
        <v>11</v>
      </c>
      <c r="E1473">
        <v>4</v>
      </c>
      <c r="F1473">
        <v>4</v>
      </c>
      <c r="G1473">
        <v>0</v>
      </c>
      <c r="H1473" t="s">
        <v>12</v>
      </c>
    </row>
    <row r="1474" spans="1:8" x14ac:dyDescent="0.3">
      <c r="A1474" t="s">
        <v>44</v>
      </c>
      <c r="B1474">
        <v>201709</v>
      </c>
      <c r="C1474" t="s">
        <v>1638</v>
      </c>
      <c r="D1474" t="s">
        <v>14</v>
      </c>
      <c r="E1474">
        <v>3</v>
      </c>
      <c r="F1474">
        <v>5</v>
      </c>
      <c r="G1474">
        <v>-2</v>
      </c>
      <c r="H1474" t="s">
        <v>10</v>
      </c>
    </row>
    <row r="1475" spans="1:8" x14ac:dyDescent="0.3">
      <c r="A1475" t="s">
        <v>65</v>
      </c>
      <c r="B1475">
        <v>201501</v>
      </c>
      <c r="C1475" t="s">
        <v>1639</v>
      </c>
      <c r="D1475" t="s">
        <v>8</v>
      </c>
      <c r="E1475">
        <v>5</v>
      </c>
      <c r="F1475">
        <v>0</v>
      </c>
      <c r="G1475">
        <v>5</v>
      </c>
      <c r="H1475" t="s">
        <v>9</v>
      </c>
    </row>
    <row r="1476" spans="1:8" x14ac:dyDescent="0.3">
      <c r="A1476" t="s">
        <v>30</v>
      </c>
      <c r="B1476">
        <v>201502</v>
      </c>
      <c r="C1476" t="s">
        <v>1640</v>
      </c>
      <c r="D1476" t="s">
        <v>8</v>
      </c>
      <c r="E1476">
        <v>4</v>
      </c>
      <c r="F1476">
        <v>4</v>
      </c>
      <c r="G1476">
        <v>0</v>
      </c>
      <c r="H1476" t="s">
        <v>12</v>
      </c>
    </row>
    <row r="1477" spans="1:8" x14ac:dyDescent="0.3">
      <c r="A1477" t="s">
        <v>71</v>
      </c>
      <c r="B1477">
        <v>201503</v>
      </c>
      <c r="C1477" t="s">
        <v>1641</v>
      </c>
      <c r="D1477" t="s">
        <v>8</v>
      </c>
      <c r="E1477">
        <v>2</v>
      </c>
      <c r="F1477">
        <v>3</v>
      </c>
      <c r="G1477">
        <v>-1</v>
      </c>
      <c r="H1477" t="s">
        <v>10</v>
      </c>
    </row>
    <row r="1478" spans="1:8" x14ac:dyDescent="0.3">
      <c r="A1478" t="s">
        <v>65</v>
      </c>
      <c r="B1478">
        <v>201507</v>
      </c>
      <c r="C1478" t="s">
        <v>1642</v>
      </c>
      <c r="D1478" t="s">
        <v>14</v>
      </c>
      <c r="E1478">
        <v>5</v>
      </c>
      <c r="F1478">
        <v>0</v>
      </c>
      <c r="G1478">
        <v>5</v>
      </c>
      <c r="H1478" t="s">
        <v>9</v>
      </c>
    </row>
    <row r="1479" spans="1:8" x14ac:dyDescent="0.3">
      <c r="A1479" t="s">
        <v>65</v>
      </c>
      <c r="B1479">
        <v>201511</v>
      </c>
      <c r="C1479" t="s">
        <v>1643</v>
      </c>
      <c r="D1479" t="s">
        <v>13</v>
      </c>
      <c r="E1479">
        <v>4</v>
      </c>
      <c r="F1479">
        <v>7</v>
      </c>
      <c r="G1479">
        <v>-3</v>
      </c>
      <c r="H1479" t="s">
        <v>10</v>
      </c>
    </row>
    <row r="1480" spans="1:8" x14ac:dyDescent="0.3">
      <c r="A1480" t="s">
        <v>65</v>
      </c>
      <c r="B1480">
        <v>201608</v>
      </c>
      <c r="C1480" t="s">
        <v>1644</v>
      </c>
      <c r="D1480" t="s">
        <v>14</v>
      </c>
      <c r="E1480">
        <v>2</v>
      </c>
      <c r="F1480">
        <v>4</v>
      </c>
      <c r="G1480">
        <v>-2</v>
      </c>
      <c r="H1480" t="s">
        <v>10</v>
      </c>
    </row>
    <row r="1481" spans="1:8" x14ac:dyDescent="0.3">
      <c r="A1481" t="s">
        <v>71</v>
      </c>
      <c r="B1481">
        <v>201703</v>
      </c>
      <c r="C1481" t="s">
        <v>1645</v>
      </c>
      <c r="D1481" t="s">
        <v>8</v>
      </c>
      <c r="E1481">
        <v>2</v>
      </c>
      <c r="F1481">
        <v>3</v>
      </c>
      <c r="G1481">
        <v>-1</v>
      </c>
      <c r="H1481" t="s">
        <v>10</v>
      </c>
    </row>
    <row r="1482" spans="1:8" x14ac:dyDescent="0.3">
      <c r="A1482" t="s">
        <v>73</v>
      </c>
      <c r="B1482">
        <v>201706</v>
      </c>
      <c r="C1482" t="s">
        <v>1646</v>
      </c>
      <c r="D1482" t="s">
        <v>11</v>
      </c>
      <c r="E1482">
        <v>9</v>
      </c>
      <c r="F1482">
        <v>4</v>
      </c>
      <c r="G1482">
        <v>5</v>
      </c>
      <c r="H1482" t="s">
        <v>9</v>
      </c>
    </row>
    <row r="1483" spans="1:8" x14ac:dyDescent="0.3">
      <c r="A1483" t="s">
        <v>73</v>
      </c>
      <c r="B1483">
        <v>201707</v>
      </c>
      <c r="C1483" t="s">
        <v>1647</v>
      </c>
      <c r="D1483" t="s">
        <v>14</v>
      </c>
      <c r="E1483">
        <v>2</v>
      </c>
      <c r="F1483">
        <v>4</v>
      </c>
      <c r="G1483">
        <v>-2</v>
      </c>
      <c r="H1483" t="s">
        <v>10</v>
      </c>
    </row>
    <row r="1484" spans="1:8" x14ac:dyDescent="0.3">
      <c r="A1484" t="s">
        <v>24</v>
      </c>
      <c r="B1484">
        <v>201709</v>
      </c>
      <c r="C1484" t="s">
        <v>1648</v>
      </c>
      <c r="D1484" t="s">
        <v>14</v>
      </c>
      <c r="E1484">
        <v>6</v>
      </c>
      <c r="F1484">
        <v>4</v>
      </c>
      <c r="G1484">
        <v>2</v>
      </c>
      <c r="H1484" t="s">
        <v>9</v>
      </c>
    </row>
    <row r="1485" spans="1:8" x14ac:dyDescent="0.3">
      <c r="A1485" t="s">
        <v>31</v>
      </c>
      <c r="B1485">
        <v>201505</v>
      </c>
      <c r="C1485" t="s">
        <v>1649</v>
      </c>
      <c r="D1485" t="s">
        <v>11</v>
      </c>
      <c r="E1485">
        <v>5</v>
      </c>
      <c r="F1485">
        <v>9</v>
      </c>
      <c r="G1485">
        <v>-4</v>
      </c>
      <c r="H1485" t="s">
        <v>10</v>
      </c>
    </row>
    <row r="1486" spans="1:8" x14ac:dyDescent="0.3">
      <c r="A1486" t="s">
        <v>32</v>
      </c>
      <c r="B1486">
        <v>201507</v>
      </c>
      <c r="C1486" t="s">
        <v>1650</v>
      </c>
      <c r="D1486" t="s">
        <v>14</v>
      </c>
      <c r="E1486">
        <v>2</v>
      </c>
      <c r="F1486">
        <v>3</v>
      </c>
      <c r="G1486">
        <v>-1</v>
      </c>
      <c r="H1486" t="s">
        <v>10</v>
      </c>
    </row>
    <row r="1487" spans="1:8" x14ac:dyDescent="0.3">
      <c r="A1487" t="s">
        <v>70</v>
      </c>
      <c r="B1487">
        <v>201512</v>
      </c>
      <c r="C1487" t="s">
        <v>1651</v>
      </c>
      <c r="D1487" t="s">
        <v>13</v>
      </c>
      <c r="E1487">
        <v>5</v>
      </c>
      <c r="F1487">
        <v>1</v>
      </c>
      <c r="G1487">
        <v>4</v>
      </c>
      <c r="H1487" t="s">
        <v>9</v>
      </c>
    </row>
    <row r="1488" spans="1:8" x14ac:dyDescent="0.3">
      <c r="A1488" t="s">
        <v>31</v>
      </c>
      <c r="B1488">
        <v>201603</v>
      </c>
      <c r="C1488" t="s">
        <v>1652</v>
      </c>
      <c r="D1488" t="s">
        <v>8</v>
      </c>
      <c r="E1488">
        <v>6</v>
      </c>
      <c r="F1488">
        <v>10</v>
      </c>
      <c r="G1488">
        <v>-4</v>
      </c>
      <c r="H1488" t="s">
        <v>10</v>
      </c>
    </row>
    <row r="1489" spans="1:8" x14ac:dyDescent="0.3">
      <c r="A1489" t="s">
        <v>32</v>
      </c>
      <c r="B1489">
        <v>201604</v>
      </c>
      <c r="C1489" t="s">
        <v>1653</v>
      </c>
      <c r="D1489" t="s">
        <v>11</v>
      </c>
      <c r="E1489">
        <v>13</v>
      </c>
      <c r="F1489">
        <v>12</v>
      </c>
      <c r="G1489">
        <v>1</v>
      </c>
      <c r="H1489" t="s">
        <v>12</v>
      </c>
    </row>
    <row r="1490" spans="1:8" x14ac:dyDescent="0.3">
      <c r="A1490" t="s">
        <v>31</v>
      </c>
      <c r="B1490">
        <v>201605</v>
      </c>
      <c r="C1490" t="s">
        <v>1654</v>
      </c>
      <c r="D1490" t="s">
        <v>11</v>
      </c>
      <c r="E1490">
        <v>4</v>
      </c>
      <c r="F1490">
        <v>4</v>
      </c>
      <c r="G1490">
        <v>0</v>
      </c>
      <c r="H1490" t="s">
        <v>12</v>
      </c>
    </row>
    <row r="1491" spans="1:8" x14ac:dyDescent="0.3">
      <c r="A1491" t="s">
        <v>31</v>
      </c>
      <c r="B1491">
        <v>201702</v>
      </c>
      <c r="C1491" t="s">
        <v>1655</v>
      </c>
      <c r="D1491" t="s">
        <v>8</v>
      </c>
      <c r="E1491">
        <v>2</v>
      </c>
      <c r="F1491">
        <v>0</v>
      </c>
      <c r="G1491">
        <v>2</v>
      </c>
      <c r="H1491" t="s">
        <v>9</v>
      </c>
    </row>
    <row r="1492" spans="1:8" x14ac:dyDescent="0.3">
      <c r="A1492" t="s">
        <v>32</v>
      </c>
      <c r="B1492">
        <v>201704</v>
      </c>
      <c r="C1492" t="s">
        <v>1656</v>
      </c>
      <c r="D1492" t="s">
        <v>11</v>
      </c>
      <c r="E1492">
        <v>2</v>
      </c>
      <c r="F1492">
        <v>1</v>
      </c>
      <c r="G1492">
        <v>1</v>
      </c>
      <c r="H1492" t="s">
        <v>9</v>
      </c>
    </row>
    <row r="1493" spans="1:8" x14ac:dyDescent="0.3">
      <c r="A1493" t="s">
        <v>67</v>
      </c>
      <c r="B1493">
        <v>201502</v>
      </c>
      <c r="C1493" t="s">
        <v>1657</v>
      </c>
      <c r="D1493" t="s">
        <v>8</v>
      </c>
      <c r="E1493">
        <v>12</v>
      </c>
      <c r="F1493">
        <v>22</v>
      </c>
      <c r="G1493">
        <v>-10</v>
      </c>
      <c r="H1493" t="s">
        <v>10</v>
      </c>
    </row>
    <row r="1494" spans="1:8" x14ac:dyDescent="0.3">
      <c r="A1494" t="s">
        <v>67</v>
      </c>
      <c r="B1494">
        <v>201603</v>
      </c>
      <c r="C1494" t="s">
        <v>1658</v>
      </c>
      <c r="D1494" t="s">
        <v>8</v>
      </c>
      <c r="E1494">
        <v>5</v>
      </c>
      <c r="F1494">
        <v>1</v>
      </c>
      <c r="G1494">
        <v>4</v>
      </c>
      <c r="H1494" t="s">
        <v>9</v>
      </c>
    </row>
    <row r="1495" spans="1:8" x14ac:dyDescent="0.3">
      <c r="A1495" t="s">
        <v>69</v>
      </c>
      <c r="B1495">
        <v>201603</v>
      </c>
      <c r="C1495" t="s">
        <v>1659</v>
      </c>
      <c r="D1495" t="s">
        <v>8</v>
      </c>
      <c r="E1495">
        <v>4</v>
      </c>
      <c r="F1495">
        <v>2</v>
      </c>
      <c r="G1495">
        <v>2</v>
      </c>
      <c r="H1495" t="s">
        <v>9</v>
      </c>
    </row>
    <row r="1496" spans="1:8" x14ac:dyDescent="0.3">
      <c r="A1496" t="s">
        <v>67</v>
      </c>
      <c r="B1496">
        <v>201611</v>
      </c>
      <c r="C1496" t="s">
        <v>1660</v>
      </c>
      <c r="D1496" t="s">
        <v>13</v>
      </c>
      <c r="E1496">
        <v>7</v>
      </c>
      <c r="F1496">
        <v>5</v>
      </c>
      <c r="G1496">
        <v>2</v>
      </c>
      <c r="H1496" t="s">
        <v>9</v>
      </c>
    </row>
    <row r="1497" spans="1:8" x14ac:dyDescent="0.3">
      <c r="A1497" t="s">
        <v>19</v>
      </c>
      <c r="B1497">
        <v>201502</v>
      </c>
      <c r="C1497" t="s">
        <v>1661</v>
      </c>
      <c r="D1497" t="s">
        <v>8</v>
      </c>
      <c r="E1497">
        <v>15</v>
      </c>
      <c r="F1497">
        <v>18</v>
      </c>
      <c r="G1497">
        <v>-3</v>
      </c>
      <c r="H1497" t="s">
        <v>12</v>
      </c>
    </row>
    <row r="1498" spans="1:8" x14ac:dyDescent="0.3">
      <c r="A1498" t="s">
        <v>19</v>
      </c>
      <c r="B1498">
        <v>201505</v>
      </c>
      <c r="C1498" t="s">
        <v>1662</v>
      </c>
      <c r="D1498" t="s">
        <v>11</v>
      </c>
      <c r="E1498">
        <v>3</v>
      </c>
      <c r="F1498">
        <v>3</v>
      </c>
      <c r="G1498">
        <v>0</v>
      </c>
      <c r="H1498" t="s">
        <v>12</v>
      </c>
    </row>
    <row r="1499" spans="1:8" x14ac:dyDescent="0.3">
      <c r="A1499" t="s">
        <v>22</v>
      </c>
      <c r="B1499">
        <v>201703</v>
      </c>
      <c r="C1499" t="s">
        <v>1663</v>
      </c>
      <c r="D1499" t="s">
        <v>8</v>
      </c>
      <c r="E1499">
        <v>4</v>
      </c>
      <c r="F1499">
        <v>1</v>
      </c>
      <c r="G1499">
        <v>3</v>
      </c>
      <c r="H1499" t="s">
        <v>9</v>
      </c>
    </row>
    <row r="1500" spans="1:8" x14ac:dyDescent="0.3">
      <c r="A1500" t="s">
        <v>22</v>
      </c>
      <c r="B1500">
        <v>201502</v>
      </c>
      <c r="C1500" t="s">
        <v>1664</v>
      </c>
      <c r="D1500" t="s">
        <v>8</v>
      </c>
      <c r="E1500">
        <v>10</v>
      </c>
      <c r="F1500">
        <v>17</v>
      </c>
      <c r="G1500">
        <v>-7</v>
      </c>
      <c r="H1500" t="s">
        <v>10</v>
      </c>
    </row>
    <row r="1501" spans="1:8" x14ac:dyDescent="0.3">
      <c r="A1501" t="s">
        <v>75</v>
      </c>
      <c r="B1501">
        <v>201510</v>
      </c>
      <c r="C1501" t="s">
        <v>1665</v>
      </c>
      <c r="D1501" t="s">
        <v>13</v>
      </c>
      <c r="E1501">
        <v>6</v>
      </c>
      <c r="F1501">
        <v>6</v>
      </c>
      <c r="G1501">
        <v>0</v>
      </c>
      <c r="H1501" t="s">
        <v>12</v>
      </c>
    </row>
    <row r="1502" spans="1:8" x14ac:dyDescent="0.3">
      <c r="A1502" t="s">
        <v>20</v>
      </c>
      <c r="B1502">
        <v>201609</v>
      </c>
      <c r="C1502" t="s">
        <v>1666</v>
      </c>
      <c r="D1502" t="s">
        <v>14</v>
      </c>
      <c r="E1502">
        <v>2</v>
      </c>
      <c r="F1502">
        <v>4</v>
      </c>
      <c r="G1502">
        <v>-2</v>
      </c>
      <c r="H1502" t="s">
        <v>10</v>
      </c>
    </row>
    <row r="1503" spans="1:8" x14ac:dyDescent="0.3">
      <c r="A1503" t="s">
        <v>28</v>
      </c>
      <c r="B1503">
        <v>201607</v>
      </c>
      <c r="C1503" t="s">
        <v>1667</v>
      </c>
      <c r="D1503" t="s">
        <v>14</v>
      </c>
      <c r="E1503">
        <v>2</v>
      </c>
      <c r="F1503">
        <v>1</v>
      </c>
      <c r="G1503">
        <v>1</v>
      </c>
      <c r="H1503" t="s">
        <v>9</v>
      </c>
    </row>
    <row r="1504" spans="1:8" x14ac:dyDescent="0.3">
      <c r="A1504" t="s">
        <v>74</v>
      </c>
      <c r="B1504">
        <v>201608</v>
      </c>
      <c r="C1504" t="s">
        <v>1668</v>
      </c>
      <c r="D1504" t="s">
        <v>14</v>
      </c>
      <c r="E1504">
        <v>7</v>
      </c>
      <c r="F1504">
        <v>1</v>
      </c>
      <c r="G1504">
        <v>6</v>
      </c>
      <c r="H1504" t="s">
        <v>9</v>
      </c>
    </row>
    <row r="1505" spans="1:8" x14ac:dyDescent="0.3">
      <c r="A1505" t="s">
        <v>66</v>
      </c>
      <c r="B1505">
        <v>201609</v>
      </c>
      <c r="C1505" t="s">
        <v>1669</v>
      </c>
      <c r="D1505" t="s">
        <v>14</v>
      </c>
      <c r="E1505">
        <v>4</v>
      </c>
      <c r="F1505">
        <v>2</v>
      </c>
      <c r="G1505">
        <v>2</v>
      </c>
      <c r="H1505" t="s">
        <v>9</v>
      </c>
    </row>
    <row r="1506" spans="1:8" x14ac:dyDescent="0.3">
      <c r="A1506" t="s">
        <v>96</v>
      </c>
      <c r="B1506">
        <v>201703</v>
      </c>
      <c r="C1506" t="s">
        <v>1670</v>
      </c>
      <c r="D1506" t="s">
        <v>8</v>
      </c>
      <c r="E1506">
        <v>2</v>
      </c>
      <c r="F1506">
        <v>2</v>
      </c>
      <c r="G1506">
        <v>0</v>
      </c>
      <c r="H1506" t="s">
        <v>12</v>
      </c>
    </row>
    <row r="1507" spans="1:8" x14ac:dyDescent="0.3">
      <c r="A1507" t="s">
        <v>18</v>
      </c>
      <c r="B1507">
        <v>201501</v>
      </c>
      <c r="C1507" t="s">
        <v>1671</v>
      </c>
      <c r="D1507" t="s">
        <v>8</v>
      </c>
      <c r="E1507">
        <v>4</v>
      </c>
      <c r="F1507">
        <v>5</v>
      </c>
      <c r="G1507">
        <v>-1</v>
      </c>
      <c r="H1507" t="s">
        <v>10</v>
      </c>
    </row>
    <row r="1508" spans="1:8" x14ac:dyDescent="0.3">
      <c r="A1508" t="s">
        <v>96</v>
      </c>
      <c r="B1508">
        <v>201506</v>
      </c>
      <c r="C1508" t="s">
        <v>1672</v>
      </c>
      <c r="D1508" t="s">
        <v>11</v>
      </c>
      <c r="E1508">
        <v>3</v>
      </c>
      <c r="F1508">
        <v>4</v>
      </c>
      <c r="G1508">
        <v>-1</v>
      </c>
      <c r="H1508" t="s">
        <v>10</v>
      </c>
    </row>
    <row r="1509" spans="1:8" x14ac:dyDescent="0.3">
      <c r="A1509" t="s">
        <v>64</v>
      </c>
      <c r="B1509">
        <v>201507</v>
      </c>
      <c r="C1509" t="s">
        <v>1673</v>
      </c>
      <c r="D1509" t="s">
        <v>14</v>
      </c>
      <c r="E1509">
        <v>7</v>
      </c>
      <c r="F1509">
        <v>3</v>
      </c>
      <c r="G1509">
        <v>4</v>
      </c>
      <c r="H1509" t="s">
        <v>9</v>
      </c>
    </row>
    <row r="1510" spans="1:8" x14ac:dyDescent="0.3">
      <c r="A1510" t="s">
        <v>96</v>
      </c>
      <c r="B1510">
        <v>201510</v>
      </c>
      <c r="C1510" t="s">
        <v>1674</v>
      </c>
      <c r="D1510" t="s">
        <v>13</v>
      </c>
      <c r="E1510">
        <v>2</v>
      </c>
      <c r="F1510">
        <v>4</v>
      </c>
      <c r="G1510">
        <v>-2</v>
      </c>
      <c r="H1510" t="s">
        <v>10</v>
      </c>
    </row>
    <row r="1511" spans="1:8" x14ac:dyDescent="0.3">
      <c r="A1511" t="s">
        <v>64</v>
      </c>
      <c r="B1511">
        <v>201602</v>
      </c>
      <c r="C1511" t="s">
        <v>1675</v>
      </c>
      <c r="D1511" t="s">
        <v>8</v>
      </c>
      <c r="E1511">
        <v>5</v>
      </c>
      <c r="F1511">
        <v>7</v>
      </c>
      <c r="G1511">
        <v>-2</v>
      </c>
      <c r="H1511" t="s">
        <v>10</v>
      </c>
    </row>
    <row r="1512" spans="1:8" x14ac:dyDescent="0.3">
      <c r="A1512" t="s">
        <v>66</v>
      </c>
      <c r="B1512">
        <v>201603</v>
      </c>
      <c r="C1512" t="s">
        <v>1676</v>
      </c>
      <c r="D1512" t="s">
        <v>8</v>
      </c>
      <c r="E1512">
        <v>5</v>
      </c>
      <c r="F1512">
        <v>8</v>
      </c>
      <c r="G1512">
        <v>-3</v>
      </c>
      <c r="H1512" t="s">
        <v>10</v>
      </c>
    </row>
    <row r="1513" spans="1:8" x14ac:dyDescent="0.3">
      <c r="A1513" t="s">
        <v>18</v>
      </c>
      <c r="B1513">
        <v>201603</v>
      </c>
      <c r="C1513" t="s">
        <v>1677</v>
      </c>
      <c r="D1513" t="s">
        <v>8</v>
      </c>
      <c r="E1513">
        <v>5</v>
      </c>
      <c r="F1513">
        <v>10</v>
      </c>
      <c r="G1513">
        <v>-5</v>
      </c>
      <c r="H1513" t="s">
        <v>10</v>
      </c>
    </row>
    <row r="1514" spans="1:8" x14ac:dyDescent="0.3">
      <c r="A1514" t="s">
        <v>27</v>
      </c>
      <c r="B1514">
        <v>201505</v>
      </c>
      <c r="C1514" t="s">
        <v>1678</v>
      </c>
      <c r="D1514" t="s">
        <v>11</v>
      </c>
      <c r="E1514">
        <v>5</v>
      </c>
      <c r="F1514">
        <v>2</v>
      </c>
      <c r="G1514">
        <v>3</v>
      </c>
      <c r="H1514" t="s">
        <v>9</v>
      </c>
    </row>
    <row r="1515" spans="1:8" x14ac:dyDescent="0.3">
      <c r="A1515" t="s">
        <v>54</v>
      </c>
      <c r="B1515">
        <v>201502</v>
      </c>
      <c r="C1515" t="s">
        <v>1679</v>
      </c>
      <c r="D1515" t="s">
        <v>8</v>
      </c>
      <c r="E1515">
        <v>2</v>
      </c>
      <c r="F1515">
        <v>4</v>
      </c>
      <c r="G1515">
        <v>-2</v>
      </c>
      <c r="H1515" t="s">
        <v>10</v>
      </c>
    </row>
    <row r="1516" spans="1:8" x14ac:dyDescent="0.3">
      <c r="A1516" t="s">
        <v>54</v>
      </c>
      <c r="B1516">
        <v>201508</v>
      </c>
      <c r="C1516" t="s">
        <v>1680</v>
      </c>
      <c r="D1516" t="s">
        <v>14</v>
      </c>
      <c r="E1516">
        <v>4</v>
      </c>
      <c r="F1516">
        <v>7</v>
      </c>
      <c r="G1516">
        <v>-3</v>
      </c>
      <c r="H1516" t="s">
        <v>10</v>
      </c>
    </row>
    <row r="1517" spans="1:8" x14ac:dyDescent="0.3">
      <c r="A1517" t="s">
        <v>53</v>
      </c>
      <c r="B1517">
        <v>201510</v>
      </c>
      <c r="C1517" t="s">
        <v>1681</v>
      </c>
      <c r="D1517" t="s">
        <v>13</v>
      </c>
      <c r="E1517">
        <v>8</v>
      </c>
      <c r="F1517">
        <v>6</v>
      </c>
      <c r="G1517">
        <v>2</v>
      </c>
      <c r="H1517" t="s">
        <v>9</v>
      </c>
    </row>
    <row r="1518" spans="1:8" x14ac:dyDescent="0.3">
      <c r="A1518" t="s">
        <v>54</v>
      </c>
      <c r="B1518">
        <v>201607</v>
      </c>
      <c r="C1518" t="s">
        <v>1682</v>
      </c>
      <c r="D1518" t="s">
        <v>14</v>
      </c>
      <c r="E1518">
        <v>5</v>
      </c>
      <c r="F1518">
        <v>4</v>
      </c>
      <c r="G1518">
        <v>1</v>
      </c>
      <c r="H1518" t="s">
        <v>12</v>
      </c>
    </row>
    <row r="1519" spans="1:8" x14ac:dyDescent="0.3">
      <c r="A1519" t="s">
        <v>54</v>
      </c>
      <c r="B1519">
        <v>201608</v>
      </c>
      <c r="C1519" t="s">
        <v>1683</v>
      </c>
      <c r="D1519" t="s">
        <v>14</v>
      </c>
      <c r="E1519">
        <v>3</v>
      </c>
      <c r="F1519">
        <v>0</v>
      </c>
      <c r="G1519">
        <v>3</v>
      </c>
      <c r="H1519" t="s">
        <v>9</v>
      </c>
    </row>
    <row r="1520" spans="1:8" x14ac:dyDescent="0.3">
      <c r="A1520" t="s">
        <v>53</v>
      </c>
      <c r="B1520">
        <v>201701</v>
      </c>
      <c r="C1520" t="s">
        <v>1684</v>
      </c>
      <c r="D1520" t="s">
        <v>8</v>
      </c>
      <c r="E1520">
        <v>2</v>
      </c>
      <c r="F1520">
        <v>1</v>
      </c>
      <c r="G1520">
        <v>1</v>
      </c>
      <c r="H1520" t="s">
        <v>9</v>
      </c>
    </row>
    <row r="1521" spans="1:8" x14ac:dyDescent="0.3">
      <c r="A1521" t="s">
        <v>53</v>
      </c>
      <c r="B1521">
        <v>201704</v>
      </c>
      <c r="C1521" t="s">
        <v>1685</v>
      </c>
      <c r="D1521" t="s">
        <v>11</v>
      </c>
      <c r="E1521">
        <v>4</v>
      </c>
      <c r="F1521">
        <v>4</v>
      </c>
      <c r="G1521">
        <v>0</v>
      </c>
      <c r="H1521" t="s">
        <v>12</v>
      </c>
    </row>
    <row r="1522" spans="1:8" x14ac:dyDescent="0.3">
      <c r="A1522" t="s">
        <v>78</v>
      </c>
      <c r="B1522">
        <v>201506</v>
      </c>
      <c r="C1522" t="s">
        <v>1686</v>
      </c>
      <c r="D1522" t="s">
        <v>11</v>
      </c>
      <c r="E1522">
        <v>3</v>
      </c>
      <c r="F1522">
        <v>6</v>
      </c>
      <c r="G1522">
        <v>-3</v>
      </c>
      <c r="H1522" t="s">
        <v>10</v>
      </c>
    </row>
    <row r="1523" spans="1:8" x14ac:dyDescent="0.3">
      <c r="A1523" t="s">
        <v>78</v>
      </c>
      <c r="B1523">
        <v>201608</v>
      </c>
      <c r="C1523" t="s">
        <v>1687</v>
      </c>
      <c r="D1523" t="s">
        <v>14</v>
      </c>
      <c r="E1523">
        <v>4</v>
      </c>
      <c r="F1523">
        <v>4</v>
      </c>
      <c r="G1523">
        <v>0</v>
      </c>
      <c r="H1523" t="s">
        <v>12</v>
      </c>
    </row>
    <row r="1524" spans="1:8" x14ac:dyDescent="0.3">
      <c r="A1524" t="s">
        <v>78</v>
      </c>
      <c r="B1524">
        <v>201611</v>
      </c>
      <c r="C1524" t="s">
        <v>1688</v>
      </c>
      <c r="D1524" t="s">
        <v>13</v>
      </c>
      <c r="E1524">
        <v>4</v>
      </c>
      <c r="F1524">
        <v>2</v>
      </c>
      <c r="G1524">
        <v>2</v>
      </c>
      <c r="H1524" t="s">
        <v>9</v>
      </c>
    </row>
    <row r="1525" spans="1:8" x14ac:dyDescent="0.3">
      <c r="A1525" t="s">
        <v>78</v>
      </c>
      <c r="B1525">
        <v>201502</v>
      </c>
      <c r="C1525" t="s">
        <v>1689</v>
      </c>
      <c r="D1525" t="s">
        <v>8</v>
      </c>
      <c r="E1525">
        <v>7</v>
      </c>
      <c r="F1525">
        <v>14</v>
      </c>
      <c r="G1525">
        <v>-7</v>
      </c>
      <c r="H1525" t="s">
        <v>10</v>
      </c>
    </row>
    <row r="1526" spans="1:8" x14ac:dyDescent="0.3">
      <c r="A1526" t="s">
        <v>78</v>
      </c>
      <c r="B1526">
        <v>201509</v>
      </c>
      <c r="C1526" t="s">
        <v>1690</v>
      </c>
      <c r="D1526" t="s">
        <v>14</v>
      </c>
      <c r="E1526">
        <v>5</v>
      </c>
      <c r="F1526">
        <v>3</v>
      </c>
      <c r="G1526">
        <v>2</v>
      </c>
      <c r="H1526" t="s">
        <v>9</v>
      </c>
    </row>
    <row r="1527" spans="1:8" x14ac:dyDescent="0.3">
      <c r="A1527" t="s">
        <v>54</v>
      </c>
      <c r="B1527">
        <v>201506</v>
      </c>
      <c r="C1527" t="s">
        <v>1691</v>
      </c>
      <c r="D1527" t="s">
        <v>11</v>
      </c>
      <c r="E1527">
        <v>6</v>
      </c>
      <c r="F1527">
        <v>5</v>
      </c>
      <c r="G1527">
        <v>1</v>
      </c>
      <c r="H1527" t="s">
        <v>12</v>
      </c>
    </row>
    <row r="1528" spans="1:8" x14ac:dyDescent="0.3">
      <c r="A1528" t="s">
        <v>53</v>
      </c>
      <c r="B1528">
        <v>201608</v>
      </c>
      <c r="C1528" t="s">
        <v>1692</v>
      </c>
      <c r="D1528" t="s">
        <v>14</v>
      </c>
      <c r="E1528">
        <v>5</v>
      </c>
      <c r="F1528">
        <v>5</v>
      </c>
      <c r="G1528">
        <v>0</v>
      </c>
      <c r="H1528" t="s">
        <v>12</v>
      </c>
    </row>
    <row r="1529" spans="1:8" x14ac:dyDescent="0.3">
      <c r="A1529" t="s">
        <v>53</v>
      </c>
      <c r="B1529">
        <v>201611</v>
      </c>
      <c r="C1529" t="s">
        <v>1693</v>
      </c>
      <c r="D1529" t="s">
        <v>13</v>
      </c>
      <c r="E1529">
        <v>2</v>
      </c>
      <c r="F1529">
        <v>1</v>
      </c>
      <c r="G1529">
        <v>1</v>
      </c>
      <c r="H1529" t="s">
        <v>9</v>
      </c>
    </row>
    <row r="1530" spans="1:8" x14ac:dyDescent="0.3">
      <c r="A1530" t="s">
        <v>43</v>
      </c>
      <c r="B1530">
        <v>201502</v>
      </c>
      <c r="C1530" t="s">
        <v>1694</v>
      </c>
      <c r="D1530" t="s">
        <v>8</v>
      </c>
      <c r="E1530">
        <v>4</v>
      </c>
      <c r="F1530">
        <v>6</v>
      </c>
      <c r="G1530">
        <v>-2</v>
      </c>
      <c r="H1530" t="s">
        <v>10</v>
      </c>
    </row>
    <row r="1531" spans="1:8" x14ac:dyDescent="0.3">
      <c r="A1531" t="s">
        <v>59</v>
      </c>
      <c r="B1531">
        <v>201510</v>
      </c>
      <c r="C1531" t="s">
        <v>1695</v>
      </c>
      <c r="D1531" t="s">
        <v>13</v>
      </c>
      <c r="E1531">
        <v>4</v>
      </c>
      <c r="F1531">
        <v>6</v>
      </c>
      <c r="G1531">
        <v>-2</v>
      </c>
      <c r="H1531" t="s">
        <v>10</v>
      </c>
    </row>
    <row r="1532" spans="1:8" x14ac:dyDescent="0.3">
      <c r="A1532" t="s">
        <v>39</v>
      </c>
      <c r="B1532">
        <v>201605</v>
      </c>
      <c r="C1532" t="s">
        <v>1696</v>
      </c>
      <c r="D1532" t="s">
        <v>11</v>
      </c>
      <c r="E1532">
        <v>3</v>
      </c>
      <c r="F1532">
        <v>5</v>
      </c>
      <c r="G1532">
        <v>-2</v>
      </c>
      <c r="H1532" t="s">
        <v>10</v>
      </c>
    </row>
    <row r="1533" spans="1:8" x14ac:dyDescent="0.3">
      <c r="A1533" t="s">
        <v>43</v>
      </c>
      <c r="B1533">
        <v>201702</v>
      </c>
      <c r="C1533" t="s">
        <v>1697</v>
      </c>
      <c r="D1533" t="s">
        <v>8</v>
      </c>
      <c r="E1533">
        <v>4</v>
      </c>
      <c r="F1533">
        <v>2</v>
      </c>
      <c r="G1533">
        <v>2</v>
      </c>
      <c r="H1533" t="s">
        <v>9</v>
      </c>
    </row>
    <row r="1534" spans="1:8" x14ac:dyDescent="0.3">
      <c r="A1534" t="s">
        <v>61</v>
      </c>
      <c r="B1534">
        <v>201702</v>
      </c>
      <c r="C1534" t="s">
        <v>1698</v>
      </c>
      <c r="D1534" t="s">
        <v>8</v>
      </c>
      <c r="E1534">
        <v>2</v>
      </c>
      <c r="F1534">
        <v>0</v>
      </c>
      <c r="G1534">
        <v>2</v>
      </c>
      <c r="H1534" t="s">
        <v>9</v>
      </c>
    </row>
    <row r="1535" spans="1:8" x14ac:dyDescent="0.3">
      <c r="A1535" t="s">
        <v>62</v>
      </c>
      <c r="B1535">
        <v>201706</v>
      </c>
      <c r="C1535" t="s">
        <v>1699</v>
      </c>
      <c r="D1535" t="s">
        <v>11</v>
      </c>
      <c r="E1535">
        <v>10</v>
      </c>
      <c r="F1535">
        <v>12</v>
      </c>
      <c r="G1535">
        <v>-2</v>
      </c>
      <c r="H1535" t="s">
        <v>12</v>
      </c>
    </row>
    <row r="1536" spans="1:8" x14ac:dyDescent="0.3">
      <c r="A1536" t="s">
        <v>83</v>
      </c>
      <c r="B1536">
        <v>201509</v>
      </c>
      <c r="C1536" t="s">
        <v>1700</v>
      </c>
      <c r="D1536" t="s">
        <v>14</v>
      </c>
      <c r="E1536">
        <v>13</v>
      </c>
      <c r="F1536">
        <v>6</v>
      </c>
      <c r="G1536">
        <v>7</v>
      </c>
      <c r="H1536" t="s">
        <v>9</v>
      </c>
    </row>
    <row r="1537" spans="1:8" x14ac:dyDescent="0.3">
      <c r="A1537" t="s">
        <v>82</v>
      </c>
      <c r="B1537">
        <v>201702</v>
      </c>
      <c r="C1537" t="s">
        <v>1701</v>
      </c>
      <c r="D1537" t="s">
        <v>8</v>
      </c>
      <c r="E1537">
        <v>2</v>
      </c>
      <c r="F1537">
        <v>2</v>
      </c>
      <c r="G1537">
        <v>0</v>
      </c>
      <c r="H1537" t="s">
        <v>12</v>
      </c>
    </row>
    <row r="1538" spans="1:8" x14ac:dyDescent="0.3">
      <c r="A1538" t="s">
        <v>84</v>
      </c>
      <c r="B1538">
        <v>201706</v>
      </c>
      <c r="C1538" t="s">
        <v>1702</v>
      </c>
      <c r="D1538" t="s">
        <v>11</v>
      </c>
      <c r="E1538">
        <v>5</v>
      </c>
      <c r="F1538">
        <v>9</v>
      </c>
      <c r="G1538">
        <v>-4</v>
      </c>
      <c r="H1538" t="s">
        <v>10</v>
      </c>
    </row>
    <row r="1539" spans="1:8" x14ac:dyDescent="0.3">
      <c r="A1539" t="s">
        <v>42</v>
      </c>
      <c r="B1539">
        <v>201509</v>
      </c>
      <c r="C1539" t="s">
        <v>1703</v>
      </c>
      <c r="D1539" t="s">
        <v>14</v>
      </c>
      <c r="E1539">
        <v>2</v>
      </c>
      <c r="F1539">
        <v>1</v>
      </c>
      <c r="G1539">
        <v>1</v>
      </c>
      <c r="H1539" t="s">
        <v>9</v>
      </c>
    </row>
    <row r="1540" spans="1:8" x14ac:dyDescent="0.3">
      <c r="A1540" t="s">
        <v>57</v>
      </c>
      <c r="B1540">
        <v>201503</v>
      </c>
      <c r="C1540" t="s">
        <v>1704</v>
      </c>
      <c r="D1540" t="s">
        <v>8</v>
      </c>
      <c r="E1540">
        <v>4</v>
      </c>
      <c r="F1540">
        <v>0</v>
      </c>
      <c r="G1540">
        <v>4</v>
      </c>
      <c r="H1540" t="s">
        <v>9</v>
      </c>
    </row>
    <row r="1541" spans="1:8" x14ac:dyDescent="0.3">
      <c r="A1541" t="s">
        <v>57</v>
      </c>
      <c r="B1541">
        <v>201505</v>
      </c>
      <c r="C1541" t="s">
        <v>1705</v>
      </c>
      <c r="D1541" t="s">
        <v>11</v>
      </c>
      <c r="E1541">
        <v>6</v>
      </c>
      <c r="F1541">
        <v>0</v>
      </c>
      <c r="G1541">
        <v>6</v>
      </c>
      <c r="H1541" t="s">
        <v>9</v>
      </c>
    </row>
    <row r="1542" spans="1:8" x14ac:dyDescent="0.3">
      <c r="A1542" t="s">
        <v>108</v>
      </c>
      <c r="B1542">
        <v>201708</v>
      </c>
      <c r="C1542" t="s">
        <v>1706</v>
      </c>
      <c r="D1542" t="s">
        <v>14</v>
      </c>
      <c r="E1542">
        <v>7</v>
      </c>
      <c r="F1542">
        <v>7</v>
      </c>
      <c r="G1542">
        <v>0</v>
      </c>
      <c r="H1542" t="s">
        <v>12</v>
      </c>
    </row>
    <row r="1543" spans="1:8" x14ac:dyDescent="0.3">
      <c r="A1543" t="s">
        <v>30</v>
      </c>
      <c r="B1543">
        <v>201603</v>
      </c>
      <c r="C1543" t="s">
        <v>1707</v>
      </c>
      <c r="D1543" t="s">
        <v>8</v>
      </c>
      <c r="E1543">
        <v>5</v>
      </c>
      <c r="F1543">
        <v>10</v>
      </c>
      <c r="G1543">
        <v>-5</v>
      </c>
      <c r="H1543" t="s">
        <v>10</v>
      </c>
    </row>
    <row r="1544" spans="1:8" x14ac:dyDescent="0.3">
      <c r="A1544" t="s">
        <v>70</v>
      </c>
      <c r="B1544">
        <v>201605</v>
      </c>
      <c r="C1544" t="s">
        <v>1708</v>
      </c>
      <c r="D1544" t="s">
        <v>11</v>
      </c>
      <c r="E1544">
        <v>16</v>
      </c>
      <c r="F1544">
        <v>12</v>
      </c>
      <c r="G1544">
        <v>4</v>
      </c>
      <c r="H1544" t="s">
        <v>9</v>
      </c>
    </row>
    <row r="1545" spans="1:8" x14ac:dyDescent="0.3">
      <c r="A1545" t="s">
        <v>31</v>
      </c>
      <c r="B1545">
        <v>201703</v>
      </c>
      <c r="C1545" t="s">
        <v>1709</v>
      </c>
      <c r="D1545" t="s">
        <v>8</v>
      </c>
      <c r="E1545">
        <v>8</v>
      </c>
      <c r="F1545">
        <v>10</v>
      </c>
      <c r="G1545">
        <v>-2</v>
      </c>
      <c r="H1545" t="s">
        <v>10</v>
      </c>
    </row>
    <row r="1546" spans="1:8" x14ac:dyDescent="0.3">
      <c r="A1546" t="s">
        <v>71</v>
      </c>
      <c r="B1546">
        <v>201707</v>
      </c>
      <c r="C1546" t="s">
        <v>1710</v>
      </c>
      <c r="D1546" t="s">
        <v>14</v>
      </c>
      <c r="E1546">
        <v>5</v>
      </c>
      <c r="F1546">
        <v>8</v>
      </c>
      <c r="G1546">
        <v>-3</v>
      </c>
      <c r="H1546" t="s">
        <v>10</v>
      </c>
    </row>
    <row r="1547" spans="1:8" x14ac:dyDescent="0.3">
      <c r="A1547" t="s">
        <v>32</v>
      </c>
      <c r="B1547">
        <v>201506</v>
      </c>
      <c r="C1547" t="s">
        <v>1711</v>
      </c>
      <c r="D1547" t="s">
        <v>11</v>
      </c>
      <c r="E1547">
        <v>2</v>
      </c>
      <c r="F1547">
        <v>0</v>
      </c>
      <c r="G1547">
        <v>2</v>
      </c>
      <c r="H1547" t="s">
        <v>9</v>
      </c>
    </row>
    <row r="1548" spans="1:8" x14ac:dyDescent="0.3">
      <c r="A1548" t="s">
        <v>30</v>
      </c>
      <c r="B1548">
        <v>201604</v>
      </c>
      <c r="C1548" t="s">
        <v>1712</v>
      </c>
      <c r="D1548" t="s">
        <v>11</v>
      </c>
      <c r="E1548">
        <v>3</v>
      </c>
      <c r="F1548">
        <v>1</v>
      </c>
      <c r="G1548">
        <v>2</v>
      </c>
      <c r="H1548" t="s">
        <v>9</v>
      </c>
    </row>
    <row r="1549" spans="1:8" x14ac:dyDescent="0.3">
      <c r="A1549" t="s">
        <v>31</v>
      </c>
      <c r="B1549">
        <v>201604</v>
      </c>
      <c r="C1549" t="s">
        <v>1713</v>
      </c>
      <c r="D1549" t="s">
        <v>11</v>
      </c>
      <c r="E1549">
        <v>2</v>
      </c>
      <c r="F1549">
        <v>0</v>
      </c>
      <c r="G1549">
        <v>2</v>
      </c>
      <c r="H1549" t="s">
        <v>9</v>
      </c>
    </row>
    <row r="1550" spans="1:8" x14ac:dyDescent="0.3">
      <c r="A1550" t="s">
        <v>71</v>
      </c>
      <c r="B1550">
        <v>201609</v>
      </c>
      <c r="C1550" t="s">
        <v>1714</v>
      </c>
      <c r="D1550" t="s">
        <v>14</v>
      </c>
      <c r="E1550">
        <v>5</v>
      </c>
      <c r="F1550">
        <v>1</v>
      </c>
      <c r="G1550">
        <v>4</v>
      </c>
      <c r="H1550" t="s">
        <v>9</v>
      </c>
    </row>
    <row r="1551" spans="1:8" x14ac:dyDescent="0.3">
      <c r="A1551" t="s">
        <v>73</v>
      </c>
      <c r="B1551">
        <v>201702</v>
      </c>
      <c r="C1551" t="s">
        <v>1715</v>
      </c>
      <c r="D1551" t="s">
        <v>8</v>
      </c>
      <c r="E1551">
        <v>5</v>
      </c>
      <c r="F1551">
        <v>0</v>
      </c>
      <c r="G1551">
        <v>5</v>
      </c>
      <c r="H1551" t="s">
        <v>9</v>
      </c>
    </row>
    <row r="1552" spans="1:8" x14ac:dyDescent="0.3">
      <c r="A1552" t="s">
        <v>99</v>
      </c>
      <c r="B1552">
        <v>201703</v>
      </c>
      <c r="C1552" t="s">
        <v>1716</v>
      </c>
      <c r="D1552" t="s">
        <v>8</v>
      </c>
      <c r="E1552">
        <v>5</v>
      </c>
      <c r="F1552">
        <v>9</v>
      </c>
      <c r="G1552">
        <v>-4</v>
      </c>
      <c r="H1552" t="s">
        <v>10</v>
      </c>
    </row>
    <row r="1553" spans="1:8" x14ac:dyDescent="0.3">
      <c r="A1553" t="s">
        <v>87</v>
      </c>
      <c r="B1553">
        <v>201704</v>
      </c>
      <c r="C1553" t="s">
        <v>1717</v>
      </c>
      <c r="D1553" t="s">
        <v>11</v>
      </c>
      <c r="E1553">
        <v>4</v>
      </c>
      <c r="F1553">
        <v>7</v>
      </c>
      <c r="G1553">
        <v>-3</v>
      </c>
      <c r="H1553" t="s">
        <v>10</v>
      </c>
    </row>
    <row r="1554" spans="1:8" x14ac:dyDescent="0.3">
      <c r="A1554" t="s">
        <v>29</v>
      </c>
      <c r="B1554">
        <v>201703</v>
      </c>
      <c r="C1554" t="s">
        <v>1718</v>
      </c>
      <c r="D1554" t="s">
        <v>8</v>
      </c>
      <c r="E1554">
        <v>3</v>
      </c>
      <c r="F1554">
        <v>0</v>
      </c>
      <c r="G1554">
        <v>3</v>
      </c>
      <c r="H1554" t="s">
        <v>9</v>
      </c>
    </row>
    <row r="1555" spans="1:8" x14ac:dyDescent="0.3">
      <c r="A1555" t="s">
        <v>63</v>
      </c>
      <c r="B1555">
        <v>201504</v>
      </c>
      <c r="C1555" t="s">
        <v>1719</v>
      </c>
      <c r="D1555" t="s">
        <v>11</v>
      </c>
      <c r="E1555">
        <v>5</v>
      </c>
      <c r="F1555">
        <v>3</v>
      </c>
      <c r="G1555">
        <v>2</v>
      </c>
      <c r="H1555" t="s">
        <v>9</v>
      </c>
    </row>
    <row r="1556" spans="1:8" x14ac:dyDescent="0.3">
      <c r="A1556" t="s">
        <v>63</v>
      </c>
      <c r="B1556">
        <v>201511</v>
      </c>
      <c r="C1556" t="s">
        <v>1720</v>
      </c>
      <c r="D1556" t="s">
        <v>13</v>
      </c>
      <c r="E1556">
        <v>7</v>
      </c>
      <c r="F1556">
        <v>3</v>
      </c>
      <c r="G1556">
        <v>4</v>
      </c>
      <c r="H1556" t="s">
        <v>9</v>
      </c>
    </row>
    <row r="1557" spans="1:8" x14ac:dyDescent="0.3">
      <c r="A1557" t="s">
        <v>68</v>
      </c>
      <c r="B1557">
        <v>201512</v>
      </c>
      <c r="C1557" t="s">
        <v>1721</v>
      </c>
      <c r="D1557" t="s">
        <v>13</v>
      </c>
      <c r="E1557">
        <v>7</v>
      </c>
      <c r="F1557">
        <v>9</v>
      </c>
      <c r="G1557">
        <v>-2</v>
      </c>
      <c r="H1557" t="s">
        <v>10</v>
      </c>
    </row>
    <row r="1558" spans="1:8" x14ac:dyDescent="0.3">
      <c r="A1558" t="s">
        <v>20</v>
      </c>
      <c r="B1558">
        <v>201501</v>
      </c>
      <c r="C1558" t="s">
        <v>1722</v>
      </c>
      <c r="D1558" t="s">
        <v>8</v>
      </c>
      <c r="E1558">
        <v>5</v>
      </c>
      <c r="F1558">
        <v>7</v>
      </c>
      <c r="G1558">
        <v>-2</v>
      </c>
      <c r="H1558" t="s">
        <v>10</v>
      </c>
    </row>
    <row r="1559" spans="1:8" x14ac:dyDescent="0.3">
      <c r="A1559" t="s">
        <v>95</v>
      </c>
      <c r="B1559">
        <v>201502</v>
      </c>
      <c r="C1559" t="s">
        <v>1723</v>
      </c>
      <c r="D1559" t="s">
        <v>8</v>
      </c>
      <c r="E1559">
        <v>3</v>
      </c>
      <c r="F1559">
        <v>0</v>
      </c>
      <c r="G1559">
        <v>3</v>
      </c>
      <c r="H1559" t="s">
        <v>9</v>
      </c>
    </row>
    <row r="1560" spans="1:8" x14ac:dyDescent="0.3">
      <c r="A1560" t="s">
        <v>20</v>
      </c>
      <c r="B1560">
        <v>201507</v>
      </c>
      <c r="C1560" t="s">
        <v>1724</v>
      </c>
      <c r="D1560" t="s">
        <v>14</v>
      </c>
      <c r="E1560">
        <v>2</v>
      </c>
      <c r="F1560">
        <v>1</v>
      </c>
      <c r="G1560">
        <v>1</v>
      </c>
      <c r="H1560" t="s">
        <v>9</v>
      </c>
    </row>
    <row r="1561" spans="1:8" x14ac:dyDescent="0.3">
      <c r="A1561" t="s">
        <v>20</v>
      </c>
      <c r="B1561">
        <v>201601</v>
      </c>
      <c r="C1561" t="s">
        <v>1725</v>
      </c>
      <c r="D1561" t="s">
        <v>8</v>
      </c>
      <c r="E1561">
        <v>5</v>
      </c>
      <c r="F1561">
        <v>5</v>
      </c>
      <c r="G1561">
        <v>0</v>
      </c>
      <c r="H1561" t="s">
        <v>12</v>
      </c>
    </row>
    <row r="1562" spans="1:8" x14ac:dyDescent="0.3">
      <c r="A1562" t="s">
        <v>20</v>
      </c>
      <c r="B1562">
        <v>201603</v>
      </c>
      <c r="C1562" t="s">
        <v>1726</v>
      </c>
      <c r="D1562" t="s">
        <v>8</v>
      </c>
      <c r="E1562">
        <v>4</v>
      </c>
      <c r="F1562">
        <v>7</v>
      </c>
      <c r="G1562">
        <v>-3</v>
      </c>
      <c r="H1562" t="s">
        <v>10</v>
      </c>
    </row>
    <row r="1563" spans="1:8" x14ac:dyDescent="0.3">
      <c r="A1563" t="s">
        <v>75</v>
      </c>
      <c r="B1563">
        <v>201604</v>
      </c>
      <c r="C1563" t="s">
        <v>1727</v>
      </c>
      <c r="D1563" t="s">
        <v>11</v>
      </c>
      <c r="E1563">
        <v>5</v>
      </c>
      <c r="F1563">
        <v>10</v>
      </c>
      <c r="G1563">
        <v>-5</v>
      </c>
      <c r="H1563" t="s">
        <v>10</v>
      </c>
    </row>
    <row r="1564" spans="1:8" x14ac:dyDescent="0.3">
      <c r="A1564" t="s">
        <v>19</v>
      </c>
      <c r="B1564">
        <v>201609</v>
      </c>
      <c r="C1564" t="s">
        <v>1728</v>
      </c>
      <c r="D1564" t="s">
        <v>14</v>
      </c>
      <c r="E1564">
        <v>5</v>
      </c>
      <c r="F1564">
        <v>4</v>
      </c>
      <c r="G1564">
        <v>1</v>
      </c>
      <c r="H1564" t="s">
        <v>12</v>
      </c>
    </row>
    <row r="1565" spans="1:8" x14ac:dyDescent="0.3">
      <c r="A1565" t="s">
        <v>19</v>
      </c>
      <c r="B1565">
        <v>201610</v>
      </c>
      <c r="C1565" t="s">
        <v>1729</v>
      </c>
      <c r="D1565" t="s">
        <v>13</v>
      </c>
      <c r="E1565">
        <v>7</v>
      </c>
      <c r="F1565">
        <v>4</v>
      </c>
      <c r="G1565">
        <v>3</v>
      </c>
      <c r="H1565" t="s">
        <v>9</v>
      </c>
    </row>
    <row r="1566" spans="1:8" x14ac:dyDescent="0.3">
      <c r="A1566" t="s">
        <v>28</v>
      </c>
      <c r="B1566">
        <v>201610</v>
      </c>
      <c r="C1566" t="s">
        <v>1730</v>
      </c>
      <c r="D1566" t="s">
        <v>13</v>
      </c>
      <c r="E1566">
        <v>5</v>
      </c>
      <c r="F1566">
        <v>2</v>
      </c>
      <c r="G1566">
        <v>3</v>
      </c>
      <c r="H1566" t="s">
        <v>9</v>
      </c>
    </row>
    <row r="1567" spans="1:8" x14ac:dyDescent="0.3">
      <c r="A1567" t="s">
        <v>75</v>
      </c>
      <c r="B1567">
        <v>201611</v>
      </c>
      <c r="C1567" t="s">
        <v>1731</v>
      </c>
      <c r="D1567" t="s">
        <v>13</v>
      </c>
      <c r="E1567">
        <v>5</v>
      </c>
      <c r="F1567">
        <v>8</v>
      </c>
      <c r="G1567">
        <v>-3</v>
      </c>
      <c r="H1567" t="s">
        <v>10</v>
      </c>
    </row>
    <row r="1568" spans="1:8" x14ac:dyDescent="0.3">
      <c r="A1568" t="s">
        <v>20</v>
      </c>
      <c r="B1568">
        <v>201702</v>
      </c>
      <c r="C1568" t="s">
        <v>1732</v>
      </c>
      <c r="D1568" t="s">
        <v>8</v>
      </c>
      <c r="E1568">
        <v>6</v>
      </c>
      <c r="F1568">
        <v>11</v>
      </c>
      <c r="G1568">
        <v>-5</v>
      </c>
      <c r="H1568" t="s">
        <v>10</v>
      </c>
    </row>
    <row r="1569" spans="1:8" x14ac:dyDescent="0.3">
      <c r="A1569" t="s">
        <v>21</v>
      </c>
      <c r="B1569">
        <v>201505</v>
      </c>
      <c r="C1569" t="s">
        <v>1733</v>
      </c>
      <c r="D1569" t="s">
        <v>11</v>
      </c>
      <c r="E1569">
        <v>2</v>
      </c>
      <c r="F1569">
        <v>2</v>
      </c>
      <c r="G1569">
        <v>0</v>
      </c>
      <c r="H1569" t="s">
        <v>12</v>
      </c>
    </row>
    <row r="1570" spans="1:8" x14ac:dyDescent="0.3">
      <c r="A1570" t="s">
        <v>96</v>
      </c>
      <c r="B1570">
        <v>201508</v>
      </c>
      <c r="C1570" t="s">
        <v>1734</v>
      </c>
      <c r="D1570" t="s">
        <v>14</v>
      </c>
      <c r="E1570">
        <v>2</v>
      </c>
      <c r="F1570">
        <v>0</v>
      </c>
      <c r="G1570">
        <v>2</v>
      </c>
      <c r="H1570" t="s">
        <v>9</v>
      </c>
    </row>
    <row r="1571" spans="1:8" x14ac:dyDescent="0.3">
      <c r="A1571" t="s">
        <v>66</v>
      </c>
      <c r="B1571">
        <v>201602</v>
      </c>
      <c r="C1571" t="s">
        <v>1735</v>
      </c>
      <c r="D1571" t="s">
        <v>8</v>
      </c>
      <c r="E1571">
        <v>3</v>
      </c>
      <c r="F1571">
        <v>5</v>
      </c>
      <c r="G1571">
        <v>-2</v>
      </c>
      <c r="H1571" t="s">
        <v>10</v>
      </c>
    </row>
    <row r="1572" spans="1:8" x14ac:dyDescent="0.3">
      <c r="A1572" t="s">
        <v>64</v>
      </c>
      <c r="B1572">
        <v>201502</v>
      </c>
      <c r="C1572" t="s">
        <v>1736</v>
      </c>
      <c r="D1572" t="s">
        <v>8</v>
      </c>
      <c r="E1572">
        <v>4</v>
      </c>
      <c r="F1572">
        <v>7</v>
      </c>
      <c r="G1572">
        <v>-3</v>
      </c>
      <c r="H1572" t="s">
        <v>10</v>
      </c>
    </row>
    <row r="1573" spans="1:8" x14ac:dyDescent="0.3">
      <c r="A1573" t="s">
        <v>64</v>
      </c>
      <c r="B1573">
        <v>201701</v>
      </c>
      <c r="C1573" t="s">
        <v>1737</v>
      </c>
      <c r="D1573" t="s">
        <v>8</v>
      </c>
      <c r="E1573">
        <v>4</v>
      </c>
      <c r="F1573">
        <v>1</v>
      </c>
      <c r="G1573">
        <v>3</v>
      </c>
      <c r="H1573" t="s">
        <v>9</v>
      </c>
    </row>
    <row r="1574" spans="1:8" x14ac:dyDescent="0.3">
      <c r="A1574" t="s">
        <v>27</v>
      </c>
      <c r="B1574">
        <v>201511</v>
      </c>
      <c r="C1574" t="s">
        <v>1738</v>
      </c>
      <c r="D1574" t="s">
        <v>13</v>
      </c>
      <c r="E1574">
        <v>4</v>
      </c>
      <c r="F1574">
        <v>3</v>
      </c>
      <c r="G1574">
        <v>1</v>
      </c>
      <c r="H1574" t="s">
        <v>9</v>
      </c>
    </row>
    <row r="1575" spans="1:8" x14ac:dyDescent="0.3">
      <c r="A1575" t="s">
        <v>83</v>
      </c>
      <c r="B1575">
        <v>201511</v>
      </c>
      <c r="C1575" t="s">
        <v>1739</v>
      </c>
      <c r="D1575" t="s">
        <v>13</v>
      </c>
      <c r="E1575">
        <v>1</v>
      </c>
      <c r="F1575">
        <v>0</v>
      </c>
      <c r="G1575">
        <v>1</v>
      </c>
      <c r="H1575" t="s">
        <v>9</v>
      </c>
    </row>
    <row r="1576" spans="1:8" x14ac:dyDescent="0.3">
      <c r="A1576" t="s">
        <v>38</v>
      </c>
      <c r="B1576">
        <v>201606</v>
      </c>
      <c r="C1576" t="s">
        <v>1740</v>
      </c>
      <c r="D1576" t="s">
        <v>11</v>
      </c>
      <c r="E1576">
        <v>1</v>
      </c>
      <c r="F1576">
        <v>1</v>
      </c>
      <c r="G1576">
        <v>0</v>
      </c>
      <c r="H1576" t="s">
        <v>12</v>
      </c>
    </row>
    <row r="1577" spans="1:8" x14ac:dyDescent="0.3">
      <c r="A1577" t="s">
        <v>80</v>
      </c>
      <c r="B1577">
        <v>201704</v>
      </c>
      <c r="C1577" t="s">
        <v>1741</v>
      </c>
      <c r="D1577" t="s">
        <v>11</v>
      </c>
      <c r="E1577">
        <v>1</v>
      </c>
      <c r="F1577">
        <v>2</v>
      </c>
      <c r="G1577">
        <v>-1</v>
      </c>
      <c r="H1577" t="s">
        <v>10</v>
      </c>
    </row>
    <row r="1578" spans="1:8" x14ac:dyDescent="0.3">
      <c r="A1578" t="s">
        <v>75</v>
      </c>
      <c r="B1578">
        <v>201504</v>
      </c>
      <c r="C1578" t="s">
        <v>1742</v>
      </c>
      <c r="D1578" t="s">
        <v>11</v>
      </c>
      <c r="E1578">
        <v>1</v>
      </c>
      <c r="F1578">
        <v>1</v>
      </c>
      <c r="G1578">
        <v>0</v>
      </c>
      <c r="H1578" t="s">
        <v>12</v>
      </c>
    </row>
    <row r="1579" spans="1:8" x14ac:dyDescent="0.3">
      <c r="A1579" t="s">
        <v>31</v>
      </c>
      <c r="B1579">
        <v>201706</v>
      </c>
      <c r="C1579" t="s">
        <v>1743</v>
      </c>
      <c r="D1579" t="s">
        <v>11</v>
      </c>
      <c r="E1579">
        <v>1</v>
      </c>
      <c r="F1579">
        <v>1</v>
      </c>
      <c r="G1579">
        <v>0</v>
      </c>
      <c r="H1579" t="s">
        <v>12</v>
      </c>
    </row>
    <row r="1580" spans="1:8" x14ac:dyDescent="0.3">
      <c r="A1580" t="s">
        <v>64</v>
      </c>
      <c r="B1580">
        <v>201609</v>
      </c>
      <c r="C1580" t="s">
        <v>1744</v>
      </c>
      <c r="D1580" t="s">
        <v>14</v>
      </c>
      <c r="E1580">
        <v>1</v>
      </c>
      <c r="F1580">
        <v>1</v>
      </c>
      <c r="G1580">
        <v>0</v>
      </c>
      <c r="H1580" t="s">
        <v>12</v>
      </c>
    </row>
    <row r="1581" spans="1:8" x14ac:dyDescent="0.3">
      <c r="A1581" t="s">
        <v>104</v>
      </c>
      <c r="B1581">
        <v>201701</v>
      </c>
      <c r="C1581" t="s">
        <v>1745</v>
      </c>
      <c r="D1581" t="s">
        <v>8</v>
      </c>
      <c r="E1581">
        <v>1</v>
      </c>
      <c r="F1581">
        <v>1</v>
      </c>
      <c r="G1581">
        <v>0</v>
      </c>
      <c r="H1581" t="s">
        <v>12</v>
      </c>
    </row>
    <row r="1582" spans="1:8" x14ac:dyDescent="0.3">
      <c r="A1582" t="s">
        <v>92</v>
      </c>
      <c r="B1582">
        <v>201704</v>
      </c>
      <c r="C1582" t="s">
        <v>1746</v>
      </c>
      <c r="D1582" t="s">
        <v>11</v>
      </c>
      <c r="E1582">
        <v>1</v>
      </c>
      <c r="F1582">
        <v>0</v>
      </c>
      <c r="G1582">
        <v>1</v>
      </c>
      <c r="H1582" t="s">
        <v>9</v>
      </c>
    </row>
    <row r="1583" spans="1:8" x14ac:dyDescent="0.3">
      <c r="A1583" t="s">
        <v>104</v>
      </c>
      <c r="B1583">
        <v>201508</v>
      </c>
      <c r="C1583" t="s">
        <v>1747</v>
      </c>
      <c r="D1583" t="s">
        <v>14</v>
      </c>
      <c r="E1583">
        <v>1</v>
      </c>
      <c r="F1583">
        <v>2</v>
      </c>
      <c r="G1583">
        <v>-1</v>
      </c>
      <c r="H1583" t="s">
        <v>10</v>
      </c>
    </row>
    <row r="1584" spans="1:8" x14ac:dyDescent="0.3">
      <c r="A1584" t="s">
        <v>102</v>
      </c>
      <c r="B1584">
        <v>201706</v>
      </c>
      <c r="C1584" t="s">
        <v>1748</v>
      </c>
      <c r="D1584" t="s">
        <v>11</v>
      </c>
      <c r="E1584">
        <v>2</v>
      </c>
      <c r="F1584">
        <v>3</v>
      </c>
      <c r="G1584">
        <v>-1</v>
      </c>
      <c r="H1584" t="s">
        <v>10</v>
      </c>
    </row>
    <row r="1585" spans="1:8" x14ac:dyDescent="0.3">
      <c r="A1585" t="s">
        <v>103</v>
      </c>
      <c r="B1585">
        <v>201509</v>
      </c>
      <c r="C1585" t="s">
        <v>1749</v>
      </c>
      <c r="D1585" t="s">
        <v>14</v>
      </c>
      <c r="E1585">
        <v>1</v>
      </c>
      <c r="F1585">
        <v>2</v>
      </c>
      <c r="G1585">
        <v>-1</v>
      </c>
      <c r="H1585" t="s">
        <v>10</v>
      </c>
    </row>
    <row r="1586" spans="1:8" x14ac:dyDescent="0.3">
      <c r="A1586" t="s">
        <v>36</v>
      </c>
      <c r="B1586">
        <v>201510</v>
      </c>
      <c r="C1586" t="s">
        <v>1750</v>
      </c>
      <c r="D1586" t="s">
        <v>13</v>
      </c>
      <c r="E1586">
        <v>1</v>
      </c>
      <c r="F1586">
        <v>2</v>
      </c>
      <c r="G1586">
        <v>-1</v>
      </c>
      <c r="H1586" t="s">
        <v>10</v>
      </c>
    </row>
    <row r="1587" spans="1:8" x14ac:dyDescent="0.3">
      <c r="A1587" t="s">
        <v>94</v>
      </c>
      <c r="B1587">
        <v>201707</v>
      </c>
      <c r="C1587" t="s">
        <v>1751</v>
      </c>
      <c r="D1587" t="s">
        <v>14</v>
      </c>
      <c r="E1587">
        <v>2</v>
      </c>
      <c r="F1587">
        <v>1</v>
      </c>
      <c r="G1587">
        <v>1</v>
      </c>
      <c r="H1587" t="s">
        <v>9</v>
      </c>
    </row>
    <row r="1588" spans="1:8" x14ac:dyDescent="0.3">
      <c r="A1588" t="s">
        <v>51</v>
      </c>
      <c r="B1588">
        <v>201704</v>
      </c>
      <c r="C1588" t="s">
        <v>1752</v>
      </c>
      <c r="D1588" t="s">
        <v>11</v>
      </c>
      <c r="E1588">
        <v>1</v>
      </c>
      <c r="F1588">
        <v>1</v>
      </c>
      <c r="G1588">
        <v>0</v>
      </c>
      <c r="H1588" t="s">
        <v>12</v>
      </c>
    </row>
    <row r="1589" spans="1:8" x14ac:dyDescent="0.3">
      <c r="A1589" t="s">
        <v>91</v>
      </c>
      <c r="B1589">
        <v>201709</v>
      </c>
      <c r="C1589" t="s">
        <v>1753</v>
      </c>
      <c r="D1589" t="s">
        <v>14</v>
      </c>
      <c r="E1589">
        <v>2</v>
      </c>
      <c r="F1589">
        <v>4</v>
      </c>
      <c r="G1589">
        <v>-2</v>
      </c>
      <c r="H1589" t="s">
        <v>10</v>
      </c>
    </row>
    <row r="1590" spans="1:8" x14ac:dyDescent="0.3">
      <c r="A1590" t="s">
        <v>66</v>
      </c>
      <c r="B1590">
        <v>201502</v>
      </c>
      <c r="C1590" t="s">
        <v>1754</v>
      </c>
      <c r="D1590" t="s">
        <v>8</v>
      </c>
      <c r="E1590">
        <v>2</v>
      </c>
      <c r="F1590">
        <v>1</v>
      </c>
      <c r="G1590">
        <v>1</v>
      </c>
      <c r="H1590" t="s">
        <v>9</v>
      </c>
    </row>
    <row r="1591" spans="1:8" x14ac:dyDescent="0.3">
      <c r="A1591" t="s">
        <v>26</v>
      </c>
      <c r="B1591">
        <v>201604</v>
      </c>
      <c r="C1591" t="s">
        <v>1755</v>
      </c>
      <c r="D1591" t="s">
        <v>11</v>
      </c>
      <c r="E1591">
        <v>3</v>
      </c>
      <c r="F1591">
        <v>6</v>
      </c>
      <c r="G1591">
        <v>-3</v>
      </c>
      <c r="H1591" t="s">
        <v>10</v>
      </c>
    </row>
    <row r="1592" spans="1:8" x14ac:dyDescent="0.3">
      <c r="A1592" t="s">
        <v>26</v>
      </c>
      <c r="B1592">
        <v>201610</v>
      </c>
      <c r="C1592" t="s">
        <v>1756</v>
      </c>
      <c r="D1592" t="s">
        <v>13</v>
      </c>
      <c r="E1592">
        <v>5</v>
      </c>
      <c r="F1592">
        <v>3</v>
      </c>
      <c r="G1592">
        <v>2</v>
      </c>
      <c r="H1592" t="s">
        <v>9</v>
      </c>
    </row>
    <row r="1593" spans="1:8" x14ac:dyDescent="0.3">
      <c r="A1593" t="s">
        <v>96</v>
      </c>
      <c r="B1593">
        <v>201611</v>
      </c>
      <c r="C1593" t="s">
        <v>1757</v>
      </c>
      <c r="D1593" t="s">
        <v>13</v>
      </c>
      <c r="E1593">
        <v>4</v>
      </c>
      <c r="F1593">
        <v>6</v>
      </c>
      <c r="G1593">
        <v>-2</v>
      </c>
      <c r="H1593" t="s">
        <v>10</v>
      </c>
    </row>
    <row r="1594" spans="1:8" x14ac:dyDescent="0.3">
      <c r="A1594" t="s">
        <v>21</v>
      </c>
      <c r="B1594">
        <v>201701</v>
      </c>
      <c r="C1594" t="s">
        <v>1758</v>
      </c>
      <c r="D1594" t="s">
        <v>8</v>
      </c>
      <c r="E1594">
        <v>2</v>
      </c>
      <c r="F1594">
        <v>0</v>
      </c>
      <c r="G1594">
        <v>2</v>
      </c>
      <c r="H1594" t="s">
        <v>9</v>
      </c>
    </row>
    <row r="1595" spans="1:8" x14ac:dyDescent="0.3">
      <c r="A1595" t="s">
        <v>26</v>
      </c>
      <c r="B1595">
        <v>201605</v>
      </c>
      <c r="C1595" t="s">
        <v>1759</v>
      </c>
      <c r="D1595" t="s">
        <v>11</v>
      </c>
      <c r="E1595">
        <v>2</v>
      </c>
      <c r="F1595">
        <v>2</v>
      </c>
      <c r="G1595">
        <v>0</v>
      </c>
      <c r="H1595" t="s">
        <v>12</v>
      </c>
    </row>
    <row r="1596" spans="1:8" x14ac:dyDescent="0.3">
      <c r="A1596" t="s">
        <v>26</v>
      </c>
      <c r="B1596">
        <v>201506</v>
      </c>
      <c r="C1596" t="s">
        <v>1760</v>
      </c>
      <c r="D1596" t="s">
        <v>11</v>
      </c>
      <c r="E1596">
        <v>5</v>
      </c>
      <c r="F1596">
        <v>7</v>
      </c>
      <c r="G1596">
        <v>-2</v>
      </c>
      <c r="H1596" t="s">
        <v>10</v>
      </c>
    </row>
    <row r="1597" spans="1:8" x14ac:dyDescent="0.3">
      <c r="A1597" t="s">
        <v>96</v>
      </c>
      <c r="B1597">
        <v>201603</v>
      </c>
      <c r="C1597" t="s">
        <v>1761</v>
      </c>
      <c r="D1597" t="s">
        <v>8</v>
      </c>
      <c r="E1597">
        <v>3</v>
      </c>
      <c r="F1597">
        <v>0</v>
      </c>
      <c r="G1597">
        <v>3</v>
      </c>
      <c r="H1597" t="s">
        <v>9</v>
      </c>
    </row>
    <row r="1598" spans="1:8" x14ac:dyDescent="0.3">
      <c r="A1598" t="s">
        <v>18</v>
      </c>
      <c r="B1598">
        <v>201606</v>
      </c>
      <c r="C1598" t="s">
        <v>1762</v>
      </c>
      <c r="D1598" t="s">
        <v>11</v>
      </c>
      <c r="E1598">
        <v>4</v>
      </c>
      <c r="F1598">
        <v>2</v>
      </c>
      <c r="G1598">
        <v>2</v>
      </c>
      <c r="H1598" t="s">
        <v>9</v>
      </c>
    </row>
    <row r="1599" spans="1:8" x14ac:dyDescent="0.3">
      <c r="A1599" t="s">
        <v>21</v>
      </c>
      <c r="B1599">
        <v>201607</v>
      </c>
      <c r="C1599" t="s">
        <v>1763</v>
      </c>
      <c r="D1599" t="s">
        <v>14</v>
      </c>
      <c r="E1599">
        <v>3</v>
      </c>
      <c r="F1599">
        <v>3</v>
      </c>
      <c r="G1599">
        <v>0</v>
      </c>
      <c r="H1599" t="s">
        <v>12</v>
      </c>
    </row>
    <row r="1600" spans="1:8" x14ac:dyDescent="0.3">
      <c r="A1600" t="s">
        <v>18</v>
      </c>
      <c r="B1600">
        <v>201611</v>
      </c>
      <c r="C1600" t="s">
        <v>1764</v>
      </c>
      <c r="D1600" t="s">
        <v>13</v>
      </c>
      <c r="E1600">
        <v>2</v>
      </c>
      <c r="F1600">
        <v>0</v>
      </c>
      <c r="G1600">
        <v>2</v>
      </c>
      <c r="H1600" t="s">
        <v>9</v>
      </c>
    </row>
    <row r="1601" spans="1:8" x14ac:dyDescent="0.3">
      <c r="A1601" t="s">
        <v>27</v>
      </c>
      <c r="B1601">
        <v>201504</v>
      </c>
      <c r="C1601" t="s">
        <v>1765</v>
      </c>
      <c r="D1601" t="s">
        <v>11</v>
      </c>
      <c r="E1601">
        <v>5</v>
      </c>
      <c r="F1601">
        <v>9</v>
      </c>
      <c r="G1601">
        <v>-4</v>
      </c>
      <c r="H1601" t="s">
        <v>10</v>
      </c>
    </row>
    <row r="1602" spans="1:8" x14ac:dyDescent="0.3">
      <c r="A1602" t="s">
        <v>27</v>
      </c>
      <c r="B1602">
        <v>201508</v>
      </c>
      <c r="C1602" t="s">
        <v>1766</v>
      </c>
      <c r="D1602" t="s">
        <v>14</v>
      </c>
      <c r="E1602">
        <v>3</v>
      </c>
      <c r="F1602">
        <v>2</v>
      </c>
      <c r="G1602">
        <v>1</v>
      </c>
      <c r="H1602" t="s">
        <v>9</v>
      </c>
    </row>
    <row r="1603" spans="1:8" x14ac:dyDescent="0.3">
      <c r="A1603" t="s">
        <v>27</v>
      </c>
      <c r="B1603">
        <v>201603</v>
      </c>
      <c r="C1603" t="s">
        <v>1767</v>
      </c>
      <c r="D1603" t="s">
        <v>8</v>
      </c>
      <c r="E1603">
        <v>4</v>
      </c>
      <c r="F1603">
        <v>5</v>
      </c>
      <c r="G1603">
        <v>-1</v>
      </c>
      <c r="H1603" t="s">
        <v>10</v>
      </c>
    </row>
    <row r="1604" spans="1:8" x14ac:dyDescent="0.3">
      <c r="A1604" t="s">
        <v>30</v>
      </c>
      <c r="B1604">
        <v>201507</v>
      </c>
      <c r="C1604" t="s">
        <v>1768</v>
      </c>
      <c r="D1604" t="s">
        <v>14</v>
      </c>
      <c r="E1604">
        <v>4</v>
      </c>
      <c r="F1604">
        <v>2</v>
      </c>
      <c r="G1604">
        <v>2</v>
      </c>
      <c r="H1604" t="s">
        <v>9</v>
      </c>
    </row>
    <row r="1605" spans="1:8" x14ac:dyDescent="0.3">
      <c r="A1605" t="s">
        <v>30</v>
      </c>
      <c r="B1605">
        <v>201607</v>
      </c>
      <c r="C1605" t="s">
        <v>1769</v>
      </c>
      <c r="D1605" t="s">
        <v>14</v>
      </c>
      <c r="E1605">
        <v>7</v>
      </c>
      <c r="F1605">
        <v>10</v>
      </c>
      <c r="G1605">
        <v>-3</v>
      </c>
      <c r="H1605" t="s">
        <v>10</v>
      </c>
    </row>
    <row r="1606" spans="1:8" x14ac:dyDescent="0.3">
      <c r="A1606" t="s">
        <v>65</v>
      </c>
      <c r="B1606">
        <v>201612</v>
      </c>
      <c r="C1606" t="s">
        <v>1770</v>
      </c>
      <c r="D1606" t="s">
        <v>13</v>
      </c>
      <c r="E1606">
        <v>5</v>
      </c>
      <c r="F1606">
        <v>8</v>
      </c>
      <c r="G1606">
        <v>-3</v>
      </c>
      <c r="H1606" t="s">
        <v>10</v>
      </c>
    </row>
    <row r="1607" spans="1:8" x14ac:dyDescent="0.3">
      <c r="A1607" t="s">
        <v>30</v>
      </c>
      <c r="B1607">
        <v>201708</v>
      </c>
      <c r="C1607" t="s">
        <v>1771</v>
      </c>
      <c r="D1607" t="s">
        <v>14</v>
      </c>
      <c r="E1607">
        <v>4</v>
      </c>
      <c r="F1607">
        <v>4</v>
      </c>
      <c r="G1607">
        <v>0</v>
      </c>
      <c r="H1607" t="s">
        <v>12</v>
      </c>
    </row>
    <row r="1608" spans="1:8" x14ac:dyDescent="0.3">
      <c r="A1608" t="s">
        <v>65</v>
      </c>
      <c r="B1608">
        <v>201504</v>
      </c>
      <c r="C1608" t="s">
        <v>1772</v>
      </c>
      <c r="D1608" t="s">
        <v>11</v>
      </c>
      <c r="E1608">
        <v>5</v>
      </c>
      <c r="F1608">
        <v>4</v>
      </c>
      <c r="G1608">
        <v>1</v>
      </c>
      <c r="H1608" t="s">
        <v>12</v>
      </c>
    </row>
    <row r="1609" spans="1:8" x14ac:dyDescent="0.3">
      <c r="A1609" t="s">
        <v>30</v>
      </c>
      <c r="B1609">
        <v>201506</v>
      </c>
      <c r="C1609" t="s">
        <v>1773</v>
      </c>
      <c r="D1609" t="s">
        <v>11</v>
      </c>
      <c r="E1609">
        <v>2</v>
      </c>
      <c r="F1609">
        <v>4</v>
      </c>
      <c r="G1609">
        <v>-2</v>
      </c>
      <c r="H1609" t="s">
        <v>10</v>
      </c>
    </row>
    <row r="1610" spans="1:8" x14ac:dyDescent="0.3">
      <c r="A1610" t="s">
        <v>71</v>
      </c>
      <c r="B1610">
        <v>201511</v>
      </c>
      <c r="C1610" t="s">
        <v>1774</v>
      </c>
      <c r="D1610" t="s">
        <v>13</v>
      </c>
      <c r="E1610">
        <v>5</v>
      </c>
      <c r="F1610">
        <v>9</v>
      </c>
      <c r="G1610">
        <v>-4</v>
      </c>
      <c r="H1610" t="s">
        <v>10</v>
      </c>
    </row>
    <row r="1611" spans="1:8" x14ac:dyDescent="0.3">
      <c r="A1611" t="s">
        <v>71</v>
      </c>
      <c r="B1611">
        <v>201607</v>
      </c>
      <c r="C1611" t="s">
        <v>1775</v>
      </c>
      <c r="D1611" t="s">
        <v>14</v>
      </c>
      <c r="E1611">
        <v>5</v>
      </c>
      <c r="F1611">
        <v>0</v>
      </c>
      <c r="G1611">
        <v>5</v>
      </c>
      <c r="H1611" t="s">
        <v>9</v>
      </c>
    </row>
    <row r="1612" spans="1:8" x14ac:dyDescent="0.3">
      <c r="A1612" t="s">
        <v>88</v>
      </c>
      <c r="B1612">
        <v>201702</v>
      </c>
      <c r="C1612" t="s">
        <v>1776</v>
      </c>
      <c r="D1612" t="s">
        <v>8</v>
      </c>
      <c r="E1612">
        <v>3</v>
      </c>
      <c r="F1612">
        <v>2</v>
      </c>
      <c r="G1612">
        <v>1</v>
      </c>
      <c r="H1612" t="s">
        <v>9</v>
      </c>
    </row>
    <row r="1613" spans="1:8" x14ac:dyDescent="0.3">
      <c r="A1613" t="s">
        <v>88</v>
      </c>
      <c r="B1613">
        <v>201703</v>
      </c>
      <c r="C1613" t="s">
        <v>1777</v>
      </c>
      <c r="D1613" t="s">
        <v>8</v>
      </c>
      <c r="E1613">
        <v>2</v>
      </c>
      <c r="F1613">
        <v>2</v>
      </c>
      <c r="G1613">
        <v>0</v>
      </c>
      <c r="H1613" t="s">
        <v>12</v>
      </c>
    </row>
    <row r="1614" spans="1:8" x14ac:dyDescent="0.3">
      <c r="A1614" t="s">
        <v>73</v>
      </c>
      <c r="B1614">
        <v>201704</v>
      </c>
      <c r="C1614" t="s">
        <v>1778</v>
      </c>
      <c r="D1614" t="s">
        <v>11</v>
      </c>
      <c r="E1614">
        <v>5</v>
      </c>
      <c r="F1614">
        <v>0</v>
      </c>
      <c r="G1614">
        <v>5</v>
      </c>
      <c r="H1614" t="s">
        <v>9</v>
      </c>
    </row>
    <row r="1615" spans="1:8" x14ac:dyDescent="0.3">
      <c r="A1615" t="s">
        <v>99</v>
      </c>
      <c r="B1615">
        <v>201706</v>
      </c>
      <c r="C1615" t="s">
        <v>1779</v>
      </c>
      <c r="D1615" t="s">
        <v>11</v>
      </c>
      <c r="E1615">
        <v>3</v>
      </c>
      <c r="F1615">
        <v>0</v>
      </c>
      <c r="G1615">
        <v>3</v>
      </c>
      <c r="H1615" t="s">
        <v>9</v>
      </c>
    </row>
    <row r="1616" spans="1:8" x14ac:dyDescent="0.3">
      <c r="A1616" t="s">
        <v>72</v>
      </c>
      <c r="B1616">
        <v>201709</v>
      </c>
      <c r="C1616" t="s">
        <v>1780</v>
      </c>
      <c r="D1616" t="s">
        <v>14</v>
      </c>
      <c r="E1616">
        <v>3</v>
      </c>
      <c r="F1616">
        <v>3</v>
      </c>
      <c r="G1616">
        <v>0</v>
      </c>
      <c r="H1616" t="s">
        <v>12</v>
      </c>
    </row>
    <row r="1617" spans="1:8" x14ac:dyDescent="0.3">
      <c r="A1617" t="s">
        <v>70</v>
      </c>
      <c r="B1617">
        <v>201505</v>
      </c>
      <c r="C1617" t="s">
        <v>1781</v>
      </c>
      <c r="D1617" t="s">
        <v>11</v>
      </c>
      <c r="E1617">
        <v>3</v>
      </c>
      <c r="F1617">
        <v>1</v>
      </c>
      <c r="G1617">
        <v>2</v>
      </c>
      <c r="H1617" t="s">
        <v>9</v>
      </c>
    </row>
    <row r="1618" spans="1:8" x14ac:dyDescent="0.3">
      <c r="A1618" t="s">
        <v>32</v>
      </c>
      <c r="B1618">
        <v>201607</v>
      </c>
      <c r="C1618" t="s">
        <v>1782</v>
      </c>
      <c r="D1618" t="s">
        <v>14</v>
      </c>
      <c r="E1618">
        <v>5</v>
      </c>
      <c r="F1618">
        <v>3</v>
      </c>
      <c r="G1618">
        <v>2</v>
      </c>
      <c r="H1618" t="s">
        <v>9</v>
      </c>
    </row>
    <row r="1619" spans="1:8" x14ac:dyDescent="0.3">
      <c r="A1619" t="s">
        <v>70</v>
      </c>
      <c r="B1619">
        <v>201703</v>
      </c>
      <c r="C1619" t="s">
        <v>1783</v>
      </c>
      <c r="D1619" t="s">
        <v>8</v>
      </c>
      <c r="E1619">
        <v>5</v>
      </c>
      <c r="F1619">
        <v>6</v>
      </c>
      <c r="G1619">
        <v>-1</v>
      </c>
      <c r="H1619" t="s">
        <v>12</v>
      </c>
    </row>
    <row r="1620" spans="1:8" x14ac:dyDescent="0.3">
      <c r="A1620" t="s">
        <v>63</v>
      </c>
      <c r="B1620">
        <v>201502</v>
      </c>
      <c r="C1620" t="s">
        <v>1784</v>
      </c>
      <c r="D1620" t="s">
        <v>8</v>
      </c>
      <c r="E1620">
        <v>3</v>
      </c>
      <c r="F1620">
        <v>3</v>
      </c>
      <c r="G1620">
        <v>0</v>
      </c>
      <c r="H1620" t="s">
        <v>12</v>
      </c>
    </row>
    <row r="1621" spans="1:8" x14ac:dyDescent="0.3">
      <c r="A1621" t="s">
        <v>29</v>
      </c>
      <c r="B1621">
        <v>201504</v>
      </c>
      <c r="C1621" t="s">
        <v>1785</v>
      </c>
      <c r="D1621" t="s">
        <v>11</v>
      </c>
      <c r="E1621">
        <v>4</v>
      </c>
      <c r="F1621">
        <v>0</v>
      </c>
      <c r="G1621">
        <v>4</v>
      </c>
      <c r="H1621" t="s">
        <v>9</v>
      </c>
    </row>
    <row r="1622" spans="1:8" x14ac:dyDescent="0.3">
      <c r="A1622" t="s">
        <v>29</v>
      </c>
      <c r="B1622">
        <v>201512</v>
      </c>
      <c r="C1622" t="s">
        <v>1786</v>
      </c>
      <c r="D1622" t="s">
        <v>13</v>
      </c>
      <c r="E1622">
        <v>9</v>
      </c>
      <c r="F1622">
        <v>15</v>
      </c>
      <c r="G1622">
        <v>-6</v>
      </c>
      <c r="H1622" t="s">
        <v>10</v>
      </c>
    </row>
    <row r="1623" spans="1:8" x14ac:dyDescent="0.3">
      <c r="A1623" t="s">
        <v>69</v>
      </c>
      <c r="B1623">
        <v>201601</v>
      </c>
      <c r="C1623" t="s">
        <v>1787</v>
      </c>
      <c r="D1623" t="s">
        <v>8</v>
      </c>
      <c r="E1623">
        <v>4</v>
      </c>
      <c r="F1623">
        <v>4</v>
      </c>
      <c r="G1623">
        <v>0</v>
      </c>
      <c r="H1623" t="s">
        <v>12</v>
      </c>
    </row>
    <row r="1624" spans="1:8" x14ac:dyDescent="0.3">
      <c r="A1624" t="s">
        <v>69</v>
      </c>
      <c r="B1624">
        <v>201611</v>
      </c>
      <c r="C1624" t="s">
        <v>1788</v>
      </c>
      <c r="D1624" t="s">
        <v>13</v>
      </c>
      <c r="E1624">
        <v>4</v>
      </c>
      <c r="F1624">
        <v>2</v>
      </c>
      <c r="G1624">
        <v>2</v>
      </c>
      <c r="H1624" t="s">
        <v>9</v>
      </c>
    </row>
    <row r="1625" spans="1:8" x14ac:dyDescent="0.3">
      <c r="A1625" t="s">
        <v>29</v>
      </c>
      <c r="B1625">
        <v>201612</v>
      </c>
      <c r="C1625" t="s">
        <v>1789</v>
      </c>
      <c r="D1625" t="s">
        <v>13</v>
      </c>
      <c r="E1625">
        <v>3</v>
      </c>
      <c r="F1625">
        <v>6</v>
      </c>
      <c r="G1625">
        <v>-3</v>
      </c>
      <c r="H1625" t="s">
        <v>10</v>
      </c>
    </row>
    <row r="1626" spans="1:8" x14ac:dyDescent="0.3">
      <c r="A1626" t="s">
        <v>63</v>
      </c>
      <c r="B1626">
        <v>201506</v>
      </c>
      <c r="C1626" t="s">
        <v>1790</v>
      </c>
      <c r="D1626" t="s">
        <v>11</v>
      </c>
      <c r="E1626">
        <v>3</v>
      </c>
      <c r="F1626">
        <v>1</v>
      </c>
      <c r="G1626">
        <v>2</v>
      </c>
      <c r="H1626" t="s">
        <v>9</v>
      </c>
    </row>
    <row r="1627" spans="1:8" x14ac:dyDescent="0.3">
      <c r="A1627" t="s">
        <v>29</v>
      </c>
      <c r="B1627">
        <v>201603</v>
      </c>
      <c r="C1627" t="s">
        <v>1791</v>
      </c>
      <c r="D1627" t="s">
        <v>8</v>
      </c>
      <c r="E1627">
        <v>4</v>
      </c>
      <c r="F1627">
        <v>2</v>
      </c>
      <c r="G1627">
        <v>2</v>
      </c>
      <c r="H1627" t="s">
        <v>9</v>
      </c>
    </row>
    <row r="1628" spans="1:8" x14ac:dyDescent="0.3">
      <c r="A1628" t="s">
        <v>29</v>
      </c>
      <c r="B1628">
        <v>201610</v>
      </c>
      <c r="C1628" t="s">
        <v>1792</v>
      </c>
      <c r="D1628" t="s">
        <v>13</v>
      </c>
      <c r="E1628">
        <v>3</v>
      </c>
      <c r="F1628">
        <v>3</v>
      </c>
      <c r="G1628">
        <v>0</v>
      </c>
      <c r="H1628" t="s">
        <v>12</v>
      </c>
    </row>
    <row r="1629" spans="1:8" x14ac:dyDescent="0.3">
      <c r="A1629" t="s">
        <v>19</v>
      </c>
      <c r="B1629">
        <v>201501</v>
      </c>
      <c r="C1629" t="s">
        <v>1793</v>
      </c>
      <c r="D1629" t="s">
        <v>8</v>
      </c>
      <c r="E1629">
        <v>4</v>
      </c>
      <c r="F1629">
        <v>1</v>
      </c>
      <c r="G1629">
        <v>3</v>
      </c>
      <c r="H1629" t="s">
        <v>9</v>
      </c>
    </row>
    <row r="1630" spans="1:8" x14ac:dyDescent="0.3">
      <c r="A1630" t="s">
        <v>19</v>
      </c>
      <c r="B1630">
        <v>201503</v>
      </c>
      <c r="C1630" t="s">
        <v>1794</v>
      </c>
      <c r="D1630" t="s">
        <v>8</v>
      </c>
      <c r="E1630">
        <v>3</v>
      </c>
      <c r="F1630">
        <v>0</v>
      </c>
      <c r="G1630">
        <v>3</v>
      </c>
      <c r="H1630" t="s">
        <v>9</v>
      </c>
    </row>
    <row r="1631" spans="1:8" x14ac:dyDescent="0.3">
      <c r="A1631" t="s">
        <v>22</v>
      </c>
      <c r="B1631">
        <v>201506</v>
      </c>
      <c r="C1631" t="s">
        <v>1795</v>
      </c>
      <c r="D1631" t="s">
        <v>11</v>
      </c>
      <c r="E1631">
        <v>2</v>
      </c>
      <c r="F1631">
        <v>2</v>
      </c>
      <c r="G1631">
        <v>0</v>
      </c>
      <c r="H1631" t="s">
        <v>12</v>
      </c>
    </row>
    <row r="1632" spans="1:8" x14ac:dyDescent="0.3">
      <c r="A1632" t="s">
        <v>22</v>
      </c>
      <c r="B1632">
        <v>201510</v>
      </c>
      <c r="C1632" t="s">
        <v>1796</v>
      </c>
      <c r="D1632" t="s">
        <v>13</v>
      </c>
      <c r="E1632">
        <v>4</v>
      </c>
      <c r="F1632">
        <v>6</v>
      </c>
      <c r="G1632">
        <v>-2</v>
      </c>
      <c r="H1632" t="s">
        <v>10</v>
      </c>
    </row>
    <row r="1633" spans="1:8" x14ac:dyDescent="0.3">
      <c r="A1633" t="s">
        <v>22</v>
      </c>
      <c r="B1633">
        <v>201511</v>
      </c>
      <c r="C1633" t="s">
        <v>1797</v>
      </c>
      <c r="D1633" t="s">
        <v>13</v>
      </c>
      <c r="E1633">
        <v>10</v>
      </c>
      <c r="F1633">
        <v>2</v>
      </c>
      <c r="G1633">
        <v>8</v>
      </c>
      <c r="H1633" t="s">
        <v>9</v>
      </c>
    </row>
    <row r="1634" spans="1:8" x14ac:dyDescent="0.3">
      <c r="A1634" t="s">
        <v>22</v>
      </c>
      <c r="B1634">
        <v>201512</v>
      </c>
      <c r="C1634" t="s">
        <v>1798</v>
      </c>
      <c r="D1634" t="s">
        <v>13</v>
      </c>
      <c r="E1634">
        <v>5</v>
      </c>
      <c r="F1634">
        <v>0</v>
      </c>
      <c r="G1634">
        <v>5</v>
      </c>
      <c r="H1634" t="s">
        <v>9</v>
      </c>
    </row>
    <row r="1635" spans="1:8" x14ac:dyDescent="0.3">
      <c r="A1635" t="s">
        <v>22</v>
      </c>
      <c r="B1635">
        <v>201602</v>
      </c>
      <c r="C1635" t="s">
        <v>1799</v>
      </c>
      <c r="D1635" t="s">
        <v>8</v>
      </c>
      <c r="E1635">
        <v>3</v>
      </c>
      <c r="F1635">
        <v>0</v>
      </c>
      <c r="G1635">
        <v>3</v>
      </c>
      <c r="H1635" t="s">
        <v>9</v>
      </c>
    </row>
    <row r="1636" spans="1:8" x14ac:dyDescent="0.3">
      <c r="A1636" t="s">
        <v>20</v>
      </c>
      <c r="B1636">
        <v>201704</v>
      </c>
      <c r="C1636" t="s">
        <v>1800</v>
      </c>
      <c r="D1636" t="s">
        <v>11</v>
      </c>
      <c r="E1636">
        <v>5</v>
      </c>
      <c r="F1636">
        <v>0</v>
      </c>
      <c r="G1636">
        <v>5</v>
      </c>
      <c r="H1636" t="s">
        <v>9</v>
      </c>
    </row>
    <row r="1637" spans="1:8" x14ac:dyDescent="0.3">
      <c r="A1637" t="s">
        <v>75</v>
      </c>
      <c r="B1637">
        <v>201503</v>
      </c>
      <c r="C1637" t="s">
        <v>1801</v>
      </c>
      <c r="D1637" t="s">
        <v>8</v>
      </c>
      <c r="E1637">
        <v>12</v>
      </c>
      <c r="F1637">
        <v>2</v>
      </c>
      <c r="G1637">
        <v>10</v>
      </c>
      <c r="H1637" t="s">
        <v>9</v>
      </c>
    </row>
    <row r="1638" spans="1:8" x14ac:dyDescent="0.3">
      <c r="A1638" t="s">
        <v>95</v>
      </c>
      <c r="B1638">
        <v>201610</v>
      </c>
      <c r="C1638" t="s">
        <v>1802</v>
      </c>
      <c r="D1638" t="s">
        <v>13</v>
      </c>
      <c r="E1638">
        <v>11</v>
      </c>
      <c r="F1638">
        <v>1</v>
      </c>
      <c r="G1638">
        <v>10</v>
      </c>
      <c r="H1638" t="s">
        <v>9</v>
      </c>
    </row>
    <row r="1639" spans="1:8" x14ac:dyDescent="0.3">
      <c r="A1639" t="s">
        <v>74</v>
      </c>
      <c r="B1639">
        <v>201503</v>
      </c>
      <c r="C1639" t="s">
        <v>1803</v>
      </c>
      <c r="D1639" t="s">
        <v>8</v>
      </c>
      <c r="E1639">
        <v>5</v>
      </c>
      <c r="F1639">
        <v>10</v>
      </c>
      <c r="G1639">
        <v>-5</v>
      </c>
      <c r="H1639" t="s">
        <v>10</v>
      </c>
    </row>
    <row r="1640" spans="1:8" x14ac:dyDescent="0.3">
      <c r="A1640" t="s">
        <v>95</v>
      </c>
      <c r="B1640">
        <v>201509</v>
      </c>
      <c r="C1640" t="s">
        <v>1804</v>
      </c>
      <c r="D1640" t="s">
        <v>14</v>
      </c>
      <c r="E1640">
        <v>3</v>
      </c>
      <c r="F1640">
        <v>5</v>
      </c>
      <c r="G1640">
        <v>-2</v>
      </c>
      <c r="H1640" t="s">
        <v>10</v>
      </c>
    </row>
    <row r="1641" spans="1:8" x14ac:dyDescent="0.3">
      <c r="A1641" t="s">
        <v>95</v>
      </c>
      <c r="B1641">
        <v>201603</v>
      </c>
      <c r="C1641" t="s">
        <v>1805</v>
      </c>
      <c r="D1641" t="s">
        <v>8</v>
      </c>
      <c r="E1641">
        <v>3</v>
      </c>
      <c r="F1641">
        <v>6</v>
      </c>
      <c r="G1641">
        <v>-3</v>
      </c>
      <c r="H1641" t="s">
        <v>10</v>
      </c>
    </row>
    <row r="1642" spans="1:8" x14ac:dyDescent="0.3">
      <c r="A1642" t="s">
        <v>74</v>
      </c>
      <c r="B1642">
        <v>201702</v>
      </c>
      <c r="C1642" t="s">
        <v>1806</v>
      </c>
      <c r="D1642" t="s">
        <v>8</v>
      </c>
      <c r="E1642">
        <v>4</v>
      </c>
      <c r="F1642">
        <v>8</v>
      </c>
      <c r="G1642">
        <v>-4</v>
      </c>
      <c r="H1642" t="s">
        <v>10</v>
      </c>
    </row>
    <row r="1643" spans="1:8" x14ac:dyDescent="0.3">
      <c r="A1643" t="s">
        <v>61</v>
      </c>
      <c r="B1643">
        <v>201703</v>
      </c>
      <c r="C1643" t="s">
        <v>1807</v>
      </c>
      <c r="D1643" t="s">
        <v>8</v>
      </c>
      <c r="E1643">
        <v>5</v>
      </c>
      <c r="F1643">
        <v>6</v>
      </c>
      <c r="G1643">
        <v>-1</v>
      </c>
      <c r="H1643" t="s">
        <v>12</v>
      </c>
    </row>
    <row r="1644" spans="1:8" x14ac:dyDescent="0.3">
      <c r="A1644" t="s">
        <v>61</v>
      </c>
      <c r="B1644">
        <v>201501</v>
      </c>
      <c r="C1644" t="s">
        <v>1808</v>
      </c>
      <c r="D1644" t="s">
        <v>8</v>
      </c>
      <c r="E1644">
        <v>2</v>
      </c>
      <c r="F1644">
        <v>2</v>
      </c>
      <c r="G1644">
        <v>0</v>
      </c>
      <c r="H1644" t="s">
        <v>12</v>
      </c>
    </row>
    <row r="1645" spans="1:8" x14ac:dyDescent="0.3">
      <c r="A1645" t="s">
        <v>38</v>
      </c>
      <c r="B1645">
        <v>201506</v>
      </c>
      <c r="C1645" t="s">
        <v>1809</v>
      </c>
      <c r="D1645" t="s">
        <v>11</v>
      </c>
      <c r="E1645">
        <v>3</v>
      </c>
      <c r="F1645">
        <v>1</v>
      </c>
      <c r="G1645">
        <v>2</v>
      </c>
      <c r="H1645" t="s">
        <v>9</v>
      </c>
    </row>
    <row r="1646" spans="1:8" x14ac:dyDescent="0.3">
      <c r="A1646" t="s">
        <v>38</v>
      </c>
      <c r="B1646">
        <v>201512</v>
      </c>
      <c r="C1646" t="s">
        <v>1810</v>
      </c>
      <c r="D1646" t="s">
        <v>13</v>
      </c>
      <c r="E1646">
        <v>3</v>
      </c>
      <c r="F1646">
        <v>5</v>
      </c>
      <c r="G1646">
        <v>-2</v>
      </c>
      <c r="H1646" t="s">
        <v>10</v>
      </c>
    </row>
    <row r="1647" spans="1:8" x14ac:dyDescent="0.3">
      <c r="A1647" t="s">
        <v>43</v>
      </c>
      <c r="B1647">
        <v>201611</v>
      </c>
      <c r="C1647" t="s">
        <v>1811</v>
      </c>
      <c r="D1647" t="s">
        <v>13</v>
      </c>
      <c r="E1647">
        <v>5</v>
      </c>
      <c r="F1647">
        <v>0</v>
      </c>
      <c r="G1647">
        <v>5</v>
      </c>
      <c r="H1647" t="s">
        <v>9</v>
      </c>
    </row>
    <row r="1648" spans="1:8" x14ac:dyDescent="0.3">
      <c r="A1648" t="s">
        <v>60</v>
      </c>
      <c r="B1648">
        <v>201501</v>
      </c>
      <c r="C1648" t="s">
        <v>1812</v>
      </c>
      <c r="D1648" t="s">
        <v>8</v>
      </c>
      <c r="E1648">
        <v>4</v>
      </c>
      <c r="F1648">
        <v>0</v>
      </c>
      <c r="G1648">
        <v>4</v>
      </c>
      <c r="H1648" t="s">
        <v>9</v>
      </c>
    </row>
    <row r="1649" spans="1:8" x14ac:dyDescent="0.3">
      <c r="A1649" t="s">
        <v>41</v>
      </c>
      <c r="B1649">
        <v>201603</v>
      </c>
      <c r="C1649" t="s">
        <v>1813</v>
      </c>
      <c r="D1649" t="s">
        <v>8</v>
      </c>
      <c r="E1649">
        <v>4</v>
      </c>
      <c r="F1649">
        <v>8</v>
      </c>
      <c r="G1649">
        <v>-4</v>
      </c>
      <c r="H1649" t="s">
        <v>10</v>
      </c>
    </row>
    <row r="1650" spans="1:8" x14ac:dyDescent="0.3">
      <c r="A1650" t="s">
        <v>83</v>
      </c>
      <c r="B1650">
        <v>201507</v>
      </c>
      <c r="C1650" t="s">
        <v>1814</v>
      </c>
      <c r="D1650" t="s">
        <v>14</v>
      </c>
      <c r="E1650">
        <v>3</v>
      </c>
      <c r="F1650">
        <v>2</v>
      </c>
      <c r="G1650">
        <v>1</v>
      </c>
      <c r="H1650" t="s">
        <v>9</v>
      </c>
    </row>
    <row r="1651" spans="1:8" x14ac:dyDescent="0.3">
      <c r="A1651" t="s">
        <v>84</v>
      </c>
      <c r="B1651">
        <v>201708</v>
      </c>
      <c r="C1651" t="s">
        <v>1815</v>
      </c>
      <c r="D1651" t="s">
        <v>14</v>
      </c>
      <c r="E1651">
        <v>3</v>
      </c>
      <c r="F1651">
        <v>2</v>
      </c>
      <c r="G1651">
        <v>1</v>
      </c>
      <c r="H1651" t="s">
        <v>9</v>
      </c>
    </row>
    <row r="1652" spans="1:8" x14ac:dyDescent="0.3">
      <c r="A1652" t="s">
        <v>58</v>
      </c>
      <c r="B1652">
        <v>201501</v>
      </c>
      <c r="C1652" t="s">
        <v>1816</v>
      </c>
      <c r="D1652" t="s">
        <v>8</v>
      </c>
      <c r="E1652">
        <v>4</v>
      </c>
      <c r="F1652">
        <v>7</v>
      </c>
      <c r="G1652">
        <v>-3</v>
      </c>
      <c r="H1652" t="s">
        <v>10</v>
      </c>
    </row>
    <row r="1653" spans="1:8" x14ac:dyDescent="0.3">
      <c r="A1653" t="s">
        <v>58</v>
      </c>
      <c r="B1653">
        <v>201606</v>
      </c>
      <c r="C1653" t="s">
        <v>1817</v>
      </c>
      <c r="D1653" t="s">
        <v>11</v>
      </c>
      <c r="E1653">
        <v>5</v>
      </c>
      <c r="F1653">
        <v>1</v>
      </c>
      <c r="G1653">
        <v>4</v>
      </c>
      <c r="H1653" t="s">
        <v>9</v>
      </c>
    </row>
    <row r="1654" spans="1:8" x14ac:dyDescent="0.3">
      <c r="A1654" t="s">
        <v>84</v>
      </c>
      <c r="B1654">
        <v>201709</v>
      </c>
      <c r="C1654" t="s">
        <v>1818</v>
      </c>
      <c r="D1654" t="s">
        <v>14</v>
      </c>
      <c r="E1654">
        <v>4</v>
      </c>
      <c r="F1654">
        <v>3</v>
      </c>
      <c r="G1654">
        <v>1</v>
      </c>
      <c r="H1654" t="s">
        <v>9</v>
      </c>
    </row>
    <row r="1655" spans="1:8" x14ac:dyDescent="0.3">
      <c r="A1655" t="s">
        <v>57</v>
      </c>
      <c r="B1655">
        <v>201504</v>
      </c>
      <c r="C1655" t="s">
        <v>1819</v>
      </c>
      <c r="D1655" t="s">
        <v>11</v>
      </c>
      <c r="E1655">
        <v>6</v>
      </c>
      <c r="F1655">
        <v>0</v>
      </c>
      <c r="G1655">
        <v>6</v>
      </c>
      <c r="H1655" t="s">
        <v>9</v>
      </c>
    </row>
    <row r="1656" spans="1:8" x14ac:dyDescent="0.3">
      <c r="A1656" t="s">
        <v>57</v>
      </c>
      <c r="B1656">
        <v>201702</v>
      </c>
      <c r="C1656" t="s">
        <v>1820</v>
      </c>
      <c r="D1656" t="s">
        <v>8</v>
      </c>
      <c r="E1656">
        <v>5</v>
      </c>
      <c r="F1656">
        <v>8</v>
      </c>
      <c r="G1656">
        <v>-3</v>
      </c>
      <c r="H1656" t="s">
        <v>10</v>
      </c>
    </row>
    <row r="1657" spans="1:8" x14ac:dyDescent="0.3">
      <c r="A1657" t="s">
        <v>37</v>
      </c>
      <c r="B1657">
        <v>201504</v>
      </c>
      <c r="C1657" t="s">
        <v>1821</v>
      </c>
      <c r="D1657" t="s">
        <v>11</v>
      </c>
      <c r="E1657">
        <v>9</v>
      </c>
      <c r="F1657">
        <v>0</v>
      </c>
      <c r="G1657">
        <v>9</v>
      </c>
      <c r="H1657" t="s">
        <v>9</v>
      </c>
    </row>
    <row r="1658" spans="1:8" x14ac:dyDescent="0.3">
      <c r="A1658" t="s">
        <v>56</v>
      </c>
      <c r="B1658">
        <v>201603</v>
      </c>
      <c r="C1658" t="s">
        <v>1822</v>
      </c>
      <c r="D1658" t="s">
        <v>8</v>
      </c>
      <c r="E1658">
        <v>4</v>
      </c>
      <c r="F1658">
        <v>3</v>
      </c>
      <c r="G1658">
        <v>1</v>
      </c>
      <c r="H1658" t="s">
        <v>9</v>
      </c>
    </row>
    <row r="1659" spans="1:8" x14ac:dyDescent="0.3">
      <c r="A1659" t="s">
        <v>56</v>
      </c>
      <c r="B1659">
        <v>201504</v>
      </c>
      <c r="C1659" t="s">
        <v>1823</v>
      </c>
      <c r="D1659" t="s">
        <v>11</v>
      </c>
      <c r="E1659">
        <v>7</v>
      </c>
      <c r="F1659">
        <v>12</v>
      </c>
      <c r="G1659">
        <v>-5</v>
      </c>
      <c r="H1659" t="s">
        <v>10</v>
      </c>
    </row>
    <row r="1660" spans="1:8" x14ac:dyDescent="0.3">
      <c r="A1660" t="s">
        <v>56</v>
      </c>
      <c r="B1660">
        <v>201511</v>
      </c>
      <c r="C1660" t="s">
        <v>1824</v>
      </c>
      <c r="D1660" t="s">
        <v>13</v>
      </c>
      <c r="E1660">
        <v>5</v>
      </c>
      <c r="F1660">
        <v>6</v>
      </c>
      <c r="G1660">
        <v>-1</v>
      </c>
      <c r="H1660" t="s">
        <v>12</v>
      </c>
    </row>
    <row r="1661" spans="1:8" x14ac:dyDescent="0.3">
      <c r="A1661" t="s">
        <v>37</v>
      </c>
      <c r="B1661">
        <v>201606</v>
      </c>
      <c r="C1661" t="s">
        <v>1825</v>
      </c>
      <c r="D1661" t="s">
        <v>11</v>
      </c>
      <c r="E1661">
        <v>3</v>
      </c>
      <c r="F1661">
        <v>5</v>
      </c>
      <c r="G1661">
        <v>-2</v>
      </c>
      <c r="H1661" t="s">
        <v>10</v>
      </c>
    </row>
    <row r="1662" spans="1:8" x14ac:dyDescent="0.3">
      <c r="A1662" t="s">
        <v>53</v>
      </c>
      <c r="B1662">
        <v>201502</v>
      </c>
      <c r="C1662" t="s">
        <v>1826</v>
      </c>
      <c r="D1662" t="s">
        <v>8</v>
      </c>
      <c r="E1662">
        <v>2</v>
      </c>
      <c r="F1662">
        <v>3</v>
      </c>
      <c r="G1662">
        <v>-1</v>
      </c>
      <c r="H1662" t="s">
        <v>10</v>
      </c>
    </row>
    <row r="1663" spans="1:8" x14ac:dyDescent="0.3">
      <c r="A1663" t="s">
        <v>53</v>
      </c>
      <c r="B1663">
        <v>201602</v>
      </c>
      <c r="C1663" t="s">
        <v>1827</v>
      </c>
      <c r="D1663" t="s">
        <v>8</v>
      </c>
      <c r="E1663">
        <v>5</v>
      </c>
      <c r="F1663">
        <v>10</v>
      </c>
      <c r="G1663">
        <v>-5</v>
      </c>
      <c r="H1663" t="s">
        <v>10</v>
      </c>
    </row>
    <row r="1664" spans="1:8" x14ac:dyDescent="0.3">
      <c r="A1664" t="s">
        <v>100</v>
      </c>
      <c r="B1664">
        <v>201707</v>
      </c>
      <c r="C1664" t="s">
        <v>1828</v>
      </c>
      <c r="D1664" t="s">
        <v>14</v>
      </c>
      <c r="E1664">
        <v>6</v>
      </c>
      <c r="F1664">
        <v>2</v>
      </c>
      <c r="G1664">
        <v>4</v>
      </c>
      <c r="H1664" t="s">
        <v>9</v>
      </c>
    </row>
    <row r="1665" spans="1:8" x14ac:dyDescent="0.3">
      <c r="A1665" t="s">
        <v>78</v>
      </c>
      <c r="B1665">
        <v>201504</v>
      </c>
      <c r="C1665" t="s">
        <v>1829</v>
      </c>
      <c r="D1665" t="s">
        <v>11</v>
      </c>
      <c r="E1665">
        <v>3</v>
      </c>
      <c r="F1665">
        <v>3</v>
      </c>
      <c r="G1665">
        <v>0</v>
      </c>
      <c r="H1665" t="s">
        <v>12</v>
      </c>
    </row>
    <row r="1666" spans="1:8" x14ac:dyDescent="0.3">
      <c r="A1666" t="s">
        <v>78</v>
      </c>
      <c r="B1666">
        <v>201603</v>
      </c>
      <c r="C1666" t="s">
        <v>1830</v>
      </c>
      <c r="D1666" t="s">
        <v>8</v>
      </c>
      <c r="E1666">
        <v>4</v>
      </c>
      <c r="F1666">
        <v>6</v>
      </c>
      <c r="G1666">
        <v>-2</v>
      </c>
      <c r="H1666" t="s">
        <v>10</v>
      </c>
    </row>
    <row r="1667" spans="1:8" x14ac:dyDescent="0.3">
      <c r="A1667" t="s">
        <v>82</v>
      </c>
      <c r="B1667">
        <v>201511</v>
      </c>
      <c r="C1667" t="s">
        <v>1831</v>
      </c>
      <c r="D1667" t="s">
        <v>13</v>
      </c>
      <c r="E1667">
        <v>1</v>
      </c>
      <c r="F1667">
        <v>2</v>
      </c>
      <c r="G1667">
        <v>-1</v>
      </c>
      <c r="H1667" t="s">
        <v>10</v>
      </c>
    </row>
    <row r="1668" spans="1:8" x14ac:dyDescent="0.3">
      <c r="A1668" t="s">
        <v>120</v>
      </c>
      <c r="B1668">
        <v>201608</v>
      </c>
      <c r="C1668" t="s">
        <v>1832</v>
      </c>
      <c r="D1668" t="s">
        <v>14</v>
      </c>
      <c r="E1668">
        <v>1</v>
      </c>
      <c r="F1668">
        <v>0</v>
      </c>
      <c r="G1668">
        <v>1</v>
      </c>
      <c r="H1668" t="s">
        <v>9</v>
      </c>
    </row>
    <row r="1669" spans="1:8" x14ac:dyDescent="0.3">
      <c r="A1669" t="s">
        <v>61</v>
      </c>
      <c r="B1669">
        <v>201608</v>
      </c>
      <c r="C1669" t="s">
        <v>1833</v>
      </c>
      <c r="D1669" t="s">
        <v>14</v>
      </c>
      <c r="E1669">
        <v>1</v>
      </c>
      <c r="F1669">
        <v>0</v>
      </c>
      <c r="G1669">
        <v>1</v>
      </c>
      <c r="H1669" t="s">
        <v>9</v>
      </c>
    </row>
    <row r="1670" spans="1:8" x14ac:dyDescent="0.3">
      <c r="A1670" t="s">
        <v>42</v>
      </c>
      <c r="B1670">
        <v>201709</v>
      </c>
      <c r="C1670" t="s">
        <v>1834</v>
      </c>
      <c r="D1670" t="s">
        <v>14</v>
      </c>
      <c r="E1670">
        <v>1</v>
      </c>
      <c r="F1670">
        <v>0</v>
      </c>
      <c r="G1670">
        <v>1</v>
      </c>
      <c r="H1670" t="s">
        <v>9</v>
      </c>
    </row>
    <row r="1671" spans="1:8" x14ac:dyDescent="0.3">
      <c r="A1671" t="s">
        <v>46</v>
      </c>
      <c r="B1671">
        <v>201709</v>
      </c>
      <c r="C1671" t="s">
        <v>1835</v>
      </c>
      <c r="D1671" t="s">
        <v>14</v>
      </c>
      <c r="E1671">
        <v>1</v>
      </c>
      <c r="F1671">
        <v>2</v>
      </c>
      <c r="G1671">
        <v>-1</v>
      </c>
      <c r="H1671" t="s">
        <v>10</v>
      </c>
    </row>
    <row r="1672" spans="1:8" x14ac:dyDescent="0.3">
      <c r="A1672" t="s">
        <v>126</v>
      </c>
      <c r="B1672">
        <v>201710</v>
      </c>
      <c r="C1672" t="s">
        <v>1836</v>
      </c>
      <c r="D1672" t="s">
        <v>13</v>
      </c>
      <c r="E1672">
        <v>1</v>
      </c>
      <c r="F1672">
        <v>1</v>
      </c>
      <c r="G1672">
        <v>0</v>
      </c>
      <c r="H1672" t="s">
        <v>12</v>
      </c>
    </row>
    <row r="1673" spans="1:8" x14ac:dyDescent="0.3">
      <c r="A1673" t="s">
        <v>60</v>
      </c>
      <c r="B1673">
        <v>201502</v>
      </c>
      <c r="C1673" t="s">
        <v>1837</v>
      </c>
      <c r="D1673" t="s">
        <v>8</v>
      </c>
      <c r="E1673">
        <v>1</v>
      </c>
      <c r="F1673">
        <v>1</v>
      </c>
      <c r="G1673">
        <v>0</v>
      </c>
      <c r="H1673" t="s">
        <v>12</v>
      </c>
    </row>
    <row r="1674" spans="1:8" x14ac:dyDescent="0.3">
      <c r="A1674" t="s">
        <v>44</v>
      </c>
      <c r="B1674">
        <v>201505</v>
      </c>
      <c r="C1674" t="s">
        <v>1838</v>
      </c>
      <c r="D1674" t="s">
        <v>11</v>
      </c>
      <c r="E1674">
        <v>1</v>
      </c>
      <c r="F1674">
        <v>0</v>
      </c>
      <c r="G1674">
        <v>1</v>
      </c>
      <c r="H1674" t="s">
        <v>9</v>
      </c>
    </row>
    <row r="1675" spans="1:8" x14ac:dyDescent="0.3">
      <c r="A1675" t="s">
        <v>85</v>
      </c>
      <c r="B1675">
        <v>201704</v>
      </c>
      <c r="C1675" t="s">
        <v>1839</v>
      </c>
      <c r="D1675" t="s">
        <v>11</v>
      </c>
      <c r="E1675">
        <v>1</v>
      </c>
      <c r="F1675">
        <v>0</v>
      </c>
      <c r="G1675">
        <v>1</v>
      </c>
      <c r="H1675" t="s">
        <v>9</v>
      </c>
    </row>
    <row r="1676" spans="1:8" x14ac:dyDescent="0.3">
      <c r="A1676" t="s">
        <v>126</v>
      </c>
      <c r="B1676">
        <v>201709</v>
      </c>
      <c r="C1676" t="s">
        <v>1840</v>
      </c>
      <c r="D1676" t="s">
        <v>14</v>
      </c>
      <c r="E1676">
        <v>1</v>
      </c>
      <c r="F1676">
        <v>0</v>
      </c>
      <c r="G1676">
        <v>1</v>
      </c>
      <c r="H1676" t="s">
        <v>9</v>
      </c>
    </row>
    <row r="1677" spans="1:8" x14ac:dyDescent="0.3">
      <c r="A1677" t="s">
        <v>94</v>
      </c>
      <c r="B1677">
        <v>201610</v>
      </c>
      <c r="C1677" t="s">
        <v>1841</v>
      </c>
      <c r="D1677" t="s">
        <v>13</v>
      </c>
      <c r="E1677">
        <v>1</v>
      </c>
      <c r="F1677">
        <v>0</v>
      </c>
      <c r="G1677">
        <v>1</v>
      </c>
      <c r="H1677" t="s">
        <v>9</v>
      </c>
    </row>
    <row r="1678" spans="1:8" x14ac:dyDescent="0.3">
      <c r="A1678" t="s">
        <v>90</v>
      </c>
      <c r="B1678">
        <v>201702</v>
      </c>
      <c r="C1678" t="s">
        <v>1842</v>
      </c>
      <c r="D1678" t="s">
        <v>8</v>
      </c>
      <c r="E1678">
        <v>1</v>
      </c>
      <c r="F1678">
        <v>1</v>
      </c>
      <c r="G1678">
        <v>0</v>
      </c>
      <c r="H1678" t="s">
        <v>12</v>
      </c>
    </row>
    <row r="1679" spans="1:8" x14ac:dyDescent="0.3">
      <c r="A1679" t="s">
        <v>104</v>
      </c>
      <c r="B1679">
        <v>201704</v>
      </c>
      <c r="C1679" t="s">
        <v>1843</v>
      </c>
      <c r="D1679" t="s">
        <v>11</v>
      </c>
      <c r="E1679">
        <v>1</v>
      </c>
      <c r="F1679">
        <v>0</v>
      </c>
      <c r="G1679">
        <v>1</v>
      </c>
      <c r="H1679" t="s">
        <v>9</v>
      </c>
    </row>
    <row r="1680" spans="1:8" x14ac:dyDescent="0.3">
      <c r="A1680" t="s">
        <v>27</v>
      </c>
      <c r="B1680">
        <v>201709</v>
      </c>
      <c r="C1680" t="s">
        <v>1844</v>
      </c>
      <c r="D1680" t="s">
        <v>14</v>
      </c>
      <c r="E1680">
        <v>1</v>
      </c>
      <c r="F1680">
        <v>1</v>
      </c>
      <c r="G1680">
        <v>0</v>
      </c>
      <c r="H1680" t="s">
        <v>12</v>
      </c>
    </row>
    <row r="1681" spans="1:8" x14ac:dyDescent="0.3">
      <c r="A1681" t="s">
        <v>68</v>
      </c>
      <c r="B1681">
        <v>201704</v>
      </c>
      <c r="C1681" t="s">
        <v>1845</v>
      </c>
      <c r="D1681" t="s">
        <v>11</v>
      </c>
      <c r="E1681">
        <v>1</v>
      </c>
      <c r="F1681">
        <v>2</v>
      </c>
      <c r="G1681">
        <v>-1</v>
      </c>
      <c r="H1681" t="s">
        <v>10</v>
      </c>
    </row>
    <row r="1682" spans="1:8" x14ac:dyDescent="0.3">
      <c r="A1682" t="s">
        <v>36</v>
      </c>
      <c r="B1682">
        <v>201707</v>
      </c>
      <c r="C1682" t="s">
        <v>1846</v>
      </c>
      <c r="D1682" t="s">
        <v>14</v>
      </c>
      <c r="E1682">
        <v>1</v>
      </c>
      <c r="F1682">
        <v>0</v>
      </c>
      <c r="G1682">
        <v>1</v>
      </c>
      <c r="H1682" t="s">
        <v>9</v>
      </c>
    </row>
    <row r="1683" spans="1:8" x14ac:dyDescent="0.3">
      <c r="A1683" t="s">
        <v>66</v>
      </c>
      <c r="B1683">
        <v>201508</v>
      </c>
      <c r="C1683" t="s">
        <v>1847</v>
      </c>
      <c r="D1683" t="s">
        <v>14</v>
      </c>
      <c r="E1683">
        <v>1</v>
      </c>
      <c r="F1683">
        <v>0</v>
      </c>
      <c r="G1683">
        <v>1</v>
      </c>
      <c r="H1683" t="s">
        <v>9</v>
      </c>
    </row>
    <row r="1684" spans="1:8" x14ac:dyDescent="0.3">
      <c r="A1684" t="s">
        <v>22</v>
      </c>
      <c r="B1684">
        <v>201604</v>
      </c>
      <c r="C1684" t="s">
        <v>1848</v>
      </c>
      <c r="D1684" t="s">
        <v>11</v>
      </c>
      <c r="E1684">
        <v>2</v>
      </c>
      <c r="F1684">
        <v>4</v>
      </c>
      <c r="G1684">
        <v>-2</v>
      </c>
      <c r="H1684" t="s">
        <v>10</v>
      </c>
    </row>
    <row r="1685" spans="1:8" x14ac:dyDescent="0.3">
      <c r="A1685" t="s">
        <v>28</v>
      </c>
      <c r="B1685">
        <v>201609</v>
      </c>
      <c r="C1685" t="s">
        <v>1849</v>
      </c>
      <c r="D1685" t="s">
        <v>14</v>
      </c>
      <c r="E1685">
        <v>1</v>
      </c>
      <c r="F1685">
        <v>1</v>
      </c>
      <c r="G1685">
        <v>0</v>
      </c>
      <c r="H1685" t="s">
        <v>12</v>
      </c>
    </row>
    <row r="1686" spans="1:8" x14ac:dyDescent="0.3">
      <c r="A1686" t="s">
        <v>32</v>
      </c>
      <c r="B1686">
        <v>201609</v>
      </c>
      <c r="C1686" t="s">
        <v>1850</v>
      </c>
      <c r="D1686" t="s">
        <v>14</v>
      </c>
      <c r="E1686">
        <v>1</v>
      </c>
      <c r="F1686">
        <v>1</v>
      </c>
      <c r="G1686">
        <v>0</v>
      </c>
      <c r="H1686" t="s">
        <v>12</v>
      </c>
    </row>
    <row r="1687" spans="1:8" x14ac:dyDescent="0.3">
      <c r="A1687" t="s">
        <v>25</v>
      </c>
      <c r="B1687">
        <v>201704</v>
      </c>
      <c r="C1687" t="s">
        <v>1851</v>
      </c>
      <c r="D1687" t="s">
        <v>11</v>
      </c>
      <c r="E1687">
        <v>1</v>
      </c>
      <c r="F1687">
        <v>0</v>
      </c>
      <c r="G1687">
        <v>1</v>
      </c>
      <c r="H1687" t="s">
        <v>9</v>
      </c>
    </row>
    <row r="1688" spans="1:8" x14ac:dyDescent="0.3">
      <c r="A1688" t="s">
        <v>92</v>
      </c>
      <c r="B1688">
        <v>201707</v>
      </c>
      <c r="C1688" t="s">
        <v>1852</v>
      </c>
      <c r="D1688" t="s">
        <v>14</v>
      </c>
      <c r="E1688">
        <v>1</v>
      </c>
      <c r="F1688">
        <v>0</v>
      </c>
      <c r="G1688">
        <v>1</v>
      </c>
      <c r="H1688" t="s">
        <v>9</v>
      </c>
    </row>
    <row r="1689" spans="1:8" x14ac:dyDescent="0.3">
      <c r="A1689" t="s">
        <v>63</v>
      </c>
      <c r="B1689">
        <v>201507</v>
      </c>
      <c r="C1689" t="s">
        <v>1853</v>
      </c>
      <c r="D1689" t="s">
        <v>14</v>
      </c>
      <c r="E1689">
        <v>1</v>
      </c>
      <c r="F1689">
        <v>2</v>
      </c>
      <c r="G1689">
        <v>-1</v>
      </c>
      <c r="H1689" t="s">
        <v>10</v>
      </c>
    </row>
    <row r="1690" spans="1:8" x14ac:dyDescent="0.3">
      <c r="A1690" t="s">
        <v>20</v>
      </c>
      <c r="B1690">
        <v>201701</v>
      </c>
      <c r="C1690" t="s">
        <v>1854</v>
      </c>
      <c r="D1690" t="s">
        <v>8</v>
      </c>
      <c r="E1690">
        <v>1</v>
      </c>
      <c r="F1690">
        <v>0</v>
      </c>
      <c r="G1690">
        <v>1</v>
      </c>
      <c r="H1690" t="s">
        <v>9</v>
      </c>
    </row>
    <row r="1691" spans="1:8" x14ac:dyDescent="0.3">
      <c r="A1691" t="s">
        <v>18</v>
      </c>
      <c r="B1691">
        <v>201704</v>
      </c>
      <c r="C1691" t="s">
        <v>1855</v>
      </c>
      <c r="D1691" t="s">
        <v>11</v>
      </c>
      <c r="E1691">
        <v>1</v>
      </c>
      <c r="F1691">
        <v>1</v>
      </c>
      <c r="G1691">
        <v>0</v>
      </c>
      <c r="H1691" t="s">
        <v>12</v>
      </c>
    </row>
    <row r="1692" spans="1:8" x14ac:dyDescent="0.3">
      <c r="A1692" t="s">
        <v>92</v>
      </c>
      <c r="B1692">
        <v>201705</v>
      </c>
      <c r="C1692" t="s">
        <v>1856</v>
      </c>
      <c r="D1692" t="s">
        <v>11</v>
      </c>
      <c r="E1692">
        <v>1</v>
      </c>
      <c r="F1692">
        <v>0</v>
      </c>
      <c r="G1692">
        <v>1</v>
      </c>
      <c r="H1692" t="s">
        <v>9</v>
      </c>
    </row>
    <row r="1693" spans="1:8" x14ac:dyDescent="0.3">
      <c r="A1693" t="s">
        <v>107</v>
      </c>
      <c r="B1693">
        <v>201711</v>
      </c>
      <c r="C1693" t="s">
        <v>1857</v>
      </c>
      <c r="D1693" t="s">
        <v>13</v>
      </c>
      <c r="E1693">
        <v>3</v>
      </c>
      <c r="F1693">
        <v>1</v>
      </c>
      <c r="G1693">
        <v>2</v>
      </c>
      <c r="H1693" t="s">
        <v>9</v>
      </c>
    </row>
    <row r="1694" spans="1:8" x14ac:dyDescent="0.3">
      <c r="A1694" t="s">
        <v>91</v>
      </c>
      <c r="B1694">
        <v>201704</v>
      </c>
      <c r="C1694" t="s">
        <v>1858</v>
      </c>
      <c r="D1694" t="s">
        <v>11</v>
      </c>
      <c r="E1694">
        <v>1</v>
      </c>
      <c r="F1694">
        <v>1</v>
      </c>
      <c r="G1694">
        <v>0</v>
      </c>
      <c r="H1694" t="s">
        <v>12</v>
      </c>
    </row>
    <row r="1695" spans="1:8" x14ac:dyDescent="0.3">
      <c r="A1695" t="s">
        <v>55</v>
      </c>
      <c r="B1695">
        <v>201504</v>
      </c>
      <c r="C1695" t="s">
        <v>1859</v>
      </c>
      <c r="D1695" t="s">
        <v>11</v>
      </c>
      <c r="E1695">
        <v>1</v>
      </c>
      <c r="F1695">
        <v>2</v>
      </c>
      <c r="G1695">
        <v>-1</v>
      </c>
      <c r="H1695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496-CA13-463B-A534-2337BFFDF46D}">
  <dimension ref="A1:O3190"/>
  <sheetViews>
    <sheetView topLeftCell="A3163" workbookViewId="0">
      <selection activeCell="B2" sqref="B2"/>
    </sheetView>
  </sheetViews>
  <sheetFormatPr defaultRowHeight="14.4" x14ac:dyDescent="0.3"/>
  <sheetData>
    <row r="1" spans="1:15" x14ac:dyDescent="0.3">
      <c r="A1" t="s">
        <v>127</v>
      </c>
      <c r="B1" t="s">
        <v>0</v>
      </c>
      <c r="C1" t="s">
        <v>1</v>
      </c>
      <c r="D1" s="2" t="str">
        <f>B1&amp;"+"&amp;C1</f>
        <v>product_name+order_yearmonth</v>
      </c>
      <c r="E1" t="s">
        <v>2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</row>
    <row r="2" spans="1:15" x14ac:dyDescent="0.3">
      <c r="A2" t="s">
        <v>138</v>
      </c>
      <c r="B2" t="s">
        <v>7</v>
      </c>
      <c r="C2">
        <v>201611</v>
      </c>
      <c r="D2" s="2" t="str">
        <f>B2&amp;"-"&amp;C2</f>
        <v>Field &amp; Stream Sportsman 16 Gun Fire Safe-201611</v>
      </c>
      <c r="E2" t="s">
        <v>13</v>
      </c>
      <c r="F2">
        <v>37</v>
      </c>
      <c r="G2">
        <v>14800</v>
      </c>
      <c r="H2">
        <v>7400</v>
      </c>
      <c r="I2">
        <v>0.112703</v>
      </c>
      <c r="J2" t="s">
        <v>139</v>
      </c>
      <c r="K2" t="s">
        <v>139</v>
      </c>
      <c r="L2">
        <v>1.5054000000000001</v>
      </c>
      <c r="M2" t="s">
        <v>140</v>
      </c>
      <c r="N2" t="s">
        <v>141</v>
      </c>
      <c r="O2" t="s">
        <v>142</v>
      </c>
    </row>
    <row r="3" spans="1:15" x14ac:dyDescent="0.3">
      <c r="A3" t="s">
        <v>138</v>
      </c>
      <c r="B3" t="s">
        <v>7</v>
      </c>
      <c r="C3">
        <v>201612</v>
      </c>
      <c r="D3" t="s">
        <v>181</v>
      </c>
      <c r="E3" t="s">
        <v>13</v>
      </c>
      <c r="F3">
        <v>36</v>
      </c>
      <c r="G3">
        <v>14400</v>
      </c>
      <c r="H3">
        <v>7200</v>
      </c>
      <c r="I3">
        <v>8.1944000000000003E-2</v>
      </c>
      <c r="J3" t="s">
        <v>139</v>
      </c>
      <c r="K3" t="s">
        <v>139</v>
      </c>
      <c r="L3">
        <v>1.5054000000000001</v>
      </c>
      <c r="M3" t="s">
        <v>140</v>
      </c>
      <c r="N3" t="s">
        <v>141</v>
      </c>
      <c r="O3" t="s">
        <v>142</v>
      </c>
    </row>
    <row r="4" spans="1:15" x14ac:dyDescent="0.3">
      <c r="A4" t="s">
        <v>138</v>
      </c>
      <c r="B4" t="s">
        <v>7</v>
      </c>
      <c r="C4">
        <v>201609</v>
      </c>
      <c r="D4" t="s">
        <v>180</v>
      </c>
      <c r="E4" t="s">
        <v>14</v>
      </c>
      <c r="F4">
        <v>35</v>
      </c>
      <c r="G4">
        <v>14000</v>
      </c>
      <c r="H4">
        <v>7000</v>
      </c>
      <c r="I4">
        <v>0.10828599999999999</v>
      </c>
      <c r="J4" t="s">
        <v>139</v>
      </c>
      <c r="K4" t="s">
        <v>139</v>
      </c>
      <c r="L4">
        <v>1.5054000000000001</v>
      </c>
      <c r="M4" t="s">
        <v>140</v>
      </c>
      <c r="N4" t="s">
        <v>141</v>
      </c>
      <c r="O4" t="s">
        <v>142</v>
      </c>
    </row>
    <row r="5" spans="1:15" x14ac:dyDescent="0.3">
      <c r="A5" t="s">
        <v>138</v>
      </c>
      <c r="B5" t="s">
        <v>7</v>
      </c>
      <c r="C5">
        <v>201610</v>
      </c>
      <c r="D5" t="s">
        <v>189</v>
      </c>
      <c r="E5" t="s">
        <v>13</v>
      </c>
      <c r="F5">
        <v>29</v>
      </c>
      <c r="G5">
        <v>11600</v>
      </c>
      <c r="H5">
        <v>5800</v>
      </c>
      <c r="I5">
        <v>9.9309999999999996E-2</v>
      </c>
      <c r="J5" t="s">
        <v>139</v>
      </c>
      <c r="K5" t="s">
        <v>139</v>
      </c>
      <c r="L5">
        <v>1.5054000000000001</v>
      </c>
      <c r="M5" t="s">
        <v>140</v>
      </c>
      <c r="N5" t="s">
        <v>141</v>
      </c>
      <c r="O5" t="s">
        <v>142</v>
      </c>
    </row>
    <row r="6" spans="1:15" x14ac:dyDescent="0.3">
      <c r="A6" t="s">
        <v>138</v>
      </c>
      <c r="B6" t="s">
        <v>16</v>
      </c>
      <c r="C6">
        <v>201612</v>
      </c>
      <c r="D6" t="s">
        <v>254</v>
      </c>
      <c r="E6" t="s">
        <v>13</v>
      </c>
      <c r="F6">
        <v>34</v>
      </c>
      <c r="G6">
        <v>10200</v>
      </c>
      <c r="H6">
        <v>5100</v>
      </c>
      <c r="I6">
        <v>0.11235299999999999</v>
      </c>
      <c r="J6" t="s">
        <v>139</v>
      </c>
      <c r="K6" t="s">
        <v>139</v>
      </c>
      <c r="L6">
        <v>1.5547</v>
      </c>
      <c r="M6" t="s">
        <v>140</v>
      </c>
      <c r="N6" t="s">
        <v>141</v>
      </c>
      <c r="O6" t="s">
        <v>142</v>
      </c>
    </row>
    <row r="7" spans="1:15" x14ac:dyDescent="0.3">
      <c r="A7" t="s">
        <v>138</v>
      </c>
      <c r="B7" t="s">
        <v>50</v>
      </c>
      <c r="C7">
        <v>201612</v>
      </c>
      <c r="D7" t="s">
        <v>388</v>
      </c>
      <c r="E7" t="s">
        <v>13</v>
      </c>
      <c r="F7">
        <v>165</v>
      </c>
      <c r="G7">
        <v>9900</v>
      </c>
      <c r="H7">
        <v>7791</v>
      </c>
      <c r="I7">
        <v>0.109434</v>
      </c>
      <c r="J7" t="s">
        <v>139</v>
      </c>
      <c r="K7" t="s">
        <v>139</v>
      </c>
      <c r="L7">
        <v>1.6918</v>
      </c>
      <c r="M7" t="s">
        <v>140</v>
      </c>
      <c r="N7" t="s">
        <v>141</v>
      </c>
      <c r="O7" t="s">
        <v>142</v>
      </c>
    </row>
    <row r="8" spans="1:15" x14ac:dyDescent="0.3">
      <c r="A8" t="s">
        <v>138</v>
      </c>
      <c r="B8" t="s">
        <v>47</v>
      </c>
      <c r="C8">
        <v>201612</v>
      </c>
      <c r="D8" t="s">
        <v>539</v>
      </c>
      <c r="E8" t="s">
        <v>13</v>
      </c>
      <c r="F8">
        <v>96</v>
      </c>
      <c r="G8">
        <v>9600</v>
      </c>
      <c r="H8">
        <v>8330</v>
      </c>
      <c r="I8">
        <v>0.105588</v>
      </c>
      <c r="J8" t="s">
        <v>139</v>
      </c>
      <c r="K8" t="s">
        <v>139</v>
      </c>
      <c r="L8">
        <v>1.3675999999999999</v>
      </c>
      <c r="M8" t="s">
        <v>140</v>
      </c>
      <c r="N8" t="s">
        <v>141</v>
      </c>
      <c r="O8" t="s">
        <v>142</v>
      </c>
    </row>
    <row r="9" spans="1:15" x14ac:dyDescent="0.3">
      <c r="A9" t="s">
        <v>138</v>
      </c>
      <c r="B9" t="s">
        <v>16</v>
      </c>
      <c r="C9">
        <v>201611</v>
      </c>
      <c r="D9" t="s">
        <v>237</v>
      </c>
      <c r="E9" t="s">
        <v>13</v>
      </c>
      <c r="F9">
        <v>32</v>
      </c>
      <c r="G9">
        <v>9600</v>
      </c>
      <c r="H9">
        <v>4800</v>
      </c>
      <c r="I9">
        <v>8.4687999999999999E-2</v>
      </c>
      <c r="J9" t="s">
        <v>139</v>
      </c>
      <c r="K9" t="s">
        <v>139</v>
      </c>
      <c r="L9">
        <v>1.5547</v>
      </c>
      <c r="M9" t="s">
        <v>140</v>
      </c>
      <c r="N9" t="s">
        <v>141</v>
      </c>
      <c r="O9" t="s">
        <v>142</v>
      </c>
    </row>
    <row r="10" spans="1:15" x14ac:dyDescent="0.3">
      <c r="A10" t="s">
        <v>138</v>
      </c>
      <c r="B10" t="s">
        <v>50</v>
      </c>
      <c r="C10">
        <v>201609</v>
      </c>
      <c r="D10" t="s">
        <v>387</v>
      </c>
      <c r="E10" t="s">
        <v>14</v>
      </c>
      <c r="F10">
        <v>159</v>
      </c>
      <c r="G10">
        <v>9540</v>
      </c>
      <c r="H10">
        <v>8085</v>
      </c>
      <c r="I10">
        <v>0.109273</v>
      </c>
      <c r="J10" t="s">
        <v>139</v>
      </c>
      <c r="K10" t="s">
        <v>139</v>
      </c>
      <c r="L10">
        <v>1.6918</v>
      </c>
      <c r="M10" t="s">
        <v>140</v>
      </c>
      <c r="N10" t="s">
        <v>141</v>
      </c>
      <c r="O10" t="s">
        <v>142</v>
      </c>
    </row>
    <row r="11" spans="1:15" x14ac:dyDescent="0.3">
      <c r="A11" t="s">
        <v>138</v>
      </c>
      <c r="B11" t="s">
        <v>50</v>
      </c>
      <c r="C11">
        <v>201610</v>
      </c>
      <c r="D11" t="s">
        <v>573</v>
      </c>
      <c r="E11" t="s">
        <v>13</v>
      </c>
      <c r="F11">
        <v>157</v>
      </c>
      <c r="G11">
        <v>9420</v>
      </c>
      <c r="H11">
        <v>7938</v>
      </c>
      <c r="I11">
        <v>9.7962999999999995E-2</v>
      </c>
      <c r="J11" t="s">
        <v>139</v>
      </c>
      <c r="K11" t="s">
        <v>139</v>
      </c>
      <c r="L11">
        <v>1.6918</v>
      </c>
      <c r="M11" t="s">
        <v>140</v>
      </c>
      <c r="N11" t="s">
        <v>141</v>
      </c>
      <c r="O11" t="s">
        <v>142</v>
      </c>
    </row>
    <row r="12" spans="1:15" x14ac:dyDescent="0.3">
      <c r="A12" t="s">
        <v>138</v>
      </c>
      <c r="B12" t="s">
        <v>16</v>
      </c>
      <c r="C12">
        <v>201609</v>
      </c>
      <c r="D12" t="s">
        <v>244</v>
      </c>
      <c r="E12" t="s">
        <v>14</v>
      </c>
      <c r="F12">
        <v>30</v>
      </c>
      <c r="G12">
        <v>9000</v>
      </c>
      <c r="H12">
        <v>4500</v>
      </c>
      <c r="I12">
        <v>9.6000000000000002E-2</v>
      </c>
      <c r="J12" t="s">
        <v>139</v>
      </c>
      <c r="K12" t="s">
        <v>139</v>
      </c>
      <c r="L12">
        <v>1.5547</v>
      </c>
      <c r="M12" t="s">
        <v>140</v>
      </c>
      <c r="N12" t="s">
        <v>141</v>
      </c>
      <c r="O12" t="s">
        <v>142</v>
      </c>
    </row>
    <row r="13" spans="1:15" x14ac:dyDescent="0.3">
      <c r="A13" t="s">
        <v>138</v>
      </c>
      <c r="B13" t="s">
        <v>15</v>
      </c>
      <c r="C13">
        <v>201609</v>
      </c>
      <c r="D13" t="s">
        <v>207</v>
      </c>
      <c r="E13" t="s">
        <v>14</v>
      </c>
      <c r="F13">
        <v>42</v>
      </c>
      <c r="G13">
        <v>8400</v>
      </c>
      <c r="H13">
        <v>4200</v>
      </c>
      <c r="I13">
        <v>8.8570999999999997E-2</v>
      </c>
      <c r="J13" t="s">
        <v>139</v>
      </c>
      <c r="K13" t="s">
        <v>139</v>
      </c>
      <c r="L13">
        <v>1.5135000000000001</v>
      </c>
      <c r="M13" t="s">
        <v>140</v>
      </c>
      <c r="N13" t="s">
        <v>141</v>
      </c>
      <c r="O13" t="s">
        <v>142</v>
      </c>
    </row>
    <row r="14" spans="1:15" x14ac:dyDescent="0.3">
      <c r="A14" t="s">
        <v>138</v>
      </c>
      <c r="B14" t="s">
        <v>47</v>
      </c>
      <c r="C14">
        <v>201610</v>
      </c>
      <c r="D14" t="s">
        <v>325</v>
      </c>
      <c r="E14" t="s">
        <v>13</v>
      </c>
      <c r="F14">
        <v>82</v>
      </c>
      <c r="G14">
        <v>8200</v>
      </c>
      <c r="H14">
        <v>6125</v>
      </c>
      <c r="I14">
        <v>0.11600000000000001</v>
      </c>
      <c r="J14" t="s">
        <v>139</v>
      </c>
      <c r="K14" t="s">
        <v>139</v>
      </c>
      <c r="L14">
        <v>1.3675999999999999</v>
      </c>
      <c r="M14" t="s">
        <v>140</v>
      </c>
      <c r="N14" t="s">
        <v>141</v>
      </c>
      <c r="O14" t="s">
        <v>142</v>
      </c>
    </row>
    <row r="15" spans="1:15" x14ac:dyDescent="0.3">
      <c r="A15" t="s">
        <v>138</v>
      </c>
      <c r="B15" t="s">
        <v>7</v>
      </c>
      <c r="C15">
        <v>201608</v>
      </c>
      <c r="D15" t="s">
        <v>179</v>
      </c>
      <c r="E15" t="s">
        <v>14</v>
      </c>
      <c r="F15">
        <v>20</v>
      </c>
      <c r="G15">
        <v>8000</v>
      </c>
      <c r="H15">
        <v>4000</v>
      </c>
      <c r="I15">
        <v>0.106</v>
      </c>
      <c r="J15" t="s">
        <v>139</v>
      </c>
      <c r="K15" t="s">
        <v>139</v>
      </c>
      <c r="L15">
        <v>1.5054000000000001</v>
      </c>
      <c r="M15" t="s">
        <v>140</v>
      </c>
      <c r="N15" t="s">
        <v>141</v>
      </c>
      <c r="O15" t="s">
        <v>142</v>
      </c>
    </row>
    <row r="16" spans="1:15" x14ac:dyDescent="0.3">
      <c r="A16" t="s">
        <v>138</v>
      </c>
      <c r="B16" t="s">
        <v>50</v>
      </c>
      <c r="C16">
        <v>201611</v>
      </c>
      <c r="D16" t="s">
        <v>574</v>
      </c>
      <c r="E16" t="s">
        <v>13</v>
      </c>
      <c r="F16">
        <v>133</v>
      </c>
      <c r="G16">
        <v>7980</v>
      </c>
      <c r="H16">
        <v>6762</v>
      </c>
      <c r="I16">
        <v>0.110652</v>
      </c>
      <c r="J16" t="s">
        <v>139</v>
      </c>
      <c r="K16" t="s">
        <v>139</v>
      </c>
      <c r="L16">
        <v>1.6918</v>
      </c>
      <c r="M16" t="s">
        <v>140</v>
      </c>
      <c r="N16" t="s">
        <v>141</v>
      </c>
      <c r="O16" t="s">
        <v>142</v>
      </c>
    </row>
    <row r="17" spans="1:15" x14ac:dyDescent="0.3">
      <c r="A17" t="s">
        <v>138</v>
      </c>
      <c r="B17" t="s">
        <v>15</v>
      </c>
      <c r="C17">
        <v>201611</v>
      </c>
      <c r="D17" t="s">
        <v>220</v>
      </c>
      <c r="E17" t="s">
        <v>13</v>
      </c>
      <c r="F17">
        <v>39</v>
      </c>
      <c r="G17">
        <v>7800</v>
      </c>
      <c r="H17">
        <v>3900</v>
      </c>
      <c r="I17">
        <v>0.108718</v>
      </c>
      <c r="J17" t="s">
        <v>139</v>
      </c>
      <c r="K17" t="s">
        <v>139</v>
      </c>
      <c r="L17">
        <v>1.5135000000000001</v>
      </c>
      <c r="M17" t="s">
        <v>140</v>
      </c>
      <c r="N17" t="s">
        <v>141</v>
      </c>
      <c r="O17" t="s">
        <v>142</v>
      </c>
    </row>
    <row r="18" spans="1:15" x14ac:dyDescent="0.3">
      <c r="A18" t="s">
        <v>138</v>
      </c>
      <c r="B18" t="s">
        <v>47</v>
      </c>
      <c r="C18">
        <v>201611</v>
      </c>
      <c r="D18" t="s">
        <v>585</v>
      </c>
      <c r="E18" t="s">
        <v>13</v>
      </c>
      <c r="F18">
        <v>76</v>
      </c>
      <c r="G18">
        <v>7600</v>
      </c>
      <c r="H18">
        <v>4900</v>
      </c>
      <c r="I18">
        <v>0.1115</v>
      </c>
      <c r="J18" t="s">
        <v>139</v>
      </c>
      <c r="K18" t="s">
        <v>139</v>
      </c>
      <c r="L18">
        <v>1.3675999999999999</v>
      </c>
      <c r="M18" t="s">
        <v>140</v>
      </c>
      <c r="N18" t="s">
        <v>141</v>
      </c>
      <c r="O18" t="s">
        <v>142</v>
      </c>
    </row>
    <row r="19" spans="1:15" x14ac:dyDescent="0.3">
      <c r="A19" t="s">
        <v>138</v>
      </c>
      <c r="B19" t="s">
        <v>16</v>
      </c>
      <c r="C19">
        <v>201610</v>
      </c>
      <c r="D19" t="s">
        <v>248</v>
      </c>
      <c r="E19" t="s">
        <v>13</v>
      </c>
      <c r="F19">
        <v>25</v>
      </c>
      <c r="G19">
        <v>7500</v>
      </c>
      <c r="H19">
        <v>3750</v>
      </c>
      <c r="I19">
        <v>9.1600000000000001E-2</v>
      </c>
      <c r="J19" t="s">
        <v>139</v>
      </c>
      <c r="K19" t="s">
        <v>139</v>
      </c>
      <c r="L19">
        <v>1.5547</v>
      </c>
      <c r="M19" t="s">
        <v>140</v>
      </c>
      <c r="N19" t="s">
        <v>141</v>
      </c>
      <c r="O19" t="s">
        <v>142</v>
      </c>
    </row>
    <row r="20" spans="1:15" x14ac:dyDescent="0.3">
      <c r="A20" t="s">
        <v>138</v>
      </c>
      <c r="B20" t="s">
        <v>47</v>
      </c>
      <c r="C20">
        <v>201609</v>
      </c>
      <c r="D20" t="s">
        <v>552</v>
      </c>
      <c r="E20" t="s">
        <v>14</v>
      </c>
      <c r="F20">
        <v>73</v>
      </c>
      <c r="G20">
        <v>7300</v>
      </c>
      <c r="H20">
        <v>5880</v>
      </c>
      <c r="I20">
        <v>0.110417</v>
      </c>
      <c r="J20" t="s">
        <v>139</v>
      </c>
      <c r="K20" t="s">
        <v>139</v>
      </c>
      <c r="L20">
        <v>1.3675999999999999</v>
      </c>
      <c r="M20" t="s">
        <v>140</v>
      </c>
      <c r="N20" t="s">
        <v>141</v>
      </c>
      <c r="O20" t="s">
        <v>142</v>
      </c>
    </row>
    <row r="21" spans="1:15" x14ac:dyDescent="0.3">
      <c r="A21" t="s">
        <v>138</v>
      </c>
      <c r="B21" t="s">
        <v>15</v>
      </c>
      <c r="C21">
        <v>201610</v>
      </c>
      <c r="D21" t="s">
        <v>804</v>
      </c>
      <c r="E21" t="s">
        <v>13</v>
      </c>
      <c r="F21">
        <v>36</v>
      </c>
      <c r="G21">
        <v>7200</v>
      </c>
      <c r="H21">
        <v>3600</v>
      </c>
      <c r="I21">
        <v>8.6943999999999994E-2</v>
      </c>
      <c r="J21" t="s">
        <v>139</v>
      </c>
      <c r="K21" t="s">
        <v>139</v>
      </c>
      <c r="L21">
        <v>1.5135000000000001</v>
      </c>
      <c r="M21" t="s">
        <v>140</v>
      </c>
      <c r="N21" t="s">
        <v>141</v>
      </c>
      <c r="O21" t="s">
        <v>142</v>
      </c>
    </row>
    <row r="22" spans="1:15" x14ac:dyDescent="0.3">
      <c r="A22" t="s">
        <v>138</v>
      </c>
      <c r="B22" t="s">
        <v>49</v>
      </c>
      <c r="C22">
        <v>201611</v>
      </c>
      <c r="D22" t="s">
        <v>375</v>
      </c>
      <c r="E22" t="s">
        <v>13</v>
      </c>
      <c r="F22">
        <v>142</v>
      </c>
      <c r="G22">
        <v>7100</v>
      </c>
      <c r="H22">
        <v>5875</v>
      </c>
      <c r="I22">
        <v>6.7872000000000002E-2</v>
      </c>
      <c r="J22" t="s">
        <v>139</v>
      </c>
      <c r="K22" t="s">
        <v>139</v>
      </c>
      <c r="L22">
        <v>1.522</v>
      </c>
      <c r="M22" t="s">
        <v>140</v>
      </c>
      <c r="N22" t="s">
        <v>141</v>
      </c>
      <c r="O22" t="s">
        <v>142</v>
      </c>
    </row>
    <row r="23" spans="1:15" x14ac:dyDescent="0.3">
      <c r="A23" t="s">
        <v>138</v>
      </c>
      <c r="B23" t="s">
        <v>15</v>
      </c>
      <c r="C23">
        <v>201612</v>
      </c>
      <c r="D23" t="s">
        <v>217</v>
      </c>
      <c r="E23" t="s">
        <v>13</v>
      </c>
      <c r="F23">
        <v>34</v>
      </c>
      <c r="G23">
        <v>6800</v>
      </c>
      <c r="H23">
        <v>3400</v>
      </c>
      <c r="I23">
        <v>9.6471000000000001E-2</v>
      </c>
      <c r="J23" t="s">
        <v>139</v>
      </c>
      <c r="K23" t="s">
        <v>139</v>
      </c>
      <c r="L23">
        <v>1.5135000000000001</v>
      </c>
      <c r="M23" t="s">
        <v>140</v>
      </c>
      <c r="N23" t="s">
        <v>141</v>
      </c>
      <c r="O23" t="s">
        <v>142</v>
      </c>
    </row>
    <row r="24" spans="1:15" x14ac:dyDescent="0.3">
      <c r="A24" t="s">
        <v>138</v>
      </c>
      <c r="B24" t="s">
        <v>17</v>
      </c>
      <c r="C24">
        <v>201610</v>
      </c>
      <c r="D24" t="s">
        <v>277</v>
      </c>
      <c r="E24" t="s">
        <v>13</v>
      </c>
      <c r="F24">
        <v>125</v>
      </c>
      <c r="G24">
        <v>6250</v>
      </c>
      <c r="H24">
        <v>5250</v>
      </c>
      <c r="I24">
        <v>8.9761999999999995E-2</v>
      </c>
      <c r="J24" t="s">
        <v>139</v>
      </c>
      <c r="K24" t="s">
        <v>139</v>
      </c>
      <c r="L24">
        <v>1.3540000000000001</v>
      </c>
      <c r="M24" t="s">
        <v>140</v>
      </c>
      <c r="N24" t="s">
        <v>141</v>
      </c>
      <c r="O24" t="s">
        <v>142</v>
      </c>
    </row>
    <row r="25" spans="1:15" x14ac:dyDescent="0.3">
      <c r="A25" t="s">
        <v>138</v>
      </c>
      <c r="B25" t="s">
        <v>49</v>
      </c>
      <c r="C25">
        <v>201610</v>
      </c>
      <c r="D25" t="s">
        <v>363</v>
      </c>
      <c r="E25" t="s">
        <v>13</v>
      </c>
      <c r="F25">
        <v>121</v>
      </c>
      <c r="G25">
        <v>6050</v>
      </c>
      <c r="H25">
        <v>5500</v>
      </c>
      <c r="I25">
        <v>0.12113599999999999</v>
      </c>
      <c r="J25" t="s">
        <v>139</v>
      </c>
      <c r="K25" t="s">
        <v>139</v>
      </c>
      <c r="L25">
        <v>1.522</v>
      </c>
      <c r="M25" t="s">
        <v>140</v>
      </c>
      <c r="N25" t="s">
        <v>141</v>
      </c>
      <c r="O25" t="s">
        <v>142</v>
      </c>
    </row>
    <row r="26" spans="1:15" x14ac:dyDescent="0.3">
      <c r="A26" t="s">
        <v>138</v>
      </c>
      <c r="B26" t="s">
        <v>17</v>
      </c>
      <c r="C26">
        <v>201612</v>
      </c>
      <c r="D26" t="s">
        <v>278</v>
      </c>
      <c r="E26" t="s">
        <v>13</v>
      </c>
      <c r="F26">
        <v>118</v>
      </c>
      <c r="G26">
        <v>5900</v>
      </c>
      <c r="H26">
        <v>5250</v>
      </c>
      <c r="I26">
        <v>9.6667000000000003E-2</v>
      </c>
      <c r="J26" t="s">
        <v>139</v>
      </c>
      <c r="K26" t="s">
        <v>139</v>
      </c>
      <c r="L26">
        <v>1.3540000000000001</v>
      </c>
      <c r="M26" t="s">
        <v>140</v>
      </c>
      <c r="N26" t="s">
        <v>141</v>
      </c>
      <c r="O26" t="s">
        <v>142</v>
      </c>
    </row>
    <row r="27" spans="1:15" x14ac:dyDescent="0.3">
      <c r="A27" t="s">
        <v>138</v>
      </c>
      <c r="B27" t="s">
        <v>49</v>
      </c>
      <c r="C27">
        <v>201609</v>
      </c>
      <c r="D27" t="s">
        <v>362</v>
      </c>
      <c r="E27" t="s">
        <v>14</v>
      </c>
      <c r="F27">
        <v>110</v>
      </c>
      <c r="G27">
        <v>5500</v>
      </c>
      <c r="H27">
        <v>4500</v>
      </c>
      <c r="I27">
        <v>0.115</v>
      </c>
      <c r="J27" t="s">
        <v>139</v>
      </c>
      <c r="K27" t="s">
        <v>139</v>
      </c>
      <c r="L27">
        <v>1.522</v>
      </c>
      <c r="M27" t="s">
        <v>140</v>
      </c>
      <c r="N27" t="s">
        <v>141</v>
      </c>
      <c r="O27" t="s">
        <v>142</v>
      </c>
    </row>
    <row r="28" spans="1:15" x14ac:dyDescent="0.3">
      <c r="A28" t="s">
        <v>138</v>
      </c>
      <c r="B28" t="s">
        <v>49</v>
      </c>
      <c r="C28">
        <v>201612</v>
      </c>
      <c r="D28" t="s">
        <v>565</v>
      </c>
      <c r="E28" t="s">
        <v>13</v>
      </c>
      <c r="F28">
        <v>107</v>
      </c>
      <c r="G28">
        <v>5350</v>
      </c>
      <c r="H28">
        <v>4125</v>
      </c>
      <c r="I28">
        <v>0.11303000000000001</v>
      </c>
      <c r="J28" t="s">
        <v>139</v>
      </c>
      <c r="K28" t="s">
        <v>139</v>
      </c>
      <c r="L28">
        <v>1.522</v>
      </c>
      <c r="M28" t="s">
        <v>140</v>
      </c>
      <c r="N28" t="s">
        <v>141</v>
      </c>
      <c r="O28" t="s">
        <v>142</v>
      </c>
    </row>
    <row r="29" spans="1:15" x14ac:dyDescent="0.3">
      <c r="A29" t="s">
        <v>138</v>
      </c>
      <c r="B29" t="s">
        <v>52</v>
      </c>
      <c r="C29">
        <v>201609</v>
      </c>
      <c r="D29" t="s">
        <v>423</v>
      </c>
      <c r="E29" t="s">
        <v>14</v>
      </c>
      <c r="F29">
        <v>41</v>
      </c>
      <c r="G29">
        <v>5330</v>
      </c>
      <c r="H29">
        <v>2665</v>
      </c>
      <c r="I29">
        <v>9.6098000000000003E-2</v>
      </c>
      <c r="J29" t="s">
        <v>139</v>
      </c>
      <c r="K29" t="s">
        <v>139</v>
      </c>
      <c r="L29">
        <v>1.3845000000000001</v>
      </c>
      <c r="M29" t="s">
        <v>140</v>
      </c>
      <c r="N29" t="s">
        <v>141</v>
      </c>
      <c r="O29" t="s">
        <v>142</v>
      </c>
    </row>
    <row r="30" spans="1:15" x14ac:dyDescent="0.3">
      <c r="A30" t="s">
        <v>138</v>
      </c>
      <c r="B30" t="s">
        <v>47</v>
      </c>
      <c r="C30">
        <v>201608</v>
      </c>
      <c r="D30" t="s">
        <v>538</v>
      </c>
      <c r="E30" t="s">
        <v>14</v>
      </c>
      <c r="F30">
        <v>53</v>
      </c>
      <c r="G30">
        <v>5300</v>
      </c>
      <c r="H30">
        <v>4410</v>
      </c>
      <c r="I30">
        <v>0.10277799999999999</v>
      </c>
      <c r="J30" t="s">
        <v>139</v>
      </c>
      <c r="K30" t="s">
        <v>139</v>
      </c>
      <c r="L30">
        <v>1.3675999999999999</v>
      </c>
      <c r="M30" t="s">
        <v>140</v>
      </c>
      <c r="N30" t="s">
        <v>141</v>
      </c>
      <c r="O30" t="s">
        <v>142</v>
      </c>
    </row>
    <row r="31" spans="1:15" x14ac:dyDescent="0.3">
      <c r="A31" t="s">
        <v>138</v>
      </c>
      <c r="B31" t="s">
        <v>52</v>
      </c>
      <c r="C31">
        <v>201610</v>
      </c>
      <c r="D31" t="s">
        <v>407</v>
      </c>
      <c r="E31" t="s">
        <v>13</v>
      </c>
      <c r="F31">
        <v>39</v>
      </c>
      <c r="G31">
        <v>5070</v>
      </c>
      <c r="H31">
        <v>2535</v>
      </c>
      <c r="I31">
        <v>0.108718</v>
      </c>
      <c r="J31" t="s">
        <v>139</v>
      </c>
      <c r="K31" t="s">
        <v>139</v>
      </c>
      <c r="L31">
        <v>1.3845000000000001</v>
      </c>
      <c r="M31" t="s">
        <v>140</v>
      </c>
      <c r="N31" t="s">
        <v>141</v>
      </c>
      <c r="O31" t="s">
        <v>142</v>
      </c>
    </row>
    <row r="32" spans="1:15" x14ac:dyDescent="0.3">
      <c r="A32" t="s">
        <v>138</v>
      </c>
      <c r="B32" t="s">
        <v>52</v>
      </c>
      <c r="C32">
        <v>201612</v>
      </c>
      <c r="D32" t="s">
        <v>424</v>
      </c>
      <c r="E32" t="s">
        <v>13</v>
      </c>
      <c r="F32">
        <v>37</v>
      </c>
      <c r="G32">
        <v>4810</v>
      </c>
      <c r="H32">
        <v>2405</v>
      </c>
      <c r="I32">
        <v>0.101081</v>
      </c>
      <c r="J32" t="s">
        <v>139</v>
      </c>
      <c r="K32" t="s">
        <v>139</v>
      </c>
      <c r="L32">
        <v>1.3845000000000001</v>
      </c>
      <c r="M32" t="s">
        <v>140</v>
      </c>
      <c r="N32" t="s">
        <v>141</v>
      </c>
      <c r="O32" t="s">
        <v>142</v>
      </c>
    </row>
    <row r="33" spans="1:15" x14ac:dyDescent="0.3">
      <c r="A33" t="s">
        <v>138</v>
      </c>
      <c r="B33" t="s">
        <v>15</v>
      </c>
      <c r="C33">
        <v>201608</v>
      </c>
      <c r="D33" t="s">
        <v>228</v>
      </c>
      <c r="E33" t="s">
        <v>14</v>
      </c>
      <c r="F33">
        <v>22</v>
      </c>
      <c r="G33">
        <v>4400</v>
      </c>
      <c r="H33">
        <v>2200</v>
      </c>
      <c r="I33">
        <v>0.115909</v>
      </c>
      <c r="J33" t="s">
        <v>139</v>
      </c>
      <c r="K33" t="s">
        <v>139</v>
      </c>
      <c r="L33">
        <v>1.5135000000000001</v>
      </c>
      <c r="M33" t="s">
        <v>140</v>
      </c>
      <c r="N33" t="s">
        <v>141</v>
      </c>
      <c r="O33" t="s">
        <v>142</v>
      </c>
    </row>
    <row r="34" spans="1:15" x14ac:dyDescent="0.3">
      <c r="A34" t="s">
        <v>138</v>
      </c>
      <c r="B34" t="s">
        <v>52</v>
      </c>
      <c r="C34">
        <v>201611</v>
      </c>
      <c r="D34" t="s">
        <v>428</v>
      </c>
      <c r="E34" t="s">
        <v>13</v>
      </c>
      <c r="F34">
        <v>33</v>
      </c>
      <c r="G34">
        <v>4290</v>
      </c>
      <c r="H34">
        <v>2145</v>
      </c>
      <c r="I34">
        <v>0.11848499999999999</v>
      </c>
      <c r="J34" t="s">
        <v>139</v>
      </c>
      <c r="K34" t="s">
        <v>139</v>
      </c>
      <c r="L34">
        <v>1.3845000000000001</v>
      </c>
      <c r="M34" t="s">
        <v>140</v>
      </c>
      <c r="N34" t="s">
        <v>141</v>
      </c>
      <c r="O34" t="s">
        <v>142</v>
      </c>
    </row>
    <row r="35" spans="1:15" x14ac:dyDescent="0.3">
      <c r="A35" t="s">
        <v>138</v>
      </c>
      <c r="B35" t="s">
        <v>17</v>
      </c>
      <c r="C35">
        <v>201611</v>
      </c>
      <c r="D35" t="s">
        <v>557</v>
      </c>
      <c r="E35" t="s">
        <v>13</v>
      </c>
      <c r="F35">
        <v>80</v>
      </c>
      <c r="G35">
        <v>4000</v>
      </c>
      <c r="H35">
        <v>3500</v>
      </c>
      <c r="I35">
        <v>0.12</v>
      </c>
      <c r="J35" t="s">
        <v>139</v>
      </c>
      <c r="K35" t="s">
        <v>139</v>
      </c>
      <c r="L35">
        <v>1.3540000000000001</v>
      </c>
      <c r="M35" t="s">
        <v>140</v>
      </c>
      <c r="N35" t="s">
        <v>141</v>
      </c>
      <c r="O35" t="s">
        <v>142</v>
      </c>
    </row>
    <row r="36" spans="1:15" x14ac:dyDescent="0.3">
      <c r="A36" t="s">
        <v>138</v>
      </c>
      <c r="B36" t="s">
        <v>16</v>
      </c>
      <c r="C36">
        <v>201608</v>
      </c>
      <c r="D36" t="s">
        <v>253</v>
      </c>
      <c r="E36" t="s">
        <v>14</v>
      </c>
      <c r="F36">
        <v>13</v>
      </c>
      <c r="G36">
        <v>3900</v>
      </c>
      <c r="H36">
        <v>1950</v>
      </c>
      <c r="I36">
        <v>8.2308000000000006E-2</v>
      </c>
      <c r="J36" t="s">
        <v>139</v>
      </c>
      <c r="K36" t="s">
        <v>139</v>
      </c>
      <c r="L36">
        <v>1.5547</v>
      </c>
      <c r="M36" t="s">
        <v>140</v>
      </c>
      <c r="N36" t="s">
        <v>141</v>
      </c>
      <c r="O36" t="s">
        <v>142</v>
      </c>
    </row>
    <row r="37" spans="1:15" x14ac:dyDescent="0.3">
      <c r="A37" t="s">
        <v>138</v>
      </c>
      <c r="B37" t="s">
        <v>7</v>
      </c>
      <c r="C37">
        <v>201701</v>
      </c>
      <c r="D37" t="s">
        <v>191</v>
      </c>
      <c r="E37" t="s">
        <v>8</v>
      </c>
      <c r="F37">
        <v>9</v>
      </c>
      <c r="G37">
        <v>3600</v>
      </c>
      <c r="H37">
        <v>1800</v>
      </c>
      <c r="I37">
        <v>8.2222000000000003E-2</v>
      </c>
      <c r="J37" t="s">
        <v>139</v>
      </c>
      <c r="K37" t="s">
        <v>139</v>
      </c>
      <c r="L37">
        <v>1.5054000000000001</v>
      </c>
      <c r="M37" t="s">
        <v>140</v>
      </c>
      <c r="N37" t="s">
        <v>141</v>
      </c>
      <c r="O37" t="s">
        <v>142</v>
      </c>
    </row>
    <row r="38" spans="1:15" x14ac:dyDescent="0.3">
      <c r="A38" t="s">
        <v>138</v>
      </c>
      <c r="B38" t="s">
        <v>17</v>
      </c>
      <c r="C38">
        <v>201609</v>
      </c>
      <c r="D38" t="s">
        <v>555</v>
      </c>
      <c r="E38" t="s">
        <v>14</v>
      </c>
      <c r="F38">
        <v>58</v>
      </c>
      <c r="G38">
        <v>2900</v>
      </c>
      <c r="H38">
        <v>2750</v>
      </c>
      <c r="I38">
        <v>9.6818000000000001E-2</v>
      </c>
      <c r="J38" t="s">
        <v>139</v>
      </c>
      <c r="K38" t="s">
        <v>139</v>
      </c>
      <c r="L38">
        <v>1.3540000000000001</v>
      </c>
      <c r="M38" t="s">
        <v>140</v>
      </c>
      <c r="N38" t="s">
        <v>141</v>
      </c>
      <c r="O38" t="s">
        <v>142</v>
      </c>
    </row>
    <row r="39" spans="1:15" x14ac:dyDescent="0.3">
      <c r="A39" t="s">
        <v>138</v>
      </c>
      <c r="B39" t="s">
        <v>50</v>
      </c>
      <c r="C39">
        <v>201608</v>
      </c>
      <c r="D39" t="s">
        <v>386</v>
      </c>
      <c r="E39" t="s">
        <v>14</v>
      </c>
      <c r="F39">
        <v>46</v>
      </c>
      <c r="G39">
        <v>2760</v>
      </c>
      <c r="H39">
        <v>2352</v>
      </c>
      <c r="I39">
        <v>7.0000000000000007E-2</v>
      </c>
      <c r="J39" t="s">
        <v>139</v>
      </c>
      <c r="K39" t="s">
        <v>139</v>
      </c>
      <c r="L39">
        <v>1.6918</v>
      </c>
      <c r="M39" t="s">
        <v>140</v>
      </c>
      <c r="N39" t="s">
        <v>141</v>
      </c>
      <c r="O39" t="s">
        <v>142</v>
      </c>
    </row>
    <row r="40" spans="1:15" x14ac:dyDescent="0.3">
      <c r="A40" t="s">
        <v>138</v>
      </c>
      <c r="B40" t="s">
        <v>50</v>
      </c>
      <c r="C40">
        <v>201701</v>
      </c>
      <c r="D40" t="s">
        <v>579</v>
      </c>
      <c r="E40" t="s">
        <v>8</v>
      </c>
      <c r="F40">
        <v>38</v>
      </c>
      <c r="G40">
        <v>2280</v>
      </c>
      <c r="H40">
        <v>2058</v>
      </c>
      <c r="I40">
        <v>6.3571000000000003E-2</v>
      </c>
      <c r="J40" t="s">
        <v>139</v>
      </c>
      <c r="K40" t="s">
        <v>139</v>
      </c>
      <c r="L40">
        <v>1.6918</v>
      </c>
      <c r="M40" t="s">
        <v>140</v>
      </c>
      <c r="N40" t="s">
        <v>141</v>
      </c>
      <c r="O40" t="s">
        <v>142</v>
      </c>
    </row>
    <row r="41" spans="1:15" x14ac:dyDescent="0.3">
      <c r="A41" t="s">
        <v>138</v>
      </c>
      <c r="B41" t="s">
        <v>16</v>
      </c>
      <c r="C41">
        <v>201701</v>
      </c>
      <c r="D41" t="s">
        <v>249</v>
      </c>
      <c r="E41" t="s">
        <v>8</v>
      </c>
      <c r="F41">
        <v>7</v>
      </c>
      <c r="G41">
        <v>2100</v>
      </c>
      <c r="H41">
        <v>1050</v>
      </c>
      <c r="I41">
        <v>0.08</v>
      </c>
      <c r="J41" t="s">
        <v>139</v>
      </c>
      <c r="K41" t="s">
        <v>139</v>
      </c>
      <c r="L41">
        <v>1.5547</v>
      </c>
      <c r="M41" t="s">
        <v>140</v>
      </c>
      <c r="N41" t="s">
        <v>141</v>
      </c>
      <c r="O41" t="s">
        <v>142</v>
      </c>
    </row>
    <row r="42" spans="1:15" x14ac:dyDescent="0.3">
      <c r="A42" t="s">
        <v>138</v>
      </c>
      <c r="B42" t="s">
        <v>50</v>
      </c>
      <c r="C42">
        <v>201704</v>
      </c>
      <c r="D42" t="s">
        <v>399</v>
      </c>
      <c r="E42" t="s">
        <v>11</v>
      </c>
      <c r="F42">
        <v>35</v>
      </c>
      <c r="G42">
        <v>2100</v>
      </c>
      <c r="H42">
        <v>1617</v>
      </c>
      <c r="I42">
        <v>0.13272700000000001</v>
      </c>
      <c r="J42" t="s">
        <v>139</v>
      </c>
      <c r="K42" t="s">
        <v>139</v>
      </c>
      <c r="L42">
        <v>1.6918</v>
      </c>
      <c r="M42" t="s">
        <v>140</v>
      </c>
      <c r="N42" t="s">
        <v>141</v>
      </c>
      <c r="O42" t="s">
        <v>142</v>
      </c>
    </row>
    <row r="43" spans="1:15" x14ac:dyDescent="0.3">
      <c r="A43" t="s">
        <v>138</v>
      </c>
      <c r="B43" t="s">
        <v>7</v>
      </c>
      <c r="C43">
        <v>201704</v>
      </c>
      <c r="D43" t="s">
        <v>195</v>
      </c>
      <c r="E43" t="s">
        <v>11</v>
      </c>
      <c r="F43">
        <v>5</v>
      </c>
      <c r="G43">
        <v>2000</v>
      </c>
      <c r="H43">
        <v>1000</v>
      </c>
      <c r="I43">
        <v>0.10199999999999999</v>
      </c>
      <c r="J43" t="s">
        <v>139</v>
      </c>
      <c r="K43" t="s">
        <v>139</v>
      </c>
      <c r="L43">
        <v>1.5054000000000001</v>
      </c>
      <c r="M43" t="s">
        <v>140</v>
      </c>
      <c r="N43" t="s">
        <v>141</v>
      </c>
      <c r="O43" t="s">
        <v>142</v>
      </c>
    </row>
    <row r="44" spans="1:15" x14ac:dyDescent="0.3">
      <c r="A44" t="s">
        <v>138</v>
      </c>
      <c r="B44" t="s">
        <v>49</v>
      </c>
      <c r="C44">
        <v>201608</v>
      </c>
      <c r="D44" t="s">
        <v>361</v>
      </c>
      <c r="E44" t="s">
        <v>14</v>
      </c>
      <c r="F44">
        <v>39</v>
      </c>
      <c r="G44">
        <v>1950</v>
      </c>
      <c r="H44">
        <v>1625</v>
      </c>
      <c r="I44">
        <v>9.3845999999999999E-2</v>
      </c>
      <c r="J44" t="s">
        <v>139</v>
      </c>
      <c r="K44" t="s">
        <v>139</v>
      </c>
      <c r="L44">
        <v>1.522</v>
      </c>
      <c r="M44" t="s">
        <v>140</v>
      </c>
      <c r="N44" t="s">
        <v>141</v>
      </c>
      <c r="O44" t="s">
        <v>142</v>
      </c>
    </row>
    <row r="45" spans="1:15" x14ac:dyDescent="0.3">
      <c r="A45" t="s">
        <v>138</v>
      </c>
      <c r="B45" t="s">
        <v>47</v>
      </c>
      <c r="C45">
        <v>201702</v>
      </c>
      <c r="D45" t="s">
        <v>547</v>
      </c>
      <c r="E45" t="s">
        <v>8</v>
      </c>
      <c r="F45">
        <v>19</v>
      </c>
      <c r="G45">
        <v>1900</v>
      </c>
      <c r="H45">
        <v>1470</v>
      </c>
      <c r="I45">
        <v>7.8333E-2</v>
      </c>
      <c r="J45" t="s">
        <v>139</v>
      </c>
      <c r="K45" t="s">
        <v>139</v>
      </c>
      <c r="L45">
        <v>1.3675999999999999</v>
      </c>
      <c r="M45" t="s">
        <v>140</v>
      </c>
      <c r="N45" t="s">
        <v>141</v>
      </c>
      <c r="O45" t="s">
        <v>142</v>
      </c>
    </row>
    <row r="46" spans="1:15" x14ac:dyDescent="0.3">
      <c r="A46" t="s">
        <v>138</v>
      </c>
      <c r="B46" t="s">
        <v>49</v>
      </c>
      <c r="C46">
        <v>201701</v>
      </c>
      <c r="D46" t="s">
        <v>376</v>
      </c>
      <c r="E46" t="s">
        <v>8</v>
      </c>
      <c r="F46">
        <v>37</v>
      </c>
      <c r="G46">
        <v>1850</v>
      </c>
      <c r="H46">
        <v>1625</v>
      </c>
      <c r="I46">
        <v>8.2308000000000006E-2</v>
      </c>
      <c r="J46" t="s">
        <v>139</v>
      </c>
      <c r="K46" t="s">
        <v>139</v>
      </c>
      <c r="L46">
        <v>1.522</v>
      </c>
      <c r="M46" t="s">
        <v>140</v>
      </c>
      <c r="N46" t="s">
        <v>141</v>
      </c>
      <c r="O46" t="s">
        <v>142</v>
      </c>
    </row>
    <row r="47" spans="1:15" x14ac:dyDescent="0.3">
      <c r="A47" t="s">
        <v>138</v>
      </c>
      <c r="B47" t="s">
        <v>17</v>
      </c>
      <c r="C47">
        <v>201701</v>
      </c>
      <c r="D47" t="s">
        <v>279</v>
      </c>
      <c r="E47" t="s">
        <v>8</v>
      </c>
      <c r="F47">
        <v>37</v>
      </c>
      <c r="G47">
        <v>1850</v>
      </c>
      <c r="H47">
        <v>1375</v>
      </c>
      <c r="I47">
        <v>0.126364</v>
      </c>
      <c r="J47" t="s">
        <v>139</v>
      </c>
      <c r="K47" t="s">
        <v>139</v>
      </c>
      <c r="L47">
        <v>1.3540000000000001</v>
      </c>
      <c r="M47" t="s">
        <v>140</v>
      </c>
      <c r="N47" t="s">
        <v>141</v>
      </c>
      <c r="O47" t="s">
        <v>142</v>
      </c>
    </row>
    <row r="48" spans="1:15" x14ac:dyDescent="0.3">
      <c r="A48" t="s">
        <v>138</v>
      </c>
      <c r="B48" t="s">
        <v>52</v>
      </c>
      <c r="C48">
        <v>201608</v>
      </c>
      <c r="D48" t="s">
        <v>427</v>
      </c>
      <c r="E48" t="s">
        <v>14</v>
      </c>
      <c r="F48">
        <v>14</v>
      </c>
      <c r="G48">
        <v>1820</v>
      </c>
      <c r="H48">
        <v>910</v>
      </c>
      <c r="I48">
        <v>8.0713999999999994E-2</v>
      </c>
      <c r="J48" t="s">
        <v>139</v>
      </c>
      <c r="K48" t="s">
        <v>139</v>
      </c>
      <c r="L48">
        <v>1.3845000000000001</v>
      </c>
      <c r="M48" t="s">
        <v>140</v>
      </c>
      <c r="N48" t="s">
        <v>141</v>
      </c>
      <c r="O48" t="s">
        <v>142</v>
      </c>
    </row>
    <row r="49" spans="1:15" x14ac:dyDescent="0.3">
      <c r="A49" t="s">
        <v>138</v>
      </c>
      <c r="B49" t="s">
        <v>17</v>
      </c>
      <c r="C49">
        <v>201703</v>
      </c>
      <c r="D49" t="s">
        <v>281</v>
      </c>
      <c r="E49" t="s">
        <v>8</v>
      </c>
      <c r="F49">
        <v>36</v>
      </c>
      <c r="G49">
        <v>1800</v>
      </c>
      <c r="H49">
        <v>1375</v>
      </c>
      <c r="I49">
        <v>8.0908999999999995E-2</v>
      </c>
      <c r="J49" t="s">
        <v>139</v>
      </c>
      <c r="K49" t="s">
        <v>139</v>
      </c>
      <c r="L49">
        <v>1.3540000000000001</v>
      </c>
      <c r="M49" t="s">
        <v>140</v>
      </c>
      <c r="N49" t="s">
        <v>141</v>
      </c>
      <c r="O49" t="s">
        <v>142</v>
      </c>
    </row>
    <row r="50" spans="1:15" x14ac:dyDescent="0.3">
      <c r="A50" t="s">
        <v>138</v>
      </c>
      <c r="B50" t="s">
        <v>17</v>
      </c>
      <c r="C50">
        <v>201704</v>
      </c>
      <c r="D50" t="s">
        <v>288</v>
      </c>
      <c r="E50" t="s">
        <v>11</v>
      </c>
      <c r="F50">
        <v>34</v>
      </c>
      <c r="G50">
        <v>1700</v>
      </c>
      <c r="H50">
        <v>1250</v>
      </c>
      <c r="I50">
        <v>8.1000000000000003E-2</v>
      </c>
      <c r="J50" t="s">
        <v>139</v>
      </c>
      <c r="K50" t="s">
        <v>139</v>
      </c>
      <c r="L50">
        <v>1.3540000000000001</v>
      </c>
      <c r="M50" t="s">
        <v>140</v>
      </c>
      <c r="N50" t="s">
        <v>141</v>
      </c>
      <c r="O50" t="s">
        <v>142</v>
      </c>
    </row>
    <row r="51" spans="1:15" x14ac:dyDescent="0.3">
      <c r="A51" t="s">
        <v>138</v>
      </c>
      <c r="B51" t="s">
        <v>7</v>
      </c>
      <c r="C51">
        <v>201702</v>
      </c>
      <c r="D51" t="s">
        <v>182</v>
      </c>
      <c r="E51" t="s">
        <v>8</v>
      </c>
      <c r="F51">
        <v>4</v>
      </c>
      <c r="G51">
        <v>1600</v>
      </c>
      <c r="H51">
        <v>800</v>
      </c>
      <c r="I51">
        <v>0.125</v>
      </c>
      <c r="J51" t="s">
        <v>139</v>
      </c>
      <c r="K51" t="s">
        <v>139</v>
      </c>
      <c r="L51">
        <v>1.5054000000000001</v>
      </c>
      <c r="M51" t="s">
        <v>140</v>
      </c>
      <c r="N51" t="s">
        <v>141</v>
      </c>
      <c r="O51" t="s">
        <v>142</v>
      </c>
    </row>
    <row r="52" spans="1:15" x14ac:dyDescent="0.3">
      <c r="A52" t="s">
        <v>138</v>
      </c>
      <c r="B52" t="s">
        <v>48</v>
      </c>
      <c r="C52">
        <v>201609</v>
      </c>
      <c r="D52" t="s">
        <v>352</v>
      </c>
      <c r="E52" t="s">
        <v>14</v>
      </c>
      <c r="F52">
        <v>40</v>
      </c>
      <c r="G52">
        <v>1600</v>
      </c>
      <c r="H52">
        <v>1358</v>
      </c>
      <c r="I52">
        <v>0.11071400000000001</v>
      </c>
      <c r="J52" t="s">
        <v>139</v>
      </c>
      <c r="K52" t="s">
        <v>139</v>
      </c>
      <c r="L52">
        <v>0.88280000000000003</v>
      </c>
      <c r="M52" t="s">
        <v>143</v>
      </c>
      <c r="N52" t="s">
        <v>144</v>
      </c>
      <c r="O52" t="s">
        <v>145</v>
      </c>
    </row>
    <row r="53" spans="1:15" x14ac:dyDescent="0.3">
      <c r="A53" t="s">
        <v>138</v>
      </c>
      <c r="B53" t="s">
        <v>7</v>
      </c>
      <c r="C53">
        <v>201510</v>
      </c>
      <c r="D53" t="s">
        <v>170</v>
      </c>
      <c r="E53" t="s">
        <v>13</v>
      </c>
      <c r="F53">
        <v>4</v>
      </c>
      <c r="G53">
        <v>1600</v>
      </c>
      <c r="H53">
        <v>800</v>
      </c>
      <c r="I53">
        <v>0.1075</v>
      </c>
      <c r="J53" t="s">
        <v>139</v>
      </c>
      <c r="K53" t="s">
        <v>139</v>
      </c>
      <c r="L53">
        <v>1.5054000000000001</v>
      </c>
      <c r="M53" t="s">
        <v>140</v>
      </c>
      <c r="N53" t="s">
        <v>141</v>
      </c>
      <c r="O53" t="s">
        <v>142</v>
      </c>
    </row>
    <row r="54" spans="1:15" x14ac:dyDescent="0.3">
      <c r="A54" t="s">
        <v>138</v>
      </c>
      <c r="B54" t="s">
        <v>7</v>
      </c>
      <c r="C54">
        <v>201506</v>
      </c>
      <c r="D54" t="s">
        <v>169</v>
      </c>
      <c r="E54" t="s">
        <v>11</v>
      </c>
      <c r="F54">
        <v>4</v>
      </c>
      <c r="G54">
        <v>1600</v>
      </c>
      <c r="H54">
        <v>800</v>
      </c>
      <c r="I54">
        <v>5.5E-2</v>
      </c>
      <c r="J54" t="s">
        <v>139</v>
      </c>
      <c r="K54" t="s">
        <v>139</v>
      </c>
      <c r="L54">
        <v>1.5054000000000001</v>
      </c>
      <c r="M54" t="s">
        <v>140</v>
      </c>
      <c r="N54" t="s">
        <v>141</v>
      </c>
      <c r="O54" t="s">
        <v>142</v>
      </c>
    </row>
    <row r="55" spans="1:15" x14ac:dyDescent="0.3">
      <c r="A55" t="s">
        <v>138</v>
      </c>
      <c r="B55" t="s">
        <v>7</v>
      </c>
      <c r="C55">
        <v>201511</v>
      </c>
      <c r="D55" t="s">
        <v>171</v>
      </c>
      <c r="E55" t="s">
        <v>13</v>
      </c>
      <c r="F55">
        <v>4</v>
      </c>
      <c r="G55">
        <v>1600</v>
      </c>
      <c r="H55">
        <v>800</v>
      </c>
      <c r="I55">
        <v>0.13500000000000001</v>
      </c>
      <c r="J55" t="s">
        <v>139</v>
      </c>
      <c r="K55" t="s">
        <v>139</v>
      </c>
      <c r="L55">
        <v>1.5054000000000001</v>
      </c>
      <c r="M55" t="s">
        <v>140</v>
      </c>
      <c r="N55" t="s">
        <v>141</v>
      </c>
      <c r="O55" t="s">
        <v>142</v>
      </c>
    </row>
    <row r="56" spans="1:15" x14ac:dyDescent="0.3">
      <c r="A56" t="s">
        <v>138</v>
      </c>
      <c r="B56" t="s">
        <v>17</v>
      </c>
      <c r="C56">
        <v>201705</v>
      </c>
      <c r="D56" t="s">
        <v>282</v>
      </c>
      <c r="E56" t="s">
        <v>11</v>
      </c>
      <c r="F56">
        <v>31</v>
      </c>
      <c r="G56">
        <v>1550</v>
      </c>
      <c r="H56">
        <v>1375</v>
      </c>
      <c r="I56">
        <v>7.1818000000000007E-2</v>
      </c>
      <c r="J56" t="s">
        <v>139</v>
      </c>
      <c r="K56" t="s">
        <v>139</v>
      </c>
      <c r="L56">
        <v>1.3540000000000001</v>
      </c>
      <c r="M56" t="s">
        <v>140</v>
      </c>
      <c r="N56" t="s">
        <v>141</v>
      </c>
      <c r="O56" t="s">
        <v>142</v>
      </c>
    </row>
    <row r="57" spans="1:15" x14ac:dyDescent="0.3">
      <c r="A57" t="s">
        <v>138</v>
      </c>
      <c r="B57" t="s">
        <v>48</v>
      </c>
      <c r="C57">
        <v>201612</v>
      </c>
      <c r="D57" t="s">
        <v>586</v>
      </c>
      <c r="E57" t="s">
        <v>13</v>
      </c>
      <c r="F57">
        <v>37</v>
      </c>
      <c r="G57">
        <v>1480</v>
      </c>
      <c r="H57">
        <v>1843</v>
      </c>
      <c r="I57">
        <v>7.8421000000000005E-2</v>
      </c>
      <c r="J57" t="s">
        <v>139</v>
      </c>
      <c r="K57" t="s">
        <v>139</v>
      </c>
      <c r="L57">
        <v>0.88280000000000003</v>
      </c>
      <c r="M57" t="s">
        <v>143</v>
      </c>
      <c r="N57" t="s">
        <v>144</v>
      </c>
      <c r="O57" t="s">
        <v>145</v>
      </c>
    </row>
    <row r="58" spans="1:15" x14ac:dyDescent="0.3">
      <c r="A58" t="s">
        <v>138</v>
      </c>
      <c r="B58" t="s">
        <v>48</v>
      </c>
      <c r="C58">
        <v>201703</v>
      </c>
      <c r="D58" t="s">
        <v>341</v>
      </c>
      <c r="E58" t="s">
        <v>8</v>
      </c>
      <c r="F58">
        <v>37</v>
      </c>
      <c r="G58">
        <v>1480</v>
      </c>
      <c r="H58">
        <v>970</v>
      </c>
      <c r="I58">
        <v>9.5000000000000001E-2</v>
      </c>
      <c r="J58" t="s">
        <v>139</v>
      </c>
      <c r="K58" t="s">
        <v>139</v>
      </c>
      <c r="L58">
        <v>0.88280000000000003</v>
      </c>
      <c r="M58" t="s">
        <v>143</v>
      </c>
      <c r="N58" t="s">
        <v>144</v>
      </c>
      <c r="O58" t="s">
        <v>145</v>
      </c>
    </row>
    <row r="59" spans="1:15" x14ac:dyDescent="0.3">
      <c r="A59" t="s">
        <v>138</v>
      </c>
      <c r="B59" t="s">
        <v>48</v>
      </c>
      <c r="C59">
        <v>201701</v>
      </c>
      <c r="D59" t="s">
        <v>340</v>
      </c>
      <c r="E59" t="s">
        <v>8</v>
      </c>
      <c r="F59">
        <v>37</v>
      </c>
      <c r="G59">
        <v>1480</v>
      </c>
      <c r="H59">
        <v>1358</v>
      </c>
      <c r="I59">
        <v>9.0714000000000003E-2</v>
      </c>
      <c r="J59" t="s">
        <v>139</v>
      </c>
      <c r="K59" t="s">
        <v>139</v>
      </c>
      <c r="L59">
        <v>0.88280000000000003</v>
      </c>
      <c r="M59" t="s">
        <v>143</v>
      </c>
      <c r="N59" t="s">
        <v>144</v>
      </c>
      <c r="O59" t="s">
        <v>145</v>
      </c>
    </row>
    <row r="60" spans="1:15" x14ac:dyDescent="0.3">
      <c r="A60" t="s">
        <v>138</v>
      </c>
      <c r="B60" t="s">
        <v>49</v>
      </c>
      <c r="C60">
        <v>201507</v>
      </c>
      <c r="D60" t="s">
        <v>563</v>
      </c>
      <c r="E60" t="s">
        <v>14</v>
      </c>
      <c r="F60">
        <v>29</v>
      </c>
      <c r="G60">
        <v>1450</v>
      </c>
      <c r="H60">
        <v>1125</v>
      </c>
      <c r="I60">
        <v>0.14555599999999999</v>
      </c>
      <c r="J60" t="s">
        <v>139</v>
      </c>
      <c r="K60" t="s">
        <v>139</v>
      </c>
      <c r="L60">
        <v>1.522</v>
      </c>
      <c r="M60" t="s">
        <v>140</v>
      </c>
      <c r="N60" t="s">
        <v>141</v>
      </c>
      <c r="O60" t="s">
        <v>142</v>
      </c>
    </row>
    <row r="61" spans="1:15" x14ac:dyDescent="0.3">
      <c r="A61" t="s">
        <v>138</v>
      </c>
      <c r="B61" t="s">
        <v>48</v>
      </c>
      <c r="C61">
        <v>201610</v>
      </c>
      <c r="D61" t="s">
        <v>339</v>
      </c>
      <c r="E61" t="s">
        <v>13</v>
      </c>
      <c r="F61">
        <v>35</v>
      </c>
      <c r="G61">
        <v>1400</v>
      </c>
      <c r="H61">
        <v>1261</v>
      </c>
      <c r="I61">
        <v>0.13384599999999999</v>
      </c>
      <c r="J61" t="s">
        <v>139</v>
      </c>
      <c r="K61" t="s">
        <v>139</v>
      </c>
      <c r="L61">
        <v>0.88280000000000003</v>
      </c>
      <c r="M61" t="s">
        <v>143</v>
      </c>
      <c r="N61" t="s">
        <v>144</v>
      </c>
      <c r="O61" t="s">
        <v>145</v>
      </c>
    </row>
    <row r="62" spans="1:15" x14ac:dyDescent="0.3">
      <c r="A62" t="s">
        <v>138</v>
      </c>
      <c r="B62" t="s">
        <v>52</v>
      </c>
      <c r="C62">
        <v>201503</v>
      </c>
      <c r="D62" t="s">
        <v>412</v>
      </c>
      <c r="E62" t="s">
        <v>8</v>
      </c>
      <c r="F62">
        <v>10</v>
      </c>
      <c r="G62">
        <v>1300</v>
      </c>
      <c r="H62">
        <v>650</v>
      </c>
      <c r="I62">
        <v>7.4999999999999997E-2</v>
      </c>
      <c r="J62" t="s">
        <v>139</v>
      </c>
      <c r="K62" t="s">
        <v>139</v>
      </c>
      <c r="L62">
        <v>1.3845000000000001</v>
      </c>
      <c r="M62" t="s">
        <v>140</v>
      </c>
      <c r="N62" t="s">
        <v>141</v>
      </c>
      <c r="O62" t="s">
        <v>142</v>
      </c>
    </row>
    <row r="63" spans="1:15" x14ac:dyDescent="0.3">
      <c r="A63" t="s">
        <v>138</v>
      </c>
      <c r="B63" t="s">
        <v>52</v>
      </c>
      <c r="C63">
        <v>201601</v>
      </c>
      <c r="D63" t="s">
        <v>416</v>
      </c>
      <c r="E63" t="s">
        <v>8</v>
      </c>
      <c r="F63">
        <v>10</v>
      </c>
      <c r="G63">
        <v>1300</v>
      </c>
      <c r="H63">
        <v>650</v>
      </c>
      <c r="I63">
        <v>0.11600000000000001</v>
      </c>
      <c r="J63" t="s">
        <v>139</v>
      </c>
      <c r="K63" t="s">
        <v>139</v>
      </c>
      <c r="L63">
        <v>1.3845000000000001</v>
      </c>
      <c r="M63" t="s">
        <v>140</v>
      </c>
      <c r="N63" t="s">
        <v>141</v>
      </c>
      <c r="O63" t="s">
        <v>142</v>
      </c>
    </row>
    <row r="64" spans="1:15" x14ac:dyDescent="0.3">
      <c r="A64" t="s">
        <v>138</v>
      </c>
      <c r="B64" t="s">
        <v>47</v>
      </c>
      <c r="C64">
        <v>201704</v>
      </c>
      <c r="D64" t="s">
        <v>541</v>
      </c>
      <c r="E64" t="s">
        <v>11</v>
      </c>
      <c r="F64">
        <v>13</v>
      </c>
      <c r="G64">
        <v>1300</v>
      </c>
      <c r="H64">
        <v>1225</v>
      </c>
      <c r="I64">
        <v>0.14399999999999999</v>
      </c>
      <c r="J64" t="s">
        <v>139</v>
      </c>
      <c r="K64" t="s">
        <v>139</v>
      </c>
      <c r="L64">
        <v>1.3675999999999999</v>
      </c>
      <c r="M64" t="s">
        <v>140</v>
      </c>
      <c r="N64" t="s">
        <v>141</v>
      </c>
      <c r="O64" t="s">
        <v>142</v>
      </c>
    </row>
    <row r="65" spans="1:15" x14ac:dyDescent="0.3">
      <c r="A65" t="s">
        <v>138</v>
      </c>
      <c r="B65" t="s">
        <v>48</v>
      </c>
      <c r="C65">
        <v>201611</v>
      </c>
      <c r="D65" t="s">
        <v>443</v>
      </c>
      <c r="E65" t="s">
        <v>13</v>
      </c>
      <c r="F65">
        <v>32</v>
      </c>
      <c r="G65">
        <v>1280</v>
      </c>
      <c r="H65">
        <v>1164</v>
      </c>
      <c r="I65">
        <v>9.0832999999999997E-2</v>
      </c>
      <c r="J65" t="s">
        <v>139</v>
      </c>
      <c r="K65" t="s">
        <v>139</v>
      </c>
      <c r="L65">
        <v>0.88280000000000003</v>
      </c>
      <c r="M65" t="s">
        <v>143</v>
      </c>
      <c r="N65" t="s">
        <v>144</v>
      </c>
      <c r="O65" t="s">
        <v>145</v>
      </c>
    </row>
    <row r="66" spans="1:15" x14ac:dyDescent="0.3">
      <c r="A66" t="s">
        <v>138</v>
      </c>
      <c r="B66" t="s">
        <v>50</v>
      </c>
      <c r="C66">
        <v>201702</v>
      </c>
      <c r="D66" t="s">
        <v>580</v>
      </c>
      <c r="E66" t="s">
        <v>8</v>
      </c>
      <c r="F66">
        <v>21</v>
      </c>
      <c r="G66">
        <v>1260</v>
      </c>
      <c r="H66">
        <v>1176</v>
      </c>
      <c r="I66">
        <v>0.1075</v>
      </c>
      <c r="J66" t="s">
        <v>139</v>
      </c>
      <c r="K66" t="s">
        <v>139</v>
      </c>
      <c r="L66">
        <v>1.6918</v>
      </c>
      <c r="M66" t="s">
        <v>140</v>
      </c>
      <c r="N66" t="s">
        <v>141</v>
      </c>
      <c r="O66" t="s">
        <v>142</v>
      </c>
    </row>
    <row r="67" spans="1:15" x14ac:dyDescent="0.3">
      <c r="A67" t="s">
        <v>138</v>
      </c>
      <c r="B67" t="s">
        <v>7</v>
      </c>
      <c r="C67">
        <v>201708</v>
      </c>
      <c r="D67" t="s">
        <v>187</v>
      </c>
      <c r="E67" t="s">
        <v>14</v>
      </c>
      <c r="F67">
        <v>3</v>
      </c>
      <c r="G67">
        <v>1200</v>
      </c>
      <c r="H67">
        <v>600</v>
      </c>
      <c r="I67">
        <v>7.3332999999999995E-2</v>
      </c>
      <c r="J67" t="s">
        <v>139</v>
      </c>
      <c r="K67" t="s">
        <v>139</v>
      </c>
      <c r="L67">
        <v>1.5054000000000001</v>
      </c>
      <c r="M67" t="s">
        <v>140</v>
      </c>
      <c r="N67" t="s">
        <v>141</v>
      </c>
      <c r="O67" t="s">
        <v>142</v>
      </c>
    </row>
    <row r="68" spans="1:15" x14ac:dyDescent="0.3">
      <c r="A68" t="s">
        <v>138</v>
      </c>
      <c r="B68" t="s">
        <v>7</v>
      </c>
      <c r="C68">
        <v>201703</v>
      </c>
      <c r="D68" t="s">
        <v>183</v>
      </c>
      <c r="E68" t="s">
        <v>8</v>
      </c>
      <c r="F68">
        <v>3</v>
      </c>
      <c r="G68">
        <v>1200</v>
      </c>
      <c r="H68">
        <v>600</v>
      </c>
      <c r="I68">
        <v>9.6667000000000003E-2</v>
      </c>
      <c r="J68" t="s">
        <v>139</v>
      </c>
      <c r="K68" t="s">
        <v>139</v>
      </c>
      <c r="L68">
        <v>1.5054000000000001</v>
      </c>
      <c r="M68" t="s">
        <v>140</v>
      </c>
      <c r="N68" t="s">
        <v>141</v>
      </c>
      <c r="O68" t="s">
        <v>142</v>
      </c>
    </row>
    <row r="69" spans="1:15" x14ac:dyDescent="0.3">
      <c r="A69" t="s">
        <v>138</v>
      </c>
      <c r="B69" t="s">
        <v>17</v>
      </c>
      <c r="C69">
        <v>201702</v>
      </c>
      <c r="D69" t="s">
        <v>280</v>
      </c>
      <c r="E69" t="s">
        <v>8</v>
      </c>
      <c r="F69">
        <v>23</v>
      </c>
      <c r="G69">
        <v>1150</v>
      </c>
      <c r="H69">
        <v>750</v>
      </c>
      <c r="I69">
        <v>0.13</v>
      </c>
      <c r="J69" t="s">
        <v>139</v>
      </c>
      <c r="K69" t="s">
        <v>139</v>
      </c>
      <c r="L69">
        <v>1.3540000000000001</v>
      </c>
      <c r="M69" t="s">
        <v>140</v>
      </c>
      <c r="N69" t="s">
        <v>141</v>
      </c>
      <c r="O69" t="s">
        <v>142</v>
      </c>
    </row>
    <row r="70" spans="1:15" x14ac:dyDescent="0.3">
      <c r="A70" t="s">
        <v>138</v>
      </c>
      <c r="B70" t="s">
        <v>47</v>
      </c>
      <c r="C70">
        <v>201701</v>
      </c>
      <c r="D70" t="s">
        <v>333</v>
      </c>
      <c r="E70" t="s">
        <v>8</v>
      </c>
      <c r="F70">
        <v>11</v>
      </c>
      <c r="G70">
        <v>1100</v>
      </c>
      <c r="H70">
        <v>735</v>
      </c>
      <c r="I70">
        <v>3.6666999999999998E-2</v>
      </c>
      <c r="J70" t="s">
        <v>139</v>
      </c>
      <c r="K70" t="s">
        <v>139</v>
      </c>
      <c r="L70">
        <v>1.3675999999999999</v>
      </c>
      <c r="M70" t="s">
        <v>140</v>
      </c>
      <c r="N70" t="s">
        <v>141</v>
      </c>
      <c r="O70" t="s">
        <v>142</v>
      </c>
    </row>
    <row r="71" spans="1:15" x14ac:dyDescent="0.3">
      <c r="A71" t="s">
        <v>138</v>
      </c>
      <c r="B71" t="s">
        <v>52</v>
      </c>
      <c r="C71">
        <v>201701</v>
      </c>
      <c r="D71" t="s">
        <v>418</v>
      </c>
      <c r="E71" t="s">
        <v>8</v>
      </c>
      <c r="F71">
        <v>8</v>
      </c>
      <c r="G71">
        <v>1040</v>
      </c>
      <c r="H71">
        <v>520</v>
      </c>
      <c r="I71">
        <v>6.7500000000000004E-2</v>
      </c>
      <c r="J71" t="s">
        <v>139</v>
      </c>
      <c r="K71" t="s">
        <v>139</v>
      </c>
      <c r="L71">
        <v>1.3845000000000001</v>
      </c>
      <c r="M71" t="s">
        <v>140</v>
      </c>
      <c r="N71" t="s">
        <v>141</v>
      </c>
      <c r="O71" t="s">
        <v>142</v>
      </c>
    </row>
    <row r="72" spans="1:15" x14ac:dyDescent="0.3">
      <c r="A72" t="s">
        <v>138</v>
      </c>
      <c r="B72" t="s">
        <v>15</v>
      </c>
      <c r="C72">
        <v>201701</v>
      </c>
      <c r="D72" t="s">
        <v>208</v>
      </c>
      <c r="E72" t="s">
        <v>8</v>
      </c>
      <c r="F72">
        <v>5</v>
      </c>
      <c r="G72">
        <v>1000</v>
      </c>
      <c r="H72">
        <v>500</v>
      </c>
      <c r="I72">
        <v>8.5999999999999993E-2</v>
      </c>
      <c r="J72" t="s">
        <v>139</v>
      </c>
      <c r="K72" t="s">
        <v>139</v>
      </c>
      <c r="L72">
        <v>1.5135000000000001</v>
      </c>
      <c r="M72" t="s">
        <v>140</v>
      </c>
      <c r="N72" t="s">
        <v>141</v>
      </c>
      <c r="O72" t="s">
        <v>142</v>
      </c>
    </row>
    <row r="73" spans="1:15" x14ac:dyDescent="0.3">
      <c r="A73" t="s">
        <v>138</v>
      </c>
      <c r="B73" t="s">
        <v>47</v>
      </c>
      <c r="C73">
        <v>201603</v>
      </c>
      <c r="D73" t="s">
        <v>536</v>
      </c>
      <c r="E73" t="s">
        <v>8</v>
      </c>
      <c r="F73">
        <v>10</v>
      </c>
      <c r="G73">
        <v>1000</v>
      </c>
      <c r="H73">
        <v>490</v>
      </c>
      <c r="I73">
        <v>3.5000000000000003E-2</v>
      </c>
      <c r="J73" t="s">
        <v>139</v>
      </c>
      <c r="K73" t="s">
        <v>139</v>
      </c>
      <c r="L73">
        <v>1.3675999999999999</v>
      </c>
      <c r="M73" t="s">
        <v>140</v>
      </c>
      <c r="N73" t="s">
        <v>141</v>
      </c>
      <c r="O73" t="s">
        <v>142</v>
      </c>
    </row>
    <row r="74" spans="1:15" x14ac:dyDescent="0.3">
      <c r="A74" t="s">
        <v>138</v>
      </c>
      <c r="B74" t="s">
        <v>49</v>
      </c>
      <c r="C74">
        <v>201702</v>
      </c>
      <c r="D74" t="s">
        <v>364</v>
      </c>
      <c r="E74" t="s">
        <v>8</v>
      </c>
      <c r="F74">
        <v>20</v>
      </c>
      <c r="G74">
        <v>1000</v>
      </c>
      <c r="H74">
        <v>750</v>
      </c>
      <c r="I74">
        <v>4.6667E-2</v>
      </c>
      <c r="J74" t="s">
        <v>139</v>
      </c>
      <c r="K74" t="s">
        <v>139</v>
      </c>
      <c r="L74">
        <v>1.522</v>
      </c>
      <c r="M74" t="s">
        <v>140</v>
      </c>
      <c r="N74" t="s">
        <v>141</v>
      </c>
      <c r="O74" t="s">
        <v>142</v>
      </c>
    </row>
    <row r="75" spans="1:15" x14ac:dyDescent="0.3">
      <c r="A75" t="s">
        <v>138</v>
      </c>
      <c r="B75" t="s">
        <v>50</v>
      </c>
      <c r="C75">
        <v>201510</v>
      </c>
      <c r="D75" t="s">
        <v>383</v>
      </c>
      <c r="E75" t="s">
        <v>13</v>
      </c>
      <c r="F75">
        <v>16</v>
      </c>
      <c r="G75">
        <v>960</v>
      </c>
      <c r="H75">
        <v>735</v>
      </c>
      <c r="I75">
        <v>6.8000000000000005E-2</v>
      </c>
      <c r="J75" t="s">
        <v>139</v>
      </c>
      <c r="K75" t="s">
        <v>139</v>
      </c>
      <c r="L75">
        <v>1.6918</v>
      </c>
      <c r="M75" t="s">
        <v>140</v>
      </c>
      <c r="N75" t="s">
        <v>141</v>
      </c>
      <c r="O75" t="s">
        <v>142</v>
      </c>
    </row>
    <row r="76" spans="1:15" x14ac:dyDescent="0.3">
      <c r="A76" t="s">
        <v>138</v>
      </c>
      <c r="B76" t="s">
        <v>17</v>
      </c>
      <c r="C76">
        <v>201509</v>
      </c>
      <c r="D76" t="s">
        <v>283</v>
      </c>
      <c r="E76" t="s">
        <v>14</v>
      </c>
      <c r="F76">
        <v>19</v>
      </c>
      <c r="G76">
        <v>950</v>
      </c>
      <c r="H76">
        <v>625</v>
      </c>
      <c r="I76">
        <v>0.152</v>
      </c>
      <c r="J76" t="s">
        <v>139</v>
      </c>
      <c r="K76" t="s">
        <v>139</v>
      </c>
      <c r="L76">
        <v>1.3540000000000001</v>
      </c>
      <c r="M76" t="s">
        <v>140</v>
      </c>
      <c r="N76" t="s">
        <v>141</v>
      </c>
      <c r="O76" t="s">
        <v>142</v>
      </c>
    </row>
    <row r="77" spans="1:15" x14ac:dyDescent="0.3">
      <c r="A77" t="s">
        <v>138</v>
      </c>
      <c r="B77" t="s">
        <v>48</v>
      </c>
      <c r="C77">
        <v>201704</v>
      </c>
      <c r="D77" t="s">
        <v>342</v>
      </c>
      <c r="E77" t="s">
        <v>11</v>
      </c>
      <c r="F77">
        <v>23</v>
      </c>
      <c r="G77">
        <v>920</v>
      </c>
      <c r="H77">
        <v>485</v>
      </c>
      <c r="I77">
        <v>2.4E-2</v>
      </c>
      <c r="J77" t="s">
        <v>139</v>
      </c>
      <c r="K77" t="s">
        <v>139</v>
      </c>
      <c r="L77">
        <v>0.88280000000000003</v>
      </c>
      <c r="M77" t="s">
        <v>143</v>
      </c>
      <c r="N77" t="s">
        <v>144</v>
      </c>
      <c r="O77" t="s">
        <v>145</v>
      </c>
    </row>
    <row r="78" spans="1:15" x14ac:dyDescent="0.3">
      <c r="A78" t="s">
        <v>138</v>
      </c>
      <c r="B78" t="s">
        <v>52</v>
      </c>
      <c r="C78">
        <v>201703</v>
      </c>
      <c r="D78" t="s">
        <v>429</v>
      </c>
      <c r="E78" t="s">
        <v>8</v>
      </c>
      <c r="F78">
        <v>7</v>
      </c>
      <c r="G78">
        <v>910</v>
      </c>
      <c r="H78">
        <v>455</v>
      </c>
      <c r="I78">
        <v>0.13</v>
      </c>
      <c r="J78" t="s">
        <v>139</v>
      </c>
      <c r="K78" t="s">
        <v>139</v>
      </c>
      <c r="L78">
        <v>1.3845000000000001</v>
      </c>
      <c r="M78" t="s">
        <v>140</v>
      </c>
      <c r="N78" t="s">
        <v>141</v>
      </c>
      <c r="O78" t="s">
        <v>142</v>
      </c>
    </row>
    <row r="79" spans="1:15" x14ac:dyDescent="0.3">
      <c r="A79" t="s">
        <v>138</v>
      </c>
      <c r="B79" t="s">
        <v>47</v>
      </c>
      <c r="C79">
        <v>201706</v>
      </c>
      <c r="D79" t="s">
        <v>334</v>
      </c>
      <c r="E79" t="s">
        <v>11</v>
      </c>
      <c r="F79">
        <v>9</v>
      </c>
      <c r="G79">
        <v>900</v>
      </c>
      <c r="H79">
        <v>735</v>
      </c>
      <c r="I79">
        <v>0.13666700000000001</v>
      </c>
      <c r="J79" t="s">
        <v>139</v>
      </c>
      <c r="K79" t="s">
        <v>139</v>
      </c>
      <c r="L79">
        <v>1.3675999999999999</v>
      </c>
      <c r="M79" t="s">
        <v>140</v>
      </c>
      <c r="N79" t="s">
        <v>141</v>
      </c>
      <c r="O79" t="s">
        <v>142</v>
      </c>
    </row>
    <row r="80" spans="1:15" x14ac:dyDescent="0.3">
      <c r="A80" t="s">
        <v>138</v>
      </c>
      <c r="B80" t="s">
        <v>16</v>
      </c>
      <c r="C80">
        <v>201603</v>
      </c>
      <c r="D80" t="s">
        <v>252</v>
      </c>
      <c r="E80" t="s">
        <v>8</v>
      </c>
      <c r="F80">
        <v>3</v>
      </c>
      <c r="G80">
        <v>900</v>
      </c>
      <c r="H80">
        <v>450</v>
      </c>
      <c r="I80">
        <v>0.06</v>
      </c>
      <c r="J80" t="s">
        <v>139</v>
      </c>
      <c r="K80" t="s">
        <v>139</v>
      </c>
      <c r="L80">
        <v>1.5547</v>
      </c>
      <c r="M80" t="s">
        <v>140</v>
      </c>
      <c r="N80" t="s">
        <v>141</v>
      </c>
      <c r="O80" t="s">
        <v>142</v>
      </c>
    </row>
    <row r="81" spans="1:15" x14ac:dyDescent="0.3">
      <c r="A81" t="s">
        <v>138</v>
      </c>
      <c r="B81" t="s">
        <v>16</v>
      </c>
      <c r="C81">
        <v>201503</v>
      </c>
      <c r="D81" t="s">
        <v>232</v>
      </c>
      <c r="E81" t="s">
        <v>8</v>
      </c>
      <c r="F81">
        <v>3</v>
      </c>
      <c r="G81">
        <v>900</v>
      </c>
      <c r="H81">
        <v>450</v>
      </c>
      <c r="I81">
        <v>0.10333299999999999</v>
      </c>
      <c r="J81" t="s">
        <v>139</v>
      </c>
      <c r="K81" t="s">
        <v>139</v>
      </c>
      <c r="L81">
        <v>1.5547</v>
      </c>
      <c r="M81" t="s">
        <v>140</v>
      </c>
      <c r="N81" t="s">
        <v>141</v>
      </c>
      <c r="O81" t="s">
        <v>142</v>
      </c>
    </row>
    <row r="82" spans="1:15" x14ac:dyDescent="0.3">
      <c r="A82" t="s">
        <v>138</v>
      </c>
      <c r="B82" t="s">
        <v>50</v>
      </c>
      <c r="C82">
        <v>201703</v>
      </c>
      <c r="D82" t="s">
        <v>398</v>
      </c>
      <c r="E82" t="s">
        <v>8</v>
      </c>
      <c r="F82">
        <v>14</v>
      </c>
      <c r="G82">
        <v>840</v>
      </c>
      <c r="H82">
        <v>735</v>
      </c>
      <c r="I82">
        <v>0.13600000000000001</v>
      </c>
      <c r="J82" t="s">
        <v>139</v>
      </c>
      <c r="K82" t="s">
        <v>139</v>
      </c>
      <c r="L82">
        <v>1.6918</v>
      </c>
      <c r="M82" t="s">
        <v>140</v>
      </c>
      <c r="N82" t="s">
        <v>141</v>
      </c>
      <c r="O82" t="s">
        <v>142</v>
      </c>
    </row>
    <row r="83" spans="1:15" x14ac:dyDescent="0.3">
      <c r="A83" t="s">
        <v>138</v>
      </c>
      <c r="B83" t="s">
        <v>7</v>
      </c>
      <c r="C83">
        <v>201602</v>
      </c>
      <c r="D83" t="s">
        <v>174</v>
      </c>
      <c r="E83" t="s">
        <v>8</v>
      </c>
      <c r="F83">
        <v>2</v>
      </c>
      <c r="G83">
        <v>800</v>
      </c>
      <c r="H83">
        <v>400</v>
      </c>
      <c r="I83">
        <v>0.18</v>
      </c>
      <c r="J83" t="s">
        <v>139</v>
      </c>
      <c r="K83" t="s">
        <v>139</v>
      </c>
      <c r="L83">
        <v>1.5054000000000001</v>
      </c>
      <c r="M83" t="s">
        <v>140</v>
      </c>
      <c r="N83" t="s">
        <v>141</v>
      </c>
      <c r="O83" t="s">
        <v>142</v>
      </c>
    </row>
    <row r="84" spans="1:15" x14ac:dyDescent="0.3">
      <c r="A84" t="s">
        <v>138</v>
      </c>
      <c r="B84" t="s">
        <v>7</v>
      </c>
      <c r="C84">
        <v>201705</v>
      </c>
      <c r="D84" t="s">
        <v>184</v>
      </c>
      <c r="E84" t="s">
        <v>11</v>
      </c>
      <c r="F84">
        <v>2</v>
      </c>
      <c r="G84">
        <v>800</v>
      </c>
      <c r="H84">
        <v>400</v>
      </c>
      <c r="I84">
        <v>0.06</v>
      </c>
      <c r="J84" t="s">
        <v>139</v>
      </c>
      <c r="K84" t="s">
        <v>139</v>
      </c>
      <c r="L84">
        <v>1.5054000000000001</v>
      </c>
      <c r="M84" t="s">
        <v>140</v>
      </c>
      <c r="N84" t="s">
        <v>141</v>
      </c>
      <c r="O84" t="s">
        <v>142</v>
      </c>
    </row>
    <row r="85" spans="1:15" x14ac:dyDescent="0.3">
      <c r="A85" t="s">
        <v>138</v>
      </c>
      <c r="B85" t="s">
        <v>15</v>
      </c>
      <c r="C85">
        <v>201702</v>
      </c>
      <c r="D85" t="s">
        <v>209</v>
      </c>
      <c r="E85" t="s">
        <v>8</v>
      </c>
      <c r="F85">
        <v>4</v>
      </c>
      <c r="G85">
        <v>800</v>
      </c>
      <c r="H85">
        <v>400</v>
      </c>
      <c r="I85">
        <v>0.13</v>
      </c>
      <c r="J85" t="s">
        <v>139</v>
      </c>
      <c r="K85" t="s">
        <v>139</v>
      </c>
      <c r="L85">
        <v>1.5135000000000001</v>
      </c>
      <c r="M85" t="s">
        <v>140</v>
      </c>
      <c r="N85" t="s">
        <v>141</v>
      </c>
      <c r="O85" t="s">
        <v>142</v>
      </c>
    </row>
    <row r="86" spans="1:15" x14ac:dyDescent="0.3">
      <c r="A86" t="s">
        <v>138</v>
      </c>
      <c r="B86" t="s">
        <v>7</v>
      </c>
      <c r="C86">
        <v>201607</v>
      </c>
      <c r="D86" t="s">
        <v>178</v>
      </c>
      <c r="E86" t="s">
        <v>14</v>
      </c>
      <c r="F86">
        <v>2</v>
      </c>
      <c r="G86">
        <v>800</v>
      </c>
      <c r="H86">
        <v>400</v>
      </c>
      <c r="I86">
        <v>0.215</v>
      </c>
      <c r="J86" t="s">
        <v>139</v>
      </c>
      <c r="K86" t="s">
        <v>139</v>
      </c>
      <c r="L86">
        <v>1.5054000000000001</v>
      </c>
      <c r="M86" t="s">
        <v>140</v>
      </c>
      <c r="N86" t="s">
        <v>141</v>
      </c>
      <c r="O86" t="s">
        <v>142</v>
      </c>
    </row>
    <row r="87" spans="1:15" x14ac:dyDescent="0.3">
      <c r="A87" t="s">
        <v>138</v>
      </c>
      <c r="B87" t="s">
        <v>48</v>
      </c>
      <c r="C87">
        <v>201705</v>
      </c>
      <c r="D87" t="s">
        <v>440</v>
      </c>
      <c r="E87" t="s">
        <v>11</v>
      </c>
      <c r="F87">
        <v>18</v>
      </c>
      <c r="G87">
        <v>720</v>
      </c>
      <c r="H87">
        <v>485</v>
      </c>
      <c r="I87">
        <v>8.2000000000000003E-2</v>
      </c>
      <c r="J87" t="s">
        <v>139</v>
      </c>
      <c r="K87" t="s">
        <v>139</v>
      </c>
      <c r="L87">
        <v>0.88280000000000003</v>
      </c>
      <c r="M87" t="s">
        <v>143</v>
      </c>
      <c r="N87" t="s">
        <v>144</v>
      </c>
      <c r="O87" t="s">
        <v>145</v>
      </c>
    </row>
    <row r="88" spans="1:15" x14ac:dyDescent="0.3">
      <c r="A88" t="s">
        <v>138</v>
      </c>
      <c r="B88" t="s">
        <v>17</v>
      </c>
      <c r="C88">
        <v>201511</v>
      </c>
      <c r="D88" t="s">
        <v>284</v>
      </c>
      <c r="E88" t="s">
        <v>13</v>
      </c>
      <c r="F88">
        <v>14</v>
      </c>
      <c r="G88">
        <v>700</v>
      </c>
      <c r="H88">
        <v>500</v>
      </c>
      <c r="I88">
        <v>0.08</v>
      </c>
      <c r="J88" t="s">
        <v>139</v>
      </c>
      <c r="K88" t="s">
        <v>139</v>
      </c>
      <c r="L88">
        <v>1.3540000000000001</v>
      </c>
      <c r="M88" t="s">
        <v>140</v>
      </c>
      <c r="N88" t="s">
        <v>141</v>
      </c>
      <c r="O88" t="s">
        <v>142</v>
      </c>
    </row>
    <row r="89" spans="1:15" x14ac:dyDescent="0.3">
      <c r="A89" t="s">
        <v>138</v>
      </c>
      <c r="B89" t="s">
        <v>47</v>
      </c>
      <c r="C89">
        <v>201501</v>
      </c>
      <c r="D89" t="s">
        <v>327</v>
      </c>
      <c r="E89" t="s">
        <v>8</v>
      </c>
      <c r="F89">
        <v>7</v>
      </c>
      <c r="G89">
        <v>700</v>
      </c>
      <c r="H89">
        <v>490</v>
      </c>
      <c r="I89">
        <v>9.5000000000000001E-2</v>
      </c>
      <c r="J89" t="s">
        <v>139</v>
      </c>
      <c r="K89" t="s">
        <v>139</v>
      </c>
      <c r="L89">
        <v>1.3675999999999999</v>
      </c>
      <c r="M89" t="s">
        <v>140</v>
      </c>
      <c r="N89" t="s">
        <v>141</v>
      </c>
      <c r="O89" t="s">
        <v>142</v>
      </c>
    </row>
    <row r="90" spans="1:15" x14ac:dyDescent="0.3">
      <c r="A90" t="s">
        <v>138</v>
      </c>
      <c r="B90" t="s">
        <v>49</v>
      </c>
      <c r="C90">
        <v>201511</v>
      </c>
      <c r="D90" t="s">
        <v>372</v>
      </c>
      <c r="E90" t="s">
        <v>13</v>
      </c>
      <c r="F90">
        <v>14</v>
      </c>
      <c r="G90">
        <v>700</v>
      </c>
      <c r="H90">
        <v>500</v>
      </c>
      <c r="I90">
        <v>0.2</v>
      </c>
      <c r="J90" t="s">
        <v>139</v>
      </c>
      <c r="K90" t="s">
        <v>139</v>
      </c>
      <c r="L90">
        <v>1.522</v>
      </c>
      <c r="M90" t="s">
        <v>140</v>
      </c>
      <c r="N90" t="s">
        <v>141</v>
      </c>
      <c r="O90" t="s">
        <v>142</v>
      </c>
    </row>
    <row r="91" spans="1:15" x14ac:dyDescent="0.3">
      <c r="A91" t="s">
        <v>138</v>
      </c>
      <c r="B91" t="s">
        <v>75</v>
      </c>
      <c r="C91">
        <v>201610</v>
      </c>
      <c r="D91" t="s">
        <v>871</v>
      </c>
      <c r="E91" t="s">
        <v>13</v>
      </c>
      <c r="F91">
        <v>14</v>
      </c>
      <c r="G91">
        <v>672</v>
      </c>
      <c r="H91">
        <v>416</v>
      </c>
      <c r="I91">
        <v>0.08</v>
      </c>
      <c r="J91" t="s">
        <v>139</v>
      </c>
      <c r="K91" t="s">
        <v>139</v>
      </c>
      <c r="L91">
        <v>0.77939999999999998</v>
      </c>
      <c r="M91" t="s">
        <v>143</v>
      </c>
      <c r="N91" t="s">
        <v>144</v>
      </c>
      <c r="O91" t="s">
        <v>145</v>
      </c>
    </row>
    <row r="92" spans="1:15" x14ac:dyDescent="0.3">
      <c r="A92" t="s">
        <v>138</v>
      </c>
      <c r="B92" t="s">
        <v>50</v>
      </c>
      <c r="C92">
        <v>201603</v>
      </c>
      <c r="D92" t="s">
        <v>384</v>
      </c>
      <c r="E92" t="s">
        <v>8</v>
      </c>
      <c r="F92">
        <v>11</v>
      </c>
      <c r="G92">
        <v>660</v>
      </c>
      <c r="H92">
        <v>441</v>
      </c>
      <c r="I92">
        <v>0.10333299999999999</v>
      </c>
      <c r="J92" t="s">
        <v>139</v>
      </c>
      <c r="K92" t="s">
        <v>139</v>
      </c>
      <c r="L92">
        <v>1.6918</v>
      </c>
      <c r="M92" t="s">
        <v>140</v>
      </c>
      <c r="N92" t="s">
        <v>141</v>
      </c>
      <c r="O92" t="s">
        <v>142</v>
      </c>
    </row>
    <row r="93" spans="1:15" x14ac:dyDescent="0.3">
      <c r="A93" t="s">
        <v>138</v>
      </c>
      <c r="B93" t="s">
        <v>52</v>
      </c>
      <c r="C93">
        <v>201704</v>
      </c>
      <c r="D93" t="s">
        <v>430</v>
      </c>
      <c r="E93" t="s">
        <v>11</v>
      </c>
      <c r="F93">
        <v>5</v>
      </c>
      <c r="G93">
        <v>650</v>
      </c>
      <c r="H93">
        <v>325</v>
      </c>
      <c r="I93">
        <v>0.09</v>
      </c>
      <c r="J93" t="s">
        <v>139</v>
      </c>
      <c r="K93" t="s">
        <v>139</v>
      </c>
      <c r="L93">
        <v>1.3845000000000001</v>
      </c>
      <c r="M93" t="s">
        <v>140</v>
      </c>
      <c r="N93" t="s">
        <v>141</v>
      </c>
      <c r="O93" t="s">
        <v>142</v>
      </c>
    </row>
    <row r="94" spans="1:15" x14ac:dyDescent="0.3">
      <c r="A94" t="s">
        <v>138</v>
      </c>
      <c r="B94" t="s">
        <v>52</v>
      </c>
      <c r="C94">
        <v>201705</v>
      </c>
      <c r="D94" t="s">
        <v>419</v>
      </c>
      <c r="E94" t="s">
        <v>11</v>
      </c>
      <c r="F94">
        <v>5</v>
      </c>
      <c r="G94">
        <v>650</v>
      </c>
      <c r="H94">
        <v>325</v>
      </c>
      <c r="I94">
        <v>8.7999999999999995E-2</v>
      </c>
      <c r="J94" t="s">
        <v>139</v>
      </c>
      <c r="K94" t="s">
        <v>139</v>
      </c>
      <c r="L94">
        <v>1.3845000000000001</v>
      </c>
      <c r="M94" t="s">
        <v>140</v>
      </c>
      <c r="N94" t="s">
        <v>141</v>
      </c>
      <c r="O94" t="s">
        <v>142</v>
      </c>
    </row>
    <row r="95" spans="1:15" x14ac:dyDescent="0.3">
      <c r="A95" t="s">
        <v>138</v>
      </c>
      <c r="B95" t="s">
        <v>52</v>
      </c>
      <c r="C95">
        <v>201510</v>
      </c>
      <c r="D95" t="s">
        <v>415</v>
      </c>
      <c r="E95" t="s">
        <v>13</v>
      </c>
      <c r="F95">
        <v>5</v>
      </c>
      <c r="G95">
        <v>650</v>
      </c>
      <c r="H95">
        <v>325</v>
      </c>
      <c r="I95">
        <v>0.14599999999999999</v>
      </c>
      <c r="J95" t="s">
        <v>139</v>
      </c>
      <c r="K95" t="s">
        <v>139</v>
      </c>
      <c r="L95">
        <v>1.3845000000000001</v>
      </c>
      <c r="M95" t="s">
        <v>140</v>
      </c>
      <c r="N95" t="s">
        <v>141</v>
      </c>
      <c r="O95" t="s">
        <v>142</v>
      </c>
    </row>
    <row r="96" spans="1:15" x14ac:dyDescent="0.3">
      <c r="A96" t="s">
        <v>138</v>
      </c>
      <c r="B96" t="s">
        <v>52</v>
      </c>
      <c r="C96">
        <v>201504</v>
      </c>
      <c r="D96" t="s">
        <v>413</v>
      </c>
      <c r="E96" t="s">
        <v>11</v>
      </c>
      <c r="F96">
        <v>5</v>
      </c>
      <c r="G96">
        <v>650</v>
      </c>
      <c r="H96">
        <v>325</v>
      </c>
      <c r="I96">
        <v>8.7999999999999995E-2</v>
      </c>
      <c r="J96" t="s">
        <v>139</v>
      </c>
      <c r="K96" t="s">
        <v>139</v>
      </c>
      <c r="L96">
        <v>1.3845000000000001</v>
      </c>
      <c r="M96" t="s">
        <v>140</v>
      </c>
      <c r="N96" t="s">
        <v>141</v>
      </c>
      <c r="O96" t="s">
        <v>142</v>
      </c>
    </row>
    <row r="97" spans="1:15" x14ac:dyDescent="0.3">
      <c r="A97" t="s">
        <v>138</v>
      </c>
      <c r="B97" t="s">
        <v>49</v>
      </c>
      <c r="C97">
        <v>201705</v>
      </c>
      <c r="D97" t="s">
        <v>566</v>
      </c>
      <c r="E97" t="s">
        <v>11</v>
      </c>
      <c r="F97">
        <v>13</v>
      </c>
      <c r="G97">
        <v>650</v>
      </c>
      <c r="H97">
        <v>625</v>
      </c>
      <c r="I97">
        <v>0.108</v>
      </c>
      <c r="J97" t="s">
        <v>139</v>
      </c>
      <c r="K97" t="s">
        <v>139</v>
      </c>
      <c r="L97">
        <v>1.522</v>
      </c>
      <c r="M97" t="s">
        <v>140</v>
      </c>
      <c r="N97" t="s">
        <v>141</v>
      </c>
      <c r="O97" t="s">
        <v>142</v>
      </c>
    </row>
    <row r="98" spans="1:15" x14ac:dyDescent="0.3">
      <c r="A98" t="s">
        <v>138</v>
      </c>
      <c r="B98" t="s">
        <v>60</v>
      </c>
      <c r="C98">
        <v>201610</v>
      </c>
      <c r="D98" t="s">
        <v>914</v>
      </c>
      <c r="E98" t="s">
        <v>13</v>
      </c>
      <c r="F98">
        <v>11</v>
      </c>
      <c r="G98">
        <v>605</v>
      </c>
      <c r="H98">
        <v>297</v>
      </c>
      <c r="I98">
        <v>0.1</v>
      </c>
      <c r="J98" t="s">
        <v>139</v>
      </c>
      <c r="K98" t="s">
        <v>139</v>
      </c>
      <c r="L98">
        <v>0.91559999999999997</v>
      </c>
      <c r="M98" t="s">
        <v>143</v>
      </c>
      <c r="N98" t="s">
        <v>144</v>
      </c>
      <c r="O98" t="s">
        <v>145</v>
      </c>
    </row>
    <row r="99" spans="1:15" x14ac:dyDescent="0.3">
      <c r="A99" t="s">
        <v>138</v>
      </c>
      <c r="B99" t="s">
        <v>48</v>
      </c>
      <c r="C99">
        <v>201602</v>
      </c>
      <c r="D99" t="s">
        <v>348</v>
      </c>
      <c r="E99" t="s">
        <v>8</v>
      </c>
      <c r="F99">
        <v>15</v>
      </c>
      <c r="G99">
        <v>600</v>
      </c>
      <c r="H99">
        <v>388</v>
      </c>
      <c r="I99">
        <v>9.2499999999999999E-2</v>
      </c>
      <c r="J99" t="s">
        <v>139</v>
      </c>
      <c r="K99" t="s">
        <v>139</v>
      </c>
      <c r="L99">
        <v>0.88280000000000003</v>
      </c>
      <c r="M99" t="s">
        <v>143</v>
      </c>
      <c r="N99" t="s">
        <v>144</v>
      </c>
      <c r="O99" t="s">
        <v>145</v>
      </c>
    </row>
    <row r="100" spans="1:15" x14ac:dyDescent="0.3">
      <c r="A100" t="s">
        <v>138</v>
      </c>
      <c r="B100" t="s">
        <v>48</v>
      </c>
      <c r="C100">
        <v>201503</v>
      </c>
      <c r="D100" t="s">
        <v>445</v>
      </c>
      <c r="E100" t="s">
        <v>8</v>
      </c>
      <c r="F100">
        <v>15</v>
      </c>
      <c r="G100">
        <v>600</v>
      </c>
      <c r="H100">
        <v>291</v>
      </c>
      <c r="I100">
        <v>7.0000000000000007E-2</v>
      </c>
      <c r="J100" t="s">
        <v>139</v>
      </c>
      <c r="K100" t="s">
        <v>146</v>
      </c>
      <c r="L100">
        <v>0.88280000000000003</v>
      </c>
      <c r="M100" t="s">
        <v>143</v>
      </c>
      <c r="N100" t="s">
        <v>144</v>
      </c>
      <c r="O100" t="s">
        <v>145</v>
      </c>
    </row>
    <row r="101" spans="1:15" x14ac:dyDescent="0.3">
      <c r="A101" t="s">
        <v>138</v>
      </c>
      <c r="B101" t="s">
        <v>17</v>
      </c>
      <c r="C101">
        <v>201608</v>
      </c>
      <c r="D101" t="s">
        <v>276</v>
      </c>
      <c r="E101" t="s">
        <v>14</v>
      </c>
      <c r="F101">
        <v>12</v>
      </c>
      <c r="G101">
        <v>600</v>
      </c>
      <c r="H101">
        <v>750</v>
      </c>
      <c r="I101">
        <v>8.3333000000000004E-2</v>
      </c>
      <c r="J101" t="s">
        <v>139</v>
      </c>
      <c r="K101" t="s">
        <v>139</v>
      </c>
      <c r="L101">
        <v>1.3540000000000001</v>
      </c>
      <c r="M101" t="s">
        <v>140</v>
      </c>
      <c r="N101" t="s">
        <v>141</v>
      </c>
      <c r="O101" t="s">
        <v>142</v>
      </c>
    </row>
    <row r="102" spans="1:15" x14ac:dyDescent="0.3">
      <c r="A102" t="s">
        <v>138</v>
      </c>
      <c r="B102" t="s">
        <v>16</v>
      </c>
      <c r="C102">
        <v>201705</v>
      </c>
      <c r="D102" t="s">
        <v>263</v>
      </c>
      <c r="E102" t="s">
        <v>11</v>
      </c>
      <c r="F102">
        <v>2</v>
      </c>
      <c r="G102">
        <v>600</v>
      </c>
      <c r="H102">
        <v>300</v>
      </c>
      <c r="I102">
        <v>0.15</v>
      </c>
      <c r="J102" t="s">
        <v>139</v>
      </c>
      <c r="K102" t="s">
        <v>139</v>
      </c>
      <c r="L102">
        <v>1.5547</v>
      </c>
      <c r="M102" t="s">
        <v>140</v>
      </c>
      <c r="N102" t="s">
        <v>141</v>
      </c>
      <c r="O102" t="s">
        <v>142</v>
      </c>
    </row>
    <row r="103" spans="1:15" x14ac:dyDescent="0.3">
      <c r="A103" t="s">
        <v>138</v>
      </c>
      <c r="B103" t="s">
        <v>16</v>
      </c>
      <c r="C103">
        <v>201502</v>
      </c>
      <c r="D103" t="s">
        <v>231</v>
      </c>
      <c r="E103" t="s">
        <v>8</v>
      </c>
      <c r="F103">
        <v>2</v>
      </c>
      <c r="G103">
        <v>600</v>
      </c>
      <c r="H103">
        <v>300</v>
      </c>
      <c r="I103">
        <v>4.4999999999999998E-2</v>
      </c>
      <c r="J103" t="s">
        <v>139</v>
      </c>
      <c r="K103" t="s">
        <v>139</v>
      </c>
      <c r="L103">
        <v>1.5547</v>
      </c>
      <c r="M103" t="s">
        <v>140</v>
      </c>
      <c r="N103" t="s">
        <v>141</v>
      </c>
      <c r="O103" t="s">
        <v>142</v>
      </c>
    </row>
    <row r="104" spans="1:15" x14ac:dyDescent="0.3">
      <c r="A104" t="s">
        <v>138</v>
      </c>
      <c r="B104" t="s">
        <v>16</v>
      </c>
      <c r="C104">
        <v>201506</v>
      </c>
      <c r="D104" t="s">
        <v>241</v>
      </c>
      <c r="E104" t="s">
        <v>11</v>
      </c>
      <c r="F104">
        <v>2</v>
      </c>
      <c r="G104">
        <v>600</v>
      </c>
      <c r="H104">
        <v>300</v>
      </c>
      <c r="I104">
        <v>4.4999999999999998E-2</v>
      </c>
      <c r="J104" t="s">
        <v>139</v>
      </c>
      <c r="K104" t="s">
        <v>139</v>
      </c>
      <c r="L104">
        <v>1.5547</v>
      </c>
      <c r="M104" t="s">
        <v>140</v>
      </c>
      <c r="N104" t="s">
        <v>141</v>
      </c>
      <c r="O104" t="s">
        <v>142</v>
      </c>
    </row>
    <row r="105" spans="1:15" x14ac:dyDescent="0.3">
      <c r="A105" t="s">
        <v>138</v>
      </c>
      <c r="B105" t="s">
        <v>15</v>
      </c>
      <c r="C105">
        <v>201502</v>
      </c>
      <c r="D105" t="s">
        <v>218</v>
      </c>
      <c r="E105" t="s">
        <v>8</v>
      </c>
      <c r="F105">
        <v>3</v>
      </c>
      <c r="G105">
        <v>600</v>
      </c>
      <c r="H105">
        <v>300</v>
      </c>
      <c r="I105">
        <v>0.113333</v>
      </c>
      <c r="J105" t="s">
        <v>139</v>
      </c>
      <c r="K105" t="s">
        <v>139</v>
      </c>
      <c r="L105">
        <v>1.5135000000000001</v>
      </c>
      <c r="M105" t="s">
        <v>140</v>
      </c>
      <c r="N105" t="s">
        <v>141</v>
      </c>
      <c r="O105" t="s">
        <v>142</v>
      </c>
    </row>
    <row r="106" spans="1:15" x14ac:dyDescent="0.3">
      <c r="A106" t="s">
        <v>138</v>
      </c>
      <c r="B106" t="s">
        <v>16</v>
      </c>
      <c r="C106">
        <v>201708</v>
      </c>
      <c r="D106" t="s">
        <v>245</v>
      </c>
      <c r="E106" t="s">
        <v>14</v>
      </c>
      <c r="F106">
        <v>2</v>
      </c>
      <c r="G106">
        <v>600</v>
      </c>
      <c r="H106">
        <v>300</v>
      </c>
      <c r="I106">
        <v>9.5000000000000001E-2</v>
      </c>
      <c r="J106" t="s">
        <v>139</v>
      </c>
      <c r="K106" t="s">
        <v>139</v>
      </c>
      <c r="L106">
        <v>1.5547</v>
      </c>
      <c r="M106" t="s">
        <v>140</v>
      </c>
      <c r="N106" t="s">
        <v>141</v>
      </c>
      <c r="O106" t="s">
        <v>142</v>
      </c>
    </row>
    <row r="107" spans="1:15" x14ac:dyDescent="0.3">
      <c r="A107" t="s">
        <v>138</v>
      </c>
      <c r="B107" t="s">
        <v>50</v>
      </c>
      <c r="C107">
        <v>201501</v>
      </c>
      <c r="D107" t="s">
        <v>569</v>
      </c>
      <c r="E107" t="s">
        <v>8</v>
      </c>
      <c r="F107">
        <v>9</v>
      </c>
      <c r="G107">
        <v>540</v>
      </c>
      <c r="H107">
        <v>441</v>
      </c>
      <c r="I107">
        <v>9.6667000000000003E-2</v>
      </c>
      <c r="J107" t="s">
        <v>139</v>
      </c>
      <c r="K107" t="s">
        <v>139</v>
      </c>
      <c r="L107">
        <v>1.6918</v>
      </c>
      <c r="M107" t="s">
        <v>140</v>
      </c>
      <c r="N107" t="s">
        <v>141</v>
      </c>
      <c r="O107" t="s">
        <v>142</v>
      </c>
    </row>
    <row r="108" spans="1:15" x14ac:dyDescent="0.3">
      <c r="A108" t="s">
        <v>138</v>
      </c>
      <c r="B108" t="s">
        <v>50</v>
      </c>
      <c r="C108">
        <v>201512</v>
      </c>
      <c r="D108" t="s">
        <v>571</v>
      </c>
      <c r="E108" t="s">
        <v>13</v>
      </c>
      <c r="F108">
        <v>9</v>
      </c>
      <c r="G108">
        <v>540</v>
      </c>
      <c r="H108">
        <v>294</v>
      </c>
      <c r="I108">
        <v>0.04</v>
      </c>
      <c r="J108" t="s">
        <v>139</v>
      </c>
      <c r="K108" t="s">
        <v>139</v>
      </c>
      <c r="L108">
        <v>1.6918</v>
      </c>
      <c r="M108" t="s">
        <v>140</v>
      </c>
      <c r="N108" t="s">
        <v>141</v>
      </c>
      <c r="O108" t="s">
        <v>142</v>
      </c>
    </row>
    <row r="109" spans="1:15" x14ac:dyDescent="0.3">
      <c r="A109" t="s">
        <v>138</v>
      </c>
      <c r="B109" t="s">
        <v>52</v>
      </c>
      <c r="C109">
        <v>201602</v>
      </c>
      <c r="D109" t="s">
        <v>426</v>
      </c>
      <c r="E109" t="s">
        <v>8</v>
      </c>
      <c r="F109">
        <v>4</v>
      </c>
      <c r="G109">
        <v>520</v>
      </c>
      <c r="H109">
        <v>260</v>
      </c>
      <c r="I109">
        <v>0.115</v>
      </c>
      <c r="J109" t="s">
        <v>139</v>
      </c>
      <c r="K109" t="s">
        <v>146</v>
      </c>
      <c r="L109">
        <v>1.3845000000000001</v>
      </c>
      <c r="M109" t="s">
        <v>140</v>
      </c>
      <c r="N109" t="s">
        <v>141</v>
      </c>
      <c r="O109" t="s">
        <v>142</v>
      </c>
    </row>
    <row r="110" spans="1:15" x14ac:dyDescent="0.3">
      <c r="A110" t="s">
        <v>138</v>
      </c>
      <c r="B110" t="s">
        <v>52</v>
      </c>
      <c r="C110">
        <v>201507</v>
      </c>
      <c r="D110" t="s">
        <v>403</v>
      </c>
      <c r="E110" t="s">
        <v>14</v>
      </c>
      <c r="F110">
        <v>4</v>
      </c>
      <c r="G110">
        <v>520</v>
      </c>
      <c r="H110">
        <v>260</v>
      </c>
      <c r="I110">
        <v>0.17499999999999999</v>
      </c>
      <c r="J110" t="s">
        <v>139</v>
      </c>
      <c r="K110" t="s">
        <v>146</v>
      </c>
      <c r="L110">
        <v>1.3845000000000001</v>
      </c>
      <c r="M110" t="s">
        <v>140</v>
      </c>
      <c r="N110" t="s">
        <v>141</v>
      </c>
      <c r="O110" t="s">
        <v>142</v>
      </c>
    </row>
    <row r="111" spans="1:15" x14ac:dyDescent="0.3">
      <c r="A111" t="s">
        <v>138</v>
      </c>
      <c r="B111" t="s">
        <v>49</v>
      </c>
      <c r="C111">
        <v>201509</v>
      </c>
      <c r="D111" t="s">
        <v>370</v>
      </c>
      <c r="E111" t="s">
        <v>14</v>
      </c>
      <c r="F111">
        <v>10</v>
      </c>
      <c r="G111">
        <v>500</v>
      </c>
      <c r="H111">
        <v>500</v>
      </c>
      <c r="I111">
        <v>7.7499999999999999E-2</v>
      </c>
      <c r="J111" t="s">
        <v>139</v>
      </c>
      <c r="K111" t="s">
        <v>139</v>
      </c>
      <c r="L111">
        <v>1.522</v>
      </c>
      <c r="M111" t="s">
        <v>140</v>
      </c>
      <c r="N111" t="s">
        <v>141</v>
      </c>
      <c r="O111" t="s">
        <v>142</v>
      </c>
    </row>
    <row r="112" spans="1:15" x14ac:dyDescent="0.3">
      <c r="A112" t="s">
        <v>138</v>
      </c>
      <c r="B112" t="s">
        <v>49</v>
      </c>
      <c r="C112">
        <v>201602</v>
      </c>
      <c r="D112" t="s">
        <v>564</v>
      </c>
      <c r="E112" t="s">
        <v>8</v>
      </c>
      <c r="F112">
        <v>10</v>
      </c>
      <c r="G112">
        <v>500</v>
      </c>
      <c r="H112">
        <v>250</v>
      </c>
      <c r="I112">
        <v>0.105</v>
      </c>
      <c r="J112" t="s">
        <v>139</v>
      </c>
      <c r="K112" t="s">
        <v>146</v>
      </c>
      <c r="L112">
        <v>1.522</v>
      </c>
      <c r="M112" t="s">
        <v>140</v>
      </c>
      <c r="N112" t="s">
        <v>141</v>
      </c>
      <c r="O112" t="s">
        <v>142</v>
      </c>
    </row>
    <row r="113" spans="1:15" x14ac:dyDescent="0.3">
      <c r="A113" t="s">
        <v>138</v>
      </c>
      <c r="B113" t="s">
        <v>49</v>
      </c>
      <c r="C113">
        <v>201603</v>
      </c>
      <c r="D113" t="s">
        <v>359</v>
      </c>
      <c r="E113" t="s">
        <v>8</v>
      </c>
      <c r="F113">
        <v>10</v>
      </c>
      <c r="G113">
        <v>500</v>
      </c>
      <c r="H113">
        <v>375</v>
      </c>
      <c r="I113">
        <v>0.13333300000000001</v>
      </c>
      <c r="J113" t="s">
        <v>139</v>
      </c>
      <c r="K113" t="s">
        <v>139</v>
      </c>
      <c r="L113">
        <v>1.522</v>
      </c>
      <c r="M113" t="s">
        <v>140</v>
      </c>
      <c r="N113" t="s">
        <v>141</v>
      </c>
      <c r="O113" t="s">
        <v>142</v>
      </c>
    </row>
    <row r="114" spans="1:15" x14ac:dyDescent="0.3">
      <c r="A114" t="s">
        <v>138</v>
      </c>
      <c r="B114" t="s">
        <v>48</v>
      </c>
      <c r="C114">
        <v>201604</v>
      </c>
      <c r="D114" t="s">
        <v>438</v>
      </c>
      <c r="E114" t="s">
        <v>11</v>
      </c>
      <c r="F114">
        <v>12</v>
      </c>
      <c r="G114">
        <v>480</v>
      </c>
      <c r="H114">
        <v>291</v>
      </c>
      <c r="I114">
        <v>0.16</v>
      </c>
      <c r="J114" t="s">
        <v>139</v>
      </c>
      <c r="K114" t="s">
        <v>139</v>
      </c>
      <c r="L114">
        <v>0.88280000000000003</v>
      </c>
      <c r="M114" t="s">
        <v>143</v>
      </c>
      <c r="N114" t="s">
        <v>144</v>
      </c>
      <c r="O114" t="s">
        <v>145</v>
      </c>
    </row>
    <row r="115" spans="1:15" x14ac:dyDescent="0.3">
      <c r="A115" t="s">
        <v>138</v>
      </c>
      <c r="B115" t="s">
        <v>50</v>
      </c>
      <c r="C115">
        <v>201705</v>
      </c>
      <c r="D115" t="s">
        <v>575</v>
      </c>
      <c r="E115" t="s">
        <v>11</v>
      </c>
      <c r="F115">
        <v>8</v>
      </c>
      <c r="G115">
        <v>480</v>
      </c>
      <c r="H115">
        <v>441</v>
      </c>
      <c r="I115">
        <v>8.3333000000000004E-2</v>
      </c>
      <c r="J115" t="s">
        <v>139</v>
      </c>
      <c r="K115" t="s">
        <v>139</v>
      </c>
      <c r="L115">
        <v>1.6918</v>
      </c>
      <c r="M115" t="s">
        <v>140</v>
      </c>
      <c r="N115" t="s">
        <v>141</v>
      </c>
      <c r="O115" t="s">
        <v>142</v>
      </c>
    </row>
    <row r="116" spans="1:15" x14ac:dyDescent="0.3">
      <c r="A116" t="s">
        <v>138</v>
      </c>
      <c r="B116" t="s">
        <v>50</v>
      </c>
      <c r="C116">
        <v>201509</v>
      </c>
      <c r="D116" t="s">
        <v>382</v>
      </c>
      <c r="E116" t="s">
        <v>14</v>
      </c>
      <c r="F116">
        <v>8</v>
      </c>
      <c r="G116">
        <v>480</v>
      </c>
      <c r="H116">
        <v>441</v>
      </c>
      <c r="I116">
        <v>0.11</v>
      </c>
      <c r="J116" t="s">
        <v>139</v>
      </c>
      <c r="K116" t="s">
        <v>139</v>
      </c>
      <c r="L116">
        <v>1.6918</v>
      </c>
      <c r="M116" t="s">
        <v>140</v>
      </c>
      <c r="N116" t="s">
        <v>141</v>
      </c>
      <c r="O116" t="s">
        <v>142</v>
      </c>
    </row>
    <row r="117" spans="1:15" x14ac:dyDescent="0.3">
      <c r="A117" t="s">
        <v>138</v>
      </c>
      <c r="B117" t="s">
        <v>50</v>
      </c>
      <c r="C117">
        <v>201507</v>
      </c>
      <c r="D117" t="s">
        <v>393</v>
      </c>
      <c r="E117" t="s">
        <v>14</v>
      </c>
      <c r="F117">
        <v>7</v>
      </c>
      <c r="G117">
        <v>420</v>
      </c>
      <c r="H117">
        <v>294</v>
      </c>
      <c r="I117">
        <v>0.11</v>
      </c>
      <c r="J117" t="s">
        <v>139</v>
      </c>
      <c r="K117" t="s">
        <v>139</v>
      </c>
      <c r="L117">
        <v>1.6918</v>
      </c>
      <c r="M117" t="s">
        <v>140</v>
      </c>
      <c r="N117" t="s">
        <v>141</v>
      </c>
      <c r="O117" t="s">
        <v>142</v>
      </c>
    </row>
    <row r="118" spans="1:15" x14ac:dyDescent="0.3">
      <c r="A118" t="s">
        <v>138</v>
      </c>
      <c r="B118" t="s">
        <v>50</v>
      </c>
      <c r="C118">
        <v>201502</v>
      </c>
      <c r="D118" t="s">
        <v>577</v>
      </c>
      <c r="E118" t="s">
        <v>8</v>
      </c>
      <c r="F118">
        <v>7</v>
      </c>
      <c r="G118">
        <v>420</v>
      </c>
      <c r="H118">
        <v>294</v>
      </c>
      <c r="I118">
        <v>8.5000000000000006E-2</v>
      </c>
      <c r="J118" t="s">
        <v>139</v>
      </c>
      <c r="K118" t="s">
        <v>139</v>
      </c>
      <c r="L118">
        <v>1.6918</v>
      </c>
      <c r="M118" t="s">
        <v>140</v>
      </c>
      <c r="N118" t="s">
        <v>141</v>
      </c>
      <c r="O118" t="s">
        <v>142</v>
      </c>
    </row>
    <row r="119" spans="1:15" x14ac:dyDescent="0.3">
      <c r="A119" t="s">
        <v>138</v>
      </c>
      <c r="B119" t="s">
        <v>7</v>
      </c>
      <c r="C119">
        <v>201601</v>
      </c>
      <c r="D119" t="s">
        <v>173</v>
      </c>
      <c r="E119" t="s">
        <v>8</v>
      </c>
      <c r="F119">
        <v>1</v>
      </c>
      <c r="G119">
        <v>400</v>
      </c>
      <c r="H119">
        <v>200</v>
      </c>
      <c r="I119">
        <v>0.06</v>
      </c>
      <c r="J119" t="s">
        <v>139</v>
      </c>
      <c r="K119" t="s">
        <v>146</v>
      </c>
      <c r="L119">
        <v>1.5054000000000001</v>
      </c>
      <c r="M119" t="s">
        <v>140</v>
      </c>
      <c r="N119" t="s">
        <v>141</v>
      </c>
      <c r="O119" t="s">
        <v>142</v>
      </c>
    </row>
    <row r="120" spans="1:15" x14ac:dyDescent="0.3">
      <c r="A120" t="s">
        <v>138</v>
      </c>
      <c r="B120" t="s">
        <v>48</v>
      </c>
      <c r="C120">
        <v>201501</v>
      </c>
      <c r="D120" t="s">
        <v>436</v>
      </c>
      <c r="E120" t="s">
        <v>8</v>
      </c>
      <c r="F120">
        <v>10</v>
      </c>
      <c r="G120">
        <v>400</v>
      </c>
      <c r="H120">
        <v>194</v>
      </c>
      <c r="I120">
        <v>2.5000000000000001E-2</v>
      </c>
      <c r="J120" t="s">
        <v>139</v>
      </c>
      <c r="K120" t="s">
        <v>146</v>
      </c>
      <c r="L120">
        <v>0.88280000000000003</v>
      </c>
      <c r="M120" t="s">
        <v>143</v>
      </c>
      <c r="N120" t="s">
        <v>144</v>
      </c>
      <c r="O120" t="s">
        <v>145</v>
      </c>
    </row>
    <row r="121" spans="1:15" x14ac:dyDescent="0.3">
      <c r="A121" t="s">
        <v>138</v>
      </c>
      <c r="B121" t="s">
        <v>49</v>
      </c>
      <c r="C121">
        <v>201506</v>
      </c>
      <c r="D121" t="s">
        <v>368</v>
      </c>
      <c r="E121" t="s">
        <v>11</v>
      </c>
      <c r="F121">
        <v>8</v>
      </c>
      <c r="G121">
        <v>400</v>
      </c>
      <c r="H121">
        <v>250</v>
      </c>
      <c r="I121">
        <v>0.09</v>
      </c>
      <c r="J121" t="s">
        <v>139</v>
      </c>
      <c r="K121" t="s">
        <v>146</v>
      </c>
      <c r="L121">
        <v>1.522</v>
      </c>
      <c r="M121" t="s">
        <v>140</v>
      </c>
      <c r="N121" t="s">
        <v>141</v>
      </c>
      <c r="O121" t="s">
        <v>142</v>
      </c>
    </row>
    <row r="122" spans="1:15" x14ac:dyDescent="0.3">
      <c r="A122" t="s">
        <v>138</v>
      </c>
      <c r="B122" t="s">
        <v>47</v>
      </c>
      <c r="C122">
        <v>201605</v>
      </c>
      <c r="D122" t="s">
        <v>332</v>
      </c>
      <c r="E122" t="s">
        <v>11</v>
      </c>
      <c r="F122">
        <v>4</v>
      </c>
      <c r="G122">
        <v>400</v>
      </c>
      <c r="H122">
        <v>490</v>
      </c>
      <c r="I122">
        <v>9.5000000000000001E-2</v>
      </c>
      <c r="J122" t="s">
        <v>139</v>
      </c>
      <c r="K122" t="s">
        <v>139</v>
      </c>
      <c r="L122">
        <v>1.3675999999999999</v>
      </c>
      <c r="M122" t="s">
        <v>140</v>
      </c>
      <c r="N122" t="s">
        <v>141</v>
      </c>
      <c r="O122" t="s">
        <v>142</v>
      </c>
    </row>
    <row r="123" spans="1:15" x14ac:dyDescent="0.3">
      <c r="A123" t="s">
        <v>138</v>
      </c>
      <c r="B123" t="s">
        <v>17</v>
      </c>
      <c r="C123">
        <v>201510</v>
      </c>
      <c r="D123" t="s">
        <v>799</v>
      </c>
      <c r="E123" t="s">
        <v>13</v>
      </c>
      <c r="F123">
        <v>8</v>
      </c>
      <c r="G123">
        <v>400</v>
      </c>
      <c r="H123">
        <v>375</v>
      </c>
      <c r="I123">
        <v>0.06</v>
      </c>
      <c r="J123" t="s">
        <v>146</v>
      </c>
      <c r="K123" t="s">
        <v>139</v>
      </c>
      <c r="L123">
        <v>1.3540000000000001</v>
      </c>
      <c r="M123" t="s">
        <v>140</v>
      </c>
      <c r="N123" t="s">
        <v>147</v>
      </c>
      <c r="O123" t="s">
        <v>148</v>
      </c>
    </row>
    <row r="124" spans="1:15" x14ac:dyDescent="0.3">
      <c r="A124" t="s">
        <v>138</v>
      </c>
      <c r="B124" t="s">
        <v>47</v>
      </c>
      <c r="C124">
        <v>201604</v>
      </c>
      <c r="D124" t="s">
        <v>546</v>
      </c>
      <c r="E124" t="s">
        <v>11</v>
      </c>
      <c r="F124">
        <v>4</v>
      </c>
      <c r="G124">
        <v>400</v>
      </c>
      <c r="H124">
        <v>245</v>
      </c>
      <c r="I124">
        <v>0.2</v>
      </c>
      <c r="J124" t="s">
        <v>146</v>
      </c>
      <c r="K124" t="s">
        <v>146</v>
      </c>
      <c r="L124">
        <v>1.3675999999999999</v>
      </c>
      <c r="M124" t="s">
        <v>140</v>
      </c>
      <c r="N124" t="s">
        <v>147</v>
      </c>
      <c r="O124" t="s">
        <v>148</v>
      </c>
    </row>
    <row r="125" spans="1:15" x14ac:dyDescent="0.3">
      <c r="A125" t="s">
        <v>138</v>
      </c>
      <c r="B125" t="s">
        <v>7</v>
      </c>
      <c r="C125">
        <v>201508</v>
      </c>
      <c r="D125" t="s">
        <v>188</v>
      </c>
      <c r="E125" t="s">
        <v>14</v>
      </c>
      <c r="F125">
        <v>1</v>
      </c>
      <c r="G125">
        <v>400</v>
      </c>
      <c r="H125">
        <v>200</v>
      </c>
      <c r="I125">
        <v>0.18</v>
      </c>
      <c r="J125" t="s">
        <v>146</v>
      </c>
      <c r="K125" t="s">
        <v>146</v>
      </c>
      <c r="L125">
        <v>1.5054000000000001</v>
      </c>
      <c r="M125" t="s">
        <v>140</v>
      </c>
      <c r="N125" t="s">
        <v>147</v>
      </c>
      <c r="O125" t="s">
        <v>148</v>
      </c>
    </row>
    <row r="126" spans="1:15" x14ac:dyDescent="0.3">
      <c r="A126" t="s">
        <v>138</v>
      </c>
      <c r="B126" t="s">
        <v>49</v>
      </c>
      <c r="C126">
        <v>201706</v>
      </c>
      <c r="D126" t="s">
        <v>567</v>
      </c>
      <c r="E126" t="s">
        <v>11</v>
      </c>
      <c r="F126">
        <v>8</v>
      </c>
      <c r="G126">
        <v>400</v>
      </c>
      <c r="H126">
        <v>250</v>
      </c>
      <c r="I126">
        <v>9.5000000000000001E-2</v>
      </c>
      <c r="J126" t="s">
        <v>146</v>
      </c>
      <c r="K126" t="s">
        <v>146</v>
      </c>
      <c r="L126">
        <v>1.522</v>
      </c>
      <c r="M126" t="s">
        <v>140</v>
      </c>
      <c r="N126" t="s">
        <v>147</v>
      </c>
      <c r="O126" t="s">
        <v>148</v>
      </c>
    </row>
    <row r="127" spans="1:15" x14ac:dyDescent="0.3">
      <c r="A127" t="s">
        <v>138</v>
      </c>
      <c r="B127" t="s">
        <v>48</v>
      </c>
      <c r="C127">
        <v>201504</v>
      </c>
      <c r="D127" t="s">
        <v>442</v>
      </c>
      <c r="E127" t="s">
        <v>11</v>
      </c>
      <c r="F127">
        <v>10</v>
      </c>
      <c r="G127">
        <v>400</v>
      </c>
      <c r="H127">
        <v>194</v>
      </c>
      <c r="I127">
        <v>0.05</v>
      </c>
      <c r="J127" t="s">
        <v>146</v>
      </c>
      <c r="K127" t="s">
        <v>146</v>
      </c>
      <c r="L127">
        <v>0.88280000000000003</v>
      </c>
      <c r="M127" t="s">
        <v>143</v>
      </c>
      <c r="N127" t="s">
        <v>149</v>
      </c>
      <c r="O127" t="s">
        <v>150</v>
      </c>
    </row>
    <row r="128" spans="1:15" x14ac:dyDescent="0.3">
      <c r="A128" t="s">
        <v>138</v>
      </c>
      <c r="B128" t="s">
        <v>7</v>
      </c>
      <c r="C128">
        <v>201507</v>
      </c>
      <c r="D128" t="s">
        <v>198</v>
      </c>
      <c r="E128" t="s">
        <v>14</v>
      </c>
      <c r="F128">
        <v>1</v>
      </c>
      <c r="G128">
        <v>400</v>
      </c>
      <c r="H128">
        <v>200</v>
      </c>
      <c r="I128">
        <v>0.03</v>
      </c>
      <c r="J128" t="s">
        <v>146</v>
      </c>
      <c r="K128" t="s">
        <v>146</v>
      </c>
      <c r="L128">
        <v>1.5054000000000001</v>
      </c>
      <c r="M128" t="s">
        <v>140</v>
      </c>
      <c r="N128" t="s">
        <v>147</v>
      </c>
      <c r="O128" t="s">
        <v>148</v>
      </c>
    </row>
    <row r="129" spans="1:15" x14ac:dyDescent="0.3">
      <c r="A129" t="s">
        <v>138</v>
      </c>
      <c r="B129" t="s">
        <v>7</v>
      </c>
      <c r="C129">
        <v>201707</v>
      </c>
      <c r="D129" t="s">
        <v>185</v>
      </c>
      <c r="E129" t="s">
        <v>14</v>
      </c>
      <c r="F129">
        <v>1</v>
      </c>
      <c r="G129">
        <v>400</v>
      </c>
      <c r="H129">
        <v>200</v>
      </c>
      <c r="I129">
        <v>7.0000000000000007E-2</v>
      </c>
      <c r="J129" t="s">
        <v>146</v>
      </c>
      <c r="K129" t="s">
        <v>146</v>
      </c>
      <c r="L129">
        <v>1.5054000000000001</v>
      </c>
      <c r="M129" t="s">
        <v>140</v>
      </c>
      <c r="N129" t="s">
        <v>147</v>
      </c>
      <c r="O129" t="s">
        <v>148</v>
      </c>
    </row>
    <row r="130" spans="1:15" x14ac:dyDescent="0.3">
      <c r="A130" t="s">
        <v>138</v>
      </c>
      <c r="B130" t="s">
        <v>7</v>
      </c>
      <c r="C130">
        <v>201706</v>
      </c>
      <c r="D130" t="s">
        <v>192</v>
      </c>
      <c r="E130" t="s">
        <v>11</v>
      </c>
      <c r="F130">
        <v>1</v>
      </c>
      <c r="G130">
        <v>400</v>
      </c>
      <c r="H130">
        <v>200</v>
      </c>
      <c r="I130">
        <v>0.25</v>
      </c>
      <c r="J130" t="s">
        <v>146</v>
      </c>
      <c r="K130" t="s">
        <v>146</v>
      </c>
      <c r="L130">
        <v>1.5054000000000001</v>
      </c>
      <c r="M130" t="s">
        <v>140</v>
      </c>
      <c r="N130" t="s">
        <v>147</v>
      </c>
      <c r="O130" t="s">
        <v>148</v>
      </c>
    </row>
    <row r="131" spans="1:15" x14ac:dyDescent="0.3">
      <c r="A131" t="s">
        <v>138</v>
      </c>
      <c r="B131" t="s">
        <v>7</v>
      </c>
      <c r="C131">
        <v>201509</v>
      </c>
      <c r="D131" t="s">
        <v>196</v>
      </c>
      <c r="E131" t="s">
        <v>14</v>
      </c>
      <c r="F131">
        <v>1</v>
      </c>
      <c r="G131">
        <v>400</v>
      </c>
      <c r="H131">
        <v>200</v>
      </c>
      <c r="I131">
        <v>0.16</v>
      </c>
      <c r="J131" t="s">
        <v>146</v>
      </c>
      <c r="K131" t="s">
        <v>146</v>
      </c>
      <c r="L131">
        <v>1.5054000000000001</v>
      </c>
      <c r="M131" t="s">
        <v>140</v>
      </c>
      <c r="N131" t="s">
        <v>147</v>
      </c>
      <c r="O131" t="s">
        <v>148</v>
      </c>
    </row>
    <row r="132" spans="1:15" x14ac:dyDescent="0.3">
      <c r="A132" t="s">
        <v>138</v>
      </c>
      <c r="B132" t="s">
        <v>17</v>
      </c>
      <c r="C132">
        <v>201512</v>
      </c>
      <c r="D132" t="s">
        <v>271</v>
      </c>
      <c r="E132" t="s">
        <v>13</v>
      </c>
      <c r="F132">
        <v>8</v>
      </c>
      <c r="G132">
        <v>400</v>
      </c>
      <c r="H132">
        <v>375</v>
      </c>
      <c r="I132">
        <v>0.16333300000000001</v>
      </c>
      <c r="J132" t="s">
        <v>146</v>
      </c>
      <c r="K132" t="s">
        <v>139</v>
      </c>
      <c r="L132">
        <v>1.3540000000000001</v>
      </c>
      <c r="M132" t="s">
        <v>140</v>
      </c>
      <c r="N132" t="s">
        <v>147</v>
      </c>
      <c r="O132" t="s">
        <v>148</v>
      </c>
    </row>
    <row r="133" spans="1:15" x14ac:dyDescent="0.3">
      <c r="A133" t="s">
        <v>138</v>
      </c>
      <c r="B133" t="s">
        <v>7</v>
      </c>
      <c r="C133">
        <v>201512</v>
      </c>
      <c r="D133" t="s">
        <v>172</v>
      </c>
      <c r="E133" t="s">
        <v>13</v>
      </c>
      <c r="F133">
        <v>1</v>
      </c>
      <c r="G133">
        <v>400</v>
      </c>
      <c r="H133">
        <v>200</v>
      </c>
      <c r="I133">
        <v>0.25</v>
      </c>
      <c r="J133" t="s">
        <v>146</v>
      </c>
      <c r="K133" t="s">
        <v>146</v>
      </c>
      <c r="L133">
        <v>1.5054000000000001</v>
      </c>
      <c r="M133" t="s">
        <v>140</v>
      </c>
      <c r="N133" t="s">
        <v>147</v>
      </c>
      <c r="O133" t="s">
        <v>148</v>
      </c>
    </row>
    <row r="134" spans="1:15" x14ac:dyDescent="0.3">
      <c r="A134" t="s">
        <v>138</v>
      </c>
      <c r="B134" t="s">
        <v>15</v>
      </c>
      <c r="C134">
        <v>201505</v>
      </c>
      <c r="D134" t="s">
        <v>214</v>
      </c>
      <c r="E134" t="s">
        <v>11</v>
      </c>
      <c r="F134">
        <v>2</v>
      </c>
      <c r="G134">
        <v>400</v>
      </c>
      <c r="H134">
        <v>200</v>
      </c>
      <c r="I134">
        <v>0.03</v>
      </c>
      <c r="J134" t="s">
        <v>146</v>
      </c>
      <c r="K134" t="s">
        <v>146</v>
      </c>
      <c r="L134">
        <v>1.5135000000000001</v>
      </c>
      <c r="M134" t="s">
        <v>140</v>
      </c>
      <c r="N134" t="s">
        <v>147</v>
      </c>
      <c r="O134" t="s">
        <v>148</v>
      </c>
    </row>
    <row r="135" spans="1:15" x14ac:dyDescent="0.3">
      <c r="A135" t="s">
        <v>138</v>
      </c>
      <c r="B135" t="s">
        <v>15</v>
      </c>
      <c r="C135">
        <v>201511</v>
      </c>
      <c r="D135" t="s">
        <v>204</v>
      </c>
      <c r="E135" t="s">
        <v>13</v>
      </c>
      <c r="F135">
        <v>2</v>
      </c>
      <c r="G135">
        <v>400</v>
      </c>
      <c r="H135">
        <v>200</v>
      </c>
      <c r="I135">
        <v>0.11</v>
      </c>
      <c r="J135" t="s">
        <v>146</v>
      </c>
      <c r="K135" t="s">
        <v>146</v>
      </c>
      <c r="L135">
        <v>1.5135000000000001</v>
      </c>
      <c r="M135" t="s">
        <v>140</v>
      </c>
      <c r="N135" t="s">
        <v>147</v>
      </c>
      <c r="O135" t="s">
        <v>148</v>
      </c>
    </row>
    <row r="136" spans="1:15" x14ac:dyDescent="0.3">
      <c r="A136" t="s">
        <v>138</v>
      </c>
      <c r="B136" t="s">
        <v>48</v>
      </c>
      <c r="C136">
        <v>201608</v>
      </c>
      <c r="D136" t="s">
        <v>351</v>
      </c>
      <c r="E136" t="s">
        <v>14</v>
      </c>
      <c r="F136">
        <v>10</v>
      </c>
      <c r="G136">
        <v>400</v>
      </c>
      <c r="H136">
        <v>388</v>
      </c>
      <c r="I136">
        <v>6.5000000000000002E-2</v>
      </c>
      <c r="J136" t="s">
        <v>146</v>
      </c>
      <c r="K136" t="s">
        <v>139</v>
      </c>
      <c r="L136">
        <v>0.88280000000000003</v>
      </c>
      <c r="M136" t="s">
        <v>143</v>
      </c>
      <c r="N136" t="s">
        <v>149</v>
      </c>
      <c r="O136" t="s">
        <v>150</v>
      </c>
    </row>
    <row r="137" spans="1:15" x14ac:dyDescent="0.3">
      <c r="A137" t="s">
        <v>138</v>
      </c>
      <c r="B137" t="s">
        <v>7</v>
      </c>
      <c r="C137">
        <v>201603</v>
      </c>
      <c r="D137" t="s">
        <v>175</v>
      </c>
      <c r="E137" t="s">
        <v>8</v>
      </c>
      <c r="F137">
        <v>1</v>
      </c>
      <c r="G137">
        <v>400</v>
      </c>
      <c r="H137">
        <v>200</v>
      </c>
      <c r="I137">
        <v>0.12</v>
      </c>
      <c r="J137" t="s">
        <v>146</v>
      </c>
      <c r="K137" t="s">
        <v>146</v>
      </c>
      <c r="L137">
        <v>1.5054000000000001</v>
      </c>
      <c r="M137" t="s">
        <v>140</v>
      </c>
      <c r="N137" t="s">
        <v>147</v>
      </c>
      <c r="O137" t="s">
        <v>148</v>
      </c>
    </row>
    <row r="138" spans="1:15" x14ac:dyDescent="0.3">
      <c r="A138" t="s">
        <v>138</v>
      </c>
      <c r="B138" t="s">
        <v>7</v>
      </c>
      <c r="C138">
        <v>201502</v>
      </c>
      <c r="D138" t="s">
        <v>1860</v>
      </c>
      <c r="E138" t="s">
        <v>8</v>
      </c>
      <c r="F138">
        <v>1</v>
      </c>
      <c r="G138">
        <v>400</v>
      </c>
      <c r="H138">
        <v>200</v>
      </c>
      <c r="I138">
        <v>0.12</v>
      </c>
      <c r="J138" t="s">
        <v>146</v>
      </c>
      <c r="K138" t="s">
        <v>146</v>
      </c>
      <c r="L138">
        <v>1.5054000000000001</v>
      </c>
      <c r="M138" t="s">
        <v>140</v>
      </c>
      <c r="N138" t="s">
        <v>147</v>
      </c>
      <c r="O138" t="s">
        <v>148</v>
      </c>
    </row>
    <row r="139" spans="1:15" x14ac:dyDescent="0.3">
      <c r="A139" t="s">
        <v>138</v>
      </c>
      <c r="B139" t="s">
        <v>7</v>
      </c>
      <c r="C139">
        <v>201504</v>
      </c>
      <c r="D139" t="s">
        <v>168</v>
      </c>
      <c r="E139" t="s">
        <v>11</v>
      </c>
      <c r="F139">
        <v>1</v>
      </c>
      <c r="G139">
        <v>400</v>
      </c>
      <c r="H139">
        <v>200</v>
      </c>
      <c r="I139">
        <v>0.01</v>
      </c>
      <c r="J139" t="s">
        <v>146</v>
      </c>
      <c r="K139" t="s">
        <v>146</v>
      </c>
      <c r="L139">
        <v>1.5054000000000001</v>
      </c>
      <c r="M139" t="s">
        <v>140</v>
      </c>
      <c r="N139" t="s">
        <v>147</v>
      </c>
      <c r="O139" t="s">
        <v>148</v>
      </c>
    </row>
    <row r="140" spans="1:15" x14ac:dyDescent="0.3">
      <c r="A140" t="s">
        <v>138</v>
      </c>
      <c r="B140" t="s">
        <v>48</v>
      </c>
      <c r="C140">
        <v>201505</v>
      </c>
      <c r="D140" t="s">
        <v>345</v>
      </c>
      <c r="E140" t="s">
        <v>11</v>
      </c>
      <c r="F140">
        <v>10</v>
      </c>
      <c r="G140">
        <v>400</v>
      </c>
      <c r="H140">
        <v>194</v>
      </c>
      <c r="I140">
        <v>0.15</v>
      </c>
      <c r="J140" t="s">
        <v>146</v>
      </c>
      <c r="K140" t="s">
        <v>146</v>
      </c>
      <c r="L140">
        <v>0.88280000000000003</v>
      </c>
      <c r="M140" t="s">
        <v>143</v>
      </c>
      <c r="N140" t="s">
        <v>149</v>
      </c>
      <c r="O140" t="s">
        <v>150</v>
      </c>
    </row>
    <row r="141" spans="1:15" x14ac:dyDescent="0.3">
      <c r="A141" t="s">
        <v>138</v>
      </c>
      <c r="B141" t="s">
        <v>52</v>
      </c>
      <c r="C141">
        <v>201606</v>
      </c>
      <c r="D141" t="s">
        <v>422</v>
      </c>
      <c r="E141" t="s">
        <v>11</v>
      </c>
      <c r="F141">
        <v>3</v>
      </c>
      <c r="G141">
        <v>390</v>
      </c>
      <c r="H141">
        <v>195</v>
      </c>
      <c r="I141">
        <v>0.1</v>
      </c>
      <c r="J141" t="s">
        <v>146</v>
      </c>
      <c r="K141" t="s">
        <v>146</v>
      </c>
      <c r="L141">
        <v>1.3845000000000001</v>
      </c>
      <c r="M141" t="s">
        <v>140</v>
      </c>
      <c r="N141" t="s">
        <v>147</v>
      </c>
      <c r="O141" t="s">
        <v>148</v>
      </c>
    </row>
    <row r="142" spans="1:15" x14ac:dyDescent="0.3">
      <c r="A142" t="s">
        <v>138</v>
      </c>
      <c r="B142" t="s">
        <v>52</v>
      </c>
      <c r="C142">
        <v>201702</v>
      </c>
      <c r="D142" t="s">
        <v>434</v>
      </c>
      <c r="E142" t="s">
        <v>8</v>
      </c>
      <c r="F142">
        <v>3</v>
      </c>
      <c r="G142">
        <v>390</v>
      </c>
      <c r="H142">
        <v>195</v>
      </c>
      <c r="I142">
        <v>0.10333299999999999</v>
      </c>
      <c r="J142" t="s">
        <v>146</v>
      </c>
      <c r="K142" t="s">
        <v>146</v>
      </c>
      <c r="L142">
        <v>1.3845000000000001</v>
      </c>
      <c r="M142" t="s">
        <v>140</v>
      </c>
      <c r="N142" t="s">
        <v>147</v>
      </c>
      <c r="O142" t="s">
        <v>148</v>
      </c>
    </row>
    <row r="143" spans="1:15" x14ac:dyDescent="0.3">
      <c r="A143" t="s">
        <v>138</v>
      </c>
      <c r="B143" t="s">
        <v>52</v>
      </c>
      <c r="C143">
        <v>201502</v>
      </c>
      <c r="D143" t="s">
        <v>411</v>
      </c>
      <c r="E143" t="s">
        <v>8</v>
      </c>
      <c r="F143">
        <v>3</v>
      </c>
      <c r="G143">
        <v>390</v>
      </c>
      <c r="H143">
        <v>195</v>
      </c>
      <c r="I143">
        <v>0.08</v>
      </c>
      <c r="J143" t="s">
        <v>146</v>
      </c>
      <c r="K143" t="s">
        <v>146</v>
      </c>
      <c r="L143">
        <v>1.3845000000000001</v>
      </c>
      <c r="M143" t="s">
        <v>140</v>
      </c>
      <c r="N143" t="s">
        <v>147</v>
      </c>
      <c r="O143" t="s">
        <v>148</v>
      </c>
    </row>
    <row r="144" spans="1:15" x14ac:dyDescent="0.3">
      <c r="A144" t="s">
        <v>138</v>
      </c>
      <c r="B144" t="s">
        <v>52</v>
      </c>
      <c r="C144">
        <v>201605</v>
      </c>
      <c r="D144" t="s">
        <v>417</v>
      </c>
      <c r="E144" t="s">
        <v>11</v>
      </c>
      <c r="F144">
        <v>3</v>
      </c>
      <c r="G144">
        <v>390</v>
      </c>
      <c r="H144">
        <v>195</v>
      </c>
      <c r="I144">
        <v>0.15</v>
      </c>
      <c r="J144" t="s">
        <v>146</v>
      </c>
      <c r="K144" t="s">
        <v>146</v>
      </c>
      <c r="L144">
        <v>1.3845000000000001</v>
      </c>
      <c r="M144" t="s">
        <v>140</v>
      </c>
      <c r="N144" t="s">
        <v>147</v>
      </c>
      <c r="O144" t="s">
        <v>148</v>
      </c>
    </row>
    <row r="145" spans="1:15" x14ac:dyDescent="0.3">
      <c r="A145" t="s">
        <v>138</v>
      </c>
      <c r="B145" t="s">
        <v>52</v>
      </c>
      <c r="C145">
        <v>201501</v>
      </c>
      <c r="D145" t="s">
        <v>410</v>
      </c>
      <c r="E145" t="s">
        <v>8</v>
      </c>
      <c r="F145">
        <v>3</v>
      </c>
      <c r="G145">
        <v>390</v>
      </c>
      <c r="H145">
        <v>195</v>
      </c>
      <c r="I145">
        <v>7.3332999999999995E-2</v>
      </c>
      <c r="J145" t="s">
        <v>146</v>
      </c>
      <c r="K145" t="s">
        <v>146</v>
      </c>
      <c r="L145">
        <v>1.3845000000000001</v>
      </c>
      <c r="M145" t="s">
        <v>140</v>
      </c>
      <c r="N145" t="s">
        <v>147</v>
      </c>
      <c r="O145" t="s">
        <v>148</v>
      </c>
    </row>
    <row r="146" spans="1:15" x14ac:dyDescent="0.3">
      <c r="A146" t="s">
        <v>138</v>
      </c>
      <c r="B146" t="s">
        <v>52</v>
      </c>
      <c r="C146">
        <v>201512</v>
      </c>
      <c r="D146" t="s">
        <v>432</v>
      </c>
      <c r="E146" t="s">
        <v>13</v>
      </c>
      <c r="F146">
        <v>3</v>
      </c>
      <c r="G146">
        <v>390</v>
      </c>
      <c r="H146">
        <v>195</v>
      </c>
      <c r="I146">
        <v>0.10333299999999999</v>
      </c>
      <c r="J146" t="s">
        <v>146</v>
      </c>
      <c r="K146" t="s">
        <v>146</v>
      </c>
      <c r="L146">
        <v>1.3845000000000001</v>
      </c>
      <c r="M146" t="s">
        <v>140</v>
      </c>
      <c r="N146" t="s">
        <v>147</v>
      </c>
      <c r="O146" t="s">
        <v>148</v>
      </c>
    </row>
    <row r="147" spans="1:15" x14ac:dyDescent="0.3">
      <c r="A147" t="s">
        <v>138</v>
      </c>
      <c r="B147" t="s">
        <v>78</v>
      </c>
      <c r="C147">
        <v>201612</v>
      </c>
      <c r="D147" t="s">
        <v>1381</v>
      </c>
      <c r="E147" t="s">
        <v>13</v>
      </c>
      <c r="F147">
        <v>6</v>
      </c>
      <c r="G147">
        <v>360</v>
      </c>
      <c r="H147">
        <v>270</v>
      </c>
      <c r="I147">
        <v>0.16</v>
      </c>
      <c r="J147" t="s">
        <v>146</v>
      </c>
      <c r="K147" t="s">
        <v>146</v>
      </c>
      <c r="L147">
        <v>0.1633</v>
      </c>
      <c r="M147" t="s">
        <v>151</v>
      </c>
      <c r="N147" t="s">
        <v>152</v>
      </c>
      <c r="O147" t="s">
        <v>153</v>
      </c>
    </row>
    <row r="148" spans="1:15" x14ac:dyDescent="0.3">
      <c r="A148" t="s">
        <v>138</v>
      </c>
      <c r="B148" t="s">
        <v>54</v>
      </c>
      <c r="C148">
        <v>201610</v>
      </c>
      <c r="D148" t="s">
        <v>593</v>
      </c>
      <c r="E148" t="s">
        <v>13</v>
      </c>
      <c r="F148">
        <v>9</v>
      </c>
      <c r="G148">
        <v>360</v>
      </c>
      <c r="H148">
        <v>174</v>
      </c>
      <c r="I148">
        <v>2.5000000000000001E-2</v>
      </c>
      <c r="J148" t="s">
        <v>146</v>
      </c>
      <c r="K148" t="s">
        <v>146</v>
      </c>
      <c r="L148">
        <v>0.96079999999999999</v>
      </c>
      <c r="M148" t="s">
        <v>143</v>
      </c>
      <c r="N148" t="s">
        <v>149</v>
      </c>
      <c r="O148" t="s">
        <v>150</v>
      </c>
    </row>
    <row r="149" spans="1:15" x14ac:dyDescent="0.3">
      <c r="A149" t="s">
        <v>138</v>
      </c>
      <c r="B149" t="s">
        <v>49</v>
      </c>
      <c r="C149">
        <v>201704</v>
      </c>
      <c r="D149" t="s">
        <v>377</v>
      </c>
      <c r="E149" t="s">
        <v>11</v>
      </c>
      <c r="F149">
        <v>7</v>
      </c>
      <c r="G149">
        <v>350</v>
      </c>
      <c r="H149">
        <v>250</v>
      </c>
      <c r="I149">
        <v>3.5000000000000003E-2</v>
      </c>
      <c r="J149" t="s">
        <v>146</v>
      </c>
      <c r="K149" t="s">
        <v>146</v>
      </c>
      <c r="L149">
        <v>1.522</v>
      </c>
      <c r="M149" t="s">
        <v>140</v>
      </c>
      <c r="N149" t="s">
        <v>147</v>
      </c>
      <c r="O149" t="s">
        <v>148</v>
      </c>
    </row>
    <row r="150" spans="1:15" x14ac:dyDescent="0.3">
      <c r="A150" t="s">
        <v>138</v>
      </c>
      <c r="B150" t="s">
        <v>17</v>
      </c>
      <c r="C150">
        <v>201605</v>
      </c>
      <c r="D150" t="s">
        <v>275</v>
      </c>
      <c r="E150" t="s">
        <v>11</v>
      </c>
      <c r="F150">
        <v>7</v>
      </c>
      <c r="G150">
        <v>350</v>
      </c>
      <c r="H150">
        <v>250</v>
      </c>
      <c r="I150">
        <v>0.125</v>
      </c>
      <c r="J150" t="s">
        <v>146</v>
      </c>
      <c r="K150" t="s">
        <v>146</v>
      </c>
      <c r="L150">
        <v>1.3540000000000001</v>
      </c>
      <c r="M150" t="s">
        <v>140</v>
      </c>
      <c r="N150" t="s">
        <v>147</v>
      </c>
      <c r="O150" t="s">
        <v>148</v>
      </c>
    </row>
    <row r="151" spans="1:15" x14ac:dyDescent="0.3">
      <c r="A151" t="s">
        <v>138</v>
      </c>
      <c r="B151" t="s">
        <v>17</v>
      </c>
      <c r="C151">
        <v>201508</v>
      </c>
      <c r="D151" t="s">
        <v>270</v>
      </c>
      <c r="E151" t="s">
        <v>14</v>
      </c>
      <c r="F151">
        <v>7</v>
      </c>
      <c r="G151">
        <v>350</v>
      </c>
      <c r="H151">
        <v>375</v>
      </c>
      <c r="I151">
        <v>0.123333</v>
      </c>
      <c r="J151" t="s">
        <v>146</v>
      </c>
      <c r="K151" t="s">
        <v>139</v>
      </c>
      <c r="L151">
        <v>1.3540000000000001</v>
      </c>
      <c r="M151" t="s">
        <v>140</v>
      </c>
      <c r="N151" t="s">
        <v>147</v>
      </c>
      <c r="O151" t="s">
        <v>148</v>
      </c>
    </row>
    <row r="152" spans="1:15" x14ac:dyDescent="0.3">
      <c r="A152" t="s">
        <v>138</v>
      </c>
      <c r="B152" t="s">
        <v>48</v>
      </c>
      <c r="C152">
        <v>201601</v>
      </c>
      <c r="D152" t="s">
        <v>337</v>
      </c>
      <c r="E152" t="s">
        <v>8</v>
      </c>
      <c r="F152">
        <v>8</v>
      </c>
      <c r="G152">
        <v>320</v>
      </c>
      <c r="H152">
        <v>291</v>
      </c>
      <c r="I152">
        <v>7.6666999999999999E-2</v>
      </c>
      <c r="J152" t="s">
        <v>146</v>
      </c>
      <c r="K152" t="s">
        <v>146</v>
      </c>
      <c r="L152">
        <v>0.88280000000000003</v>
      </c>
      <c r="M152" t="s">
        <v>143</v>
      </c>
      <c r="N152" t="s">
        <v>149</v>
      </c>
      <c r="O152" t="s">
        <v>150</v>
      </c>
    </row>
    <row r="153" spans="1:15" x14ac:dyDescent="0.3">
      <c r="A153" t="s">
        <v>138</v>
      </c>
      <c r="B153" t="s">
        <v>19</v>
      </c>
      <c r="C153">
        <v>201701</v>
      </c>
      <c r="D153" t="s">
        <v>532</v>
      </c>
      <c r="E153" t="s">
        <v>8</v>
      </c>
      <c r="F153">
        <v>6</v>
      </c>
      <c r="G153">
        <v>312</v>
      </c>
      <c r="H153">
        <v>244</v>
      </c>
      <c r="I153">
        <v>0.1</v>
      </c>
      <c r="J153" t="s">
        <v>146</v>
      </c>
      <c r="K153" t="s">
        <v>146</v>
      </c>
      <c r="L153">
        <v>0.10829999999999999</v>
      </c>
      <c r="M153" t="s">
        <v>151</v>
      </c>
      <c r="N153" t="s">
        <v>152</v>
      </c>
      <c r="O153" t="s">
        <v>153</v>
      </c>
    </row>
    <row r="154" spans="1:15" x14ac:dyDescent="0.3">
      <c r="A154" t="s">
        <v>138</v>
      </c>
      <c r="B154" t="s">
        <v>16</v>
      </c>
      <c r="C154">
        <v>201510</v>
      </c>
      <c r="D154" t="s">
        <v>261</v>
      </c>
      <c r="E154" t="s">
        <v>13</v>
      </c>
      <c r="F154">
        <v>1</v>
      </c>
      <c r="G154">
        <v>300</v>
      </c>
      <c r="H154">
        <v>150</v>
      </c>
      <c r="I154">
        <v>0.25</v>
      </c>
      <c r="J154" t="s">
        <v>146</v>
      </c>
      <c r="K154" t="s">
        <v>146</v>
      </c>
      <c r="L154">
        <v>1.5547</v>
      </c>
      <c r="M154" t="s">
        <v>140</v>
      </c>
      <c r="N154" t="s">
        <v>147</v>
      </c>
      <c r="O154" t="s">
        <v>148</v>
      </c>
    </row>
    <row r="155" spans="1:15" x14ac:dyDescent="0.3">
      <c r="A155" t="s">
        <v>138</v>
      </c>
      <c r="B155" t="s">
        <v>47</v>
      </c>
      <c r="C155">
        <v>201705</v>
      </c>
      <c r="D155" t="s">
        <v>542</v>
      </c>
      <c r="E155" t="s">
        <v>11</v>
      </c>
      <c r="F155">
        <v>3</v>
      </c>
      <c r="G155">
        <v>300</v>
      </c>
      <c r="H155">
        <v>245</v>
      </c>
      <c r="I155">
        <v>0.17</v>
      </c>
      <c r="J155" t="s">
        <v>146</v>
      </c>
      <c r="K155" t="s">
        <v>146</v>
      </c>
      <c r="L155">
        <v>1.3675999999999999</v>
      </c>
      <c r="M155" t="s">
        <v>140</v>
      </c>
      <c r="N155" t="s">
        <v>147</v>
      </c>
      <c r="O155" t="s">
        <v>148</v>
      </c>
    </row>
    <row r="156" spans="1:15" x14ac:dyDescent="0.3">
      <c r="A156" t="s">
        <v>138</v>
      </c>
      <c r="B156" t="s">
        <v>16</v>
      </c>
      <c r="C156">
        <v>201602</v>
      </c>
      <c r="D156" t="s">
        <v>251</v>
      </c>
      <c r="E156" t="s">
        <v>8</v>
      </c>
      <c r="F156">
        <v>1</v>
      </c>
      <c r="G156">
        <v>300</v>
      </c>
      <c r="H156">
        <v>150</v>
      </c>
      <c r="I156">
        <v>0.12</v>
      </c>
      <c r="J156" t="s">
        <v>146</v>
      </c>
      <c r="K156" t="s">
        <v>146</v>
      </c>
      <c r="L156">
        <v>1.5547</v>
      </c>
      <c r="M156" t="s">
        <v>140</v>
      </c>
      <c r="N156" t="s">
        <v>147</v>
      </c>
      <c r="O156" t="s">
        <v>148</v>
      </c>
    </row>
    <row r="157" spans="1:15" x14ac:dyDescent="0.3">
      <c r="A157" t="s">
        <v>138</v>
      </c>
      <c r="B157" t="s">
        <v>16</v>
      </c>
      <c r="C157">
        <v>201511</v>
      </c>
      <c r="D157" t="s">
        <v>242</v>
      </c>
      <c r="E157" t="s">
        <v>13</v>
      </c>
      <c r="F157">
        <v>1</v>
      </c>
      <c r="G157">
        <v>300</v>
      </c>
      <c r="H157">
        <v>150</v>
      </c>
      <c r="I157">
        <v>0.09</v>
      </c>
      <c r="J157" t="s">
        <v>146</v>
      </c>
      <c r="K157" t="s">
        <v>146</v>
      </c>
      <c r="L157">
        <v>1.5547</v>
      </c>
      <c r="M157" t="s">
        <v>140</v>
      </c>
      <c r="N157" t="s">
        <v>147</v>
      </c>
      <c r="O157" t="s">
        <v>148</v>
      </c>
    </row>
    <row r="158" spans="1:15" x14ac:dyDescent="0.3">
      <c r="A158" t="s">
        <v>138</v>
      </c>
      <c r="B158" t="s">
        <v>78</v>
      </c>
      <c r="C158">
        <v>201609</v>
      </c>
      <c r="D158" t="s">
        <v>1380</v>
      </c>
      <c r="E158" t="s">
        <v>14</v>
      </c>
      <c r="F158">
        <v>5</v>
      </c>
      <c r="G158">
        <v>300</v>
      </c>
      <c r="H158">
        <v>135</v>
      </c>
      <c r="I158">
        <v>0.2</v>
      </c>
      <c r="J158" t="s">
        <v>146</v>
      </c>
      <c r="K158" t="s">
        <v>146</v>
      </c>
      <c r="L158">
        <v>0.1633</v>
      </c>
      <c r="M158" t="s">
        <v>151</v>
      </c>
      <c r="N158" t="s">
        <v>152</v>
      </c>
      <c r="O158" t="s">
        <v>153</v>
      </c>
    </row>
    <row r="159" spans="1:15" x14ac:dyDescent="0.3">
      <c r="A159" t="s">
        <v>138</v>
      </c>
      <c r="B159" t="s">
        <v>16</v>
      </c>
      <c r="C159">
        <v>201604</v>
      </c>
      <c r="D159" t="s">
        <v>258</v>
      </c>
      <c r="E159" t="s">
        <v>11</v>
      </c>
      <c r="F159">
        <v>1</v>
      </c>
      <c r="G159">
        <v>300</v>
      </c>
      <c r="H159">
        <v>150</v>
      </c>
      <c r="I159">
        <v>0.25</v>
      </c>
      <c r="J159" t="s">
        <v>146</v>
      </c>
      <c r="K159" t="s">
        <v>146</v>
      </c>
      <c r="L159">
        <v>1.5547</v>
      </c>
      <c r="M159" t="s">
        <v>140</v>
      </c>
      <c r="N159" t="s">
        <v>147</v>
      </c>
      <c r="O159" t="s">
        <v>148</v>
      </c>
    </row>
    <row r="160" spans="1:15" x14ac:dyDescent="0.3">
      <c r="A160" t="s">
        <v>138</v>
      </c>
      <c r="B160" t="s">
        <v>16</v>
      </c>
      <c r="C160">
        <v>201505</v>
      </c>
      <c r="D160" t="s">
        <v>260</v>
      </c>
      <c r="E160" t="s">
        <v>11</v>
      </c>
      <c r="F160">
        <v>1</v>
      </c>
      <c r="G160">
        <v>300</v>
      </c>
      <c r="H160">
        <v>150</v>
      </c>
      <c r="I160">
        <v>0.17</v>
      </c>
      <c r="J160" t="s">
        <v>146</v>
      </c>
      <c r="K160" t="s">
        <v>146</v>
      </c>
      <c r="L160">
        <v>1.5547</v>
      </c>
      <c r="M160" t="s">
        <v>140</v>
      </c>
      <c r="N160" t="s">
        <v>147</v>
      </c>
      <c r="O160" t="s">
        <v>148</v>
      </c>
    </row>
    <row r="161" spans="1:15" x14ac:dyDescent="0.3">
      <c r="A161" t="s">
        <v>138</v>
      </c>
      <c r="B161" t="s">
        <v>50</v>
      </c>
      <c r="C161">
        <v>201706</v>
      </c>
      <c r="D161" t="s">
        <v>400</v>
      </c>
      <c r="E161" t="s">
        <v>11</v>
      </c>
      <c r="F161">
        <v>5</v>
      </c>
      <c r="G161">
        <v>300</v>
      </c>
      <c r="H161">
        <v>147</v>
      </c>
      <c r="I161">
        <v>0.13</v>
      </c>
      <c r="J161" t="s">
        <v>146</v>
      </c>
      <c r="K161" t="s">
        <v>146</v>
      </c>
      <c r="L161">
        <v>1.6918</v>
      </c>
      <c r="M161" t="s">
        <v>140</v>
      </c>
      <c r="N161" t="s">
        <v>147</v>
      </c>
      <c r="O161" t="s">
        <v>148</v>
      </c>
    </row>
    <row r="162" spans="1:15" x14ac:dyDescent="0.3">
      <c r="A162" t="s">
        <v>138</v>
      </c>
      <c r="B162" t="s">
        <v>50</v>
      </c>
      <c r="C162">
        <v>201604</v>
      </c>
      <c r="D162" t="s">
        <v>578</v>
      </c>
      <c r="E162" t="s">
        <v>11</v>
      </c>
      <c r="F162">
        <v>5</v>
      </c>
      <c r="G162">
        <v>300</v>
      </c>
      <c r="H162">
        <v>294</v>
      </c>
      <c r="I162">
        <v>7.0000000000000007E-2</v>
      </c>
      <c r="J162" t="s">
        <v>146</v>
      </c>
      <c r="K162" t="s">
        <v>139</v>
      </c>
      <c r="L162">
        <v>1.6918</v>
      </c>
      <c r="M162" t="s">
        <v>140</v>
      </c>
      <c r="N162" t="s">
        <v>147</v>
      </c>
      <c r="O162" t="s">
        <v>148</v>
      </c>
    </row>
    <row r="163" spans="1:15" x14ac:dyDescent="0.3">
      <c r="A163" t="s">
        <v>138</v>
      </c>
      <c r="B163" t="s">
        <v>49</v>
      </c>
      <c r="C163">
        <v>201508</v>
      </c>
      <c r="D163" t="s">
        <v>369</v>
      </c>
      <c r="E163" t="s">
        <v>14</v>
      </c>
      <c r="F163">
        <v>6</v>
      </c>
      <c r="G163">
        <v>300</v>
      </c>
      <c r="H163">
        <v>250</v>
      </c>
      <c r="I163">
        <v>0.17499999999999999</v>
      </c>
      <c r="J163" t="s">
        <v>146</v>
      </c>
      <c r="K163" t="s">
        <v>146</v>
      </c>
      <c r="L163">
        <v>1.522</v>
      </c>
      <c r="M163" t="s">
        <v>140</v>
      </c>
      <c r="N163" t="s">
        <v>147</v>
      </c>
      <c r="O163" t="s">
        <v>148</v>
      </c>
    </row>
    <row r="164" spans="1:15" x14ac:dyDescent="0.3">
      <c r="A164" t="s">
        <v>138</v>
      </c>
      <c r="B164" t="s">
        <v>78</v>
      </c>
      <c r="C164">
        <v>201610</v>
      </c>
      <c r="D164" t="s">
        <v>668</v>
      </c>
      <c r="E164" t="s">
        <v>13</v>
      </c>
      <c r="F164">
        <v>5</v>
      </c>
      <c r="G164">
        <v>300</v>
      </c>
      <c r="H164">
        <v>135</v>
      </c>
      <c r="I164">
        <v>0.12</v>
      </c>
      <c r="J164" t="s">
        <v>146</v>
      </c>
      <c r="K164" t="s">
        <v>146</v>
      </c>
      <c r="L164">
        <v>0.1633</v>
      </c>
      <c r="M164" t="s">
        <v>151</v>
      </c>
      <c r="N164" t="s">
        <v>152</v>
      </c>
      <c r="O164" t="s">
        <v>153</v>
      </c>
    </row>
    <row r="165" spans="1:15" x14ac:dyDescent="0.3">
      <c r="A165" t="s">
        <v>138</v>
      </c>
      <c r="B165" t="s">
        <v>16</v>
      </c>
      <c r="C165">
        <v>201704</v>
      </c>
      <c r="D165" t="s">
        <v>259</v>
      </c>
      <c r="E165" t="s">
        <v>11</v>
      </c>
      <c r="F165">
        <v>1</v>
      </c>
      <c r="G165">
        <v>300</v>
      </c>
      <c r="H165">
        <v>150</v>
      </c>
      <c r="I165">
        <v>0.16</v>
      </c>
      <c r="J165" t="s">
        <v>146</v>
      </c>
      <c r="K165" t="s">
        <v>146</v>
      </c>
      <c r="L165">
        <v>1.5547</v>
      </c>
      <c r="M165" t="s">
        <v>140</v>
      </c>
      <c r="N165" t="s">
        <v>147</v>
      </c>
      <c r="O165" t="s">
        <v>148</v>
      </c>
    </row>
    <row r="166" spans="1:15" x14ac:dyDescent="0.3">
      <c r="A166" t="s">
        <v>138</v>
      </c>
      <c r="B166" t="s">
        <v>47</v>
      </c>
      <c r="C166">
        <v>201601</v>
      </c>
      <c r="D166" t="s">
        <v>545</v>
      </c>
      <c r="E166" t="s">
        <v>8</v>
      </c>
      <c r="F166">
        <v>3</v>
      </c>
      <c r="G166">
        <v>300</v>
      </c>
      <c r="H166">
        <v>245</v>
      </c>
      <c r="I166">
        <v>0.06</v>
      </c>
      <c r="J166" t="s">
        <v>146</v>
      </c>
      <c r="K166" t="s">
        <v>146</v>
      </c>
      <c r="L166">
        <v>1.3675999999999999</v>
      </c>
      <c r="M166" t="s">
        <v>140</v>
      </c>
      <c r="N166" t="s">
        <v>147</v>
      </c>
      <c r="O166" t="s">
        <v>148</v>
      </c>
    </row>
    <row r="167" spans="1:15" x14ac:dyDescent="0.3">
      <c r="A167" t="s">
        <v>138</v>
      </c>
      <c r="B167" t="s">
        <v>47</v>
      </c>
      <c r="C167">
        <v>201607</v>
      </c>
      <c r="D167" t="s">
        <v>550</v>
      </c>
      <c r="E167" t="s">
        <v>14</v>
      </c>
      <c r="F167">
        <v>3</v>
      </c>
      <c r="G167">
        <v>300</v>
      </c>
      <c r="H167">
        <v>245</v>
      </c>
      <c r="I167">
        <v>0.13</v>
      </c>
      <c r="J167" t="s">
        <v>146</v>
      </c>
      <c r="K167" t="s">
        <v>146</v>
      </c>
      <c r="L167">
        <v>1.3675999999999999</v>
      </c>
      <c r="M167" t="s">
        <v>140</v>
      </c>
      <c r="N167" t="s">
        <v>147</v>
      </c>
      <c r="O167" t="s">
        <v>148</v>
      </c>
    </row>
    <row r="168" spans="1:15" x14ac:dyDescent="0.3">
      <c r="A168" t="s">
        <v>138</v>
      </c>
      <c r="B168" t="s">
        <v>49</v>
      </c>
      <c r="C168">
        <v>201703</v>
      </c>
      <c r="D168" t="s">
        <v>365</v>
      </c>
      <c r="E168" t="s">
        <v>8</v>
      </c>
      <c r="F168">
        <v>6</v>
      </c>
      <c r="G168">
        <v>300</v>
      </c>
      <c r="H168">
        <v>250</v>
      </c>
      <c r="I168">
        <v>0.105</v>
      </c>
      <c r="J168" t="s">
        <v>146</v>
      </c>
      <c r="K168" t="s">
        <v>146</v>
      </c>
      <c r="L168">
        <v>1.522</v>
      </c>
      <c r="M168" t="s">
        <v>140</v>
      </c>
      <c r="N168" t="s">
        <v>147</v>
      </c>
      <c r="O168" t="s">
        <v>148</v>
      </c>
    </row>
    <row r="169" spans="1:15" x14ac:dyDescent="0.3">
      <c r="A169" t="s">
        <v>138</v>
      </c>
      <c r="B169" t="s">
        <v>16</v>
      </c>
      <c r="C169">
        <v>201501</v>
      </c>
      <c r="D169" t="s">
        <v>247</v>
      </c>
      <c r="E169" t="s">
        <v>8</v>
      </c>
      <c r="F169">
        <v>1</v>
      </c>
      <c r="G169">
        <v>300</v>
      </c>
      <c r="H169">
        <v>150</v>
      </c>
      <c r="I169">
        <v>0.15</v>
      </c>
      <c r="J169" t="s">
        <v>146</v>
      </c>
      <c r="K169" t="s">
        <v>146</v>
      </c>
      <c r="L169">
        <v>1.5547</v>
      </c>
      <c r="M169" t="s">
        <v>140</v>
      </c>
      <c r="N169" t="s">
        <v>147</v>
      </c>
      <c r="O169" t="s">
        <v>148</v>
      </c>
    </row>
    <row r="170" spans="1:15" x14ac:dyDescent="0.3">
      <c r="A170" t="s">
        <v>138</v>
      </c>
      <c r="B170" t="s">
        <v>16</v>
      </c>
      <c r="C170">
        <v>201703</v>
      </c>
      <c r="D170" t="s">
        <v>256</v>
      </c>
      <c r="E170" t="s">
        <v>8</v>
      </c>
      <c r="F170">
        <v>1</v>
      </c>
      <c r="G170">
        <v>300</v>
      </c>
      <c r="H170">
        <v>150</v>
      </c>
      <c r="I170">
        <v>0.18</v>
      </c>
      <c r="J170" t="s">
        <v>146</v>
      </c>
      <c r="K170" t="s">
        <v>146</v>
      </c>
      <c r="L170">
        <v>1.5547</v>
      </c>
      <c r="M170" t="s">
        <v>140</v>
      </c>
      <c r="N170" t="s">
        <v>147</v>
      </c>
      <c r="O170" t="s">
        <v>148</v>
      </c>
    </row>
    <row r="171" spans="1:15" x14ac:dyDescent="0.3">
      <c r="A171" t="s">
        <v>138</v>
      </c>
      <c r="B171" t="s">
        <v>50</v>
      </c>
      <c r="C171">
        <v>201605</v>
      </c>
      <c r="D171" t="s">
        <v>385</v>
      </c>
      <c r="E171" t="s">
        <v>11</v>
      </c>
      <c r="F171">
        <v>5</v>
      </c>
      <c r="G171">
        <v>300</v>
      </c>
      <c r="H171">
        <v>147</v>
      </c>
      <c r="I171">
        <v>0.01</v>
      </c>
      <c r="J171" t="s">
        <v>146</v>
      </c>
      <c r="K171" t="s">
        <v>146</v>
      </c>
      <c r="L171">
        <v>1.6918</v>
      </c>
      <c r="M171" t="s">
        <v>140</v>
      </c>
      <c r="N171" t="s">
        <v>147</v>
      </c>
      <c r="O171" t="s">
        <v>148</v>
      </c>
    </row>
    <row r="172" spans="1:15" x14ac:dyDescent="0.3">
      <c r="A172" t="s">
        <v>138</v>
      </c>
      <c r="B172" t="s">
        <v>16</v>
      </c>
      <c r="C172">
        <v>201601</v>
      </c>
      <c r="D172" t="s">
        <v>262</v>
      </c>
      <c r="E172" t="s">
        <v>8</v>
      </c>
      <c r="F172">
        <v>1</v>
      </c>
      <c r="G172">
        <v>300</v>
      </c>
      <c r="H172">
        <v>150</v>
      </c>
      <c r="I172">
        <v>0.1</v>
      </c>
      <c r="J172" t="s">
        <v>146</v>
      </c>
      <c r="K172" t="s">
        <v>146</v>
      </c>
      <c r="L172">
        <v>1.5547</v>
      </c>
      <c r="M172" t="s">
        <v>140</v>
      </c>
      <c r="N172" t="s">
        <v>147</v>
      </c>
      <c r="O172" t="s">
        <v>148</v>
      </c>
    </row>
    <row r="173" spans="1:15" x14ac:dyDescent="0.3">
      <c r="A173" t="s">
        <v>138</v>
      </c>
      <c r="B173" t="s">
        <v>16</v>
      </c>
      <c r="C173">
        <v>201504</v>
      </c>
      <c r="D173" t="s">
        <v>233</v>
      </c>
      <c r="E173" t="s">
        <v>11</v>
      </c>
      <c r="F173">
        <v>1</v>
      </c>
      <c r="G173">
        <v>300</v>
      </c>
      <c r="H173">
        <v>150</v>
      </c>
      <c r="I173">
        <v>0</v>
      </c>
      <c r="J173" t="s">
        <v>146</v>
      </c>
      <c r="K173" t="s">
        <v>146</v>
      </c>
      <c r="L173">
        <v>1.5547</v>
      </c>
      <c r="M173" t="s">
        <v>140</v>
      </c>
      <c r="N173" t="s">
        <v>147</v>
      </c>
      <c r="O173" t="s">
        <v>148</v>
      </c>
    </row>
    <row r="174" spans="1:15" x14ac:dyDescent="0.3">
      <c r="A174" t="s">
        <v>138</v>
      </c>
      <c r="B174" t="s">
        <v>16</v>
      </c>
      <c r="C174">
        <v>201709</v>
      </c>
      <c r="D174" t="s">
        <v>246</v>
      </c>
      <c r="E174" t="s">
        <v>14</v>
      </c>
      <c r="F174">
        <v>1</v>
      </c>
      <c r="G174">
        <v>300</v>
      </c>
      <c r="H174">
        <v>150</v>
      </c>
      <c r="I174">
        <v>0.2</v>
      </c>
      <c r="J174" t="s">
        <v>146</v>
      </c>
      <c r="K174" t="s">
        <v>146</v>
      </c>
      <c r="L174">
        <v>1.5547</v>
      </c>
      <c r="M174" t="s">
        <v>140</v>
      </c>
      <c r="N174" t="s">
        <v>147</v>
      </c>
      <c r="O174" t="s">
        <v>148</v>
      </c>
    </row>
    <row r="175" spans="1:15" x14ac:dyDescent="0.3">
      <c r="A175" t="s">
        <v>138</v>
      </c>
      <c r="B175" t="s">
        <v>95</v>
      </c>
      <c r="C175">
        <v>201610</v>
      </c>
      <c r="D175" t="s">
        <v>1802</v>
      </c>
      <c r="E175" t="s">
        <v>13</v>
      </c>
      <c r="F175">
        <v>9</v>
      </c>
      <c r="G175">
        <v>288</v>
      </c>
      <c r="H175">
        <v>120</v>
      </c>
      <c r="I175">
        <v>0.02</v>
      </c>
      <c r="J175" t="s">
        <v>146</v>
      </c>
      <c r="K175" t="s">
        <v>146</v>
      </c>
      <c r="L175">
        <v>0.77739999999999998</v>
      </c>
      <c r="M175" t="s">
        <v>143</v>
      </c>
      <c r="N175" t="s">
        <v>149</v>
      </c>
      <c r="O175" t="s">
        <v>150</v>
      </c>
    </row>
    <row r="176" spans="1:15" x14ac:dyDescent="0.3">
      <c r="A176" t="s">
        <v>138</v>
      </c>
      <c r="B176" t="s">
        <v>26</v>
      </c>
      <c r="C176">
        <v>201609</v>
      </c>
      <c r="D176" t="s">
        <v>1157</v>
      </c>
      <c r="E176" t="s">
        <v>14</v>
      </c>
      <c r="F176">
        <v>11</v>
      </c>
      <c r="G176">
        <v>275</v>
      </c>
      <c r="H176">
        <v>180</v>
      </c>
      <c r="I176">
        <v>0.1</v>
      </c>
      <c r="J176" t="s">
        <v>146</v>
      </c>
      <c r="K176" t="s">
        <v>146</v>
      </c>
      <c r="L176">
        <v>0.3977</v>
      </c>
      <c r="M176" t="s">
        <v>151</v>
      </c>
      <c r="N176" t="s">
        <v>152</v>
      </c>
      <c r="O176" t="s">
        <v>153</v>
      </c>
    </row>
    <row r="177" spans="1:15" x14ac:dyDescent="0.3">
      <c r="A177" t="s">
        <v>138</v>
      </c>
      <c r="B177" t="s">
        <v>57</v>
      </c>
      <c r="C177">
        <v>201610</v>
      </c>
      <c r="D177" t="s">
        <v>1235</v>
      </c>
      <c r="E177" t="s">
        <v>13</v>
      </c>
      <c r="F177">
        <v>9</v>
      </c>
      <c r="G177">
        <v>270</v>
      </c>
      <c r="H177">
        <v>126</v>
      </c>
      <c r="I177">
        <v>0.14000000000000001</v>
      </c>
      <c r="J177" t="s">
        <v>146</v>
      </c>
      <c r="K177" t="s">
        <v>146</v>
      </c>
      <c r="L177">
        <v>1.0896999999999999</v>
      </c>
      <c r="M177" t="s">
        <v>140</v>
      </c>
      <c r="N177" t="s">
        <v>147</v>
      </c>
      <c r="O177" t="s">
        <v>148</v>
      </c>
    </row>
    <row r="178" spans="1:15" x14ac:dyDescent="0.3">
      <c r="A178" t="s">
        <v>138</v>
      </c>
      <c r="B178" t="s">
        <v>19</v>
      </c>
      <c r="C178">
        <v>201609</v>
      </c>
      <c r="D178" t="s">
        <v>1728</v>
      </c>
      <c r="E178" t="s">
        <v>14</v>
      </c>
      <c r="F178">
        <v>5</v>
      </c>
      <c r="G178">
        <v>260</v>
      </c>
      <c r="H178">
        <v>122</v>
      </c>
      <c r="I178">
        <v>0.16</v>
      </c>
      <c r="J178" t="s">
        <v>146</v>
      </c>
      <c r="K178" t="s">
        <v>146</v>
      </c>
      <c r="L178">
        <v>0.10829999999999999</v>
      </c>
      <c r="M178" t="s">
        <v>151</v>
      </c>
      <c r="N178" t="s">
        <v>152</v>
      </c>
      <c r="O178" t="s">
        <v>153</v>
      </c>
    </row>
    <row r="179" spans="1:15" x14ac:dyDescent="0.3">
      <c r="A179" t="s">
        <v>138</v>
      </c>
      <c r="B179" t="s">
        <v>52</v>
      </c>
      <c r="C179">
        <v>201511</v>
      </c>
      <c r="D179" t="s">
        <v>404</v>
      </c>
      <c r="E179" t="s">
        <v>13</v>
      </c>
      <c r="F179">
        <v>2</v>
      </c>
      <c r="G179">
        <v>260</v>
      </c>
      <c r="H179">
        <v>130</v>
      </c>
      <c r="I179">
        <v>0.125</v>
      </c>
      <c r="J179" t="s">
        <v>146</v>
      </c>
      <c r="K179" t="s">
        <v>146</v>
      </c>
      <c r="L179">
        <v>1.3845000000000001</v>
      </c>
      <c r="M179" t="s">
        <v>140</v>
      </c>
      <c r="N179" t="s">
        <v>147</v>
      </c>
      <c r="O179" t="s">
        <v>148</v>
      </c>
    </row>
    <row r="180" spans="1:15" x14ac:dyDescent="0.3">
      <c r="A180" t="s">
        <v>138</v>
      </c>
      <c r="B180" t="s">
        <v>52</v>
      </c>
      <c r="C180">
        <v>201603</v>
      </c>
      <c r="D180" t="s">
        <v>405</v>
      </c>
      <c r="E180" t="s">
        <v>8</v>
      </c>
      <c r="F180">
        <v>2</v>
      </c>
      <c r="G180">
        <v>260</v>
      </c>
      <c r="H180">
        <v>130</v>
      </c>
      <c r="I180">
        <v>0.08</v>
      </c>
      <c r="J180" t="s">
        <v>146</v>
      </c>
      <c r="K180" t="s">
        <v>146</v>
      </c>
      <c r="L180">
        <v>1.3845000000000001</v>
      </c>
      <c r="M180" t="s">
        <v>140</v>
      </c>
      <c r="N180" t="s">
        <v>147</v>
      </c>
      <c r="O180" t="s">
        <v>148</v>
      </c>
    </row>
    <row r="181" spans="1:15" x14ac:dyDescent="0.3">
      <c r="A181" t="s">
        <v>138</v>
      </c>
      <c r="B181" t="s">
        <v>52</v>
      </c>
      <c r="C181">
        <v>201509</v>
      </c>
      <c r="D181" t="s">
        <v>425</v>
      </c>
      <c r="E181" t="s">
        <v>14</v>
      </c>
      <c r="F181">
        <v>2</v>
      </c>
      <c r="G181">
        <v>260</v>
      </c>
      <c r="H181">
        <v>130</v>
      </c>
      <c r="I181">
        <v>0.02</v>
      </c>
      <c r="J181" t="s">
        <v>146</v>
      </c>
      <c r="K181" t="s">
        <v>146</v>
      </c>
      <c r="L181">
        <v>1.3845000000000001</v>
      </c>
      <c r="M181" t="s">
        <v>140</v>
      </c>
      <c r="N181" t="s">
        <v>147</v>
      </c>
      <c r="O181" t="s">
        <v>148</v>
      </c>
    </row>
    <row r="182" spans="1:15" x14ac:dyDescent="0.3">
      <c r="A182" t="s">
        <v>138</v>
      </c>
      <c r="B182" t="s">
        <v>19</v>
      </c>
      <c r="C182">
        <v>201611</v>
      </c>
      <c r="D182" t="s">
        <v>531</v>
      </c>
      <c r="E182" t="s">
        <v>13</v>
      </c>
      <c r="F182">
        <v>5</v>
      </c>
      <c r="G182">
        <v>260</v>
      </c>
      <c r="H182">
        <v>366</v>
      </c>
      <c r="I182">
        <v>0.1</v>
      </c>
      <c r="J182" t="s">
        <v>146</v>
      </c>
      <c r="K182" t="s">
        <v>139</v>
      </c>
      <c r="L182">
        <v>0.10829999999999999</v>
      </c>
      <c r="M182" t="s">
        <v>151</v>
      </c>
      <c r="N182" t="s">
        <v>152</v>
      </c>
      <c r="O182" t="s">
        <v>153</v>
      </c>
    </row>
    <row r="183" spans="1:15" x14ac:dyDescent="0.3">
      <c r="A183" t="s">
        <v>138</v>
      </c>
      <c r="B183" t="s">
        <v>52</v>
      </c>
      <c r="C183">
        <v>201607</v>
      </c>
      <c r="D183" t="s">
        <v>433</v>
      </c>
      <c r="E183" t="s">
        <v>14</v>
      </c>
      <c r="F183">
        <v>2</v>
      </c>
      <c r="G183">
        <v>260</v>
      </c>
      <c r="H183">
        <v>130</v>
      </c>
      <c r="I183">
        <v>7.4999999999999997E-2</v>
      </c>
      <c r="J183" t="s">
        <v>146</v>
      </c>
      <c r="K183" t="s">
        <v>146</v>
      </c>
      <c r="L183">
        <v>1.3845000000000001</v>
      </c>
      <c r="M183" t="s">
        <v>140</v>
      </c>
      <c r="N183" t="s">
        <v>147</v>
      </c>
      <c r="O183" t="s">
        <v>148</v>
      </c>
    </row>
    <row r="184" spans="1:15" x14ac:dyDescent="0.3">
      <c r="A184" t="s">
        <v>138</v>
      </c>
      <c r="B184" t="s">
        <v>52</v>
      </c>
      <c r="C184">
        <v>201709</v>
      </c>
      <c r="D184" t="s">
        <v>409</v>
      </c>
      <c r="E184" t="s">
        <v>14</v>
      </c>
      <c r="F184">
        <v>2</v>
      </c>
      <c r="G184">
        <v>260</v>
      </c>
      <c r="H184">
        <v>130</v>
      </c>
      <c r="I184">
        <v>0.20499999999999999</v>
      </c>
      <c r="J184" t="s">
        <v>146</v>
      </c>
      <c r="K184" t="s">
        <v>146</v>
      </c>
      <c r="L184">
        <v>1.3845000000000001</v>
      </c>
      <c r="M184" t="s">
        <v>140</v>
      </c>
      <c r="N184" t="s">
        <v>147</v>
      </c>
      <c r="O184" t="s">
        <v>148</v>
      </c>
    </row>
    <row r="185" spans="1:15" x14ac:dyDescent="0.3">
      <c r="A185" t="s">
        <v>138</v>
      </c>
      <c r="B185" t="s">
        <v>17</v>
      </c>
      <c r="C185">
        <v>201505</v>
      </c>
      <c r="D185" t="s">
        <v>267</v>
      </c>
      <c r="E185" t="s">
        <v>11</v>
      </c>
      <c r="F185">
        <v>5</v>
      </c>
      <c r="G185">
        <v>250</v>
      </c>
      <c r="H185">
        <v>250</v>
      </c>
      <c r="I185">
        <v>0.11</v>
      </c>
      <c r="J185" t="s">
        <v>146</v>
      </c>
      <c r="K185" t="s">
        <v>146</v>
      </c>
      <c r="L185">
        <v>1.3540000000000001</v>
      </c>
      <c r="M185" t="s">
        <v>140</v>
      </c>
      <c r="N185" t="s">
        <v>147</v>
      </c>
      <c r="O185" t="s">
        <v>148</v>
      </c>
    </row>
    <row r="186" spans="1:15" x14ac:dyDescent="0.3">
      <c r="A186" t="s">
        <v>138</v>
      </c>
      <c r="B186" t="s">
        <v>17</v>
      </c>
      <c r="C186">
        <v>201504</v>
      </c>
      <c r="D186" t="s">
        <v>266</v>
      </c>
      <c r="E186" t="s">
        <v>11</v>
      </c>
      <c r="F186">
        <v>5</v>
      </c>
      <c r="G186">
        <v>250</v>
      </c>
      <c r="H186">
        <v>250</v>
      </c>
      <c r="I186">
        <v>0.215</v>
      </c>
      <c r="J186" t="s">
        <v>146</v>
      </c>
      <c r="K186" t="s">
        <v>146</v>
      </c>
      <c r="L186">
        <v>1.3540000000000001</v>
      </c>
      <c r="M186" t="s">
        <v>140</v>
      </c>
      <c r="N186" t="s">
        <v>147</v>
      </c>
      <c r="O186" t="s">
        <v>148</v>
      </c>
    </row>
    <row r="187" spans="1:15" x14ac:dyDescent="0.3">
      <c r="A187" t="s">
        <v>138</v>
      </c>
      <c r="B187" t="s">
        <v>49</v>
      </c>
      <c r="C187">
        <v>201605</v>
      </c>
      <c r="D187" t="s">
        <v>373</v>
      </c>
      <c r="E187" t="s">
        <v>11</v>
      </c>
      <c r="F187">
        <v>5</v>
      </c>
      <c r="G187">
        <v>250</v>
      </c>
      <c r="H187">
        <v>250</v>
      </c>
      <c r="I187">
        <v>0.04</v>
      </c>
      <c r="J187" t="s">
        <v>146</v>
      </c>
      <c r="K187" t="s">
        <v>146</v>
      </c>
      <c r="L187">
        <v>1.522</v>
      </c>
      <c r="M187" t="s">
        <v>140</v>
      </c>
      <c r="N187" t="s">
        <v>147</v>
      </c>
      <c r="O187" t="s">
        <v>148</v>
      </c>
    </row>
    <row r="188" spans="1:15" x14ac:dyDescent="0.3">
      <c r="A188" t="s">
        <v>138</v>
      </c>
      <c r="B188" t="s">
        <v>75</v>
      </c>
      <c r="C188">
        <v>201503</v>
      </c>
      <c r="D188" t="s">
        <v>1801</v>
      </c>
      <c r="E188" t="s">
        <v>8</v>
      </c>
      <c r="F188">
        <v>5</v>
      </c>
      <c r="G188">
        <v>240</v>
      </c>
      <c r="H188">
        <v>104</v>
      </c>
      <c r="I188">
        <v>0.04</v>
      </c>
      <c r="J188" t="s">
        <v>146</v>
      </c>
      <c r="K188" t="s">
        <v>154</v>
      </c>
      <c r="L188">
        <v>0.77939999999999998</v>
      </c>
      <c r="M188" t="s">
        <v>143</v>
      </c>
      <c r="N188" t="s">
        <v>149</v>
      </c>
      <c r="O188" t="s">
        <v>150</v>
      </c>
    </row>
    <row r="189" spans="1:15" x14ac:dyDescent="0.3">
      <c r="A189" t="s">
        <v>138</v>
      </c>
      <c r="B189" t="s">
        <v>20</v>
      </c>
      <c r="C189">
        <v>201610</v>
      </c>
      <c r="D189" t="s">
        <v>1322</v>
      </c>
      <c r="E189" t="s">
        <v>13</v>
      </c>
      <c r="F189">
        <v>5</v>
      </c>
      <c r="G189">
        <v>240</v>
      </c>
      <c r="H189">
        <v>214</v>
      </c>
      <c r="I189">
        <v>0.04</v>
      </c>
      <c r="J189" t="s">
        <v>146</v>
      </c>
      <c r="K189" t="s">
        <v>146</v>
      </c>
      <c r="L189">
        <v>0.52700000000000002</v>
      </c>
      <c r="M189" t="s">
        <v>143</v>
      </c>
      <c r="N189" t="s">
        <v>149</v>
      </c>
      <c r="O189" t="s">
        <v>150</v>
      </c>
    </row>
    <row r="190" spans="1:15" x14ac:dyDescent="0.3">
      <c r="A190" t="s">
        <v>138</v>
      </c>
      <c r="B190" t="s">
        <v>50</v>
      </c>
      <c r="C190">
        <v>201708</v>
      </c>
      <c r="D190" t="s">
        <v>389</v>
      </c>
      <c r="E190" t="s">
        <v>14</v>
      </c>
      <c r="F190">
        <v>4</v>
      </c>
      <c r="G190">
        <v>240</v>
      </c>
      <c r="H190">
        <v>147</v>
      </c>
      <c r="I190">
        <v>0.06</v>
      </c>
      <c r="J190" t="s">
        <v>146</v>
      </c>
      <c r="K190" t="s">
        <v>146</v>
      </c>
      <c r="L190">
        <v>1.6918</v>
      </c>
      <c r="M190" t="s">
        <v>140</v>
      </c>
      <c r="N190" t="s">
        <v>147</v>
      </c>
      <c r="O190" t="s">
        <v>148</v>
      </c>
    </row>
    <row r="191" spans="1:15" x14ac:dyDescent="0.3">
      <c r="A191" t="s">
        <v>138</v>
      </c>
      <c r="B191" t="s">
        <v>50</v>
      </c>
      <c r="C191">
        <v>201511</v>
      </c>
      <c r="D191" t="s">
        <v>394</v>
      </c>
      <c r="E191" t="s">
        <v>13</v>
      </c>
      <c r="F191">
        <v>4</v>
      </c>
      <c r="G191">
        <v>240</v>
      </c>
      <c r="H191">
        <v>147</v>
      </c>
      <c r="I191">
        <v>0.09</v>
      </c>
      <c r="J191" t="s">
        <v>146</v>
      </c>
      <c r="K191" t="s">
        <v>146</v>
      </c>
      <c r="L191">
        <v>1.6918</v>
      </c>
      <c r="M191" t="s">
        <v>140</v>
      </c>
      <c r="N191" t="s">
        <v>147</v>
      </c>
      <c r="O191" t="s">
        <v>148</v>
      </c>
    </row>
    <row r="192" spans="1:15" x14ac:dyDescent="0.3">
      <c r="A192" t="s">
        <v>138</v>
      </c>
      <c r="B192" t="s">
        <v>78</v>
      </c>
      <c r="C192">
        <v>201611</v>
      </c>
      <c r="D192" t="s">
        <v>1688</v>
      </c>
      <c r="E192" t="s">
        <v>13</v>
      </c>
      <c r="F192">
        <v>4</v>
      </c>
      <c r="G192">
        <v>240</v>
      </c>
      <c r="H192">
        <v>135</v>
      </c>
      <c r="I192">
        <v>0</v>
      </c>
      <c r="J192" t="s">
        <v>146</v>
      </c>
      <c r="K192" t="s">
        <v>146</v>
      </c>
      <c r="L192">
        <v>0.1633</v>
      </c>
      <c r="M192" t="s">
        <v>151</v>
      </c>
      <c r="N192" t="s">
        <v>152</v>
      </c>
      <c r="O192" t="s">
        <v>153</v>
      </c>
    </row>
    <row r="193" spans="1:15" x14ac:dyDescent="0.3">
      <c r="A193" t="s">
        <v>138</v>
      </c>
      <c r="B193" t="s">
        <v>50</v>
      </c>
      <c r="C193">
        <v>201709</v>
      </c>
      <c r="D193" t="s">
        <v>390</v>
      </c>
      <c r="E193" t="s">
        <v>14</v>
      </c>
      <c r="F193">
        <v>4</v>
      </c>
      <c r="G193">
        <v>240</v>
      </c>
      <c r="H193">
        <v>294</v>
      </c>
      <c r="I193">
        <v>7.0000000000000007E-2</v>
      </c>
      <c r="J193" t="s">
        <v>146</v>
      </c>
      <c r="K193" t="s">
        <v>139</v>
      </c>
      <c r="L193">
        <v>1.6918</v>
      </c>
      <c r="M193" t="s">
        <v>140</v>
      </c>
      <c r="N193" t="s">
        <v>147</v>
      </c>
      <c r="O193" t="s">
        <v>148</v>
      </c>
    </row>
    <row r="194" spans="1:15" x14ac:dyDescent="0.3">
      <c r="A194" t="s">
        <v>138</v>
      </c>
      <c r="B194" t="s">
        <v>61</v>
      </c>
      <c r="C194">
        <v>201511</v>
      </c>
      <c r="D194" t="s">
        <v>621</v>
      </c>
      <c r="E194" t="s">
        <v>13</v>
      </c>
      <c r="F194">
        <v>5</v>
      </c>
      <c r="G194">
        <v>225</v>
      </c>
      <c r="H194">
        <v>81</v>
      </c>
      <c r="I194">
        <v>0.09</v>
      </c>
      <c r="J194" t="s">
        <v>146</v>
      </c>
      <c r="K194" t="s">
        <v>154</v>
      </c>
      <c r="L194">
        <v>0.15709999999999999</v>
      </c>
      <c r="M194" t="s">
        <v>151</v>
      </c>
      <c r="N194" t="s">
        <v>152</v>
      </c>
      <c r="O194" t="s">
        <v>153</v>
      </c>
    </row>
    <row r="195" spans="1:15" x14ac:dyDescent="0.3">
      <c r="A195" t="s">
        <v>138</v>
      </c>
      <c r="B195" t="s">
        <v>26</v>
      </c>
      <c r="C195">
        <v>201611</v>
      </c>
      <c r="D195" t="s">
        <v>1367</v>
      </c>
      <c r="E195" t="s">
        <v>13</v>
      </c>
      <c r="F195">
        <v>9</v>
      </c>
      <c r="G195">
        <v>225</v>
      </c>
      <c r="H195">
        <v>120</v>
      </c>
      <c r="I195">
        <v>0.13500000000000001</v>
      </c>
      <c r="J195" t="s">
        <v>146</v>
      </c>
      <c r="K195" t="s">
        <v>146</v>
      </c>
      <c r="L195">
        <v>0.3977</v>
      </c>
      <c r="M195" t="s">
        <v>151</v>
      </c>
      <c r="N195" t="s">
        <v>152</v>
      </c>
      <c r="O195" t="s">
        <v>153</v>
      </c>
    </row>
    <row r="196" spans="1:15" x14ac:dyDescent="0.3">
      <c r="A196" t="s">
        <v>138</v>
      </c>
      <c r="B196" t="s">
        <v>60</v>
      </c>
      <c r="C196">
        <v>201608</v>
      </c>
      <c r="D196" t="s">
        <v>640</v>
      </c>
      <c r="E196" t="s">
        <v>14</v>
      </c>
      <c r="F196">
        <v>4</v>
      </c>
      <c r="G196">
        <v>220</v>
      </c>
      <c r="H196">
        <v>99</v>
      </c>
      <c r="I196">
        <v>0.25</v>
      </c>
      <c r="J196" t="s">
        <v>146</v>
      </c>
      <c r="K196" t="s">
        <v>154</v>
      </c>
      <c r="L196">
        <v>0.91559999999999997</v>
      </c>
      <c r="M196" t="s">
        <v>143</v>
      </c>
      <c r="N196" t="s">
        <v>149</v>
      </c>
      <c r="O196" t="s">
        <v>150</v>
      </c>
    </row>
    <row r="197" spans="1:15" x14ac:dyDescent="0.3">
      <c r="A197" t="s">
        <v>138</v>
      </c>
      <c r="B197" t="s">
        <v>37</v>
      </c>
      <c r="C197">
        <v>201609</v>
      </c>
      <c r="D197" t="s">
        <v>1244</v>
      </c>
      <c r="E197" t="s">
        <v>14</v>
      </c>
      <c r="F197">
        <v>3</v>
      </c>
      <c r="G197">
        <v>210</v>
      </c>
      <c r="H197">
        <v>139</v>
      </c>
      <c r="I197">
        <v>0.16</v>
      </c>
      <c r="J197" t="s">
        <v>146</v>
      </c>
      <c r="K197" t="s">
        <v>146</v>
      </c>
      <c r="L197">
        <v>0.49490000000000001</v>
      </c>
      <c r="M197" t="s">
        <v>151</v>
      </c>
      <c r="N197" t="s">
        <v>152</v>
      </c>
      <c r="O197" t="s">
        <v>153</v>
      </c>
    </row>
    <row r="198" spans="1:15" x14ac:dyDescent="0.3">
      <c r="A198" t="s">
        <v>138</v>
      </c>
      <c r="B198" t="s">
        <v>37</v>
      </c>
      <c r="C198">
        <v>201601</v>
      </c>
      <c r="D198" t="s">
        <v>1636</v>
      </c>
      <c r="E198" t="s">
        <v>8</v>
      </c>
      <c r="F198">
        <v>3</v>
      </c>
      <c r="G198">
        <v>210</v>
      </c>
      <c r="H198">
        <v>139</v>
      </c>
      <c r="I198">
        <v>0.15</v>
      </c>
      <c r="J198" t="s">
        <v>146</v>
      </c>
      <c r="K198" t="s">
        <v>146</v>
      </c>
      <c r="L198">
        <v>0.49490000000000001</v>
      </c>
      <c r="M198" t="s">
        <v>151</v>
      </c>
      <c r="N198" t="s">
        <v>152</v>
      </c>
      <c r="O198" t="s">
        <v>153</v>
      </c>
    </row>
    <row r="199" spans="1:15" x14ac:dyDescent="0.3">
      <c r="A199" t="s">
        <v>138</v>
      </c>
      <c r="B199" t="s">
        <v>83</v>
      </c>
      <c r="C199">
        <v>201604</v>
      </c>
      <c r="D199" t="s">
        <v>929</v>
      </c>
      <c r="E199" t="s">
        <v>11</v>
      </c>
      <c r="F199">
        <v>6</v>
      </c>
      <c r="G199">
        <v>210</v>
      </c>
      <c r="H199">
        <v>116</v>
      </c>
      <c r="I199">
        <v>0.14000000000000001</v>
      </c>
      <c r="J199" t="s">
        <v>146</v>
      </c>
      <c r="K199" t="s">
        <v>146</v>
      </c>
      <c r="L199">
        <v>0.49490000000000001</v>
      </c>
      <c r="M199" t="s">
        <v>151</v>
      </c>
      <c r="N199" t="s">
        <v>152</v>
      </c>
      <c r="O199" t="s">
        <v>153</v>
      </c>
    </row>
    <row r="200" spans="1:15" x14ac:dyDescent="0.3">
      <c r="A200" t="s">
        <v>138</v>
      </c>
      <c r="B200" t="s">
        <v>39</v>
      </c>
      <c r="C200">
        <v>201701</v>
      </c>
      <c r="D200" t="s">
        <v>631</v>
      </c>
      <c r="E200" t="s">
        <v>8</v>
      </c>
      <c r="F200">
        <v>6</v>
      </c>
      <c r="G200">
        <v>210</v>
      </c>
      <c r="H200">
        <v>198</v>
      </c>
      <c r="I200">
        <v>0.13</v>
      </c>
      <c r="J200" t="s">
        <v>146</v>
      </c>
      <c r="K200" t="s">
        <v>146</v>
      </c>
      <c r="L200">
        <v>0.59130000000000005</v>
      </c>
      <c r="M200" t="s">
        <v>143</v>
      </c>
      <c r="N200" t="s">
        <v>149</v>
      </c>
      <c r="O200" t="s">
        <v>150</v>
      </c>
    </row>
    <row r="201" spans="1:15" x14ac:dyDescent="0.3">
      <c r="A201" t="s">
        <v>138</v>
      </c>
      <c r="B201" t="s">
        <v>15</v>
      </c>
      <c r="C201">
        <v>201704</v>
      </c>
      <c r="D201" t="s">
        <v>221</v>
      </c>
      <c r="E201" t="s">
        <v>11</v>
      </c>
      <c r="F201">
        <v>1</v>
      </c>
      <c r="G201">
        <v>200</v>
      </c>
      <c r="H201">
        <v>100</v>
      </c>
      <c r="I201">
        <v>7.0000000000000007E-2</v>
      </c>
      <c r="J201" t="s">
        <v>146</v>
      </c>
      <c r="K201" t="s">
        <v>154</v>
      </c>
      <c r="L201">
        <v>1.5135000000000001</v>
      </c>
      <c r="M201" t="s">
        <v>140</v>
      </c>
      <c r="N201" t="s">
        <v>147</v>
      </c>
      <c r="O201" t="s">
        <v>148</v>
      </c>
    </row>
    <row r="202" spans="1:15" x14ac:dyDescent="0.3">
      <c r="A202" t="s">
        <v>138</v>
      </c>
      <c r="B202" t="s">
        <v>48</v>
      </c>
      <c r="C202">
        <v>201508</v>
      </c>
      <c r="D202" t="s">
        <v>346</v>
      </c>
      <c r="E202" t="s">
        <v>14</v>
      </c>
      <c r="F202">
        <v>5</v>
      </c>
      <c r="G202">
        <v>200</v>
      </c>
      <c r="H202">
        <v>194</v>
      </c>
      <c r="I202">
        <v>0.13</v>
      </c>
      <c r="J202" t="s">
        <v>146</v>
      </c>
      <c r="K202" t="s">
        <v>146</v>
      </c>
      <c r="L202">
        <v>0.88280000000000003</v>
      </c>
      <c r="M202" t="s">
        <v>143</v>
      </c>
      <c r="N202" t="s">
        <v>149</v>
      </c>
      <c r="O202" t="s">
        <v>150</v>
      </c>
    </row>
    <row r="203" spans="1:15" x14ac:dyDescent="0.3">
      <c r="A203" t="s">
        <v>138</v>
      </c>
      <c r="B203" t="s">
        <v>15</v>
      </c>
      <c r="C203">
        <v>201507</v>
      </c>
      <c r="D203" t="s">
        <v>215</v>
      </c>
      <c r="E203" t="s">
        <v>14</v>
      </c>
      <c r="F203">
        <v>1</v>
      </c>
      <c r="G203">
        <v>200</v>
      </c>
      <c r="H203">
        <v>100</v>
      </c>
      <c r="I203">
        <v>0.25</v>
      </c>
      <c r="J203" t="s">
        <v>146</v>
      </c>
      <c r="K203" t="s">
        <v>154</v>
      </c>
      <c r="L203">
        <v>1.5135000000000001</v>
      </c>
      <c r="M203" t="s">
        <v>140</v>
      </c>
      <c r="N203" t="s">
        <v>147</v>
      </c>
      <c r="O203" t="s">
        <v>148</v>
      </c>
    </row>
    <row r="204" spans="1:15" x14ac:dyDescent="0.3">
      <c r="A204" t="s">
        <v>138</v>
      </c>
      <c r="B204" t="s">
        <v>47</v>
      </c>
      <c r="C204">
        <v>201502</v>
      </c>
      <c r="D204" t="s">
        <v>328</v>
      </c>
      <c r="E204" t="s">
        <v>8</v>
      </c>
      <c r="F204">
        <v>2</v>
      </c>
      <c r="G204">
        <v>200</v>
      </c>
      <c r="H204">
        <v>245</v>
      </c>
      <c r="I204">
        <v>0.05</v>
      </c>
      <c r="J204" t="s">
        <v>146</v>
      </c>
      <c r="K204" t="s">
        <v>146</v>
      </c>
      <c r="L204">
        <v>1.3675999999999999</v>
      </c>
      <c r="M204" t="s">
        <v>140</v>
      </c>
      <c r="N204" t="s">
        <v>147</v>
      </c>
      <c r="O204" t="s">
        <v>148</v>
      </c>
    </row>
    <row r="205" spans="1:15" x14ac:dyDescent="0.3">
      <c r="A205" t="s">
        <v>138</v>
      </c>
      <c r="B205" t="s">
        <v>17</v>
      </c>
      <c r="C205">
        <v>201506</v>
      </c>
      <c r="D205" t="s">
        <v>268</v>
      </c>
      <c r="E205" t="s">
        <v>11</v>
      </c>
      <c r="F205">
        <v>4</v>
      </c>
      <c r="G205">
        <v>200</v>
      </c>
      <c r="H205">
        <v>125</v>
      </c>
      <c r="I205">
        <v>0.03</v>
      </c>
      <c r="J205" t="s">
        <v>146</v>
      </c>
      <c r="K205" t="s">
        <v>146</v>
      </c>
      <c r="L205">
        <v>1.3540000000000001</v>
      </c>
      <c r="M205" t="s">
        <v>140</v>
      </c>
      <c r="N205" t="s">
        <v>147</v>
      </c>
      <c r="O205" t="s">
        <v>148</v>
      </c>
    </row>
    <row r="206" spans="1:15" x14ac:dyDescent="0.3">
      <c r="A206" t="s">
        <v>138</v>
      </c>
      <c r="B206" t="s">
        <v>15</v>
      </c>
      <c r="C206">
        <v>201501</v>
      </c>
      <c r="D206" t="s">
        <v>199</v>
      </c>
      <c r="E206" t="s">
        <v>8</v>
      </c>
      <c r="F206">
        <v>1</v>
      </c>
      <c r="G206">
        <v>200</v>
      </c>
      <c r="H206">
        <v>100</v>
      </c>
      <c r="I206">
        <v>0.1</v>
      </c>
      <c r="J206" t="s">
        <v>146</v>
      </c>
      <c r="K206" t="s">
        <v>154</v>
      </c>
      <c r="L206">
        <v>1.5135000000000001</v>
      </c>
      <c r="M206" t="s">
        <v>140</v>
      </c>
      <c r="N206" t="s">
        <v>147</v>
      </c>
      <c r="O206" t="s">
        <v>148</v>
      </c>
    </row>
    <row r="207" spans="1:15" x14ac:dyDescent="0.3">
      <c r="A207" t="s">
        <v>138</v>
      </c>
      <c r="B207" t="s">
        <v>15</v>
      </c>
      <c r="C207">
        <v>201601</v>
      </c>
      <c r="D207" t="s">
        <v>205</v>
      </c>
      <c r="E207" t="s">
        <v>8</v>
      </c>
      <c r="F207">
        <v>1</v>
      </c>
      <c r="G207">
        <v>200</v>
      </c>
      <c r="H207">
        <v>100</v>
      </c>
      <c r="I207">
        <v>0.01</v>
      </c>
      <c r="J207" t="s">
        <v>146</v>
      </c>
      <c r="K207" t="s">
        <v>154</v>
      </c>
      <c r="L207">
        <v>1.5135000000000001</v>
      </c>
      <c r="M207" t="s">
        <v>140</v>
      </c>
      <c r="N207" t="s">
        <v>147</v>
      </c>
      <c r="O207" t="s">
        <v>148</v>
      </c>
    </row>
    <row r="208" spans="1:15" x14ac:dyDescent="0.3">
      <c r="A208" t="s">
        <v>138</v>
      </c>
      <c r="B208" t="s">
        <v>15</v>
      </c>
      <c r="C208">
        <v>201603</v>
      </c>
      <c r="D208" t="s">
        <v>230</v>
      </c>
      <c r="E208" t="s">
        <v>8</v>
      </c>
      <c r="F208">
        <v>1</v>
      </c>
      <c r="G208">
        <v>200</v>
      </c>
      <c r="H208">
        <v>100</v>
      </c>
      <c r="I208">
        <v>7.0000000000000007E-2</v>
      </c>
      <c r="J208" t="s">
        <v>146</v>
      </c>
      <c r="K208" t="s">
        <v>154</v>
      </c>
      <c r="L208">
        <v>1.5135000000000001</v>
      </c>
      <c r="M208" t="s">
        <v>140</v>
      </c>
      <c r="N208" t="s">
        <v>147</v>
      </c>
      <c r="O208" t="s">
        <v>148</v>
      </c>
    </row>
    <row r="209" spans="1:15" x14ac:dyDescent="0.3">
      <c r="A209" t="s">
        <v>138</v>
      </c>
      <c r="B209" t="s">
        <v>48</v>
      </c>
      <c r="C209">
        <v>201510</v>
      </c>
      <c r="D209" t="s">
        <v>347</v>
      </c>
      <c r="E209" t="s">
        <v>13</v>
      </c>
      <c r="F209">
        <v>5</v>
      </c>
      <c r="G209">
        <v>200</v>
      </c>
      <c r="H209">
        <v>194</v>
      </c>
      <c r="I209">
        <v>4.4999999999999998E-2</v>
      </c>
      <c r="J209" t="s">
        <v>146</v>
      </c>
      <c r="K209" t="s">
        <v>146</v>
      </c>
      <c r="L209">
        <v>0.88280000000000003</v>
      </c>
      <c r="M209" t="s">
        <v>143</v>
      </c>
      <c r="N209" t="s">
        <v>149</v>
      </c>
      <c r="O209" t="s">
        <v>150</v>
      </c>
    </row>
    <row r="210" spans="1:15" x14ac:dyDescent="0.3">
      <c r="A210" t="s">
        <v>138</v>
      </c>
      <c r="B210" t="s">
        <v>48</v>
      </c>
      <c r="C210">
        <v>201511</v>
      </c>
      <c r="D210" t="s">
        <v>336</v>
      </c>
      <c r="E210" t="s">
        <v>13</v>
      </c>
      <c r="F210">
        <v>5</v>
      </c>
      <c r="G210">
        <v>200</v>
      </c>
      <c r="H210">
        <v>97</v>
      </c>
      <c r="I210">
        <v>0.15</v>
      </c>
      <c r="J210" t="s">
        <v>146</v>
      </c>
      <c r="K210" t="s">
        <v>154</v>
      </c>
      <c r="L210">
        <v>0.88280000000000003</v>
      </c>
      <c r="M210" t="s">
        <v>143</v>
      </c>
      <c r="N210" t="s">
        <v>149</v>
      </c>
      <c r="O210" t="s">
        <v>150</v>
      </c>
    </row>
    <row r="211" spans="1:15" x14ac:dyDescent="0.3">
      <c r="A211" t="s">
        <v>138</v>
      </c>
      <c r="B211" t="s">
        <v>15</v>
      </c>
      <c r="C211">
        <v>201504</v>
      </c>
      <c r="D211" t="s">
        <v>200</v>
      </c>
      <c r="E211" t="s">
        <v>11</v>
      </c>
      <c r="F211">
        <v>1</v>
      </c>
      <c r="G211">
        <v>200</v>
      </c>
      <c r="H211">
        <v>100</v>
      </c>
      <c r="I211">
        <v>0</v>
      </c>
      <c r="J211" t="s">
        <v>146</v>
      </c>
      <c r="K211" t="s">
        <v>154</v>
      </c>
      <c r="L211">
        <v>1.5135000000000001</v>
      </c>
      <c r="M211" t="s">
        <v>140</v>
      </c>
      <c r="N211" t="s">
        <v>147</v>
      </c>
      <c r="O211" t="s">
        <v>148</v>
      </c>
    </row>
    <row r="212" spans="1:15" x14ac:dyDescent="0.3">
      <c r="A212" t="s">
        <v>138</v>
      </c>
      <c r="B212" t="s">
        <v>48</v>
      </c>
      <c r="C212">
        <v>201702</v>
      </c>
      <c r="D212" t="s">
        <v>444</v>
      </c>
      <c r="E212" t="s">
        <v>8</v>
      </c>
      <c r="F212">
        <v>5</v>
      </c>
      <c r="G212">
        <v>200</v>
      </c>
      <c r="H212">
        <v>97</v>
      </c>
      <c r="I212">
        <v>7.0000000000000007E-2</v>
      </c>
      <c r="J212" t="s">
        <v>146</v>
      </c>
      <c r="K212" t="s">
        <v>154</v>
      </c>
      <c r="L212">
        <v>0.88280000000000003</v>
      </c>
      <c r="M212" t="s">
        <v>143</v>
      </c>
      <c r="N212" t="s">
        <v>149</v>
      </c>
      <c r="O212" t="s">
        <v>150</v>
      </c>
    </row>
    <row r="213" spans="1:15" x14ac:dyDescent="0.3">
      <c r="A213" t="s">
        <v>138</v>
      </c>
      <c r="B213" t="s">
        <v>48</v>
      </c>
      <c r="C213">
        <v>201606</v>
      </c>
      <c r="D213" t="s">
        <v>349</v>
      </c>
      <c r="E213" t="s">
        <v>11</v>
      </c>
      <c r="F213">
        <v>5</v>
      </c>
      <c r="G213">
        <v>200</v>
      </c>
      <c r="H213">
        <v>194</v>
      </c>
      <c r="I213">
        <v>0.17</v>
      </c>
      <c r="J213" t="s">
        <v>146</v>
      </c>
      <c r="K213" t="s">
        <v>146</v>
      </c>
      <c r="L213">
        <v>0.88280000000000003</v>
      </c>
      <c r="M213" t="s">
        <v>143</v>
      </c>
      <c r="N213" t="s">
        <v>149</v>
      </c>
      <c r="O213" t="s">
        <v>150</v>
      </c>
    </row>
    <row r="214" spans="1:15" x14ac:dyDescent="0.3">
      <c r="A214" t="s">
        <v>138</v>
      </c>
      <c r="B214" t="s">
        <v>15</v>
      </c>
      <c r="C214">
        <v>201503</v>
      </c>
      <c r="D214" t="s">
        <v>213</v>
      </c>
      <c r="E214" t="s">
        <v>8</v>
      </c>
      <c r="F214">
        <v>1</v>
      </c>
      <c r="G214">
        <v>200</v>
      </c>
      <c r="H214">
        <v>100</v>
      </c>
      <c r="I214">
        <v>0</v>
      </c>
      <c r="J214" t="s">
        <v>146</v>
      </c>
      <c r="K214" t="s">
        <v>154</v>
      </c>
      <c r="L214">
        <v>1.5135000000000001</v>
      </c>
      <c r="M214" t="s">
        <v>140</v>
      </c>
      <c r="N214" t="s">
        <v>147</v>
      </c>
      <c r="O214" t="s">
        <v>148</v>
      </c>
    </row>
    <row r="215" spans="1:15" x14ac:dyDescent="0.3">
      <c r="A215" t="s">
        <v>138</v>
      </c>
      <c r="B215" t="s">
        <v>15</v>
      </c>
      <c r="C215">
        <v>201602</v>
      </c>
      <c r="D215" t="s">
        <v>206</v>
      </c>
      <c r="E215" t="s">
        <v>8</v>
      </c>
      <c r="F215">
        <v>1</v>
      </c>
      <c r="G215">
        <v>200</v>
      </c>
      <c r="H215">
        <v>100</v>
      </c>
      <c r="I215">
        <v>0.06</v>
      </c>
      <c r="J215" t="s">
        <v>146</v>
      </c>
      <c r="K215" t="s">
        <v>154</v>
      </c>
      <c r="L215">
        <v>1.5135000000000001</v>
      </c>
      <c r="M215" t="s">
        <v>140</v>
      </c>
      <c r="N215" t="s">
        <v>147</v>
      </c>
      <c r="O215" t="s">
        <v>148</v>
      </c>
    </row>
    <row r="216" spans="1:15" x14ac:dyDescent="0.3">
      <c r="A216" t="s">
        <v>138</v>
      </c>
      <c r="B216" t="s">
        <v>49</v>
      </c>
      <c r="C216">
        <v>201505</v>
      </c>
      <c r="D216" t="s">
        <v>568</v>
      </c>
      <c r="E216" t="s">
        <v>11</v>
      </c>
      <c r="F216">
        <v>4</v>
      </c>
      <c r="G216">
        <v>200</v>
      </c>
      <c r="H216">
        <v>125</v>
      </c>
      <c r="I216">
        <v>0.16</v>
      </c>
      <c r="J216" t="s">
        <v>146</v>
      </c>
      <c r="K216" t="s">
        <v>146</v>
      </c>
      <c r="L216">
        <v>1.522</v>
      </c>
      <c r="M216" t="s">
        <v>140</v>
      </c>
      <c r="N216" t="s">
        <v>147</v>
      </c>
      <c r="O216" t="s">
        <v>148</v>
      </c>
    </row>
    <row r="217" spans="1:15" x14ac:dyDescent="0.3">
      <c r="A217" t="s">
        <v>138</v>
      </c>
      <c r="B217" t="s">
        <v>48</v>
      </c>
      <c r="C217">
        <v>201502</v>
      </c>
      <c r="D217" t="s">
        <v>344</v>
      </c>
      <c r="E217" t="s">
        <v>8</v>
      </c>
      <c r="F217">
        <v>5</v>
      </c>
      <c r="G217">
        <v>200</v>
      </c>
      <c r="H217">
        <v>97</v>
      </c>
      <c r="I217">
        <v>0.13</v>
      </c>
      <c r="J217" t="s">
        <v>146</v>
      </c>
      <c r="K217" t="s">
        <v>154</v>
      </c>
      <c r="L217">
        <v>0.88280000000000003</v>
      </c>
      <c r="M217" t="s">
        <v>143</v>
      </c>
      <c r="N217" t="s">
        <v>149</v>
      </c>
      <c r="O217" t="s">
        <v>150</v>
      </c>
    </row>
    <row r="218" spans="1:15" x14ac:dyDescent="0.3">
      <c r="A218" t="s">
        <v>138</v>
      </c>
      <c r="B218" t="s">
        <v>15</v>
      </c>
      <c r="C218">
        <v>201506</v>
      </c>
      <c r="D218" t="s">
        <v>201</v>
      </c>
      <c r="E218" t="s">
        <v>11</v>
      </c>
      <c r="F218">
        <v>1</v>
      </c>
      <c r="G218">
        <v>200</v>
      </c>
      <c r="H218">
        <v>100</v>
      </c>
      <c r="I218">
        <v>0.16</v>
      </c>
      <c r="J218" t="s">
        <v>146</v>
      </c>
      <c r="K218" t="s">
        <v>154</v>
      </c>
      <c r="L218">
        <v>1.5135000000000001</v>
      </c>
      <c r="M218" t="s">
        <v>140</v>
      </c>
      <c r="N218" t="s">
        <v>147</v>
      </c>
      <c r="O218" t="s">
        <v>148</v>
      </c>
    </row>
    <row r="219" spans="1:15" x14ac:dyDescent="0.3">
      <c r="A219" t="s">
        <v>138</v>
      </c>
      <c r="B219" t="s">
        <v>15</v>
      </c>
      <c r="C219">
        <v>201606</v>
      </c>
      <c r="D219" t="s">
        <v>219</v>
      </c>
      <c r="E219" t="s">
        <v>11</v>
      </c>
      <c r="F219">
        <v>1</v>
      </c>
      <c r="G219">
        <v>200</v>
      </c>
      <c r="H219">
        <v>100</v>
      </c>
      <c r="I219">
        <v>0.03</v>
      </c>
      <c r="J219" t="s">
        <v>146</v>
      </c>
      <c r="K219" t="s">
        <v>154</v>
      </c>
      <c r="L219">
        <v>1.5135000000000001</v>
      </c>
      <c r="M219" t="s">
        <v>140</v>
      </c>
      <c r="N219" t="s">
        <v>147</v>
      </c>
      <c r="O219" t="s">
        <v>148</v>
      </c>
    </row>
    <row r="220" spans="1:15" x14ac:dyDescent="0.3">
      <c r="A220" t="s">
        <v>138</v>
      </c>
      <c r="B220" t="s">
        <v>20</v>
      </c>
      <c r="C220">
        <v>201605</v>
      </c>
      <c r="D220" t="s">
        <v>876</v>
      </c>
      <c r="E220" t="s">
        <v>11</v>
      </c>
      <c r="F220">
        <v>4</v>
      </c>
      <c r="G220">
        <v>192</v>
      </c>
      <c r="H220">
        <v>107</v>
      </c>
      <c r="I220">
        <v>0.06</v>
      </c>
      <c r="J220" t="s">
        <v>146</v>
      </c>
      <c r="K220" t="s">
        <v>154</v>
      </c>
      <c r="L220">
        <v>0.52700000000000002</v>
      </c>
      <c r="M220" t="s">
        <v>143</v>
      </c>
      <c r="N220" t="s">
        <v>149</v>
      </c>
      <c r="O220" t="s">
        <v>150</v>
      </c>
    </row>
    <row r="221" spans="1:15" x14ac:dyDescent="0.3">
      <c r="A221" t="s">
        <v>138</v>
      </c>
      <c r="B221" t="s">
        <v>75</v>
      </c>
      <c r="C221">
        <v>201609</v>
      </c>
      <c r="D221" t="s">
        <v>879</v>
      </c>
      <c r="E221" t="s">
        <v>14</v>
      </c>
      <c r="F221">
        <v>4</v>
      </c>
      <c r="G221">
        <v>192</v>
      </c>
      <c r="H221">
        <v>104</v>
      </c>
      <c r="I221">
        <v>0.05</v>
      </c>
      <c r="J221" t="s">
        <v>146</v>
      </c>
      <c r="K221" t="s">
        <v>154</v>
      </c>
      <c r="L221">
        <v>0.77939999999999998</v>
      </c>
      <c r="M221" t="s">
        <v>143</v>
      </c>
      <c r="N221" t="s">
        <v>149</v>
      </c>
      <c r="O221" t="s">
        <v>150</v>
      </c>
    </row>
    <row r="222" spans="1:15" x14ac:dyDescent="0.3">
      <c r="A222" t="s">
        <v>138</v>
      </c>
      <c r="B222" t="s">
        <v>50</v>
      </c>
      <c r="C222">
        <v>201503</v>
      </c>
      <c r="D222" t="s">
        <v>570</v>
      </c>
      <c r="E222" t="s">
        <v>8</v>
      </c>
      <c r="F222">
        <v>3</v>
      </c>
      <c r="G222">
        <v>180</v>
      </c>
      <c r="H222">
        <v>147</v>
      </c>
      <c r="I222">
        <v>0.2</v>
      </c>
      <c r="J222" t="s">
        <v>146</v>
      </c>
      <c r="K222" t="s">
        <v>146</v>
      </c>
      <c r="L222">
        <v>1.6918</v>
      </c>
      <c r="M222" t="s">
        <v>140</v>
      </c>
      <c r="N222" t="s">
        <v>147</v>
      </c>
      <c r="O222" t="s">
        <v>148</v>
      </c>
    </row>
    <row r="223" spans="1:15" x14ac:dyDescent="0.3">
      <c r="A223" t="s">
        <v>138</v>
      </c>
      <c r="B223" t="s">
        <v>42</v>
      </c>
      <c r="C223">
        <v>201701</v>
      </c>
      <c r="D223" t="s">
        <v>671</v>
      </c>
      <c r="E223" t="s">
        <v>8</v>
      </c>
      <c r="F223">
        <v>4</v>
      </c>
      <c r="G223">
        <v>180</v>
      </c>
      <c r="H223">
        <v>212</v>
      </c>
      <c r="I223">
        <v>2.5000000000000001E-2</v>
      </c>
      <c r="J223" t="s">
        <v>146</v>
      </c>
      <c r="K223" t="s">
        <v>146</v>
      </c>
      <c r="L223">
        <v>0.47510000000000002</v>
      </c>
      <c r="M223" t="s">
        <v>151</v>
      </c>
      <c r="N223" t="s">
        <v>152</v>
      </c>
      <c r="O223" t="s">
        <v>153</v>
      </c>
    </row>
    <row r="224" spans="1:15" x14ac:dyDescent="0.3">
      <c r="A224" t="s">
        <v>138</v>
      </c>
      <c r="B224" t="s">
        <v>50</v>
      </c>
      <c r="C224">
        <v>201602</v>
      </c>
      <c r="D224" t="s">
        <v>395</v>
      </c>
      <c r="E224" t="s">
        <v>8</v>
      </c>
      <c r="F224">
        <v>3</v>
      </c>
      <c r="G224">
        <v>180</v>
      </c>
      <c r="H224">
        <v>147</v>
      </c>
      <c r="I224">
        <v>0.15</v>
      </c>
      <c r="J224" t="s">
        <v>146</v>
      </c>
      <c r="K224" t="s">
        <v>146</v>
      </c>
      <c r="L224">
        <v>1.6918</v>
      </c>
      <c r="M224" t="s">
        <v>140</v>
      </c>
      <c r="N224" t="s">
        <v>147</v>
      </c>
      <c r="O224" t="s">
        <v>148</v>
      </c>
    </row>
    <row r="225" spans="1:15" x14ac:dyDescent="0.3">
      <c r="A225" t="s">
        <v>138</v>
      </c>
      <c r="B225" t="s">
        <v>61</v>
      </c>
      <c r="C225">
        <v>201610</v>
      </c>
      <c r="D225" t="s">
        <v>908</v>
      </c>
      <c r="E225" t="s">
        <v>13</v>
      </c>
      <c r="F225">
        <v>4</v>
      </c>
      <c r="G225">
        <v>180</v>
      </c>
      <c r="H225">
        <v>81</v>
      </c>
      <c r="I225">
        <v>0.25</v>
      </c>
      <c r="J225" t="s">
        <v>146</v>
      </c>
      <c r="K225" t="s">
        <v>154</v>
      </c>
      <c r="L225">
        <v>0.15709999999999999</v>
      </c>
      <c r="M225" t="s">
        <v>151</v>
      </c>
      <c r="N225" t="s">
        <v>152</v>
      </c>
      <c r="O225" t="s">
        <v>153</v>
      </c>
    </row>
    <row r="226" spans="1:15" x14ac:dyDescent="0.3">
      <c r="A226" t="s">
        <v>138</v>
      </c>
      <c r="B226" t="s">
        <v>44</v>
      </c>
      <c r="C226">
        <v>201612</v>
      </c>
      <c r="D226" t="s">
        <v>463</v>
      </c>
      <c r="E226" t="s">
        <v>13</v>
      </c>
      <c r="F226">
        <v>6</v>
      </c>
      <c r="G226">
        <v>180</v>
      </c>
      <c r="H226">
        <v>142</v>
      </c>
      <c r="I226">
        <v>0.17499999999999999</v>
      </c>
      <c r="J226" t="s">
        <v>146</v>
      </c>
      <c r="K226" t="s">
        <v>146</v>
      </c>
      <c r="L226">
        <v>0.55779999999999996</v>
      </c>
      <c r="M226" t="s">
        <v>143</v>
      </c>
      <c r="N226" t="s">
        <v>149</v>
      </c>
      <c r="O226" t="s">
        <v>150</v>
      </c>
    </row>
    <row r="227" spans="1:15" x14ac:dyDescent="0.3">
      <c r="A227" t="s">
        <v>138</v>
      </c>
      <c r="B227" t="s">
        <v>64</v>
      </c>
      <c r="C227">
        <v>201610</v>
      </c>
      <c r="D227" t="s">
        <v>811</v>
      </c>
      <c r="E227" t="s">
        <v>13</v>
      </c>
      <c r="F227">
        <v>7</v>
      </c>
      <c r="G227">
        <v>175</v>
      </c>
      <c r="H227">
        <v>110</v>
      </c>
      <c r="I227">
        <v>0.20499999999999999</v>
      </c>
      <c r="J227" t="s">
        <v>146</v>
      </c>
      <c r="K227" t="s">
        <v>146</v>
      </c>
      <c r="L227">
        <v>0.34470000000000001</v>
      </c>
      <c r="M227" t="s">
        <v>151</v>
      </c>
      <c r="N227" t="s">
        <v>152</v>
      </c>
      <c r="O227" t="s">
        <v>153</v>
      </c>
    </row>
    <row r="228" spans="1:15" x14ac:dyDescent="0.3">
      <c r="A228" t="s">
        <v>138</v>
      </c>
      <c r="B228" t="s">
        <v>26</v>
      </c>
      <c r="C228">
        <v>201612</v>
      </c>
      <c r="D228" t="s">
        <v>517</v>
      </c>
      <c r="E228" t="s">
        <v>13</v>
      </c>
      <c r="F228">
        <v>7</v>
      </c>
      <c r="G228">
        <v>175</v>
      </c>
      <c r="H228">
        <v>180</v>
      </c>
      <c r="I228">
        <v>0.13</v>
      </c>
      <c r="J228" t="s">
        <v>146</v>
      </c>
      <c r="K228" t="s">
        <v>146</v>
      </c>
      <c r="L228">
        <v>0.3977</v>
      </c>
      <c r="M228" t="s">
        <v>151</v>
      </c>
      <c r="N228" t="s">
        <v>152</v>
      </c>
      <c r="O228" t="s">
        <v>153</v>
      </c>
    </row>
    <row r="229" spans="1:15" x14ac:dyDescent="0.3">
      <c r="A229" t="s">
        <v>138</v>
      </c>
      <c r="B229" t="s">
        <v>39</v>
      </c>
      <c r="C229">
        <v>201611</v>
      </c>
      <c r="D229" t="s">
        <v>1208</v>
      </c>
      <c r="E229" t="s">
        <v>13</v>
      </c>
      <c r="F229">
        <v>5</v>
      </c>
      <c r="G229">
        <v>175</v>
      </c>
      <c r="H229">
        <v>66</v>
      </c>
      <c r="I229">
        <v>0.1</v>
      </c>
      <c r="J229" t="s">
        <v>146</v>
      </c>
      <c r="K229" t="s">
        <v>154</v>
      </c>
      <c r="L229">
        <v>0.59130000000000005</v>
      </c>
      <c r="M229" t="s">
        <v>143</v>
      </c>
      <c r="N229" t="s">
        <v>149</v>
      </c>
      <c r="O229" t="s">
        <v>150</v>
      </c>
    </row>
    <row r="230" spans="1:15" x14ac:dyDescent="0.3">
      <c r="A230" t="s">
        <v>138</v>
      </c>
      <c r="B230" t="s">
        <v>60</v>
      </c>
      <c r="C230">
        <v>201611</v>
      </c>
      <c r="D230" t="s">
        <v>1605</v>
      </c>
      <c r="E230" t="s">
        <v>13</v>
      </c>
      <c r="F230">
        <v>3</v>
      </c>
      <c r="G230">
        <v>165</v>
      </c>
      <c r="H230">
        <v>99</v>
      </c>
      <c r="I230">
        <v>0</v>
      </c>
      <c r="J230" t="s">
        <v>146</v>
      </c>
      <c r="K230" t="s">
        <v>154</v>
      </c>
      <c r="L230">
        <v>0.91559999999999997</v>
      </c>
      <c r="M230" t="s">
        <v>143</v>
      </c>
      <c r="N230" t="s">
        <v>149</v>
      </c>
      <c r="O230" t="s">
        <v>150</v>
      </c>
    </row>
    <row r="231" spans="1:15" x14ac:dyDescent="0.3">
      <c r="A231" t="s">
        <v>138</v>
      </c>
      <c r="B231" t="s">
        <v>48</v>
      </c>
      <c r="C231">
        <v>201603</v>
      </c>
      <c r="D231" t="s">
        <v>338</v>
      </c>
      <c r="E231" t="s">
        <v>8</v>
      </c>
      <c r="F231">
        <v>4</v>
      </c>
      <c r="G231">
        <v>160</v>
      </c>
      <c r="H231">
        <v>97</v>
      </c>
      <c r="I231">
        <v>0.06</v>
      </c>
      <c r="J231" t="s">
        <v>146</v>
      </c>
      <c r="K231" t="s">
        <v>154</v>
      </c>
      <c r="L231">
        <v>0.88280000000000003</v>
      </c>
      <c r="M231" t="s">
        <v>143</v>
      </c>
      <c r="N231" t="s">
        <v>149</v>
      </c>
      <c r="O231" t="s">
        <v>150</v>
      </c>
    </row>
    <row r="232" spans="1:15" x14ac:dyDescent="0.3">
      <c r="A232" t="s">
        <v>138</v>
      </c>
      <c r="B232" t="s">
        <v>74</v>
      </c>
      <c r="C232">
        <v>201609</v>
      </c>
      <c r="D232" t="s">
        <v>759</v>
      </c>
      <c r="E232" t="s">
        <v>14</v>
      </c>
      <c r="F232">
        <v>5</v>
      </c>
      <c r="G232">
        <v>160</v>
      </c>
      <c r="H232">
        <v>146</v>
      </c>
      <c r="I232">
        <v>0.11</v>
      </c>
      <c r="J232" t="s">
        <v>146</v>
      </c>
      <c r="K232" t="s">
        <v>146</v>
      </c>
      <c r="L232">
        <v>0.61240000000000006</v>
      </c>
      <c r="M232" t="s">
        <v>143</v>
      </c>
      <c r="N232" t="s">
        <v>149</v>
      </c>
      <c r="O232" t="s">
        <v>150</v>
      </c>
    </row>
    <row r="233" spans="1:15" x14ac:dyDescent="0.3">
      <c r="A233" t="s">
        <v>138</v>
      </c>
      <c r="B233" t="s">
        <v>56</v>
      </c>
      <c r="C233">
        <v>201610</v>
      </c>
      <c r="D233" t="s">
        <v>1245</v>
      </c>
      <c r="E233" t="s">
        <v>13</v>
      </c>
      <c r="F233">
        <v>6</v>
      </c>
      <c r="G233">
        <v>150</v>
      </c>
      <c r="H233">
        <v>96</v>
      </c>
      <c r="I233">
        <v>0.125</v>
      </c>
      <c r="J233" t="s">
        <v>146</v>
      </c>
      <c r="K233" t="s">
        <v>154</v>
      </c>
      <c r="M233" t="s">
        <v>140</v>
      </c>
      <c r="N233" t="s">
        <v>147</v>
      </c>
      <c r="O233" t="s">
        <v>148</v>
      </c>
    </row>
    <row r="234" spans="1:15" x14ac:dyDescent="0.3">
      <c r="A234" t="s">
        <v>138</v>
      </c>
      <c r="B234" t="s">
        <v>49</v>
      </c>
      <c r="C234">
        <v>201707</v>
      </c>
      <c r="D234" t="s">
        <v>378</v>
      </c>
      <c r="E234" t="s">
        <v>14</v>
      </c>
      <c r="F234">
        <v>3</v>
      </c>
      <c r="G234">
        <v>150</v>
      </c>
      <c r="H234">
        <v>125</v>
      </c>
      <c r="I234">
        <v>0.01</v>
      </c>
      <c r="J234" t="s">
        <v>146</v>
      </c>
      <c r="K234" t="s">
        <v>146</v>
      </c>
      <c r="L234">
        <v>1.522</v>
      </c>
      <c r="M234" t="s">
        <v>140</v>
      </c>
      <c r="N234" t="s">
        <v>147</v>
      </c>
      <c r="O234" t="s">
        <v>148</v>
      </c>
    </row>
    <row r="235" spans="1:15" x14ac:dyDescent="0.3">
      <c r="A235" t="s">
        <v>138</v>
      </c>
      <c r="B235" t="s">
        <v>17</v>
      </c>
      <c r="C235">
        <v>201601</v>
      </c>
      <c r="D235" t="s">
        <v>272</v>
      </c>
      <c r="E235" t="s">
        <v>8</v>
      </c>
      <c r="F235">
        <v>3</v>
      </c>
      <c r="G235">
        <v>150</v>
      </c>
      <c r="H235">
        <v>250</v>
      </c>
      <c r="I235">
        <v>0.14000000000000001</v>
      </c>
      <c r="J235" t="s">
        <v>146</v>
      </c>
      <c r="K235" t="s">
        <v>146</v>
      </c>
      <c r="L235">
        <v>1.3540000000000001</v>
      </c>
      <c r="M235" t="s">
        <v>140</v>
      </c>
      <c r="N235" t="s">
        <v>147</v>
      </c>
      <c r="O235" t="s">
        <v>148</v>
      </c>
    </row>
    <row r="236" spans="1:15" x14ac:dyDescent="0.3">
      <c r="A236" t="s">
        <v>138</v>
      </c>
      <c r="B236" t="s">
        <v>17</v>
      </c>
      <c r="C236">
        <v>201603</v>
      </c>
      <c r="D236" t="s">
        <v>285</v>
      </c>
      <c r="E236" t="s">
        <v>8</v>
      </c>
      <c r="F236">
        <v>3</v>
      </c>
      <c r="G236">
        <v>150</v>
      </c>
      <c r="H236">
        <v>250</v>
      </c>
      <c r="I236">
        <v>0.14499999999999999</v>
      </c>
      <c r="J236" t="s">
        <v>146</v>
      </c>
      <c r="K236" t="s">
        <v>146</v>
      </c>
      <c r="L236">
        <v>1.3540000000000001</v>
      </c>
      <c r="M236" t="s">
        <v>140</v>
      </c>
      <c r="N236" t="s">
        <v>147</v>
      </c>
      <c r="O236" t="s">
        <v>148</v>
      </c>
    </row>
    <row r="237" spans="1:15" x14ac:dyDescent="0.3">
      <c r="A237" t="s">
        <v>138</v>
      </c>
      <c r="B237" t="s">
        <v>27</v>
      </c>
      <c r="C237">
        <v>201610</v>
      </c>
      <c r="D237" t="s">
        <v>794</v>
      </c>
      <c r="E237" t="s">
        <v>13</v>
      </c>
      <c r="F237">
        <v>6</v>
      </c>
      <c r="G237">
        <v>150</v>
      </c>
      <c r="H237">
        <v>118</v>
      </c>
      <c r="I237">
        <v>0.1</v>
      </c>
      <c r="J237" t="s">
        <v>146</v>
      </c>
      <c r="K237" t="s">
        <v>146</v>
      </c>
      <c r="L237">
        <v>0.56769999999999998</v>
      </c>
      <c r="M237" t="s">
        <v>143</v>
      </c>
      <c r="N237" t="s">
        <v>149</v>
      </c>
      <c r="O237" t="s">
        <v>150</v>
      </c>
    </row>
    <row r="238" spans="1:15" x14ac:dyDescent="0.3">
      <c r="A238" t="s">
        <v>138</v>
      </c>
      <c r="B238" t="s">
        <v>75</v>
      </c>
      <c r="C238">
        <v>201606</v>
      </c>
      <c r="D238" t="s">
        <v>1147</v>
      </c>
      <c r="E238" t="s">
        <v>11</v>
      </c>
      <c r="F238">
        <v>3</v>
      </c>
      <c r="G238">
        <v>144</v>
      </c>
      <c r="H238">
        <v>104</v>
      </c>
      <c r="I238">
        <v>0.06</v>
      </c>
      <c r="J238" t="s">
        <v>146</v>
      </c>
      <c r="K238" t="s">
        <v>154</v>
      </c>
      <c r="L238">
        <v>0.77939999999999998</v>
      </c>
      <c r="M238" t="s">
        <v>143</v>
      </c>
      <c r="N238" t="s">
        <v>149</v>
      </c>
      <c r="O238" t="s">
        <v>150</v>
      </c>
    </row>
    <row r="239" spans="1:15" x14ac:dyDescent="0.3">
      <c r="A239" t="s">
        <v>138</v>
      </c>
      <c r="B239" t="s">
        <v>20</v>
      </c>
      <c r="C239">
        <v>201612</v>
      </c>
      <c r="D239" t="s">
        <v>1149</v>
      </c>
      <c r="E239" t="s">
        <v>13</v>
      </c>
      <c r="F239">
        <v>3</v>
      </c>
      <c r="G239">
        <v>144</v>
      </c>
      <c r="H239">
        <v>107</v>
      </c>
      <c r="I239">
        <v>0.04</v>
      </c>
      <c r="J239" t="s">
        <v>146</v>
      </c>
      <c r="K239" t="s">
        <v>154</v>
      </c>
      <c r="L239">
        <v>0.52700000000000002</v>
      </c>
      <c r="M239" t="s">
        <v>143</v>
      </c>
      <c r="N239" t="s">
        <v>149</v>
      </c>
      <c r="O239" t="s">
        <v>150</v>
      </c>
    </row>
    <row r="240" spans="1:15" x14ac:dyDescent="0.3">
      <c r="A240" t="s">
        <v>138</v>
      </c>
      <c r="B240" t="s">
        <v>43</v>
      </c>
      <c r="C240">
        <v>201611</v>
      </c>
      <c r="D240" t="s">
        <v>1811</v>
      </c>
      <c r="E240" t="s">
        <v>13</v>
      </c>
      <c r="F240">
        <v>5</v>
      </c>
      <c r="G240">
        <v>140</v>
      </c>
      <c r="H240">
        <v>60</v>
      </c>
      <c r="I240">
        <v>0.01</v>
      </c>
      <c r="J240" t="s">
        <v>146</v>
      </c>
      <c r="K240" t="s">
        <v>154</v>
      </c>
      <c r="M240" t="s">
        <v>140</v>
      </c>
      <c r="N240" t="s">
        <v>147</v>
      </c>
      <c r="O240" t="s">
        <v>148</v>
      </c>
    </row>
    <row r="241" spans="1:15" x14ac:dyDescent="0.3">
      <c r="A241" t="s">
        <v>138</v>
      </c>
      <c r="B241" t="s">
        <v>42</v>
      </c>
      <c r="C241">
        <v>201610</v>
      </c>
      <c r="D241" t="s">
        <v>1630</v>
      </c>
      <c r="E241" t="s">
        <v>13</v>
      </c>
      <c r="F241">
        <v>3</v>
      </c>
      <c r="G241">
        <v>135</v>
      </c>
      <c r="H241">
        <v>106</v>
      </c>
      <c r="I241">
        <v>0.04</v>
      </c>
      <c r="J241" t="s">
        <v>146</v>
      </c>
      <c r="K241" t="s">
        <v>154</v>
      </c>
      <c r="L241">
        <v>0.47510000000000002</v>
      </c>
      <c r="M241" t="s">
        <v>151</v>
      </c>
      <c r="N241" t="s">
        <v>152</v>
      </c>
      <c r="O241" t="s">
        <v>153</v>
      </c>
    </row>
    <row r="242" spans="1:15" x14ac:dyDescent="0.3">
      <c r="A242" t="s">
        <v>138</v>
      </c>
      <c r="B242" t="s">
        <v>71</v>
      </c>
      <c r="C242">
        <v>201608</v>
      </c>
      <c r="D242" t="s">
        <v>1260</v>
      </c>
      <c r="E242" t="s">
        <v>14</v>
      </c>
      <c r="F242">
        <v>2</v>
      </c>
      <c r="G242">
        <v>130</v>
      </c>
      <c r="H242">
        <v>143</v>
      </c>
      <c r="I242">
        <v>0.18</v>
      </c>
      <c r="J242" t="s">
        <v>146</v>
      </c>
      <c r="K242" t="s">
        <v>146</v>
      </c>
      <c r="L242">
        <v>0.433</v>
      </c>
      <c r="M242" t="s">
        <v>151</v>
      </c>
      <c r="N242" t="s">
        <v>152</v>
      </c>
      <c r="O242" t="s">
        <v>153</v>
      </c>
    </row>
    <row r="243" spans="1:15" x14ac:dyDescent="0.3">
      <c r="A243" t="s">
        <v>138</v>
      </c>
      <c r="B243" t="s">
        <v>52</v>
      </c>
      <c r="C243">
        <v>201506</v>
      </c>
      <c r="D243" t="s">
        <v>421</v>
      </c>
      <c r="E243" t="s">
        <v>11</v>
      </c>
      <c r="F243">
        <v>1</v>
      </c>
      <c r="G243">
        <v>130</v>
      </c>
      <c r="H243">
        <v>65</v>
      </c>
      <c r="I243">
        <v>0.01</v>
      </c>
      <c r="J243" t="s">
        <v>154</v>
      </c>
      <c r="K243" t="s">
        <v>154</v>
      </c>
      <c r="L243">
        <v>1.3845000000000001</v>
      </c>
      <c r="M243" t="s">
        <v>140</v>
      </c>
      <c r="N243" t="s">
        <v>155</v>
      </c>
      <c r="O243" t="s">
        <v>156</v>
      </c>
    </row>
    <row r="244" spans="1:15" x14ac:dyDescent="0.3">
      <c r="A244" t="s">
        <v>138</v>
      </c>
      <c r="B244" t="s">
        <v>52</v>
      </c>
      <c r="C244">
        <v>201706</v>
      </c>
      <c r="D244" t="s">
        <v>420</v>
      </c>
      <c r="E244" t="s">
        <v>11</v>
      </c>
      <c r="F244">
        <v>1</v>
      </c>
      <c r="G244">
        <v>130</v>
      </c>
      <c r="H244">
        <v>65</v>
      </c>
      <c r="I244">
        <v>7.0000000000000007E-2</v>
      </c>
      <c r="J244" t="s">
        <v>154</v>
      </c>
      <c r="K244" t="s">
        <v>154</v>
      </c>
      <c r="L244">
        <v>1.3845000000000001</v>
      </c>
      <c r="M244" t="s">
        <v>140</v>
      </c>
      <c r="N244" t="s">
        <v>155</v>
      </c>
      <c r="O244" t="s">
        <v>156</v>
      </c>
    </row>
    <row r="245" spans="1:15" x14ac:dyDescent="0.3">
      <c r="A245" t="s">
        <v>138</v>
      </c>
      <c r="B245" t="s">
        <v>52</v>
      </c>
      <c r="C245">
        <v>201508</v>
      </c>
      <c r="D245" t="s">
        <v>414</v>
      </c>
      <c r="E245" t="s">
        <v>14</v>
      </c>
      <c r="F245">
        <v>1</v>
      </c>
      <c r="G245">
        <v>130</v>
      </c>
      <c r="H245">
        <v>65</v>
      </c>
      <c r="I245">
        <v>0.01</v>
      </c>
      <c r="J245" t="s">
        <v>154</v>
      </c>
      <c r="K245" t="s">
        <v>154</v>
      </c>
      <c r="L245">
        <v>1.3845000000000001</v>
      </c>
      <c r="M245" t="s">
        <v>140</v>
      </c>
      <c r="N245" t="s">
        <v>155</v>
      </c>
      <c r="O245" t="s">
        <v>156</v>
      </c>
    </row>
    <row r="246" spans="1:15" x14ac:dyDescent="0.3">
      <c r="A246" t="s">
        <v>138</v>
      </c>
      <c r="B246" t="s">
        <v>52</v>
      </c>
      <c r="C246">
        <v>201708</v>
      </c>
      <c r="D246" t="s">
        <v>431</v>
      </c>
      <c r="E246" t="s">
        <v>14</v>
      </c>
      <c r="F246">
        <v>1</v>
      </c>
      <c r="G246">
        <v>130</v>
      </c>
      <c r="H246">
        <v>65</v>
      </c>
      <c r="I246">
        <v>0.09</v>
      </c>
      <c r="J246" t="s">
        <v>154</v>
      </c>
      <c r="K246" t="s">
        <v>154</v>
      </c>
      <c r="L246">
        <v>1.3845000000000001</v>
      </c>
      <c r="M246" t="s">
        <v>140</v>
      </c>
      <c r="N246" t="s">
        <v>155</v>
      </c>
      <c r="O246" t="s">
        <v>156</v>
      </c>
    </row>
    <row r="247" spans="1:15" x14ac:dyDescent="0.3">
      <c r="A247" t="s">
        <v>138</v>
      </c>
      <c r="B247" t="s">
        <v>95</v>
      </c>
      <c r="C247">
        <v>201608</v>
      </c>
      <c r="D247" t="s">
        <v>892</v>
      </c>
      <c r="E247" t="s">
        <v>14</v>
      </c>
      <c r="F247">
        <v>4</v>
      </c>
      <c r="G247">
        <v>128</v>
      </c>
      <c r="H247">
        <v>60</v>
      </c>
      <c r="I247">
        <v>0.15</v>
      </c>
      <c r="J247" t="s">
        <v>154</v>
      </c>
      <c r="K247" t="s">
        <v>154</v>
      </c>
      <c r="L247">
        <v>0.77739999999999998</v>
      </c>
      <c r="M247" t="s">
        <v>143</v>
      </c>
      <c r="N247" t="s">
        <v>157</v>
      </c>
      <c r="O247" t="s">
        <v>158</v>
      </c>
    </row>
    <row r="248" spans="1:15" x14ac:dyDescent="0.3">
      <c r="A248" t="s">
        <v>138</v>
      </c>
      <c r="B248" t="s">
        <v>74</v>
      </c>
      <c r="C248">
        <v>201608</v>
      </c>
      <c r="D248" t="s">
        <v>1668</v>
      </c>
      <c r="E248" t="s">
        <v>14</v>
      </c>
      <c r="F248">
        <v>4</v>
      </c>
      <c r="G248">
        <v>128</v>
      </c>
      <c r="H248">
        <v>73</v>
      </c>
      <c r="I248">
        <v>0.04</v>
      </c>
      <c r="J248" t="s">
        <v>154</v>
      </c>
      <c r="K248" t="s">
        <v>154</v>
      </c>
      <c r="L248">
        <v>0.61240000000000006</v>
      </c>
      <c r="M248" t="s">
        <v>143</v>
      </c>
      <c r="N248" t="s">
        <v>157</v>
      </c>
      <c r="O248" t="s">
        <v>158</v>
      </c>
    </row>
    <row r="249" spans="1:15" x14ac:dyDescent="0.3">
      <c r="A249" t="s">
        <v>138</v>
      </c>
      <c r="B249" t="s">
        <v>38</v>
      </c>
      <c r="C249">
        <v>201610</v>
      </c>
      <c r="D249" t="s">
        <v>641</v>
      </c>
      <c r="E249" t="s">
        <v>13</v>
      </c>
      <c r="F249">
        <v>4</v>
      </c>
      <c r="G249">
        <v>128</v>
      </c>
      <c r="H249">
        <v>70</v>
      </c>
      <c r="I249">
        <v>0</v>
      </c>
      <c r="J249" t="s">
        <v>154</v>
      </c>
      <c r="K249" t="s">
        <v>154</v>
      </c>
      <c r="L249">
        <v>0.20200000000000001</v>
      </c>
      <c r="M249" t="s">
        <v>151</v>
      </c>
      <c r="N249" t="s">
        <v>159</v>
      </c>
      <c r="O249" t="s">
        <v>160</v>
      </c>
    </row>
    <row r="250" spans="1:15" x14ac:dyDescent="0.3">
      <c r="A250" t="s">
        <v>138</v>
      </c>
      <c r="B250" t="s">
        <v>59</v>
      </c>
      <c r="C250">
        <v>201612</v>
      </c>
      <c r="D250" t="s">
        <v>628</v>
      </c>
      <c r="E250" t="s">
        <v>13</v>
      </c>
      <c r="F250">
        <v>4</v>
      </c>
      <c r="G250">
        <v>128</v>
      </c>
      <c r="H250">
        <v>75</v>
      </c>
      <c r="I250">
        <v>7.0000000000000007E-2</v>
      </c>
      <c r="J250" t="s">
        <v>154</v>
      </c>
      <c r="K250" t="s">
        <v>154</v>
      </c>
      <c r="L250">
        <v>0.2722</v>
      </c>
      <c r="M250" t="s">
        <v>151</v>
      </c>
      <c r="N250" t="s">
        <v>159</v>
      </c>
      <c r="O250" t="s">
        <v>160</v>
      </c>
    </row>
    <row r="251" spans="1:15" x14ac:dyDescent="0.3">
      <c r="A251" t="s">
        <v>138</v>
      </c>
      <c r="B251" t="s">
        <v>26</v>
      </c>
      <c r="C251">
        <v>201610</v>
      </c>
      <c r="D251" t="s">
        <v>1756</v>
      </c>
      <c r="E251" t="s">
        <v>13</v>
      </c>
      <c r="F251">
        <v>5</v>
      </c>
      <c r="G251">
        <v>125</v>
      </c>
      <c r="H251">
        <v>60</v>
      </c>
      <c r="I251">
        <v>0.01</v>
      </c>
      <c r="J251" t="s">
        <v>154</v>
      </c>
      <c r="K251" t="s">
        <v>154</v>
      </c>
      <c r="L251">
        <v>0.3977</v>
      </c>
      <c r="M251" t="s">
        <v>151</v>
      </c>
      <c r="N251" t="s">
        <v>159</v>
      </c>
      <c r="O251" t="s">
        <v>160</v>
      </c>
    </row>
    <row r="252" spans="1:15" x14ac:dyDescent="0.3">
      <c r="A252" t="s">
        <v>138</v>
      </c>
      <c r="B252" t="s">
        <v>18</v>
      </c>
      <c r="C252">
        <v>201612</v>
      </c>
      <c r="D252" t="s">
        <v>1368</v>
      </c>
      <c r="E252" t="s">
        <v>13</v>
      </c>
      <c r="F252">
        <v>5</v>
      </c>
      <c r="G252">
        <v>125</v>
      </c>
      <c r="H252">
        <v>58</v>
      </c>
      <c r="I252">
        <v>0.18</v>
      </c>
      <c r="J252" t="s">
        <v>154</v>
      </c>
      <c r="K252" t="s">
        <v>154</v>
      </c>
      <c r="L252">
        <v>0.31669999999999998</v>
      </c>
      <c r="M252" t="s">
        <v>151</v>
      </c>
      <c r="N252" t="s">
        <v>159</v>
      </c>
      <c r="O252" t="s">
        <v>160</v>
      </c>
    </row>
    <row r="253" spans="1:15" x14ac:dyDescent="0.3">
      <c r="A253" t="s">
        <v>138</v>
      </c>
      <c r="B253" t="s">
        <v>50</v>
      </c>
      <c r="C253">
        <v>201707</v>
      </c>
      <c r="D253" t="s">
        <v>576</v>
      </c>
      <c r="E253" t="s">
        <v>14</v>
      </c>
      <c r="F253">
        <v>2</v>
      </c>
      <c r="G253">
        <v>120</v>
      </c>
      <c r="H253">
        <v>147</v>
      </c>
      <c r="I253">
        <v>0.17</v>
      </c>
      <c r="J253" t="s">
        <v>154</v>
      </c>
      <c r="K253" t="s">
        <v>146</v>
      </c>
      <c r="L253">
        <v>1.6918</v>
      </c>
      <c r="M253" t="s">
        <v>140</v>
      </c>
      <c r="N253" t="s">
        <v>155</v>
      </c>
      <c r="O253" t="s">
        <v>156</v>
      </c>
    </row>
    <row r="254" spans="1:15" x14ac:dyDescent="0.3">
      <c r="A254" t="s">
        <v>138</v>
      </c>
      <c r="B254" t="s">
        <v>54</v>
      </c>
      <c r="C254">
        <v>201608</v>
      </c>
      <c r="D254" t="s">
        <v>1683</v>
      </c>
      <c r="E254" t="s">
        <v>14</v>
      </c>
      <c r="F254">
        <v>3</v>
      </c>
      <c r="G254">
        <v>120</v>
      </c>
      <c r="H254">
        <v>174</v>
      </c>
      <c r="I254">
        <v>0.06</v>
      </c>
      <c r="J254" t="s">
        <v>154</v>
      </c>
      <c r="K254" t="s">
        <v>146</v>
      </c>
      <c r="L254">
        <v>0.96079999999999999</v>
      </c>
      <c r="M254" t="s">
        <v>143</v>
      </c>
      <c r="N254" t="s">
        <v>157</v>
      </c>
      <c r="O254" t="s">
        <v>158</v>
      </c>
    </row>
    <row r="255" spans="1:15" x14ac:dyDescent="0.3">
      <c r="A255" t="s">
        <v>138</v>
      </c>
      <c r="B255" t="s">
        <v>55</v>
      </c>
      <c r="C255">
        <v>201612</v>
      </c>
      <c r="D255" t="s">
        <v>1048</v>
      </c>
      <c r="E255" t="s">
        <v>13</v>
      </c>
      <c r="F255">
        <v>4</v>
      </c>
      <c r="G255">
        <v>120</v>
      </c>
      <c r="H255">
        <v>68</v>
      </c>
      <c r="I255">
        <v>0.03</v>
      </c>
      <c r="J255" t="s">
        <v>154</v>
      </c>
      <c r="K255" t="s">
        <v>154</v>
      </c>
      <c r="L255">
        <v>0.57279999999999998</v>
      </c>
      <c r="M255" t="s">
        <v>143</v>
      </c>
      <c r="N255" t="s">
        <v>157</v>
      </c>
      <c r="O255" t="s">
        <v>158</v>
      </c>
    </row>
    <row r="256" spans="1:15" x14ac:dyDescent="0.3">
      <c r="A256" t="s">
        <v>138</v>
      </c>
      <c r="B256" t="s">
        <v>48</v>
      </c>
      <c r="C256">
        <v>201509</v>
      </c>
      <c r="D256" t="s">
        <v>446</v>
      </c>
      <c r="E256" t="s">
        <v>14</v>
      </c>
      <c r="F256">
        <v>3</v>
      </c>
      <c r="G256">
        <v>120</v>
      </c>
      <c r="H256">
        <v>97</v>
      </c>
      <c r="I256">
        <v>0.1</v>
      </c>
      <c r="J256" t="s">
        <v>154</v>
      </c>
      <c r="K256" t="s">
        <v>154</v>
      </c>
      <c r="L256">
        <v>0.88280000000000003</v>
      </c>
      <c r="M256" t="s">
        <v>143</v>
      </c>
      <c r="N256" t="s">
        <v>157</v>
      </c>
      <c r="O256" t="s">
        <v>158</v>
      </c>
    </row>
    <row r="257" spans="1:15" x14ac:dyDescent="0.3">
      <c r="A257" t="s">
        <v>138</v>
      </c>
      <c r="B257" t="s">
        <v>48</v>
      </c>
      <c r="C257">
        <v>201708</v>
      </c>
      <c r="D257" t="s">
        <v>354</v>
      </c>
      <c r="E257" t="s">
        <v>14</v>
      </c>
      <c r="F257">
        <v>3</v>
      </c>
      <c r="G257">
        <v>120</v>
      </c>
      <c r="H257">
        <v>97</v>
      </c>
      <c r="I257">
        <v>0.18</v>
      </c>
      <c r="J257" t="s">
        <v>154</v>
      </c>
      <c r="K257" t="s">
        <v>154</v>
      </c>
      <c r="L257">
        <v>0.88280000000000003</v>
      </c>
      <c r="M257" t="s">
        <v>143</v>
      </c>
      <c r="N257" t="s">
        <v>157</v>
      </c>
      <c r="O257" t="s">
        <v>158</v>
      </c>
    </row>
    <row r="258" spans="1:15" x14ac:dyDescent="0.3">
      <c r="A258" t="s">
        <v>138</v>
      </c>
      <c r="B258" t="s">
        <v>50</v>
      </c>
      <c r="C258">
        <v>201504</v>
      </c>
      <c r="D258" t="s">
        <v>391</v>
      </c>
      <c r="E258" t="s">
        <v>11</v>
      </c>
      <c r="F258">
        <v>2</v>
      </c>
      <c r="G258">
        <v>120</v>
      </c>
      <c r="H258">
        <v>147</v>
      </c>
      <c r="I258">
        <v>0.15</v>
      </c>
      <c r="J258" t="s">
        <v>154</v>
      </c>
      <c r="K258" t="s">
        <v>146</v>
      </c>
      <c r="L258">
        <v>1.6918</v>
      </c>
      <c r="M258" t="s">
        <v>140</v>
      </c>
      <c r="N258" t="s">
        <v>155</v>
      </c>
      <c r="O258" t="s">
        <v>156</v>
      </c>
    </row>
    <row r="259" spans="1:15" x14ac:dyDescent="0.3">
      <c r="A259" t="s">
        <v>138</v>
      </c>
      <c r="B259" t="s">
        <v>41</v>
      </c>
      <c r="C259">
        <v>201610</v>
      </c>
      <c r="D259" t="s">
        <v>1207</v>
      </c>
      <c r="E259" t="s">
        <v>13</v>
      </c>
      <c r="F259">
        <v>4</v>
      </c>
      <c r="G259">
        <v>120</v>
      </c>
      <c r="H259">
        <v>55</v>
      </c>
      <c r="I259">
        <v>0.12</v>
      </c>
      <c r="J259" t="s">
        <v>154</v>
      </c>
      <c r="K259" t="s">
        <v>154</v>
      </c>
      <c r="L259">
        <v>0.84850000000000003</v>
      </c>
      <c r="M259" t="s">
        <v>143</v>
      </c>
      <c r="N259" t="s">
        <v>157</v>
      </c>
      <c r="O259" t="s">
        <v>158</v>
      </c>
    </row>
    <row r="260" spans="1:15" x14ac:dyDescent="0.3">
      <c r="A260" t="s">
        <v>138</v>
      </c>
      <c r="B260" t="s">
        <v>48</v>
      </c>
      <c r="C260">
        <v>201707</v>
      </c>
      <c r="D260" t="s">
        <v>353</v>
      </c>
      <c r="E260" t="s">
        <v>14</v>
      </c>
      <c r="F260">
        <v>3</v>
      </c>
      <c r="G260">
        <v>120</v>
      </c>
      <c r="H260">
        <v>97</v>
      </c>
      <c r="I260">
        <v>0.16</v>
      </c>
      <c r="J260" t="s">
        <v>154</v>
      </c>
      <c r="K260" t="s">
        <v>154</v>
      </c>
      <c r="L260">
        <v>0.88280000000000003</v>
      </c>
      <c r="M260" t="s">
        <v>143</v>
      </c>
      <c r="N260" t="s">
        <v>157</v>
      </c>
      <c r="O260" t="s">
        <v>158</v>
      </c>
    </row>
    <row r="261" spans="1:15" x14ac:dyDescent="0.3">
      <c r="A261" t="s">
        <v>138</v>
      </c>
      <c r="B261" t="s">
        <v>67</v>
      </c>
      <c r="C261">
        <v>201612</v>
      </c>
      <c r="D261" t="s">
        <v>742</v>
      </c>
      <c r="E261" t="s">
        <v>13</v>
      </c>
      <c r="F261">
        <v>6</v>
      </c>
      <c r="G261">
        <v>120</v>
      </c>
      <c r="H261">
        <v>88</v>
      </c>
      <c r="I261">
        <v>0.08</v>
      </c>
      <c r="J261" t="s">
        <v>154</v>
      </c>
      <c r="K261" t="s">
        <v>154</v>
      </c>
      <c r="L261">
        <v>0.433</v>
      </c>
      <c r="M261" t="s">
        <v>151</v>
      </c>
      <c r="N261" t="s">
        <v>159</v>
      </c>
      <c r="O261" t="s">
        <v>160</v>
      </c>
    </row>
    <row r="262" spans="1:15" x14ac:dyDescent="0.3">
      <c r="A262" t="s">
        <v>138</v>
      </c>
      <c r="B262" t="s">
        <v>50</v>
      </c>
      <c r="C262">
        <v>201601</v>
      </c>
      <c r="D262" t="s">
        <v>572</v>
      </c>
      <c r="E262" t="s">
        <v>8</v>
      </c>
      <c r="F262">
        <v>2</v>
      </c>
      <c r="G262">
        <v>120</v>
      </c>
      <c r="H262">
        <v>147</v>
      </c>
      <c r="I262">
        <v>0.06</v>
      </c>
      <c r="J262" t="s">
        <v>154</v>
      </c>
      <c r="K262" t="s">
        <v>146</v>
      </c>
      <c r="L262">
        <v>1.6918</v>
      </c>
      <c r="M262" t="s">
        <v>140</v>
      </c>
      <c r="N262" t="s">
        <v>155</v>
      </c>
      <c r="O262" t="s">
        <v>156</v>
      </c>
    </row>
    <row r="263" spans="1:15" x14ac:dyDescent="0.3">
      <c r="A263" t="s">
        <v>138</v>
      </c>
      <c r="B263" t="s">
        <v>31</v>
      </c>
      <c r="C263">
        <v>201507</v>
      </c>
      <c r="D263" t="s">
        <v>711</v>
      </c>
      <c r="E263" t="s">
        <v>14</v>
      </c>
      <c r="F263">
        <v>5</v>
      </c>
      <c r="G263">
        <v>110</v>
      </c>
      <c r="H263">
        <v>43</v>
      </c>
      <c r="I263">
        <v>0.17</v>
      </c>
      <c r="J263" t="s">
        <v>154</v>
      </c>
      <c r="K263" t="s">
        <v>154</v>
      </c>
      <c r="L263">
        <v>0.52549999999999997</v>
      </c>
      <c r="M263" t="s">
        <v>143</v>
      </c>
      <c r="N263" t="s">
        <v>157</v>
      </c>
      <c r="O263" t="s">
        <v>158</v>
      </c>
    </row>
    <row r="264" spans="1:15" x14ac:dyDescent="0.3">
      <c r="A264" t="s">
        <v>138</v>
      </c>
      <c r="B264" t="s">
        <v>39</v>
      </c>
      <c r="C264">
        <v>201612</v>
      </c>
      <c r="D264" t="s">
        <v>1203</v>
      </c>
      <c r="E264" t="s">
        <v>13</v>
      </c>
      <c r="F264">
        <v>3</v>
      </c>
      <c r="G264">
        <v>105</v>
      </c>
      <c r="H264">
        <v>66</v>
      </c>
      <c r="I264">
        <v>0.15</v>
      </c>
      <c r="J264" t="s">
        <v>154</v>
      </c>
      <c r="K264" t="s">
        <v>154</v>
      </c>
      <c r="L264">
        <v>0.59130000000000005</v>
      </c>
      <c r="M264" t="s">
        <v>143</v>
      </c>
      <c r="N264" t="s">
        <v>157</v>
      </c>
      <c r="O264" t="s">
        <v>158</v>
      </c>
    </row>
    <row r="265" spans="1:15" x14ac:dyDescent="0.3">
      <c r="A265" t="s">
        <v>138</v>
      </c>
      <c r="B265" t="s">
        <v>83</v>
      </c>
      <c r="C265">
        <v>201701</v>
      </c>
      <c r="D265" t="s">
        <v>670</v>
      </c>
      <c r="E265" t="s">
        <v>8</v>
      </c>
      <c r="F265">
        <v>3</v>
      </c>
      <c r="G265">
        <v>105</v>
      </c>
      <c r="H265">
        <v>116</v>
      </c>
      <c r="I265">
        <v>0.13</v>
      </c>
      <c r="J265" t="s">
        <v>154</v>
      </c>
      <c r="K265" t="s">
        <v>146</v>
      </c>
      <c r="L265">
        <v>0.49490000000000001</v>
      </c>
      <c r="M265" t="s">
        <v>151</v>
      </c>
      <c r="N265" t="s">
        <v>159</v>
      </c>
      <c r="O265" t="s">
        <v>160</v>
      </c>
    </row>
    <row r="266" spans="1:15" x14ac:dyDescent="0.3">
      <c r="A266" t="s">
        <v>138</v>
      </c>
      <c r="B266" t="s">
        <v>83</v>
      </c>
      <c r="C266">
        <v>201611</v>
      </c>
      <c r="D266" t="s">
        <v>669</v>
      </c>
      <c r="E266" t="s">
        <v>13</v>
      </c>
      <c r="F266">
        <v>3</v>
      </c>
      <c r="G266">
        <v>105</v>
      </c>
      <c r="H266">
        <v>58</v>
      </c>
      <c r="I266">
        <v>0.17</v>
      </c>
      <c r="J266" t="s">
        <v>154</v>
      </c>
      <c r="K266" t="s">
        <v>154</v>
      </c>
      <c r="L266">
        <v>0.49490000000000001</v>
      </c>
      <c r="M266" t="s">
        <v>151</v>
      </c>
      <c r="N266" t="s">
        <v>159</v>
      </c>
      <c r="O266" t="s">
        <v>160</v>
      </c>
    </row>
    <row r="267" spans="1:15" x14ac:dyDescent="0.3">
      <c r="A267" t="s">
        <v>138</v>
      </c>
      <c r="B267" t="s">
        <v>49</v>
      </c>
      <c r="C267">
        <v>201512</v>
      </c>
      <c r="D267" t="s">
        <v>357</v>
      </c>
      <c r="E267" t="s">
        <v>13</v>
      </c>
      <c r="F267">
        <v>2</v>
      </c>
      <c r="G267">
        <v>100</v>
      </c>
      <c r="H267">
        <v>250</v>
      </c>
      <c r="I267">
        <v>0.08</v>
      </c>
      <c r="J267" t="s">
        <v>154</v>
      </c>
      <c r="K267" t="s">
        <v>146</v>
      </c>
      <c r="L267">
        <v>1.522</v>
      </c>
      <c r="M267" t="s">
        <v>140</v>
      </c>
      <c r="N267" t="s">
        <v>155</v>
      </c>
      <c r="O267" t="s">
        <v>156</v>
      </c>
    </row>
    <row r="268" spans="1:15" x14ac:dyDescent="0.3">
      <c r="A268" t="s">
        <v>138</v>
      </c>
      <c r="B268" t="s">
        <v>64</v>
      </c>
      <c r="C268">
        <v>201608</v>
      </c>
      <c r="D268" t="s">
        <v>777</v>
      </c>
      <c r="E268" t="s">
        <v>14</v>
      </c>
      <c r="F268">
        <v>4</v>
      </c>
      <c r="G268">
        <v>100</v>
      </c>
      <c r="H268">
        <v>55</v>
      </c>
      <c r="I268">
        <v>0.02</v>
      </c>
      <c r="J268" t="s">
        <v>154</v>
      </c>
      <c r="K268" t="s">
        <v>154</v>
      </c>
      <c r="L268">
        <v>0.34470000000000001</v>
      </c>
      <c r="M268" t="s">
        <v>151</v>
      </c>
      <c r="N268" t="s">
        <v>159</v>
      </c>
      <c r="O268" t="s">
        <v>160</v>
      </c>
    </row>
    <row r="269" spans="1:15" x14ac:dyDescent="0.3">
      <c r="A269" t="s">
        <v>138</v>
      </c>
      <c r="B269" t="s">
        <v>17</v>
      </c>
      <c r="C269">
        <v>201501</v>
      </c>
      <c r="D269" t="s">
        <v>264</v>
      </c>
      <c r="E269" t="s">
        <v>8</v>
      </c>
      <c r="F269">
        <v>2</v>
      </c>
      <c r="G269">
        <v>100</v>
      </c>
      <c r="H269">
        <v>250</v>
      </c>
      <c r="I269">
        <v>0.185</v>
      </c>
      <c r="J269" t="s">
        <v>154</v>
      </c>
      <c r="K269" t="s">
        <v>146</v>
      </c>
      <c r="L269">
        <v>1.3540000000000001</v>
      </c>
      <c r="M269" t="s">
        <v>140</v>
      </c>
      <c r="N269" t="s">
        <v>155</v>
      </c>
      <c r="O269" t="s">
        <v>156</v>
      </c>
    </row>
    <row r="270" spans="1:15" x14ac:dyDescent="0.3">
      <c r="A270" t="s">
        <v>138</v>
      </c>
      <c r="B270" t="s">
        <v>47</v>
      </c>
      <c r="C270">
        <v>201510</v>
      </c>
      <c r="D270" t="s">
        <v>549</v>
      </c>
      <c r="E270" t="s">
        <v>13</v>
      </c>
      <c r="F270">
        <v>1</v>
      </c>
      <c r="G270">
        <v>100</v>
      </c>
      <c r="H270">
        <v>245</v>
      </c>
      <c r="I270">
        <v>0.03</v>
      </c>
      <c r="J270" t="s">
        <v>154</v>
      </c>
      <c r="K270" t="s">
        <v>146</v>
      </c>
      <c r="L270">
        <v>1.3675999999999999</v>
      </c>
      <c r="M270" t="s">
        <v>140</v>
      </c>
      <c r="N270" t="s">
        <v>155</v>
      </c>
      <c r="O270" t="s">
        <v>156</v>
      </c>
    </row>
    <row r="271" spans="1:15" x14ac:dyDescent="0.3">
      <c r="A271" t="s">
        <v>138</v>
      </c>
      <c r="B271" t="s">
        <v>40</v>
      </c>
      <c r="C271">
        <v>201612</v>
      </c>
      <c r="D271" t="s">
        <v>1221</v>
      </c>
      <c r="E271" t="s">
        <v>13</v>
      </c>
      <c r="F271">
        <v>4</v>
      </c>
      <c r="G271">
        <v>100</v>
      </c>
      <c r="H271">
        <v>59</v>
      </c>
      <c r="I271">
        <v>0.05</v>
      </c>
      <c r="J271" t="s">
        <v>154</v>
      </c>
      <c r="K271" t="s">
        <v>154</v>
      </c>
      <c r="L271">
        <v>0</v>
      </c>
      <c r="M271" t="s">
        <v>151</v>
      </c>
      <c r="N271" t="s">
        <v>159</v>
      </c>
      <c r="O271" t="s">
        <v>160</v>
      </c>
    </row>
    <row r="272" spans="1:15" x14ac:dyDescent="0.3">
      <c r="A272" t="s">
        <v>138</v>
      </c>
      <c r="B272" t="s">
        <v>17</v>
      </c>
      <c r="C272">
        <v>201708</v>
      </c>
      <c r="D272" t="s">
        <v>559</v>
      </c>
      <c r="E272" t="s">
        <v>14</v>
      </c>
      <c r="F272">
        <v>2</v>
      </c>
      <c r="G272">
        <v>100</v>
      </c>
      <c r="H272">
        <v>125</v>
      </c>
      <c r="I272">
        <v>0.06</v>
      </c>
      <c r="J272" t="s">
        <v>154</v>
      </c>
      <c r="K272" t="s">
        <v>146</v>
      </c>
      <c r="L272">
        <v>1.3540000000000001</v>
      </c>
      <c r="M272" t="s">
        <v>140</v>
      </c>
      <c r="N272" t="s">
        <v>155</v>
      </c>
      <c r="O272" t="s">
        <v>156</v>
      </c>
    </row>
    <row r="273" spans="1:15" x14ac:dyDescent="0.3">
      <c r="A273" t="s">
        <v>138</v>
      </c>
      <c r="B273" t="s">
        <v>40</v>
      </c>
      <c r="C273">
        <v>201701</v>
      </c>
      <c r="D273" t="s">
        <v>1631</v>
      </c>
      <c r="E273" t="s">
        <v>8</v>
      </c>
      <c r="F273">
        <v>4</v>
      </c>
      <c r="G273">
        <v>100</v>
      </c>
      <c r="H273">
        <v>59</v>
      </c>
      <c r="I273">
        <v>7.0000000000000007E-2</v>
      </c>
      <c r="J273" t="s">
        <v>154</v>
      </c>
      <c r="K273" t="s">
        <v>154</v>
      </c>
      <c r="L273">
        <v>0</v>
      </c>
      <c r="M273" t="s">
        <v>151</v>
      </c>
      <c r="N273" t="s">
        <v>159</v>
      </c>
      <c r="O273" t="s">
        <v>160</v>
      </c>
    </row>
    <row r="274" spans="1:15" x14ac:dyDescent="0.3">
      <c r="A274" t="s">
        <v>138</v>
      </c>
      <c r="B274" t="s">
        <v>69</v>
      </c>
      <c r="C274">
        <v>201610</v>
      </c>
      <c r="D274" t="s">
        <v>1305</v>
      </c>
      <c r="E274" t="s">
        <v>13</v>
      </c>
      <c r="F274">
        <v>5</v>
      </c>
      <c r="G274">
        <v>100</v>
      </c>
      <c r="H274">
        <v>47</v>
      </c>
      <c r="I274">
        <v>0</v>
      </c>
      <c r="J274" t="s">
        <v>154</v>
      </c>
      <c r="K274" t="s">
        <v>154</v>
      </c>
      <c r="L274">
        <v>0.2041</v>
      </c>
      <c r="M274" t="s">
        <v>151</v>
      </c>
      <c r="N274" t="s">
        <v>159</v>
      </c>
      <c r="O274" t="s">
        <v>160</v>
      </c>
    </row>
    <row r="275" spans="1:15" x14ac:dyDescent="0.3">
      <c r="A275" t="s">
        <v>138</v>
      </c>
      <c r="B275" t="s">
        <v>65</v>
      </c>
      <c r="C275">
        <v>201603</v>
      </c>
      <c r="D275" t="s">
        <v>1270</v>
      </c>
      <c r="E275" t="s">
        <v>8</v>
      </c>
      <c r="F275">
        <v>5</v>
      </c>
      <c r="G275">
        <v>100</v>
      </c>
      <c r="H275">
        <v>47</v>
      </c>
      <c r="I275">
        <v>7.0000000000000007E-2</v>
      </c>
      <c r="J275" t="s">
        <v>154</v>
      </c>
      <c r="K275" t="s">
        <v>154</v>
      </c>
      <c r="L275">
        <v>0.60860000000000003</v>
      </c>
      <c r="M275" t="s">
        <v>143</v>
      </c>
      <c r="N275" t="s">
        <v>157</v>
      </c>
      <c r="O275" t="s">
        <v>158</v>
      </c>
    </row>
    <row r="276" spans="1:15" x14ac:dyDescent="0.3">
      <c r="A276" t="s">
        <v>138</v>
      </c>
      <c r="B276" t="s">
        <v>40</v>
      </c>
      <c r="C276">
        <v>201610</v>
      </c>
      <c r="D276" t="s">
        <v>1084</v>
      </c>
      <c r="E276" t="s">
        <v>13</v>
      </c>
      <c r="F276">
        <v>4</v>
      </c>
      <c r="G276">
        <v>100</v>
      </c>
      <c r="H276">
        <v>118</v>
      </c>
      <c r="I276">
        <v>8.5000000000000006E-2</v>
      </c>
      <c r="J276" t="s">
        <v>154</v>
      </c>
      <c r="K276" t="s">
        <v>146</v>
      </c>
      <c r="L276">
        <v>0</v>
      </c>
      <c r="M276" t="s">
        <v>151</v>
      </c>
      <c r="N276" t="s">
        <v>159</v>
      </c>
      <c r="O276" t="s">
        <v>160</v>
      </c>
    </row>
    <row r="277" spans="1:15" x14ac:dyDescent="0.3">
      <c r="A277" t="s">
        <v>138</v>
      </c>
      <c r="B277" t="s">
        <v>18</v>
      </c>
      <c r="C277">
        <v>201506</v>
      </c>
      <c r="D277" t="s">
        <v>1350</v>
      </c>
      <c r="E277" t="s">
        <v>11</v>
      </c>
      <c r="F277">
        <v>4</v>
      </c>
      <c r="G277">
        <v>100</v>
      </c>
      <c r="H277">
        <v>58</v>
      </c>
      <c r="I277">
        <v>0.2</v>
      </c>
      <c r="J277" t="s">
        <v>154</v>
      </c>
      <c r="K277" t="s">
        <v>154</v>
      </c>
      <c r="L277">
        <v>0.31669999999999998</v>
      </c>
      <c r="M277" t="s">
        <v>151</v>
      </c>
      <c r="N277" t="s">
        <v>159</v>
      </c>
      <c r="O277" t="s">
        <v>160</v>
      </c>
    </row>
    <row r="278" spans="1:15" x14ac:dyDescent="0.3">
      <c r="A278" t="s">
        <v>138</v>
      </c>
      <c r="B278" t="s">
        <v>18</v>
      </c>
      <c r="C278">
        <v>201609</v>
      </c>
      <c r="D278" t="s">
        <v>823</v>
      </c>
      <c r="E278" t="s">
        <v>14</v>
      </c>
      <c r="F278">
        <v>4</v>
      </c>
      <c r="G278">
        <v>100</v>
      </c>
      <c r="H278">
        <v>58</v>
      </c>
      <c r="I278">
        <v>0.2</v>
      </c>
      <c r="J278" t="s">
        <v>154</v>
      </c>
      <c r="K278" t="s">
        <v>154</v>
      </c>
      <c r="L278">
        <v>0.31669999999999998</v>
      </c>
      <c r="M278" t="s">
        <v>151</v>
      </c>
      <c r="N278" t="s">
        <v>159</v>
      </c>
      <c r="O278" t="s">
        <v>160</v>
      </c>
    </row>
    <row r="279" spans="1:15" x14ac:dyDescent="0.3">
      <c r="A279" t="s">
        <v>138</v>
      </c>
      <c r="B279" t="s">
        <v>26</v>
      </c>
      <c r="C279">
        <v>201702</v>
      </c>
      <c r="D279" t="s">
        <v>520</v>
      </c>
      <c r="E279" t="s">
        <v>8</v>
      </c>
      <c r="F279">
        <v>4</v>
      </c>
      <c r="G279">
        <v>100</v>
      </c>
      <c r="H279">
        <v>60</v>
      </c>
      <c r="I279">
        <v>0.06</v>
      </c>
      <c r="J279" t="s">
        <v>154</v>
      </c>
      <c r="K279" t="s">
        <v>154</v>
      </c>
      <c r="L279">
        <v>0.3977</v>
      </c>
      <c r="M279" t="s">
        <v>151</v>
      </c>
      <c r="N279" t="s">
        <v>159</v>
      </c>
      <c r="O279" t="s">
        <v>160</v>
      </c>
    </row>
    <row r="280" spans="1:15" x14ac:dyDescent="0.3">
      <c r="A280" t="s">
        <v>138</v>
      </c>
      <c r="B280" t="s">
        <v>47</v>
      </c>
      <c r="C280">
        <v>201602</v>
      </c>
      <c r="D280" t="s">
        <v>324</v>
      </c>
      <c r="E280" t="s">
        <v>8</v>
      </c>
      <c r="F280">
        <v>1</v>
      </c>
      <c r="G280">
        <v>100</v>
      </c>
      <c r="H280">
        <v>245</v>
      </c>
      <c r="I280">
        <v>0.16</v>
      </c>
      <c r="J280" t="s">
        <v>154</v>
      </c>
      <c r="K280" t="s">
        <v>146</v>
      </c>
      <c r="L280">
        <v>1.3675999999999999</v>
      </c>
      <c r="M280" t="s">
        <v>140</v>
      </c>
      <c r="N280" t="s">
        <v>155</v>
      </c>
      <c r="O280" t="s">
        <v>156</v>
      </c>
    </row>
    <row r="281" spans="1:15" x14ac:dyDescent="0.3">
      <c r="A281" t="s">
        <v>138</v>
      </c>
      <c r="B281" t="s">
        <v>47</v>
      </c>
      <c r="C281">
        <v>201512</v>
      </c>
      <c r="D281" t="s">
        <v>331</v>
      </c>
      <c r="E281" t="s">
        <v>13</v>
      </c>
      <c r="F281">
        <v>1</v>
      </c>
      <c r="G281">
        <v>100</v>
      </c>
      <c r="H281">
        <v>245</v>
      </c>
      <c r="I281">
        <v>0.12</v>
      </c>
      <c r="J281" t="s">
        <v>154</v>
      </c>
      <c r="K281" t="s">
        <v>146</v>
      </c>
      <c r="L281">
        <v>1.3675999999999999</v>
      </c>
      <c r="M281" t="s">
        <v>140</v>
      </c>
      <c r="N281" t="s">
        <v>155</v>
      </c>
      <c r="O281" t="s">
        <v>156</v>
      </c>
    </row>
    <row r="282" spans="1:15" x14ac:dyDescent="0.3">
      <c r="A282" t="s">
        <v>138</v>
      </c>
      <c r="B282" t="s">
        <v>64</v>
      </c>
      <c r="C282">
        <v>201512</v>
      </c>
      <c r="D282" t="s">
        <v>807</v>
      </c>
      <c r="E282" t="s">
        <v>13</v>
      </c>
      <c r="F282">
        <v>4</v>
      </c>
      <c r="G282">
        <v>100</v>
      </c>
      <c r="H282">
        <v>55</v>
      </c>
      <c r="I282">
        <v>0.12</v>
      </c>
      <c r="J282" t="s">
        <v>154</v>
      </c>
      <c r="K282" t="s">
        <v>154</v>
      </c>
      <c r="L282">
        <v>0.34470000000000001</v>
      </c>
      <c r="M282" t="s">
        <v>151</v>
      </c>
      <c r="N282" t="s">
        <v>159</v>
      </c>
      <c r="O282" t="s">
        <v>160</v>
      </c>
    </row>
    <row r="283" spans="1:15" x14ac:dyDescent="0.3">
      <c r="A283" t="s">
        <v>138</v>
      </c>
      <c r="B283" t="s">
        <v>58</v>
      </c>
      <c r="C283">
        <v>201602</v>
      </c>
      <c r="D283" t="s">
        <v>1228</v>
      </c>
      <c r="E283" t="s">
        <v>8</v>
      </c>
      <c r="F283">
        <v>4</v>
      </c>
      <c r="G283">
        <v>100</v>
      </c>
      <c r="H283">
        <v>58</v>
      </c>
      <c r="I283">
        <v>0.03</v>
      </c>
      <c r="J283" t="s">
        <v>154</v>
      </c>
      <c r="K283" t="s">
        <v>154</v>
      </c>
      <c r="L283">
        <v>0.84850000000000003</v>
      </c>
      <c r="M283" t="s">
        <v>143</v>
      </c>
      <c r="N283" t="s">
        <v>157</v>
      </c>
      <c r="O283" t="s">
        <v>158</v>
      </c>
    </row>
    <row r="284" spans="1:15" x14ac:dyDescent="0.3">
      <c r="A284" t="s">
        <v>138</v>
      </c>
      <c r="B284" t="s">
        <v>64</v>
      </c>
      <c r="C284">
        <v>201603</v>
      </c>
      <c r="D284" t="s">
        <v>497</v>
      </c>
      <c r="E284" t="s">
        <v>8</v>
      </c>
      <c r="F284">
        <v>4</v>
      </c>
      <c r="G284">
        <v>100</v>
      </c>
      <c r="H284">
        <v>55</v>
      </c>
      <c r="I284">
        <v>0.03</v>
      </c>
      <c r="J284" t="s">
        <v>154</v>
      </c>
      <c r="K284" t="s">
        <v>154</v>
      </c>
      <c r="L284">
        <v>0.34470000000000001</v>
      </c>
      <c r="M284" t="s">
        <v>151</v>
      </c>
      <c r="N284" t="s">
        <v>159</v>
      </c>
      <c r="O284" t="s">
        <v>160</v>
      </c>
    </row>
    <row r="285" spans="1:15" x14ac:dyDescent="0.3">
      <c r="A285" t="s">
        <v>138</v>
      </c>
      <c r="B285" t="s">
        <v>38</v>
      </c>
      <c r="C285">
        <v>201508</v>
      </c>
      <c r="D285" t="s">
        <v>1177</v>
      </c>
      <c r="E285" t="s">
        <v>14</v>
      </c>
      <c r="F285">
        <v>3</v>
      </c>
      <c r="G285">
        <v>96</v>
      </c>
      <c r="H285">
        <v>70</v>
      </c>
      <c r="I285">
        <v>0.06</v>
      </c>
      <c r="J285" t="s">
        <v>154</v>
      </c>
      <c r="K285" t="s">
        <v>154</v>
      </c>
      <c r="L285">
        <v>0.20200000000000001</v>
      </c>
      <c r="M285" t="s">
        <v>151</v>
      </c>
      <c r="N285" t="s">
        <v>159</v>
      </c>
      <c r="O285" t="s">
        <v>160</v>
      </c>
    </row>
    <row r="286" spans="1:15" x14ac:dyDescent="0.3">
      <c r="A286" t="s">
        <v>138</v>
      </c>
      <c r="B286" t="s">
        <v>59</v>
      </c>
      <c r="C286">
        <v>201703</v>
      </c>
      <c r="D286" t="s">
        <v>1182</v>
      </c>
      <c r="E286" t="s">
        <v>8</v>
      </c>
      <c r="F286">
        <v>3</v>
      </c>
      <c r="G286">
        <v>96</v>
      </c>
      <c r="H286">
        <v>75</v>
      </c>
      <c r="I286">
        <v>0.09</v>
      </c>
      <c r="J286" t="s">
        <v>154</v>
      </c>
      <c r="K286" t="s">
        <v>154</v>
      </c>
      <c r="L286">
        <v>0.2722</v>
      </c>
      <c r="M286" t="s">
        <v>151</v>
      </c>
      <c r="N286" t="s">
        <v>159</v>
      </c>
      <c r="O286" t="s">
        <v>160</v>
      </c>
    </row>
    <row r="287" spans="1:15" x14ac:dyDescent="0.3">
      <c r="A287" t="s">
        <v>138</v>
      </c>
      <c r="B287" t="s">
        <v>74</v>
      </c>
      <c r="C287">
        <v>201611</v>
      </c>
      <c r="D287" t="s">
        <v>1329</v>
      </c>
      <c r="E287" t="s">
        <v>13</v>
      </c>
      <c r="F287">
        <v>3</v>
      </c>
      <c r="G287">
        <v>96</v>
      </c>
      <c r="H287">
        <v>73</v>
      </c>
      <c r="I287">
        <v>0.09</v>
      </c>
      <c r="J287" t="s">
        <v>154</v>
      </c>
      <c r="K287" t="s">
        <v>154</v>
      </c>
      <c r="L287">
        <v>0.61240000000000006</v>
      </c>
      <c r="M287" t="s">
        <v>143</v>
      </c>
      <c r="N287" t="s">
        <v>157</v>
      </c>
      <c r="O287" t="s">
        <v>158</v>
      </c>
    </row>
    <row r="288" spans="1:15" x14ac:dyDescent="0.3">
      <c r="A288" t="s">
        <v>138</v>
      </c>
      <c r="B288" t="s">
        <v>59</v>
      </c>
      <c r="C288">
        <v>201508</v>
      </c>
      <c r="D288" t="s">
        <v>1184</v>
      </c>
      <c r="E288" t="s">
        <v>14</v>
      </c>
      <c r="F288">
        <v>3</v>
      </c>
      <c r="G288">
        <v>96</v>
      </c>
      <c r="H288">
        <v>75</v>
      </c>
      <c r="I288">
        <v>0</v>
      </c>
      <c r="J288" t="s">
        <v>154</v>
      </c>
      <c r="K288" t="s">
        <v>154</v>
      </c>
      <c r="L288">
        <v>0.2722</v>
      </c>
      <c r="M288" t="s">
        <v>151</v>
      </c>
      <c r="N288" t="s">
        <v>159</v>
      </c>
      <c r="O288" t="s">
        <v>160</v>
      </c>
    </row>
    <row r="289" spans="1:15" x14ac:dyDescent="0.3">
      <c r="A289" t="s">
        <v>138</v>
      </c>
      <c r="B289" t="s">
        <v>20</v>
      </c>
      <c r="C289">
        <v>201611</v>
      </c>
      <c r="D289" t="s">
        <v>880</v>
      </c>
      <c r="E289" t="s">
        <v>13</v>
      </c>
      <c r="F289">
        <v>2</v>
      </c>
      <c r="G289">
        <v>96</v>
      </c>
      <c r="H289">
        <v>107</v>
      </c>
      <c r="I289">
        <v>0.05</v>
      </c>
      <c r="J289" t="s">
        <v>154</v>
      </c>
      <c r="K289" t="s">
        <v>146</v>
      </c>
      <c r="L289">
        <v>0.52700000000000002</v>
      </c>
      <c r="M289" t="s">
        <v>143</v>
      </c>
      <c r="N289" t="s">
        <v>157</v>
      </c>
      <c r="O289" t="s">
        <v>158</v>
      </c>
    </row>
    <row r="290" spans="1:15" x14ac:dyDescent="0.3">
      <c r="A290" t="s">
        <v>138</v>
      </c>
      <c r="B290" t="s">
        <v>68</v>
      </c>
      <c r="C290">
        <v>201609</v>
      </c>
      <c r="D290" t="s">
        <v>740</v>
      </c>
      <c r="E290" t="s">
        <v>14</v>
      </c>
      <c r="F290">
        <v>6</v>
      </c>
      <c r="G290">
        <v>90</v>
      </c>
      <c r="H290">
        <v>72</v>
      </c>
      <c r="I290">
        <v>0.13500000000000001</v>
      </c>
      <c r="J290" t="s">
        <v>154</v>
      </c>
      <c r="K290" t="s">
        <v>154</v>
      </c>
      <c r="L290">
        <v>0.32729999999999998</v>
      </c>
      <c r="M290" t="s">
        <v>151</v>
      </c>
      <c r="N290" t="s">
        <v>159</v>
      </c>
      <c r="O290" t="s">
        <v>160</v>
      </c>
    </row>
    <row r="291" spans="1:15" x14ac:dyDescent="0.3">
      <c r="A291" t="s">
        <v>138</v>
      </c>
      <c r="B291" t="s">
        <v>42</v>
      </c>
      <c r="C291">
        <v>201512</v>
      </c>
      <c r="D291" t="s">
        <v>998</v>
      </c>
      <c r="E291" t="s">
        <v>13</v>
      </c>
      <c r="F291">
        <v>2</v>
      </c>
      <c r="G291">
        <v>90</v>
      </c>
      <c r="H291">
        <v>106</v>
      </c>
      <c r="I291">
        <v>0.05</v>
      </c>
      <c r="J291" t="s">
        <v>154</v>
      </c>
      <c r="K291" t="s">
        <v>154</v>
      </c>
      <c r="L291">
        <v>0.47510000000000002</v>
      </c>
      <c r="M291" t="s">
        <v>151</v>
      </c>
      <c r="N291" t="s">
        <v>159</v>
      </c>
      <c r="O291" t="s">
        <v>160</v>
      </c>
    </row>
    <row r="292" spans="1:15" x14ac:dyDescent="0.3">
      <c r="A292" t="s">
        <v>138</v>
      </c>
      <c r="B292" t="s">
        <v>44</v>
      </c>
      <c r="C292">
        <v>201701</v>
      </c>
      <c r="D292" t="s">
        <v>1085</v>
      </c>
      <c r="E292" t="s">
        <v>8</v>
      </c>
      <c r="F292">
        <v>3</v>
      </c>
      <c r="G292">
        <v>90</v>
      </c>
      <c r="H292">
        <v>71</v>
      </c>
      <c r="I292">
        <v>0.06</v>
      </c>
      <c r="J292" t="s">
        <v>154</v>
      </c>
      <c r="K292" t="s">
        <v>154</v>
      </c>
      <c r="L292">
        <v>0.55779999999999996</v>
      </c>
      <c r="M292" t="s">
        <v>143</v>
      </c>
      <c r="N292" t="s">
        <v>157</v>
      </c>
      <c r="O292" t="s">
        <v>158</v>
      </c>
    </row>
    <row r="293" spans="1:15" x14ac:dyDescent="0.3">
      <c r="A293" t="s">
        <v>138</v>
      </c>
      <c r="B293" t="s">
        <v>42</v>
      </c>
      <c r="C293">
        <v>201612</v>
      </c>
      <c r="D293" t="s">
        <v>1072</v>
      </c>
      <c r="E293" t="s">
        <v>13</v>
      </c>
      <c r="F293">
        <v>2</v>
      </c>
      <c r="G293">
        <v>90</v>
      </c>
      <c r="H293">
        <v>212</v>
      </c>
      <c r="I293">
        <v>0.14499999999999999</v>
      </c>
      <c r="J293" t="s">
        <v>154</v>
      </c>
      <c r="K293" t="s">
        <v>146</v>
      </c>
      <c r="L293">
        <v>0.47510000000000002</v>
      </c>
      <c r="M293" t="s">
        <v>151</v>
      </c>
      <c r="N293" t="s">
        <v>159</v>
      </c>
      <c r="O293" t="s">
        <v>160</v>
      </c>
    </row>
    <row r="294" spans="1:15" x14ac:dyDescent="0.3">
      <c r="A294" t="s">
        <v>138</v>
      </c>
      <c r="B294" t="s">
        <v>44</v>
      </c>
      <c r="C294">
        <v>201608</v>
      </c>
      <c r="D294" t="s">
        <v>607</v>
      </c>
      <c r="E294" t="s">
        <v>14</v>
      </c>
      <c r="F294">
        <v>3</v>
      </c>
      <c r="G294">
        <v>90</v>
      </c>
      <c r="H294">
        <v>71</v>
      </c>
      <c r="I294">
        <v>0.15</v>
      </c>
      <c r="J294" t="s">
        <v>154</v>
      </c>
      <c r="K294" t="s">
        <v>154</v>
      </c>
      <c r="L294">
        <v>0.55779999999999996</v>
      </c>
      <c r="M294" t="s">
        <v>143</v>
      </c>
      <c r="N294" t="s">
        <v>157</v>
      </c>
      <c r="O294" t="s">
        <v>158</v>
      </c>
    </row>
    <row r="295" spans="1:15" x14ac:dyDescent="0.3">
      <c r="A295" t="s">
        <v>138</v>
      </c>
      <c r="B295" t="s">
        <v>55</v>
      </c>
      <c r="C295">
        <v>201701</v>
      </c>
      <c r="D295" t="s">
        <v>1241</v>
      </c>
      <c r="E295" t="s">
        <v>8</v>
      </c>
      <c r="F295">
        <v>3</v>
      </c>
      <c r="G295">
        <v>90</v>
      </c>
      <c r="H295">
        <v>68</v>
      </c>
      <c r="I295">
        <v>0.02</v>
      </c>
      <c r="J295" t="s">
        <v>154</v>
      </c>
      <c r="K295" t="s">
        <v>154</v>
      </c>
      <c r="L295">
        <v>0.57279999999999998</v>
      </c>
      <c r="M295" t="s">
        <v>143</v>
      </c>
      <c r="N295" t="s">
        <v>157</v>
      </c>
      <c r="O295" t="s">
        <v>158</v>
      </c>
    </row>
    <row r="296" spans="1:15" x14ac:dyDescent="0.3">
      <c r="A296" t="s">
        <v>138</v>
      </c>
      <c r="B296" t="s">
        <v>44</v>
      </c>
      <c r="C296">
        <v>201511</v>
      </c>
      <c r="D296" t="s">
        <v>604</v>
      </c>
      <c r="E296" t="s">
        <v>13</v>
      </c>
      <c r="F296">
        <v>3</v>
      </c>
      <c r="G296">
        <v>90</v>
      </c>
      <c r="H296">
        <v>71</v>
      </c>
      <c r="I296">
        <v>0.1</v>
      </c>
      <c r="J296" t="s">
        <v>154</v>
      </c>
      <c r="K296" t="s">
        <v>154</v>
      </c>
      <c r="L296">
        <v>0.55779999999999996</v>
      </c>
      <c r="M296" t="s">
        <v>143</v>
      </c>
      <c r="N296" t="s">
        <v>157</v>
      </c>
      <c r="O296" t="s">
        <v>158</v>
      </c>
    </row>
    <row r="297" spans="1:15" x14ac:dyDescent="0.3">
      <c r="A297" t="s">
        <v>138</v>
      </c>
      <c r="B297" t="s">
        <v>31</v>
      </c>
      <c r="C297">
        <v>201610</v>
      </c>
      <c r="D297" t="s">
        <v>848</v>
      </c>
      <c r="E297" t="s">
        <v>13</v>
      </c>
      <c r="F297">
        <v>4</v>
      </c>
      <c r="G297">
        <v>88</v>
      </c>
      <c r="H297">
        <v>43</v>
      </c>
      <c r="I297">
        <v>0.1</v>
      </c>
      <c r="J297" t="s">
        <v>154</v>
      </c>
      <c r="K297" t="s">
        <v>154</v>
      </c>
      <c r="L297">
        <v>0.52549999999999997</v>
      </c>
      <c r="M297" t="s">
        <v>143</v>
      </c>
      <c r="N297" t="s">
        <v>157</v>
      </c>
      <c r="O297" t="s">
        <v>158</v>
      </c>
    </row>
    <row r="298" spans="1:15" x14ac:dyDescent="0.3">
      <c r="A298" t="s">
        <v>138</v>
      </c>
      <c r="B298" t="s">
        <v>82</v>
      </c>
      <c r="C298">
        <v>201609</v>
      </c>
      <c r="D298" t="s">
        <v>1229</v>
      </c>
      <c r="E298" t="s">
        <v>14</v>
      </c>
      <c r="F298">
        <v>4</v>
      </c>
      <c r="G298">
        <v>88</v>
      </c>
      <c r="H298">
        <v>36</v>
      </c>
      <c r="I298">
        <v>7.0000000000000007E-2</v>
      </c>
      <c r="J298" t="s">
        <v>154</v>
      </c>
      <c r="K298" t="s">
        <v>154</v>
      </c>
      <c r="M298" t="s">
        <v>140</v>
      </c>
      <c r="N298" t="s">
        <v>155</v>
      </c>
      <c r="O298" t="s">
        <v>156</v>
      </c>
    </row>
    <row r="299" spans="1:15" x14ac:dyDescent="0.3">
      <c r="A299" t="s">
        <v>138</v>
      </c>
      <c r="B299" t="s">
        <v>69</v>
      </c>
      <c r="C299">
        <v>201609</v>
      </c>
      <c r="D299" t="s">
        <v>502</v>
      </c>
      <c r="E299" t="s">
        <v>14</v>
      </c>
      <c r="F299">
        <v>4</v>
      </c>
      <c r="G299">
        <v>80</v>
      </c>
      <c r="H299">
        <v>47</v>
      </c>
      <c r="I299">
        <v>0</v>
      </c>
      <c r="J299" t="s">
        <v>154</v>
      </c>
      <c r="K299" t="s">
        <v>154</v>
      </c>
      <c r="L299">
        <v>0.2041</v>
      </c>
      <c r="M299" t="s">
        <v>151</v>
      </c>
      <c r="N299" t="s">
        <v>159</v>
      </c>
      <c r="O299" t="s">
        <v>160</v>
      </c>
    </row>
    <row r="300" spans="1:15" x14ac:dyDescent="0.3">
      <c r="A300" t="s">
        <v>138</v>
      </c>
      <c r="B300" t="s">
        <v>48</v>
      </c>
      <c r="C300">
        <v>201605</v>
      </c>
      <c r="D300" t="s">
        <v>439</v>
      </c>
      <c r="E300" t="s">
        <v>11</v>
      </c>
      <c r="F300">
        <v>2</v>
      </c>
      <c r="G300">
        <v>80</v>
      </c>
      <c r="H300">
        <v>97</v>
      </c>
      <c r="I300">
        <v>0.12</v>
      </c>
      <c r="J300" t="s">
        <v>154</v>
      </c>
      <c r="K300" t="s">
        <v>154</v>
      </c>
      <c r="L300">
        <v>0.88280000000000003</v>
      </c>
      <c r="M300" t="s">
        <v>143</v>
      </c>
      <c r="N300" t="s">
        <v>157</v>
      </c>
      <c r="O300" t="s">
        <v>158</v>
      </c>
    </row>
    <row r="301" spans="1:15" x14ac:dyDescent="0.3">
      <c r="A301" t="s">
        <v>138</v>
      </c>
      <c r="B301" t="s">
        <v>53</v>
      </c>
      <c r="C301">
        <v>201611</v>
      </c>
      <c r="D301" t="s">
        <v>1693</v>
      </c>
      <c r="E301" t="s">
        <v>13</v>
      </c>
      <c r="F301">
        <v>2</v>
      </c>
      <c r="G301">
        <v>80</v>
      </c>
      <c r="H301">
        <v>94</v>
      </c>
      <c r="I301">
        <v>0.02</v>
      </c>
      <c r="J301" t="s">
        <v>154</v>
      </c>
      <c r="K301" t="s">
        <v>154</v>
      </c>
      <c r="M301" t="s">
        <v>140</v>
      </c>
      <c r="N301" t="s">
        <v>155</v>
      </c>
      <c r="O301" t="s">
        <v>156</v>
      </c>
    </row>
    <row r="302" spans="1:15" x14ac:dyDescent="0.3">
      <c r="A302" t="s">
        <v>138</v>
      </c>
      <c r="B302" t="s">
        <v>69</v>
      </c>
      <c r="C302">
        <v>201612</v>
      </c>
      <c r="D302" t="s">
        <v>504</v>
      </c>
      <c r="E302" t="s">
        <v>13</v>
      </c>
      <c r="F302">
        <v>4</v>
      </c>
      <c r="G302">
        <v>80</v>
      </c>
      <c r="H302">
        <v>47</v>
      </c>
      <c r="I302">
        <v>0.15</v>
      </c>
      <c r="J302" t="s">
        <v>154</v>
      </c>
      <c r="K302" t="s">
        <v>154</v>
      </c>
      <c r="L302">
        <v>0.2041</v>
      </c>
      <c r="M302" t="s">
        <v>151</v>
      </c>
      <c r="N302" t="s">
        <v>159</v>
      </c>
      <c r="O302" t="s">
        <v>160</v>
      </c>
    </row>
    <row r="303" spans="1:15" x14ac:dyDescent="0.3">
      <c r="A303" t="s">
        <v>138</v>
      </c>
      <c r="B303" t="s">
        <v>65</v>
      </c>
      <c r="C303">
        <v>201609</v>
      </c>
      <c r="D303" t="s">
        <v>686</v>
      </c>
      <c r="E303" t="s">
        <v>14</v>
      </c>
      <c r="F303">
        <v>4</v>
      </c>
      <c r="G303">
        <v>80</v>
      </c>
      <c r="H303">
        <v>47</v>
      </c>
      <c r="I303">
        <v>0.17</v>
      </c>
      <c r="J303" t="s">
        <v>154</v>
      </c>
      <c r="K303" t="s">
        <v>154</v>
      </c>
      <c r="L303">
        <v>0.60860000000000003</v>
      </c>
      <c r="M303" t="s">
        <v>143</v>
      </c>
      <c r="N303" t="s">
        <v>157</v>
      </c>
      <c r="O303" t="s">
        <v>158</v>
      </c>
    </row>
    <row r="304" spans="1:15" x14ac:dyDescent="0.3">
      <c r="A304" t="s">
        <v>138</v>
      </c>
      <c r="B304" t="s">
        <v>68</v>
      </c>
      <c r="C304">
        <v>201612</v>
      </c>
      <c r="D304" t="s">
        <v>1300</v>
      </c>
      <c r="E304" t="s">
        <v>13</v>
      </c>
      <c r="F304">
        <v>5</v>
      </c>
      <c r="G304">
        <v>75</v>
      </c>
      <c r="H304">
        <v>36</v>
      </c>
      <c r="I304">
        <v>0.01</v>
      </c>
      <c r="J304" t="s">
        <v>154</v>
      </c>
      <c r="K304" t="s">
        <v>154</v>
      </c>
      <c r="L304">
        <v>0.32729999999999998</v>
      </c>
      <c r="M304" t="s">
        <v>151</v>
      </c>
      <c r="N304" t="s">
        <v>159</v>
      </c>
      <c r="O304" t="s">
        <v>160</v>
      </c>
    </row>
    <row r="305" spans="1:15" x14ac:dyDescent="0.3">
      <c r="A305" t="s">
        <v>138</v>
      </c>
      <c r="B305" t="s">
        <v>64</v>
      </c>
      <c r="C305">
        <v>201704</v>
      </c>
      <c r="D305" t="s">
        <v>1359</v>
      </c>
      <c r="E305" t="s">
        <v>11</v>
      </c>
      <c r="F305">
        <v>3</v>
      </c>
      <c r="G305">
        <v>75</v>
      </c>
      <c r="H305">
        <v>55</v>
      </c>
      <c r="I305">
        <v>0.04</v>
      </c>
      <c r="J305" t="s">
        <v>154</v>
      </c>
      <c r="K305" t="s">
        <v>154</v>
      </c>
      <c r="L305">
        <v>0.34470000000000001</v>
      </c>
      <c r="M305" t="s">
        <v>151</v>
      </c>
      <c r="N305" t="s">
        <v>159</v>
      </c>
      <c r="O305" t="s">
        <v>160</v>
      </c>
    </row>
    <row r="306" spans="1:15" x14ac:dyDescent="0.3">
      <c r="A306" t="s">
        <v>138</v>
      </c>
      <c r="B306" t="s">
        <v>27</v>
      </c>
      <c r="C306">
        <v>201609</v>
      </c>
      <c r="D306" t="s">
        <v>1592</v>
      </c>
      <c r="E306" t="s">
        <v>14</v>
      </c>
      <c r="F306">
        <v>3</v>
      </c>
      <c r="G306">
        <v>75</v>
      </c>
      <c r="H306">
        <v>118</v>
      </c>
      <c r="I306">
        <v>6.5000000000000002E-2</v>
      </c>
      <c r="J306" t="s">
        <v>154</v>
      </c>
      <c r="K306" t="s">
        <v>146</v>
      </c>
      <c r="L306">
        <v>0.56769999999999998</v>
      </c>
      <c r="M306" t="s">
        <v>143</v>
      </c>
      <c r="N306" t="s">
        <v>157</v>
      </c>
      <c r="O306" t="s">
        <v>158</v>
      </c>
    </row>
    <row r="307" spans="1:15" x14ac:dyDescent="0.3">
      <c r="A307" t="s">
        <v>138</v>
      </c>
      <c r="B307" t="s">
        <v>18</v>
      </c>
      <c r="C307">
        <v>201512</v>
      </c>
      <c r="D307" t="s">
        <v>1344</v>
      </c>
      <c r="E307" t="s">
        <v>13</v>
      </c>
      <c r="F307">
        <v>3</v>
      </c>
      <c r="G307">
        <v>75</v>
      </c>
      <c r="H307">
        <v>58</v>
      </c>
      <c r="I307">
        <v>0.17</v>
      </c>
      <c r="J307" t="s">
        <v>154</v>
      </c>
      <c r="K307" t="s">
        <v>154</v>
      </c>
      <c r="L307">
        <v>0.31669999999999998</v>
      </c>
      <c r="M307" t="s">
        <v>151</v>
      </c>
      <c r="N307" t="s">
        <v>159</v>
      </c>
      <c r="O307" t="s">
        <v>160</v>
      </c>
    </row>
    <row r="308" spans="1:15" x14ac:dyDescent="0.3">
      <c r="A308" t="s">
        <v>138</v>
      </c>
      <c r="B308" t="s">
        <v>66</v>
      </c>
      <c r="C308">
        <v>201503</v>
      </c>
      <c r="D308" t="s">
        <v>1019</v>
      </c>
      <c r="E308" t="s">
        <v>8</v>
      </c>
      <c r="F308">
        <v>3</v>
      </c>
      <c r="G308">
        <v>75</v>
      </c>
      <c r="H308">
        <v>55</v>
      </c>
      <c r="I308">
        <v>0</v>
      </c>
      <c r="J308" t="s">
        <v>154</v>
      </c>
      <c r="K308" t="s">
        <v>154</v>
      </c>
      <c r="L308">
        <v>0.5</v>
      </c>
      <c r="M308" t="s">
        <v>151</v>
      </c>
      <c r="N308" t="s">
        <v>159</v>
      </c>
      <c r="O308" t="s">
        <v>160</v>
      </c>
    </row>
    <row r="309" spans="1:15" x14ac:dyDescent="0.3">
      <c r="A309" t="s">
        <v>138</v>
      </c>
      <c r="B309" t="s">
        <v>21</v>
      </c>
      <c r="C309">
        <v>201501</v>
      </c>
      <c r="D309" t="s">
        <v>1360</v>
      </c>
      <c r="E309" t="s">
        <v>8</v>
      </c>
      <c r="F309">
        <v>3</v>
      </c>
      <c r="G309">
        <v>75</v>
      </c>
      <c r="H309">
        <v>57</v>
      </c>
      <c r="I309">
        <v>0.02</v>
      </c>
      <c r="J309" t="s">
        <v>154</v>
      </c>
      <c r="K309" t="s">
        <v>154</v>
      </c>
      <c r="L309">
        <v>0.24740000000000001</v>
      </c>
      <c r="M309" t="s">
        <v>151</v>
      </c>
      <c r="N309" t="s">
        <v>159</v>
      </c>
      <c r="O309" t="s">
        <v>160</v>
      </c>
    </row>
    <row r="310" spans="1:15" x14ac:dyDescent="0.3">
      <c r="A310" t="s">
        <v>138</v>
      </c>
      <c r="B310" t="s">
        <v>63</v>
      </c>
      <c r="C310">
        <v>201701</v>
      </c>
      <c r="D310" t="s">
        <v>1289</v>
      </c>
      <c r="E310" t="s">
        <v>8</v>
      </c>
      <c r="F310">
        <v>4</v>
      </c>
      <c r="G310">
        <v>72</v>
      </c>
      <c r="H310">
        <v>42</v>
      </c>
      <c r="I310">
        <v>0.12</v>
      </c>
      <c r="J310" t="s">
        <v>154</v>
      </c>
      <c r="K310" t="s">
        <v>154</v>
      </c>
      <c r="M310" t="s">
        <v>140</v>
      </c>
      <c r="N310" t="s">
        <v>155</v>
      </c>
      <c r="O310" t="s">
        <v>156</v>
      </c>
    </row>
    <row r="311" spans="1:15" x14ac:dyDescent="0.3">
      <c r="A311" t="s">
        <v>138</v>
      </c>
      <c r="B311" t="s">
        <v>37</v>
      </c>
      <c r="C311">
        <v>201612</v>
      </c>
      <c r="D311" t="s">
        <v>1383</v>
      </c>
      <c r="E311" t="s">
        <v>13</v>
      </c>
      <c r="F311">
        <v>1</v>
      </c>
      <c r="G311">
        <v>70</v>
      </c>
      <c r="H311">
        <v>139</v>
      </c>
      <c r="I311">
        <v>0.16</v>
      </c>
      <c r="J311" t="s">
        <v>154</v>
      </c>
      <c r="K311" t="s">
        <v>146</v>
      </c>
      <c r="L311">
        <v>0.49490000000000001</v>
      </c>
      <c r="M311" t="s">
        <v>151</v>
      </c>
      <c r="N311" t="s">
        <v>159</v>
      </c>
      <c r="O311" t="s">
        <v>160</v>
      </c>
    </row>
    <row r="312" spans="1:15" x14ac:dyDescent="0.3">
      <c r="A312" t="s">
        <v>138</v>
      </c>
      <c r="B312" t="s">
        <v>83</v>
      </c>
      <c r="C312">
        <v>201602</v>
      </c>
      <c r="D312" t="s">
        <v>927</v>
      </c>
      <c r="E312" t="s">
        <v>8</v>
      </c>
      <c r="F312">
        <v>2</v>
      </c>
      <c r="G312">
        <v>70</v>
      </c>
      <c r="H312">
        <v>58</v>
      </c>
      <c r="I312">
        <v>0.2</v>
      </c>
      <c r="J312" t="s">
        <v>154</v>
      </c>
      <c r="K312" t="s">
        <v>154</v>
      </c>
      <c r="L312">
        <v>0.49490000000000001</v>
      </c>
      <c r="M312" t="s">
        <v>151</v>
      </c>
      <c r="N312" t="s">
        <v>159</v>
      </c>
      <c r="O312" t="s">
        <v>160</v>
      </c>
    </row>
    <row r="313" spans="1:15" x14ac:dyDescent="0.3">
      <c r="A313" t="s">
        <v>138</v>
      </c>
      <c r="B313" t="s">
        <v>31</v>
      </c>
      <c r="C313">
        <v>201612</v>
      </c>
      <c r="D313" t="s">
        <v>1126</v>
      </c>
      <c r="E313" t="s">
        <v>13</v>
      </c>
      <c r="F313">
        <v>3</v>
      </c>
      <c r="G313">
        <v>66</v>
      </c>
      <c r="H313">
        <v>43</v>
      </c>
      <c r="I313">
        <v>0</v>
      </c>
      <c r="J313" t="s">
        <v>154</v>
      </c>
      <c r="K313" t="s">
        <v>154</v>
      </c>
      <c r="L313">
        <v>0.52549999999999997</v>
      </c>
      <c r="M313" t="s">
        <v>143</v>
      </c>
      <c r="N313" t="s">
        <v>157</v>
      </c>
      <c r="O313" t="s">
        <v>158</v>
      </c>
    </row>
    <row r="314" spans="1:15" x14ac:dyDescent="0.3">
      <c r="A314" t="s">
        <v>138</v>
      </c>
      <c r="B314" t="s">
        <v>71</v>
      </c>
      <c r="C314">
        <v>201607</v>
      </c>
      <c r="D314" t="s">
        <v>1775</v>
      </c>
      <c r="E314" t="s">
        <v>14</v>
      </c>
      <c r="F314">
        <v>1</v>
      </c>
      <c r="G314">
        <v>65</v>
      </c>
      <c r="H314">
        <v>143</v>
      </c>
      <c r="I314">
        <v>0.2</v>
      </c>
      <c r="J314" t="s">
        <v>154</v>
      </c>
      <c r="K314" t="s">
        <v>146</v>
      </c>
      <c r="L314">
        <v>0.433</v>
      </c>
      <c r="M314" t="s">
        <v>151</v>
      </c>
      <c r="N314" t="s">
        <v>159</v>
      </c>
      <c r="O314" t="s">
        <v>160</v>
      </c>
    </row>
    <row r="315" spans="1:15" x14ac:dyDescent="0.3">
      <c r="A315" t="s">
        <v>138</v>
      </c>
      <c r="B315" t="s">
        <v>71</v>
      </c>
      <c r="C315">
        <v>201612</v>
      </c>
      <c r="D315" t="s">
        <v>1116</v>
      </c>
      <c r="E315" t="s">
        <v>13</v>
      </c>
      <c r="F315">
        <v>1</v>
      </c>
      <c r="G315">
        <v>65</v>
      </c>
      <c r="H315">
        <v>143</v>
      </c>
      <c r="I315">
        <v>0.02</v>
      </c>
      <c r="J315" t="s">
        <v>154</v>
      </c>
      <c r="K315" t="s">
        <v>146</v>
      </c>
      <c r="L315">
        <v>0.433</v>
      </c>
      <c r="M315" t="s">
        <v>151</v>
      </c>
      <c r="N315" t="s">
        <v>159</v>
      </c>
      <c r="O315" t="s">
        <v>160</v>
      </c>
    </row>
    <row r="316" spans="1:15" x14ac:dyDescent="0.3">
      <c r="A316" t="s">
        <v>138</v>
      </c>
      <c r="B316" t="s">
        <v>95</v>
      </c>
      <c r="C316">
        <v>201607</v>
      </c>
      <c r="D316" t="s">
        <v>757</v>
      </c>
      <c r="E316" t="s">
        <v>14</v>
      </c>
      <c r="F316">
        <v>2</v>
      </c>
      <c r="G316">
        <v>64</v>
      </c>
      <c r="H316">
        <v>60</v>
      </c>
      <c r="I316">
        <v>0.04</v>
      </c>
      <c r="J316" t="s">
        <v>154</v>
      </c>
      <c r="K316" t="s">
        <v>154</v>
      </c>
      <c r="L316">
        <v>0.77739999999999998</v>
      </c>
      <c r="M316" t="s">
        <v>143</v>
      </c>
      <c r="N316" t="s">
        <v>157</v>
      </c>
      <c r="O316" t="s">
        <v>158</v>
      </c>
    </row>
    <row r="317" spans="1:15" x14ac:dyDescent="0.3">
      <c r="A317" t="s">
        <v>138</v>
      </c>
      <c r="B317" t="s">
        <v>95</v>
      </c>
      <c r="C317">
        <v>201609</v>
      </c>
      <c r="D317" t="s">
        <v>1328</v>
      </c>
      <c r="E317" t="s">
        <v>14</v>
      </c>
      <c r="F317">
        <v>2</v>
      </c>
      <c r="G317">
        <v>64</v>
      </c>
      <c r="H317">
        <v>60</v>
      </c>
      <c r="I317">
        <v>0.18</v>
      </c>
      <c r="J317" t="s">
        <v>154</v>
      </c>
      <c r="K317" t="s">
        <v>154</v>
      </c>
      <c r="L317">
        <v>0.77739999999999998</v>
      </c>
      <c r="M317" t="s">
        <v>143</v>
      </c>
      <c r="N317" t="s">
        <v>157</v>
      </c>
      <c r="O317" t="s">
        <v>158</v>
      </c>
    </row>
    <row r="318" spans="1:15" x14ac:dyDescent="0.3">
      <c r="A318" t="s">
        <v>138</v>
      </c>
      <c r="B318" t="s">
        <v>32</v>
      </c>
      <c r="C318">
        <v>201705</v>
      </c>
      <c r="D318" t="s">
        <v>1127</v>
      </c>
      <c r="E318" t="s">
        <v>11</v>
      </c>
      <c r="F318">
        <v>4</v>
      </c>
      <c r="G318">
        <v>64</v>
      </c>
      <c r="H318">
        <v>28</v>
      </c>
      <c r="I318">
        <v>0.06</v>
      </c>
      <c r="J318" t="s">
        <v>154</v>
      </c>
      <c r="K318" t="s">
        <v>154</v>
      </c>
      <c r="L318">
        <v>0.66669999999999996</v>
      </c>
      <c r="M318" t="s">
        <v>143</v>
      </c>
      <c r="N318" t="s">
        <v>157</v>
      </c>
      <c r="O318" t="s">
        <v>158</v>
      </c>
    </row>
    <row r="319" spans="1:15" x14ac:dyDescent="0.3">
      <c r="A319" t="s">
        <v>138</v>
      </c>
      <c r="B319" t="s">
        <v>74</v>
      </c>
      <c r="C319">
        <v>201612</v>
      </c>
      <c r="D319" t="s">
        <v>1337</v>
      </c>
      <c r="E319" t="s">
        <v>13</v>
      </c>
      <c r="F319">
        <v>2</v>
      </c>
      <c r="G319">
        <v>64</v>
      </c>
      <c r="H319">
        <v>73</v>
      </c>
      <c r="I319">
        <v>0.05</v>
      </c>
      <c r="J319" t="s">
        <v>154</v>
      </c>
      <c r="K319" t="s">
        <v>154</v>
      </c>
      <c r="L319">
        <v>0.61240000000000006</v>
      </c>
      <c r="M319" t="s">
        <v>143</v>
      </c>
      <c r="N319" t="s">
        <v>157</v>
      </c>
      <c r="O319" t="s">
        <v>158</v>
      </c>
    </row>
    <row r="320" spans="1:15" x14ac:dyDescent="0.3">
      <c r="A320" t="s">
        <v>138</v>
      </c>
      <c r="B320" t="s">
        <v>59</v>
      </c>
      <c r="C320">
        <v>201503</v>
      </c>
      <c r="D320" t="s">
        <v>632</v>
      </c>
      <c r="E320" t="s">
        <v>8</v>
      </c>
      <c r="F320">
        <v>2</v>
      </c>
      <c r="G320">
        <v>64</v>
      </c>
      <c r="H320">
        <v>75</v>
      </c>
      <c r="I320">
        <v>0.17</v>
      </c>
      <c r="J320" t="s">
        <v>154</v>
      </c>
      <c r="K320" t="s">
        <v>154</v>
      </c>
      <c r="L320">
        <v>0.2722</v>
      </c>
      <c r="M320" t="s">
        <v>151</v>
      </c>
      <c r="N320" t="s">
        <v>159</v>
      </c>
      <c r="O320" t="s">
        <v>160</v>
      </c>
    </row>
    <row r="321" spans="1:15" x14ac:dyDescent="0.3">
      <c r="A321" t="s">
        <v>138</v>
      </c>
      <c r="B321" t="s">
        <v>57</v>
      </c>
      <c r="C321">
        <v>201611</v>
      </c>
      <c r="D321" t="s">
        <v>462</v>
      </c>
      <c r="E321" t="s">
        <v>13</v>
      </c>
      <c r="F321">
        <v>2</v>
      </c>
      <c r="G321">
        <v>60</v>
      </c>
      <c r="H321">
        <v>126</v>
      </c>
      <c r="I321">
        <v>4.4999999999999998E-2</v>
      </c>
      <c r="J321" t="s">
        <v>154</v>
      </c>
      <c r="K321" t="s">
        <v>146</v>
      </c>
      <c r="L321">
        <v>1.0896999999999999</v>
      </c>
      <c r="M321" t="s">
        <v>140</v>
      </c>
      <c r="N321" t="s">
        <v>155</v>
      </c>
      <c r="O321" t="s">
        <v>156</v>
      </c>
    </row>
    <row r="322" spans="1:15" x14ac:dyDescent="0.3">
      <c r="A322" t="s">
        <v>138</v>
      </c>
      <c r="B322" t="s">
        <v>67</v>
      </c>
      <c r="C322">
        <v>201608</v>
      </c>
      <c r="D322" t="s">
        <v>739</v>
      </c>
      <c r="E322" t="s">
        <v>14</v>
      </c>
      <c r="F322">
        <v>3</v>
      </c>
      <c r="G322">
        <v>60</v>
      </c>
      <c r="H322">
        <v>44</v>
      </c>
      <c r="I322">
        <v>0.1</v>
      </c>
      <c r="J322" t="s">
        <v>154</v>
      </c>
      <c r="K322" t="s">
        <v>154</v>
      </c>
      <c r="L322">
        <v>0.433</v>
      </c>
      <c r="M322" t="s">
        <v>151</v>
      </c>
      <c r="N322" t="s">
        <v>159</v>
      </c>
      <c r="O322" t="s">
        <v>160</v>
      </c>
    </row>
    <row r="323" spans="1:15" x14ac:dyDescent="0.3">
      <c r="A323" t="s">
        <v>138</v>
      </c>
      <c r="B323" t="s">
        <v>67</v>
      </c>
      <c r="C323">
        <v>201611</v>
      </c>
      <c r="D323" t="s">
        <v>1660</v>
      </c>
      <c r="E323" t="s">
        <v>13</v>
      </c>
      <c r="F323">
        <v>3</v>
      </c>
      <c r="G323">
        <v>60</v>
      </c>
      <c r="H323">
        <v>44</v>
      </c>
      <c r="I323">
        <v>0.2</v>
      </c>
      <c r="J323" t="s">
        <v>154</v>
      </c>
      <c r="K323" t="s">
        <v>154</v>
      </c>
      <c r="L323">
        <v>0.433</v>
      </c>
      <c r="M323" t="s">
        <v>151</v>
      </c>
      <c r="N323" t="s">
        <v>159</v>
      </c>
      <c r="O323" t="s">
        <v>160</v>
      </c>
    </row>
    <row r="324" spans="1:15" x14ac:dyDescent="0.3">
      <c r="A324" t="s">
        <v>138</v>
      </c>
      <c r="B324" t="s">
        <v>69</v>
      </c>
      <c r="C324">
        <v>201608</v>
      </c>
      <c r="D324" t="s">
        <v>1304</v>
      </c>
      <c r="E324" t="s">
        <v>14</v>
      </c>
      <c r="F324">
        <v>3</v>
      </c>
      <c r="G324">
        <v>60</v>
      </c>
      <c r="H324">
        <v>47</v>
      </c>
      <c r="I324">
        <v>0.12</v>
      </c>
      <c r="J324" t="s">
        <v>154</v>
      </c>
      <c r="K324" t="s">
        <v>154</v>
      </c>
      <c r="L324">
        <v>0.2041</v>
      </c>
      <c r="M324" t="s">
        <v>151</v>
      </c>
      <c r="N324" t="s">
        <v>159</v>
      </c>
      <c r="O324" t="s">
        <v>160</v>
      </c>
    </row>
    <row r="325" spans="1:15" x14ac:dyDescent="0.3">
      <c r="A325" t="s">
        <v>138</v>
      </c>
      <c r="B325" t="s">
        <v>50</v>
      </c>
      <c r="C325">
        <v>201606</v>
      </c>
      <c r="D325" t="s">
        <v>396</v>
      </c>
      <c r="E325" t="s">
        <v>11</v>
      </c>
      <c r="F325">
        <v>1</v>
      </c>
      <c r="G325">
        <v>60</v>
      </c>
      <c r="H325">
        <v>147</v>
      </c>
      <c r="I325">
        <v>0.01</v>
      </c>
      <c r="J325" t="s">
        <v>154</v>
      </c>
      <c r="K325" t="s">
        <v>146</v>
      </c>
      <c r="L325">
        <v>1.6918</v>
      </c>
      <c r="M325" t="s">
        <v>140</v>
      </c>
      <c r="N325" t="s">
        <v>155</v>
      </c>
      <c r="O325" t="s">
        <v>156</v>
      </c>
    </row>
    <row r="326" spans="1:15" x14ac:dyDescent="0.3">
      <c r="A326" t="s">
        <v>138</v>
      </c>
      <c r="B326" t="s">
        <v>44</v>
      </c>
      <c r="C326">
        <v>201602</v>
      </c>
      <c r="D326" t="s">
        <v>947</v>
      </c>
      <c r="E326" t="s">
        <v>8</v>
      </c>
      <c r="F326">
        <v>2</v>
      </c>
      <c r="G326">
        <v>60</v>
      </c>
      <c r="H326">
        <v>71</v>
      </c>
      <c r="I326">
        <v>0.25</v>
      </c>
      <c r="J326" t="s">
        <v>154</v>
      </c>
      <c r="K326" t="s">
        <v>154</v>
      </c>
      <c r="L326">
        <v>0.55779999999999996</v>
      </c>
      <c r="M326" t="s">
        <v>143</v>
      </c>
      <c r="N326" t="s">
        <v>157</v>
      </c>
      <c r="O326" t="s">
        <v>158</v>
      </c>
    </row>
    <row r="327" spans="1:15" x14ac:dyDescent="0.3">
      <c r="A327" t="s">
        <v>138</v>
      </c>
      <c r="B327" t="s">
        <v>60</v>
      </c>
      <c r="C327">
        <v>201609</v>
      </c>
      <c r="D327" t="s">
        <v>1382</v>
      </c>
      <c r="E327" t="s">
        <v>14</v>
      </c>
      <c r="F327">
        <v>1</v>
      </c>
      <c r="G327">
        <v>55</v>
      </c>
      <c r="H327">
        <v>99</v>
      </c>
      <c r="I327">
        <v>0.03</v>
      </c>
      <c r="J327" t="s">
        <v>154</v>
      </c>
      <c r="K327" t="s">
        <v>154</v>
      </c>
      <c r="L327">
        <v>0.91559999999999997</v>
      </c>
      <c r="M327" t="s">
        <v>143</v>
      </c>
      <c r="N327" t="s">
        <v>157</v>
      </c>
      <c r="O327" t="s">
        <v>158</v>
      </c>
    </row>
    <row r="328" spans="1:15" x14ac:dyDescent="0.3">
      <c r="A328" t="s">
        <v>138</v>
      </c>
      <c r="B328" t="s">
        <v>22</v>
      </c>
      <c r="C328">
        <v>201611</v>
      </c>
      <c r="D328" t="s">
        <v>1016</v>
      </c>
      <c r="E328" t="s">
        <v>13</v>
      </c>
      <c r="F328">
        <v>1</v>
      </c>
      <c r="G328">
        <v>52</v>
      </c>
      <c r="H328">
        <v>100</v>
      </c>
      <c r="I328">
        <v>0.05</v>
      </c>
      <c r="J328" t="s">
        <v>154</v>
      </c>
      <c r="K328" t="s">
        <v>154</v>
      </c>
      <c r="M328" t="s">
        <v>140</v>
      </c>
      <c r="N328" t="s">
        <v>155</v>
      </c>
      <c r="O328" t="s">
        <v>156</v>
      </c>
    </row>
    <row r="329" spans="1:15" x14ac:dyDescent="0.3">
      <c r="A329" t="s">
        <v>138</v>
      </c>
      <c r="B329" t="s">
        <v>49</v>
      </c>
      <c r="C329">
        <v>201503</v>
      </c>
      <c r="D329" t="s">
        <v>355</v>
      </c>
      <c r="E329" t="s">
        <v>8</v>
      </c>
      <c r="F329">
        <v>1</v>
      </c>
      <c r="G329">
        <v>50</v>
      </c>
      <c r="H329">
        <v>125</v>
      </c>
      <c r="I329">
        <v>0.06</v>
      </c>
      <c r="J329" t="s">
        <v>154</v>
      </c>
      <c r="K329" t="s">
        <v>146</v>
      </c>
      <c r="L329">
        <v>1.522</v>
      </c>
      <c r="M329" t="s">
        <v>140</v>
      </c>
      <c r="N329" t="s">
        <v>155</v>
      </c>
      <c r="O329" t="s">
        <v>156</v>
      </c>
    </row>
    <row r="330" spans="1:15" x14ac:dyDescent="0.3">
      <c r="A330" t="s">
        <v>138</v>
      </c>
      <c r="B330" t="s">
        <v>27</v>
      </c>
      <c r="C330">
        <v>201612</v>
      </c>
      <c r="D330" t="s">
        <v>795</v>
      </c>
      <c r="E330" t="s">
        <v>13</v>
      </c>
      <c r="F330">
        <v>2</v>
      </c>
      <c r="G330">
        <v>50</v>
      </c>
      <c r="H330">
        <v>59</v>
      </c>
      <c r="I330">
        <v>0.15</v>
      </c>
      <c r="J330" t="s">
        <v>154</v>
      </c>
      <c r="K330" t="s">
        <v>154</v>
      </c>
      <c r="L330">
        <v>0.56769999999999998</v>
      </c>
      <c r="M330" t="s">
        <v>143</v>
      </c>
      <c r="N330" t="s">
        <v>157</v>
      </c>
      <c r="O330" t="s">
        <v>158</v>
      </c>
    </row>
    <row r="331" spans="1:15" x14ac:dyDescent="0.3">
      <c r="A331" t="s">
        <v>138</v>
      </c>
      <c r="B331" t="s">
        <v>17</v>
      </c>
      <c r="C331">
        <v>201604</v>
      </c>
      <c r="D331" t="s">
        <v>274</v>
      </c>
      <c r="E331" t="s">
        <v>11</v>
      </c>
      <c r="F331">
        <v>1</v>
      </c>
      <c r="G331">
        <v>50</v>
      </c>
      <c r="H331">
        <v>125</v>
      </c>
      <c r="I331">
        <v>0.12</v>
      </c>
      <c r="J331" t="s">
        <v>154</v>
      </c>
      <c r="K331" t="s">
        <v>146</v>
      </c>
      <c r="L331">
        <v>1.3540000000000001</v>
      </c>
      <c r="M331" t="s">
        <v>140</v>
      </c>
      <c r="N331" t="s">
        <v>155</v>
      </c>
      <c r="O331" t="s">
        <v>156</v>
      </c>
    </row>
    <row r="332" spans="1:15" x14ac:dyDescent="0.3">
      <c r="A332" t="s">
        <v>138</v>
      </c>
      <c r="B332" t="s">
        <v>66</v>
      </c>
      <c r="C332">
        <v>201612</v>
      </c>
      <c r="D332" t="s">
        <v>1158</v>
      </c>
      <c r="E332" t="s">
        <v>13</v>
      </c>
      <c r="F332">
        <v>2</v>
      </c>
      <c r="G332">
        <v>50</v>
      </c>
      <c r="H332">
        <v>55</v>
      </c>
      <c r="I332">
        <v>7.0000000000000007E-2</v>
      </c>
      <c r="J332" t="s">
        <v>154</v>
      </c>
      <c r="K332" t="s">
        <v>154</v>
      </c>
      <c r="L332">
        <v>0.5</v>
      </c>
      <c r="M332" t="s">
        <v>151</v>
      </c>
      <c r="N332" t="s">
        <v>159</v>
      </c>
      <c r="O332" t="s">
        <v>160</v>
      </c>
    </row>
    <row r="333" spans="1:15" x14ac:dyDescent="0.3">
      <c r="A333" t="s">
        <v>138</v>
      </c>
      <c r="B333" t="s">
        <v>21</v>
      </c>
      <c r="C333">
        <v>201702</v>
      </c>
      <c r="D333" t="s">
        <v>1163</v>
      </c>
      <c r="E333" t="s">
        <v>8</v>
      </c>
      <c r="F333">
        <v>2</v>
      </c>
      <c r="G333">
        <v>50</v>
      </c>
      <c r="H333">
        <v>57</v>
      </c>
      <c r="I333">
        <v>0.13</v>
      </c>
      <c r="J333" t="s">
        <v>154</v>
      </c>
      <c r="K333" t="s">
        <v>154</v>
      </c>
      <c r="L333">
        <v>0.24740000000000001</v>
      </c>
      <c r="M333" t="s">
        <v>151</v>
      </c>
      <c r="N333" t="s">
        <v>159</v>
      </c>
      <c r="O333" t="s">
        <v>160</v>
      </c>
    </row>
    <row r="334" spans="1:15" x14ac:dyDescent="0.3">
      <c r="A334" t="s">
        <v>138</v>
      </c>
      <c r="B334" t="s">
        <v>18</v>
      </c>
      <c r="C334">
        <v>201611</v>
      </c>
      <c r="D334" t="s">
        <v>1764</v>
      </c>
      <c r="E334" t="s">
        <v>13</v>
      </c>
      <c r="F334">
        <v>2</v>
      </c>
      <c r="G334">
        <v>50</v>
      </c>
      <c r="H334">
        <v>58</v>
      </c>
      <c r="I334">
        <v>0.02</v>
      </c>
      <c r="J334" t="s">
        <v>154</v>
      </c>
      <c r="K334" t="s">
        <v>154</v>
      </c>
      <c r="L334">
        <v>0.31669999999999998</v>
      </c>
      <c r="M334" t="s">
        <v>151</v>
      </c>
      <c r="N334" t="s">
        <v>159</v>
      </c>
      <c r="O334" t="s">
        <v>160</v>
      </c>
    </row>
    <row r="335" spans="1:15" x14ac:dyDescent="0.3">
      <c r="A335" t="s">
        <v>138</v>
      </c>
      <c r="B335" t="s">
        <v>21</v>
      </c>
      <c r="C335">
        <v>201507</v>
      </c>
      <c r="D335" t="s">
        <v>1351</v>
      </c>
      <c r="E335" t="s">
        <v>14</v>
      </c>
      <c r="F335">
        <v>2</v>
      </c>
      <c r="G335">
        <v>50</v>
      </c>
      <c r="H335">
        <v>57</v>
      </c>
      <c r="I335">
        <v>0.02</v>
      </c>
      <c r="J335" t="s">
        <v>154</v>
      </c>
      <c r="K335" t="s">
        <v>154</v>
      </c>
      <c r="L335">
        <v>0.24740000000000001</v>
      </c>
      <c r="M335" t="s">
        <v>151</v>
      </c>
      <c r="N335" t="s">
        <v>159</v>
      </c>
      <c r="O335" t="s">
        <v>160</v>
      </c>
    </row>
    <row r="336" spans="1:15" x14ac:dyDescent="0.3">
      <c r="A336" t="s">
        <v>138</v>
      </c>
      <c r="B336" t="s">
        <v>49</v>
      </c>
      <c r="C336">
        <v>201604</v>
      </c>
      <c r="D336" t="s">
        <v>360</v>
      </c>
      <c r="E336" t="s">
        <v>11</v>
      </c>
      <c r="F336">
        <v>1</v>
      </c>
      <c r="G336">
        <v>50</v>
      </c>
      <c r="H336">
        <v>125</v>
      </c>
      <c r="I336">
        <v>0.25</v>
      </c>
      <c r="J336" t="s">
        <v>154</v>
      </c>
      <c r="K336" t="s">
        <v>146</v>
      </c>
      <c r="L336">
        <v>1.522</v>
      </c>
      <c r="M336" t="s">
        <v>140</v>
      </c>
      <c r="N336" t="s">
        <v>155</v>
      </c>
      <c r="O336" t="s">
        <v>156</v>
      </c>
    </row>
    <row r="337" spans="1:15" x14ac:dyDescent="0.3">
      <c r="A337" t="s">
        <v>138</v>
      </c>
      <c r="B337" t="s">
        <v>49</v>
      </c>
      <c r="C337">
        <v>201606</v>
      </c>
      <c r="D337" t="s">
        <v>374</v>
      </c>
      <c r="E337" t="s">
        <v>11</v>
      </c>
      <c r="F337">
        <v>1</v>
      </c>
      <c r="G337">
        <v>50</v>
      </c>
      <c r="H337">
        <v>125</v>
      </c>
      <c r="I337">
        <v>0.16</v>
      </c>
      <c r="J337" t="s">
        <v>154</v>
      </c>
      <c r="K337" t="s">
        <v>146</v>
      </c>
      <c r="L337">
        <v>1.522</v>
      </c>
      <c r="M337" t="s">
        <v>140</v>
      </c>
      <c r="N337" t="s">
        <v>155</v>
      </c>
      <c r="O337" t="s">
        <v>156</v>
      </c>
    </row>
    <row r="338" spans="1:15" x14ac:dyDescent="0.3">
      <c r="A338" t="s">
        <v>138</v>
      </c>
      <c r="B338" t="s">
        <v>17</v>
      </c>
      <c r="C338">
        <v>201706</v>
      </c>
      <c r="D338" t="s">
        <v>556</v>
      </c>
      <c r="E338" t="s">
        <v>11</v>
      </c>
      <c r="F338">
        <v>1</v>
      </c>
      <c r="G338">
        <v>50</v>
      </c>
      <c r="H338">
        <v>125</v>
      </c>
      <c r="I338">
        <v>0.03</v>
      </c>
      <c r="J338" t="s">
        <v>154</v>
      </c>
      <c r="K338" t="s">
        <v>146</v>
      </c>
      <c r="L338">
        <v>1.3540000000000001</v>
      </c>
      <c r="M338" t="s">
        <v>140</v>
      </c>
      <c r="N338" t="s">
        <v>155</v>
      </c>
      <c r="O338" t="s">
        <v>156</v>
      </c>
    </row>
    <row r="339" spans="1:15" x14ac:dyDescent="0.3">
      <c r="A339" t="s">
        <v>138</v>
      </c>
      <c r="B339" t="s">
        <v>49</v>
      </c>
      <c r="C339">
        <v>201601</v>
      </c>
      <c r="D339" t="s">
        <v>358</v>
      </c>
      <c r="E339" t="s">
        <v>8</v>
      </c>
      <c r="F339">
        <v>1</v>
      </c>
      <c r="G339">
        <v>50</v>
      </c>
      <c r="H339">
        <v>125</v>
      </c>
      <c r="I339">
        <v>0.04</v>
      </c>
      <c r="J339" t="s">
        <v>154</v>
      </c>
      <c r="K339" t="s">
        <v>146</v>
      </c>
      <c r="L339">
        <v>1.522</v>
      </c>
      <c r="M339" t="s">
        <v>140</v>
      </c>
      <c r="N339" t="s">
        <v>155</v>
      </c>
      <c r="O339" t="s">
        <v>156</v>
      </c>
    </row>
    <row r="340" spans="1:15" x14ac:dyDescent="0.3">
      <c r="A340" t="s">
        <v>138</v>
      </c>
      <c r="B340" t="s">
        <v>32</v>
      </c>
      <c r="C340">
        <v>201701</v>
      </c>
      <c r="D340" t="s">
        <v>1285</v>
      </c>
      <c r="E340" t="s">
        <v>8</v>
      </c>
      <c r="F340">
        <v>3</v>
      </c>
      <c r="G340">
        <v>48</v>
      </c>
      <c r="H340">
        <v>28</v>
      </c>
      <c r="I340">
        <v>0.05</v>
      </c>
      <c r="J340" t="s">
        <v>154</v>
      </c>
      <c r="K340" t="s">
        <v>154</v>
      </c>
      <c r="L340">
        <v>0.66669999999999996</v>
      </c>
      <c r="M340" t="s">
        <v>143</v>
      </c>
      <c r="N340" t="s">
        <v>157</v>
      </c>
      <c r="O340" t="s">
        <v>158</v>
      </c>
    </row>
    <row r="341" spans="1:15" x14ac:dyDescent="0.3">
      <c r="A341" t="s">
        <v>138</v>
      </c>
      <c r="B341" t="s">
        <v>20</v>
      </c>
      <c r="C341">
        <v>201608</v>
      </c>
      <c r="D341" t="s">
        <v>1058</v>
      </c>
      <c r="E341" t="s">
        <v>14</v>
      </c>
      <c r="F341">
        <v>1</v>
      </c>
      <c r="G341">
        <v>48</v>
      </c>
      <c r="H341">
        <v>107</v>
      </c>
      <c r="I341">
        <v>0.1</v>
      </c>
      <c r="J341" t="s">
        <v>154</v>
      </c>
      <c r="K341" t="s">
        <v>146</v>
      </c>
      <c r="L341">
        <v>0.52700000000000002</v>
      </c>
      <c r="M341" t="s">
        <v>143</v>
      </c>
      <c r="N341" t="s">
        <v>157</v>
      </c>
      <c r="O341" t="s">
        <v>158</v>
      </c>
    </row>
    <row r="342" spans="1:15" x14ac:dyDescent="0.3">
      <c r="A342" t="s">
        <v>138</v>
      </c>
      <c r="B342" t="s">
        <v>42</v>
      </c>
      <c r="C342">
        <v>201709</v>
      </c>
      <c r="D342" t="s">
        <v>1834</v>
      </c>
      <c r="E342" t="s">
        <v>14</v>
      </c>
      <c r="F342">
        <v>1</v>
      </c>
      <c r="G342">
        <v>45</v>
      </c>
      <c r="H342">
        <v>106</v>
      </c>
      <c r="I342">
        <v>0</v>
      </c>
      <c r="J342" t="s">
        <v>154</v>
      </c>
      <c r="K342" t="s">
        <v>154</v>
      </c>
      <c r="L342">
        <v>0.47510000000000002</v>
      </c>
      <c r="M342" t="s">
        <v>151</v>
      </c>
      <c r="N342" t="s">
        <v>159</v>
      </c>
      <c r="O342" t="s">
        <v>160</v>
      </c>
    </row>
    <row r="343" spans="1:15" x14ac:dyDescent="0.3">
      <c r="A343" t="s">
        <v>138</v>
      </c>
      <c r="B343" t="s">
        <v>68</v>
      </c>
      <c r="C343">
        <v>201602</v>
      </c>
      <c r="D343" t="s">
        <v>859</v>
      </c>
      <c r="E343" t="s">
        <v>8</v>
      </c>
      <c r="F343">
        <v>3</v>
      </c>
      <c r="G343">
        <v>45</v>
      </c>
      <c r="H343">
        <v>36</v>
      </c>
      <c r="I343">
        <v>0.01</v>
      </c>
      <c r="J343" t="s">
        <v>154</v>
      </c>
      <c r="K343" t="s">
        <v>154</v>
      </c>
      <c r="L343">
        <v>0.32729999999999998</v>
      </c>
      <c r="M343" t="s">
        <v>151</v>
      </c>
      <c r="N343" t="s">
        <v>159</v>
      </c>
      <c r="O343" t="s">
        <v>160</v>
      </c>
    </row>
    <row r="344" spans="1:15" x14ac:dyDescent="0.3">
      <c r="A344" t="s">
        <v>138</v>
      </c>
      <c r="B344" t="s">
        <v>65</v>
      </c>
      <c r="C344">
        <v>201505</v>
      </c>
      <c r="D344" t="s">
        <v>681</v>
      </c>
      <c r="E344" t="s">
        <v>11</v>
      </c>
      <c r="F344">
        <v>2</v>
      </c>
      <c r="G344">
        <v>40</v>
      </c>
      <c r="H344">
        <v>47</v>
      </c>
      <c r="I344">
        <v>0.02</v>
      </c>
      <c r="J344" t="s">
        <v>154</v>
      </c>
      <c r="K344" t="s">
        <v>154</v>
      </c>
      <c r="L344">
        <v>0.60860000000000003</v>
      </c>
      <c r="M344" t="s">
        <v>143</v>
      </c>
      <c r="N344" t="s">
        <v>157</v>
      </c>
      <c r="O344" t="s">
        <v>158</v>
      </c>
    </row>
    <row r="345" spans="1:15" x14ac:dyDescent="0.3">
      <c r="A345" t="s">
        <v>138</v>
      </c>
      <c r="B345" t="s">
        <v>54</v>
      </c>
      <c r="C345">
        <v>201609</v>
      </c>
      <c r="D345" t="s">
        <v>1041</v>
      </c>
      <c r="E345" t="s">
        <v>14</v>
      </c>
      <c r="F345">
        <v>1</v>
      </c>
      <c r="G345">
        <v>40</v>
      </c>
      <c r="H345">
        <v>87</v>
      </c>
      <c r="I345">
        <v>0.01</v>
      </c>
      <c r="J345" t="s">
        <v>154</v>
      </c>
      <c r="K345" t="s">
        <v>154</v>
      </c>
      <c r="L345">
        <v>0.96079999999999999</v>
      </c>
      <c r="M345" t="s">
        <v>143</v>
      </c>
      <c r="N345" t="s">
        <v>157</v>
      </c>
      <c r="O345" t="s">
        <v>158</v>
      </c>
    </row>
    <row r="346" spans="1:15" x14ac:dyDescent="0.3">
      <c r="A346" t="s">
        <v>138</v>
      </c>
      <c r="B346" t="s">
        <v>30</v>
      </c>
      <c r="C346">
        <v>201610</v>
      </c>
      <c r="D346" t="s">
        <v>1264</v>
      </c>
      <c r="E346" t="s">
        <v>13</v>
      </c>
      <c r="F346">
        <v>4</v>
      </c>
      <c r="G346">
        <v>40</v>
      </c>
      <c r="H346">
        <v>16</v>
      </c>
      <c r="I346">
        <v>0.12</v>
      </c>
      <c r="J346" t="s">
        <v>154</v>
      </c>
      <c r="K346" t="s">
        <v>154</v>
      </c>
      <c r="L346">
        <v>0.33329999999999999</v>
      </c>
      <c r="M346" t="s">
        <v>151</v>
      </c>
      <c r="N346" t="s">
        <v>159</v>
      </c>
      <c r="O346" t="s">
        <v>160</v>
      </c>
    </row>
    <row r="347" spans="1:15" x14ac:dyDescent="0.3">
      <c r="A347" t="s">
        <v>138</v>
      </c>
      <c r="B347" t="s">
        <v>39</v>
      </c>
      <c r="C347">
        <v>201609</v>
      </c>
      <c r="D347" t="s">
        <v>1384</v>
      </c>
      <c r="E347" t="s">
        <v>14</v>
      </c>
      <c r="F347">
        <v>1</v>
      </c>
      <c r="G347">
        <v>35</v>
      </c>
      <c r="H347">
        <v>66</v>
      </c>
      <c r="I347">
        <v>0.15</v>
      </c>
      <c r="J347" t="s">
        <v>154</v>
      </c>
      <c r="K347" t="s">
        <v>154</v>
      </c>
      <c r="L347">
        <v>0.59130000000000005</v>
      </c>
      <c r="M347" t="s">
        <v>143</v>
      </c>
      <c r="N347" t="s">
        <v>157</v>
      </c>
      <c r="O347" t="s">
        <v>158</v>
      </c>
    </row>
    <row r="348" spans="1:15" x14ac:dyDescent="0.3">
      <c r="A348" t="s">
        <v>138</v>
      </c>
      <c r="B348" t="s">
        <v>74</v>
      </c>
      <c r="C348">
        <v>201610</v>
      </c>
      <c r="D348" t="s">
        <v>1336</v>
      </c>
      <c r="E348" t="s">
        <v>13</v>
      </c>
      <c r="F348">
        <v>1</v>
      </c>
      <c r="G348">
        <v>32</v>
      </c>
      <c r="H348">
        <v>73</v>
      </c>
      <c r="I348">
        <v>0.09</v>
      </c>
      <c r="J348" t="s">
        <v>154</v>
      </c>
      <c r="K348" t="s">
        <v>154</v>
      </c>
      <c r="L348">
        <v>0.61240000000000006</v>
      </c>
      <c r="M348" t="s">
        <v>143</v>
      </c>
      <c r="N348" t="s">
        <v>157</v>
      </c>
      <c r="O348" t="s">
        <v>158</v>
      </c>
    </row>
    <row r="349" spans="1:15" x14ac:dyDescent="0.3">
      <c r="A349" t="s">
        <v>138</v>
      </c>
      <c r="B349" t="s">
        <v>74</v>
      </c>
      <c r="C349">
        <v>201605</v>
      </c>
      <c r="D349" t="s">
        <v>765</v>
      </c>
      <c r="E349" t="s">
        <v>11</v>
      </c>
      <c r="F349">
        <v>1</v>
      </c>
      <c r="G349">
        <v>32</v>
      </c>
      <c r="H349">
        <v>73</v>
      </c>
      <c r="I349">
        <v>0</v>
      </c>
      <c r="J349" t="s">
        <v>154</v>
      </c>
      <c r="K349" t="s">
        <v>154</v>
      </c>
      <c r="L349">
        <v>0.61240000000000006</v>
      </c>
      <c r="M349" t="s">
        <v>143</v>
      </c>
      <c r="N349" t="s">
        <v>157</v>
      </c>
      <c r="O349" t="s">
        <v>158</v>
      </c>
    </row>
    <row r="350" spans="1:15" x14ac:dyDescent="0.3">
      <c r="A350" t="s">
        <v>138</v>
      </c>
      <c r="B350" t="s">
        <v>55</v>
      </c>
      <c r="C350">
        <v>201611</v>
      </c>
      <c r="D350" t="s">
        <v>1566</v>
      </c>
      <c r="E350" t="s">
        <v>13</v>
      </c>
      <c r="F350">
        <v>1</v>
      </c>
      <c r="G350">
        <v>30</v>
      </c>
      <c r="H350">
        <v>68</v>
      </c>
      <c r="I350">
        <v>0.04</v>
      </c>
      <c r="J350" t="s">
        <v>154</v>
      </c>
      <c r="K350" t="s">
        <v>154</v>
      </c>
      <c r="L350">
        <v>0.57279999999999998</v>
      </c>
      <c r="M350" t="s">
        <v>143</v>
      </c>
      <c r="N350" t="s">
        <v>157</v>
      </c>
      <c r="O350" t="s">
        <v>158</v>
      </c>
    </row>
    <row r="351" spans="1:15" x14ac:dyDescent="0.3">
      <c r="A351" t="s">
        <v>138</v>
      </c>
      <c r="B351" t="s">
        <v>30</v>
      </c>
      <c r="C351">
        <v>201604</v>
      </c>
      <c r="D351" t="s">
        <v>1712</v>
      </c>
      <c r="E351" t="s">
        <v>11</v>
      </c>
      <c r="F351">
        <v>3</v>
      </c>
      <c r="G351">
        <v>30</v>
      </c>
      <c r="H351">
        <v>16</v>
      </c>
      <c r="I351">
        <v>0.17</v>
      </c>
      <c r="J351" t="s">
        <v>154</v>
      </c>
      <c r="K351" t="s">
        <v>154</v>
      </c>
      <c r="L351">
        <v>0.33329999999999999</v>
      </c>
      <c r="M351" t="s">
        <v>151</v>
      </c>
      <c r="N351" t="s">
        <v>159</v>
      </c>
      <c r="O351" t="s">
        <v>160</v>
      </c>
    </row>
    <row r="352" spans="1:15" x14ac:dyDescent="0.3">
      <c r="A352" t="s">
        <v>138</v>
      </c>
      <c r="B352" t="s">
        <v>57</v>
      </c>
      <c r="C352">
        <v>201609</v>
      </c>
      <c r="D352" t="s">
        <v>1579</v>
      </c>
      <c r="E352" t="s">
        <v>14</v>
      </c>
      <c r="F352">
        <v>1</v>
      </c>
      <c r="G352">
        <v>30</v>
      </c>
      <c r="H352">
        <v>63</v>
      </c>
      <c r="I352">
        <v>0.09</v>
      </c>
      <c r="J352" t="s">
        <v>154</v>
      </c>
      <c r="K352" t="s">
        <v>154</v>
      </c>
      <c r="L352">
        <v>1.0896999999999999</v>
      </c>
      <c r="M352" t="s">
        <v>140</v>
      </c>
      <c r="N352" t="s">
        <v>155</v>
      </c>
      <c r="O352" t="s">
        <v>156</v>
      </c>
    </row>
    <row r="353" spans="1:15" x14ac:dyDescent="0.3">
      <c r="A353" t="s">
        <v>138</v>
      </c>
      <c r="B353" t="s">
        <v>41</v>
      </c>
      <c r="C353">
        <v>201611</v>
      </c>
      <c r="D353" t="s">
        <v>1575</v>
      </c>
      <c r="E353" t="s">
        <v>13</v>
      </c>
      <c r="F353">
        <v>1</v>
      </c>
      <c r="G353">
        <v>30</v>
      </c>
      <c r="H353">
        <v>55</v>
      </c>
      <c r="I353">
        <v>0.06</v>
      </c>
      <c r="J353" t="s">
        <v>154</v>
      </c>
      <c r="K353" t="s">
        <v>154</v>
      </c>
      <c r="L353">
        <v>0.84850000000000003</v>
      </c>
      <c r="M353" t="s">
        <v>143</v>
      </c>
      <c r="N353" t="s">
        <v>157</v>
      </c>
      <c r="O353" t="s">
        <v>158</v>
      </c>
    </row>
    <row r="354" spans="1:15" x14ac:dyDescent="0.3">
      <c r="A354" t="s">
        <v>138</v>
      </c>
      <c r="B354" t="s">
        <v>44</v>
      </c>
      <c r="C354">
        <v>201609</v>
      </c>
      <c r="D354" t="s">
        <v>598</v>
      </c>
      <c r="E354" t="s">
        <v>14</v>
      </c>
      <c r="F354">
        <v>1</v>
      </c>
      <c r="G354">
        <v>30</v>
      </c>
      <c r="H354">
        <v>71</v>
      </c>
      <c r="I354">
        <v>0.03</v>
      </c>
      <c r="J354" t="s">
        <v>154</v>
      </c>
      <c r="K354" t="s">
        <v>154</v>
      </c>
      <c r="L354">
        <v>0.55779999999999996</v>
      </c>
      <c r="M354" t="s">
        <v>143</v>
      </c>
      <c r="N354" t="s">
        <v>157</v>
      </c>
      <c r="O354" t="s">
        <v>158</v>
      </c>
    </row>
    <row r="355" spans="1:15" x14ac:dyDescent="0.3">
      <c r="A355" t="s">
        <v>138</v>
      </c>
      <c r="B355" t="s">
        <v>58</v>
      </c>
      <c r="C355">
        <v>201701</v>
      </c>
      <c r="D355" t="s">
        <v>1000</v>
      </c>
      <c r="E355" t="s">
        <v>8</v>
      </c>
      <c r="F355">
        <v>1</v>
      </c>
      <c r="G355">
        <v>25</v>
      </c>
      <c r="H355">
        <v>58</v>
      </c>
      <c r="I355">
        <v>0.03</v>
      </c>
      <c r="J355" t="s">
        <v>154</v>
      </c>
      <c r="K355" t="s">
        <v>154</v>
      </c>
      <c r="L355">
        <v>0.84850000000000003</v>
      </c>
      <c r="M355" t="s">
        <v>143</v>
      </c>
      <c r="N355" t="s">
        <v>157</v>
      </c>
      <c r="O355" t="s">
        <v>158</v>
      </c>
    </row>
    <row r="356" spans="1:15" x14ac:dyDescent="0.3">
      <c r="A356" t="s">
        <v>138</v>
      </c>
      <c r="B356" t="s">
        <v>66</v>
      </c>
      <c r="C356">
        <v>201611</v>
      </c>
      <c r="D356" t="s">
        <v>1366</v>
      </c>
      <c r="E356" t="s">
        <v>13</v>
      </c>
      <c r="F356">
        <v>1</v>
      </c>
      <c r="G356">
        <v>25</v>
      </c>
      <c r="H356">
        <v>55</v>
      </c>
      <c r="I356">
        <v>0.09</v>
      </c>
      <c r="J356" t="s">
        <v>154</v>
      </c>
      <c r="K356" t="s">
        <v>154</v>
      </c>
      <c r="L356">
        <v>0.5</v>
      </c>
      <c r="M356" t="s">
        <v>151</v>
      </c>
      <c r="N356" t="s">
        <v>159</v>
      </c>
      <c r="O356" t="s">
        <v>160</v>
      </c>
    </row>
    <row r="357" spans="1:15" x14ac:dyDescent="0.3">
      <c r="A357" t="s">
        <v>138</v>
      </c>
      <c r="B357" t="s">
        <v>31</v>
      </c>
      <c r="C357">
        <v>201706</v>
      </c>
      <c r="D357" t="s">
        <v>1743</v>
      </c>
      <c r="E357" t="s">
        <v>11</v>
      </c>
      <c r="F357">
        <v>1</v>
      </c>
      <c r="G357">
        <v>22</v>
      </c>
      <c r="H357">
        <v>43</v>
      </c>
      <c r="I357">
        <v>0.2</v>
      </c>
      <c r="J357" t="s">
        <v>154</v>
      </c>
      <c r="K357" t="s">
        <v>154</v>
      </c>
      <c r="L357">
        <v>0.52549999999999997</v>
      </c>
      <c r="M357" t="s">
        <v>143</v>
      </c>
      <c r="N357" t="s">
        <v>157</v>
      </c>
      <c r="O357" t="s">
        <v>158</v>
      </c>
    </row>
    <row r="358" spans="1:15" x14ac:dyDescent="0.3">
      <c r="A358" t="s">
        <v>138</v>
      </c>
      <c r="B358" t="s">
        <v>30</v>
      </c>
      <c r="C358">
        <v>201508</v>
      </c>
      <c r="D358" t="s">
        <v>837</v>
      </c>
      <c r="E358" t="s">
        <v>14</v>
      </c>
      <c r="F358">
        <v>2</v>
      </c>
      <c r="G358">
        <v>20</v>
      </c>
      <c r="H358">
        <v>16</v>
      </c>
      <c r="I358">
        <v>0</v>
      </c>
      <c r="J358" t="s">
        <v>154</v>
      </c>
      <c r="K358" t="s">
        <v>154</v>
      </c>
      <c r="L358">
        <v>0.33329999999999999</v>
      </c>
      <c r="M358" t="s">
        <v>151</v>
      </c>
      <c r="N358" t="s">
        <v>159</v>
      </c>
      <c r="O358" t="s">
        <v>160</v>
      </c>
    </row>
    <row r="359" spans="1:15" x14ac:dyDescent="0.3">
      <c r="A359" t="s">
        <v>138</v>
      </c>
      <c r="B359" t="s">
        <v>65</v>
      </c>
      <c r="C359">
        <v>201610</v>
      </c>
      <c r="D359" t="s">
        <v>1021</v>
      </c>
      <c r="E359" t="s">
        <v>13</v>
      </c>
      <c r="F359">
        <v>1</v>
      </c>
      <c r="G359">
        <v>20</v>
      </c>
      <c r="H359">
        <v>47</v>
      </c>
      <c r="I359">
        <v>0.13</v>
      </c>
      <c r="J359" t="s">
        <v>154</v>
      </c>
      <c r="K359" t="s">
        <v>154</v>
      </c>
      <c r="L359">
        <v>0.60860000000000003</v>
      </c>
      <c r="M359" t="s">
        <v>143</v>
      </c>
      <c r="N359" t="s">
        <v>157</v>
      </c>
      <c r="O359" t="s">
        <v>158</v>
      </c>
    </row>
    <row r="360" spans="1:15" x14ac:dyDescent="0.3">
      <c r="A360" t="s">
        <v>138</v>
      </c>
      <c r="B360" t="s">
        <v>70</v>
      </c>
      <c r="C360">
        <v>201610</v>
      </c>
      <c r="D360" t="s">
        <v>1007</v>
      </c>
      <c r="E360" t="s">
        <v>13</v>
      </c>
      <c r="F360">
        <v>1</v>
      </c>
      <c r="G360">
        <v>16</v>
      </c>
      <c r="H360">
        <v>31</v>
      </c>
      <c r="I360">
        <v>0.17</v>
      </c>
      <c r="J360" t="s">
        <v>154</v>
      </c>
      <c r="K360" t="s">
        <v>154</v>
      </c>
      <c r="M360" t="s">
        <v>140</v>
      </c>
      <c r="N360" t="s">
        <v>155</v>
      </c>
      <c r="O360" t="s">
        <v>156</v>
      </c>
    </row>
    <row r="361" spans="1:15" x14ac:dyDescent="0.3">
      <c r="A361" t="s">
        <v>138</v>
      </c>
      <c r="B361" t="s">
        <v>32</v>
      </c>
      <c r="C361">
        <v>201612</v>
      </c>
      <c r="D361" t="s">
        <v>1284</v>
      </c>
      <c r="E361" t="s">
        <v>13</v>
      </c>
      <c r="F361">
        <v>1</v>
      </c>
      <c r="G361">
        <v>16</v>
      </c>
      <c r="H361">
        <v>28</v>
      </c>
      <c r="I361">
        <v>0.03</v>
      </c>
      <c r="J361" t="s">
        <v>154</v>
      </c>
      <c r="K361" t="s">
        <v>154</v>
      </c>
      <c r="L361">
        <v>0.66669999999999996</v>
      </c>
      <c r="M361" t="s">
        <v>143</v>
      </c>
      <c r="N361" t="s">
        <v>157</v>
      </c>
      <c r="O361" t="s">
        <v>158</v>
      </c>
    </row>
    <row r="362" spans="1:15" x14ac:dyDescent="0.3">
      <c r="A362" t="s">
        <v>138</v>
      </c>
      <c r="B362" t="s">
        <v>32</v>
      </c>
      <c r="C362">
        <v>201609</v>
      </c>
      <c r="D362" t="s">
        <v>1850</v>
      </c>
      <c r="E362" t="s">
        <v>14</v>
      </c>
      <c r="F362">
        <v>1</v>
      </c>
      <c r="G362">
        <v>16</v>
      </c>
      <c r="H362">
        <v>28</v>
      </c>
      <c r="I362">
        <v>0.05</v>
      </c>
      <c r="J362" t="s">
        <v>154</v>
      </c>
      <c r="K362" t="s">
        <v>154</v>
      </c>
      <c r="L362">
        <v>0.66669999999999996</v>
      </c>
      <c r="M362" t="s">
        <v>143</v>
      </c>
      <c r="N362" t="s">
        <v>157</v>
      </c>
      <c r="O362" t="s">
        <v>158</v>
      </c>
    </row>
    <row r="363" spans="1:15" x14ac:dyDescent="0.3">
      <c r="A363" t="s">
        <v>161</v>
      </c>
      <c r="B363" t="s">
        <v>112</v>
      </c>
      <c r="C363">
        <v>201710</v>
      </c>
      <c r="D363" t="s">
        <v>1422</v>
      </c>
      <c r="E363" t="s">
        <v>13</v>
      </c>
      <c r="F363">
        <v>129</v>
      </c>
      <c r="G363">
        <v>58308</v>
      </c>
      <c r="H363">
        <v>28251</v>
      </c>
      <c r="I363">
        <v>0.102481</v>
      </c>
      <c r="J363" t="s">
        <v>139</v>
      </c>
      <c r="K363" t="s">
        <v>139</v>
      </c>
      <c r="L363">
        <v>1.9416</v>
      </c>
      <c r="M363" t="s">
        <v>140</v>
      </c>
      <c r="N363" t="s">
        <v>141</v>
      </c>
      <c r="O363" t="s">
        <v>142</v>
      </c>
    </row>
    <row r="364" spans="1:15" x14ac:dyDescent="0.3">
      <c r="A364" t="s">
        <v>161</v>
      </c>
      <c r="B364" t="s">
        <v>7</v>
      </c>
      <c r="C364">
        <v>201709</v>
      </c>
      <c r="D364" t="s">
        <v>186</v>
      </c>
      <c r="E364" t="s">
        <v>14</v>
      </c>
      <c r="F364">
        <v>91</v>
      </c>
      <c r="G364">
        <v>36400</v>
      </c>
      <c r="H364">
        <v>18200</v>
      </c>
      <c r="I364">
        <v>9.8571000000000006E-2</v>
      </c>
      <c r="J364" t="s">
        <v>139</v>
      </c>
      <c r="K364" t="s">
        <v>139</v>
      </c>
      <c r="L364">
        <v>1.1822999999999999</v>
      </c>
      <c r="M364" t="s">
        <v>140</v>
      </c>
      <c r="N364" t="s">
        <v>141</v>
      </c>
      <c r="O364" t="s">
        <v>142</v>
      </c>
    </row>
    <row r="365" spans="1:15" x14ac:dyDescent="0.3">
      <c r="A365" t="s">
        <v>161</v>
      </c>
      <c r="B365" t="s">
        <v>7</v>
      </c>
      <c r="C365">
        <v>201508</v>
      </c>
      <c r="D365" t="s">
        <v>188</v>
      </c>
      <c r="E365" t="s">
        <v>14</v>
      </c>
      <c r="F365">
        <v>73</v>
      </c>
      <c r="G365">
        <v>29200</v>
      </c>
      <c r="H365">
        <v>14600</v>
      </c>
      <c r="I365">
        <v>0.107534</v>
      </c>
      <c r="J365" t="s">
        <v>139</v>
      </c>
      <c r="K365" t="s">
        <v>139</v>
      </c>
      <c r="L365">
        <v>1.1822999999999999</v>
      </c>
      <c r="M365" t="s">
        <v>140</v>
      </c>
      <c r="N365" t="s">
        <v>141</v>
      </c>
      <c r="O365" t="s">
        <v>142</v>
      </c>
    </row>
    <row r="366" spans="1:15" x14ac:dyDescent="0.3">
      <c r="A366" t="s">
        <v>161</v>
      </c>
      <c r="B366" t="s">
        <v>7</v>
      </c>
      <c r="C366">
        <v>201510</v>
      </c>
      <c r="D366" t="s">
        <v>170</v>
      </c>
      <c r="E366" t="s">
        <v>13</v>
      </c>
      <c r="F366">
        <v>72</v>
      </c>
      <c r="G366">
        <v>28800</v>
      </c>
      <c r="H366">
        <v>14400</v>
      </c>
      <c r="I366">
        <v>0.124167</v>
      </c>
      <c r="J366" t="s">
        <v>139</v>
      </c>
      <c r="K366" t="s">
        <v>139</v>
      </c>
      <c r="L366">
        <v>1.1822999999999999</v>
      </c>
      <c r="M366" t="s">
        <v>140</v>
      </c>
      <c r="N366" t="s">
        <v>141</v>
      </c>
      <c r="O366" t="s">
        <v>142</v>
      </c>
    </row>
    <row r="367" spans="1:15" x14ac:dyDescent="0.3">
      <c r="A367" t="s">
        <v>161</v>
      </c>
      <c r="B367" t="s">
        <v>7</v>
      </c>
      <c r="C367">
        <v>201708</v>
      </c>
      <c r="D367" t="s">
        <v>187</v>
      </c>
      <c r="E367" t="s">
        <v>14</v>
      </c>
      <c r="F367">
        <v>71</v>
      </c>
      <c r="G367">
        <v>28400</v>
      </c>
      <c r="H367">
        <v>14200</v>
      </c>
      <c r="I367">
        <v>8.7041999999999994E-2</v>
      </c>
      <c r="J367" t="s">
        <v>139</v>
      </c>
      <c r="K367" t="s">
        <v>139</v>
      </c>
      <c r="L367">
        <v>1.1822999999999999</v>
      </c>
      <c r="M367" t="s">
        <v>140</v>
      </c>
      <c r="N367" t="s">
        <v>141</v>
      </c>
      <c r="O367" t="s">
        <v>142</v>
      </c>
    </row>
    <row r="368" spans="1:15" x14ac:dyDescent="0.3">
      <c r="A368" t="s">
        <v>161</v>
      </c>
      <c r="B368" t="s">
        <v>7</v>
      </c>
      <c r="C368">
        <v>201707</v>
      </c>
      <c r="D368" t="s">
        <v>185</v>
      </c>
      <c r="E368" t="s">
        <v>14</v>
      </c>
      <c r="F368">
        <v>71</v>
      </c>
      <c r="G368">
        <v>28400</v>
      </c>
      <c r="H368">
        <v>14200</v>
      </c>
      <c r="I368">
        <v>0.103099</v>
      </c>
      <c r="J368" t="s">
        <v>139</v>
      </c>
      <c r="K368" t="s">
        <v>139</v>
      </c>
      <c r="L368">
        <v>1.1822999999999999</v>
      </c>
      <c r="M368" t="s">
        <v>140</v>
      </c>
      <c r="N368" t="s">
        <v>141</v>
      </c>
      <c r="O368" t="s">
        <v>142</v>
      </c>
    </row>
    <row r="369" spans="1:15" x14ac:dyDescent="0.3">
      <c r="A369" t="s">
        <v>161</v>
      </c>
      <c r="B369" t="s">
        <v>7</v>
      </c>
      <c r="C369">
        <v>201507</v>
      </c>
      <c r="D369" t="s">
        <v>198</v>
      </c>
      <c r="E369" t="s">
        <v>14</v>
      </c>
      <c r="F369">
        <v>70</v>
      </c>
      <c r="G369">
        <v>28000</v>
      </c>
      <c r="H369">
        <v>14000</v>
      </c>
      <c r="I369">
        <v>9.7857E-2</v>
      </c>
      <c r="J369" t="s">
        <v>139</v>
      </c>
      <c r="K369" t="s">
        <v>139</v>
      </c>
      <c r="L369">
        <v>1.1822999999999999</v>
      </c>
      <c r="M369" t="s">
        <v>140</v>
      </c>
      <c r="N369" t="s">
        <v>141</v>
      </c>
      <c r="O369" t="s">
        <v>142</v>
      </c>
    </row>
    <row r="370" spans="1:15" x14ac:dyDescent="0.3">
      <c r="A370" t="s">
        <v>161</v>
      </c>
      <c r="B370" t="s">
        <v>7</v>
      </c>
      <c r="C370">
        <v>201506</v>
      </c>
      <c r="D370" t="s">
        <v>169</v>
      </c>
      <c r="E370" t="s">
        <v>11</v>
      </c>
      <c r="F370">
        <v>69</v>
      </c>
      <c r="G370">
        <v>27600</v>
      </c>
      <c r="H370">
        <v>13800</v>
      </c>
      <c r="I370">
        <v>0.118116</v>
      </c>
      <c r="J370" t="s">
        <v>139</v>
      </c>
      <c r="K370" t="s">
        <v>139</v>
      </c>
      <c r="L370">
        <v>1.1822999999999999</v>
      </c>
      <c r="M370" t="s">
        <v>140</v>
      </c>
      <c r="N370" t="s">
        <v>141</v>
      </c>
      <c r="O370" t="s">
        <v>142</v>
      </c>
    </row>
    <row r="371" spans="1:15" x14ac:dyDescent="0.3">
      <c r="A371" t="s">
        <v>161</v>
      </c>
      <c r="B371" t="s">
        <v>7</v>
      </c>
      <c r="C371">
        <v>201509</v>
      </c>
      <c r="D371" t="s">
        <v>196</v>
      </c>
      <c r="E371" t="s">
        <v>14</v>
      </c>
      <c r="F371">
        <v>59</v>
      </c>
      <c r="G371">
        <v>23600</v>
      </c>
      <c r="H371">
        <v>11800</v>
      </c>
      <c r="I371">
        <v>0.105763</v>
      </c>
      <c r="J371" t="s">
        <v>139</v>
      </c>
      <c r="K371" t="s">
        <v>139</v>
      </c>
      <c r="L371">
        <v>1.1822999999999999</v>
      </c>
      <c r="M371" t="s">
        <v>140</v>
      </c>
      <c r="N371" t="s">
        <v>141</v>
      </c>
      <c r="O371" t="s">
        <v>142</v>
      </c>
    </row>
    <row r="372" spans="1:15" x14ac:dyDescent="0.3">
      <c r="A372" t="s">
        <v>161</v>
      </c>
      <c r="B372" t="s">
        <v>47</v>
      </c>
      <c r="C372">
        <v>201709</v>
      </c>
      <c r="D372" t="s">
        <v>335</v>
      </c>
      <c r="E372" t="s">
        <v>14</v>
      </c>
      <c r="F372">
        <v>235</v>
      </c>
      <c r="G372">
        <v>23500</v>
      </c>
      <c r="H372">
        <v>18620</v>
      </c>
      <c r="I372">
        <v>0.109474</v>
      </c>
      <c r="J372" t="s">
        <v>139</v>
      </c>
      <c r="K372" t="s">
        <v>139</v>
      </c>
      <c r="L372">
        <v>1.3251999999999999</v>
      </c>
      <c r="M372" t="s">
        <v>140</v>
      </c>
      <c r="N372" t="s">
        <v>141</v>
      </c>
      <c r="O372" t="s">
        <v>142</v>
      </c>
    </row>
    <row r="373" spans="1:15" x14ac:dyDescent="0.3">
      <c r="A373" t="s">
        <v>161</v>
      </c>
      <c r="B373" t="s">
        <v>16</v>
      </c>
      <c r="C373">
        <v>201510</v>
      </c>
      <c r="D373" t="s">
        <v>261</v>
      </c>
      <c r="E373" t="s">
        <v>13</v>
      </c>
      <c r="F373">
        <v>74</v>
      </c>
      <c r="G373">
        <v>22200</v>
      </c>
      <c r="H373">
        <v>11100</v>
      </c>
      <c r="I373">
        <v>0.100135</v>
      </c>
      <c r="J373" t="s">
        <v>139</v>
      </c>
      <c r="K373" t="s">
        <v>139</v>
      </c>
      <c r="L373">
        <v>1.2334000000000001</v>
      </c>
      <c r="M373" t="s">
        <v>140</v>
      </c>
      <c r="N373" t="s">
        <v>141</v>
      </c>
      <c r="O373" t="s">
        <v>142</v>
      </c>
    </row>
    <row r="374" spans="1:15" x14ac:dyDescent="0.3">
      <c r="A374" t="s">
        <v>161</v>
      </c>
      <c r="B374" t="s">
        <v>50</v>
      </c>
      <c r="C374">
        <v>201709</v>
      </c>
      <c r="D374" t="s">
        <v>390</v>
      </c>
      <c r="E374" t="s">
        <v>14</v>
      </c>
      <c r="F374">
        <v>368</v>
      </c>
      <c r="G374">
        <v>22080</v>
      </c>
      <c r="H374">
        <v>18228</v>
      </c>
      <c r="I374">
        <v>8.3710000000000007E-2</v>
      </c>
      <c r="J374" t="s">
        <v>139</v>
      </c>
      <c r="K374" t="s">
        <v>139</v>
      </c>
      <c r="L374">
        <v>1.1657</v>
      </c>
      <c r="M374" t="s">
        <v>140</v>
      </c>
      <c r="N374" t="s">
        <v>141</v>
      </c>
      <c r="O374" t="s">
        <v>142</v>
      </c>
    </row>
    <row r="375" spans="1:15" x14ac:dyDescent="0.3">
      <c r="A375" t="s">
        <v>161</v>
      </c>
      <c r="B375" t="s">
        <v>16</v>
      </c>
      <c r="C375">
        <v>201509</v>
      </c>
      <c r="D375" t="s">
        <v>234</v>
      </c>
      <c r="E375" t="s">
        <v>14</v>
      </c>
      <c r="F375">
        <v>72</v>
      </c>
      <c r="G375">
        <v>21600</v>
      </c>
      <c r="H375">
        <v>10800</v>
      </c>
      <c r="I375">
        <v>0.104722</v>
      </c>
      <c r="J375" t="s">
        <v>139</v>
      </c>
      <c r="K375" t="s">
        <v>139</v>
      </c>
      <c r="L375">
        <v>1.2334000000000001</v>
      </c>
      <c r="M375" t="s">
        <v>140</v>
      </c>
      <c r="N375" t="s">
        <v>141</v>
      </c>
      <c r="O375" t="s">
        <v>142</v>
      </c>
    </row>
    <row r="376" spans="1:15" x14ac:dyDescent="0.3">
      <c r="A376" t="s">
        <v>161</v>
      </c>
      <c r="B376" t="s">
        <v>50</v>
      </c>
      <c r="C376">
        <v>201708</v>
      </c>
      <c r="D376" t="s">
        <v>389</v>
      </c>
      <c r="E376" t="s">
        <v>14</v>
      </c>
      <c r="F376">
        <v>350</v>
      </c>
      <c r="G376">
        <v>21000</v>
      </c>
      <c r="H376">
        <v>17052</v>
      </c>
      <c r="I376">
        <v>0.100603</v>
      </c>
      <c r="J376" t="s">
        <v>139</v>
      </c>
      <c r="K376" t="s">
        <v>139</v>
      </c>
      <c r="L376">
        <v>1.1657</v>
      </c>
      <c r="M376" t="s">
        <v>140</v>
      </c>
      <c r="N376" t="s">
        <v>141</v>
      </c>
      <c r="O376" t="s">
        <v>142</v>
      </c>
    </row>
    <row r="377" spans="1:15" x14ac:dyDescent="0.3">
      <c r="A377" t="s">
        <v>161</v>
      </c>
      <c r="B377" t="s">
        <v>16</v>
      </c>
      <c r="C377">
        <v>201506</v>
      </c>
      <c r="D377" t="s">
        <v>241</v>
      </c>
      <c r="E377" t="s">
        <v>11</v>
      </c>
      <c r="F377">
        <v>69</v>
      </c>
      <c r="G377">
        <v>20700</v>
      </c>
      <c r="H377">
        <v>10350</v>
      </c>
      <c r="I377">
        <v>9.4638E-2</v>
      </c>
      <c r="J377" t="s">
        <v>139</v>
      </c>
      <c r="K377" t="s">
        <v>139</v>
      </c>
      <c r="L377">
        <v>1.2334000000000001</v>
      </c>
      <c r="M377" t="s">
        <v>140</v>
      </c>
      <c r="N377" t="s">
        <v>141</v>
      </c>
      <c r="O377" t="s">
        <v>142</v>
      </c>
    </row>
    <row r="378" spans="1:15" x14ac:dyDescent="0.3">
      <c r="A378" t="s">
        <v>161</v>
      </c>
      <c r="B378" t="s">
        <v>47</v>
      </c>
      <c r="C378">
        <v>201510</v>
      </c>
      <c r="D378" t="s">
        <v>549</v>
      </c>
      <c r="E378" t="s">
        <v>13</v>
      </c>
      <c r="F378">
        <v>202</v>
      </c>
      <c r="G378">
        <v>20200</v>
      </c>
      <c r="H378">
        <v>14210</v>
      </c>
      <c r="I378">
        <v>0.105517</v>
      </c>
      <c r="J378" t="s">
        <v>139</v>
      </c>
      <c r="K378" t="s">
        <v>139</v>
      </c>
      <c r="L378">
        <v>1.3251999999999999</v>
      </c>
      <c r="M378" t="s">
        <v>140</v>
      </c>
      <c r="N378" t="s">
        <v>141</v>
      </c>
      <c r="O378" t="s">
        <v>142</v>
      </c>
    </row>
    <row r="379" spans="1:15" x14ac:dyDescent="0.3">
      <c r="A379" t="s">
        <v>161</v>
      </c>
      <c r="B379" t="s">
        <v>113</v>
      </c>
      <c r="C379">
        <v>201710</v>
      </c>
      <c r="D379" t="s">
        <v>1438</v>
      </c>
      <c r="E379" t="s">
        <v>13</v>
      </c>
      <c r="F379">
        <v>43</v>
      </c>
      <c r="G379">
        <v>19823</v>
      </c>
      <c r="H379">
        <v>9933</v>
      </c>
      <c r="I379">
        <v>0.11093</v>
      </c>
      <c r="J379" t="s">
        <v>139</v>
      </c>
      <c r="K379" t="s">
        <v>139</v>
      </c>
      <c r="L379">
        <v>1.4353</v>
      </c>
      <c r="M379" t="s">
        <v>140</v>
      </c>
      <c r="N379" t="s">
        <v>141</v>
      </c>
      <c r="O379" t="s">
        <v>142</v>
      </c>
    </row>
    <row r="380" spans="1:15" x14ac:dyDescent="0.3">
      <c r="A380" t="s">
        <v>161</v>
      </c>
      <c r="B380" t="s">
        <v>16</v>
      </c>
      <c r="C380">
        <v>201709</v>
      </c>
      <c r="D380" t="s">
        <v>246</v>
      </c>
      <c r="E380" t="s">
        <v>14</v>
      </c>
      <c r="F380">
        <v>65</v>
      </c>
      <c r="G380">
        <v>19500</v>
      </c>
      <c r="H380">
        <v>9750</v>
      </c>
      <c r="I380">
        <v>8.6153999999999994E-2</v>
      </c>
      <c r="J380" t="s">
        <v>139</v>
      </c>
      <c r="K380" t="s">
        <v>139</v>
      </c>
      <c r="L380">
        <v>1.2334000000000001</v>
      </c>
      <c r="M380" t="s">
        <v>140</v>
      </c>
      <c r="N380" t="s">
        <v>141</v>
      </c>
      <c r="O380" t="s">
        <v>142</v>
      </c>
    </row>
    <row r="381" spans="1:15" x14ac:dyDescent="0.3">
      <c r="A381" t="s">
        <v>161</v>
      </c>
      <c r="B381" t="s">
        <v>16</v>
      </c>
      <c r="C381">
        <v>201707</v>
      </c>
      <c r="D381" t="s">
        <v>240</v>
      </c>
      <c r="E381" t="s">
        <v>14</v>
      </c>
      <c r="F381">
        <v>64</v>
      </c>
      <c r="G381">
        <v>19200</v>
      </c>
      <c r="H381">
        <v>9600</v>
      </c>
      <c r="I381">
        <v>0.102656</v>
      </c>
      <c r="J381" t="s">
        <v>139</v>
      </c>
      <c r="K381" t="s">
        <v>139</v>
      </c>
      <c r="L381">
        <v>1.2334000000000001</v>
      </c>
      <c r="M381" t="s">
        <v>140</v>
      </c>
      <c r="N381" t="s">
        <v>141</v>
      </c>
      <c r="O381" t="s">
        <v>142</v>
      </c>
    </row>
    <row r="382" spans="1:15" x14ac:dyDescent="0.3">
      <c r="A382" t="s">
        <v>161</v>
      </c>
      <c r="B382" t="s">
        <v>16</v>
      </c>
      <c r="C382">
        <v>201507</v>
      </c>
      <c r="D382" t="s">
        <v>250</v>
      </c>
      <c r="E382" t="s">
        <v>14</v>
      </c>
      <c r="F382">
        <v>64</v>
      </c>
      <c r="G382">
        <v>19200</v>
      </c>
      <c r="H382">
        <v>9600</v>
      </c>
      <c r="I382">
        <v>0.103906</v>
      </c>
      <c r="J382" t="s">
        <v>139</v>
      </c>
      <c r="K382" t="s">
        <v>139</v>
      </c>
      <c r="L382">
        <v>1.2334000000000001</v>
      </c>
      <c r="M382" t="s">
        <v>140</v>
      </c>
      <c r="N382" t="s">
        <v>141</v>
      </c>
      <c r="O382" t="s">
        <v>142</v>
      </c>
    </row>
    <row r="383" spans="1:15" x14ac:dyDescent="0.3">
      <c r="A383" t="s">
        <v>161</v>
      </c>
      <c r="B383" t="s">
        <v>50</v>
      </c>
      <c r="C383">
        <v>201508</v>
      </c>
      <c r="D383" t="s">
        <v>381</v>
      </c>
      <c r="E383" t="s">
        <v>14</v>
      </c>
      <c r="F383">
        <v>317</v>
      </c>
      <c r="G383">
        <v>19020</v>
      </c>
      <c r="H383">
        <v>15435</v>
      </c>
      <c r="I383">
        <v>0.10419</v>
      </c>
      <c r="J383" t="s">
        <v>139</v>
      </c>
      <c r="K383" t="s">
        <v>139</v>
      </c>
      <c r="L383">
        <v>1.1657</v>
      </c>
      <c r="M383" t="s">
        <v>140</v>
      </c>
      <c r="N383" t="s">
        <v>141</v>
      </c>
      <c r="O383" t="s">
        <v>142</v>
      </c>
    </row>
    <row r="384" spans="1:15" x14ac:dyDescent="0.3">
      <c r="A384" t="s">
        <v>161</v>
      </c>
      <c r="B384" t="s">
        <v>16</v>
      </c>
      <c r="C384">
        <v>201508</v>
      </c>
      <c r="D384" t="s">
        <v>257</v>
      </c>
      <c r="E384" t="s">
        <v>14</v>
      </c>
      <c r="F384">
        <v>62</v>
      </c>
      <c r="G384">
        <v>18600</v>
      </c>
      <c r="H384">
        <v>9300</v>
      </c>
      <c r="I384">
        <v>0.10209699999999999</v>
      </c>
      <c r="J384" t="s">
        <v>139</v>
      </c>
      <c r="K384" t="s">
        <v>139</v>
      </c>
      <c r="L384">
        <v>1.2334000000000001</v>
      </c>
      <c r="M384" t="s">
        <v>140</v>
      </c>
      <c r="N384" t="s">
        <v>141</v>
      </c>
      <c r="O384" t="s">
        <v>142</v>
      </c>
    </row>
    <row r="385" spans="1:15" x14ac:dyDescent="0.3">
      <c r="A385" t="s">
        <v>161</v>
      </c>
      <c r="B385" t="s">
        <v>50</v>
      </c>
      <c r="C385">
        <v>201507</v>
      </c>
      <c r="D385" t="s">
        <v>393</v>
      </c>
      <c r="E385" t="s">
        <v>14</v>
      </c>
      <c r="F385">
        <v>308</v>
      </c>
      <c r="G385">
        <v>18480</v>
      </c>
      <c r="H385">
        <v>14847</v>
      </c>
      <c r="I385">
        <v>9.2276999999999998E-2</v>
      </c>
      <c r="J385" t="s">
        <v>139</v>
      </c>
      <c r="K385" t="s">
        <v>139</v>
      </c>
      <c r="L385">
        <v>1.1657</v>
      </c>
      <c r="M385" t="s">
        <v>140</v>
      </c>
      <c r="N385" t="s">
        <v>141</v>
      </c>
      <c r="O385" t="s">
        <v>142</v>
      </c>
    </row>
    <row r="386" spans="1:15" x14ac:dyDescent="0.3">
      <c r="A386" t="s">
        <v>161</v>
      </c>
      <c r="B386" t="s">
        <v>16</v>
      </c>
      <c r="C386">
        <v>201708</v>
      </c>
      <c r="D386" t="s">
        <v>245</v>
      </c>
      <c r="E386" t="s">
        <v>14</v>
      </c>
      <c r="F386">
        <v>61</v>
      </c>
      <c r="G386">
        <v>18300</v>
      </c>
      <c r="H386">
        <v>9150</v>
      </c>
      <c r="I386">
        <v>9.0983999999999995E-2</v>
      </c>
      <c r="J386" t="s">
        <v>139</v>
      </c>
      <c r="K386" t="s">
        <v>139</v>
      </c>
      <c r="L386">
        <v>1.2334000000000001</v>
      </c>
      <c r="M386" t="s">
        <v>140</v>
      </c>
      <c r="N386" t="s">
        <v>141</v>
      </c>
      <c r="O386" t="s">
        <v>142</v>
      </c>
    </row>
    <row r="387" spans="1:15" x14ac:dyDescent="0.3">
      <c r="A387" t="s">
        <v>161</v>
      </c>
      <c r="B387" t="s">
        <v>15</v>
      </c>
      <c r="C387">
        <v>201708</v>
      </c>
      <c r="D387" t="s">
        <v>223</v>
      </c>
      <c r="E387" t="s">
        <v>14</v>
      </c>
      <c r="F387">
        <v>89</v>
      </c>
      <c r="G387">
        <v>17800</v>
      </c>
      <c r="H387">
        <v>8900</v>
      </c>
      <c r="I387">
        <v>9.3482999999999997E-2</v>
      </c>
      <c r="J387" t="s">
        <v>139</v>
      </c>
      <c r="K387" t="s">
        <v>139</v>
      </c>
      <c r="L387">
        <v>1.284</v>
      </c>
      <c r="M387" t="s">
        <v>140</v>
      </c>
      <c r="N387" t="s">
        <v>141</v>
      </c>
      <c r="O387" t="s">
        <v>142</v>
      </c>
    </row>
    <row r="388" spans="1:15" x14ac:dyDescent="0.3">
      <c r="A388" t="s">
        <v>161</v>
      </c>
      <c r="B388" t="s">
        <v>47</v>
      </c>
      <c r="C388">
        <v>201707</v>
      </c>
      <c r="D388" t="s">
        <v>326</v>
      </c>
      <c r="E388" t="s">
        <v>14</v>
      </c>
      <c r="F388">
        <v>174</v>
      </c>
      <c r="G388">
        <v>17400</v>
      </c>
      <c r="H388">
        <v>13720</v>
      </c>
      <c r="I388">
        <v>0.10249999999999999</v>
      </c>
      <c r="J388" t="s">
        <v>139</v>
      </c>
      <c r="K388" t="s">
        <v>139</v>
      </c>
      <c r="L388">
        <v>1.3251999999999999</v>
      </c>
      <c r="M388" t="s">
        <v>140</v>
      </c>
      <c r="N388" t="s">
        <v>141</v>
      </c>
      <c r="O388" t="s">
        <v>142</v>
      </c>
    </row>
    <row r="389" spans="1:15" x14ac:dyDescent="0.3">
      <c r="A389" t="s">
        <v>161</v>
      </c>
      <c r="B389" t="s">
        <v>50</v>
      </c>
      <c r="C389">
        <v>201707</v>
      </c>
      <c r="D389" t="s">
        <v>576</v>
      </c>
      <c r="E389" t="s">
        <v>14</v>
      </c>
      <c r="F389">
        <v>287</v>
      </c>
      <c r="G389">
        <v>17220</v>
      </c>
      <c r="H389">
        <v>13965</v>
      </c>
      <c r="I389">
        <v>9.6526000000000001E-2</v>
      </c>
      <c r="J389" t="s">
        <v>139</v>
      </c>
      <c r="K389" t="s">
        <v>139</v>
      </c>
      <c r="L389">
        <v>1.1657</v>
      </c>
      <c r="M389" t="s">
        <v>140</v>
      </c>
      <c r="N389" t="s">
        <v>141</v>
      </c>
      <c r="O389" t="s">
        <v>142</v>
      </c>
    </row>
    <row r="390" spans="1:15" x14ac:dyDescent="0.3">
      <c r="A390" t="s">
        <v>161</v>
      </c>
      <c r="B390" t="s">
        <v>50</v>
      </c>
      <c r="C390">
        <v>201506</v>
      </c>
      <c r="D390" t="s">
        <v>380</v>
      </c>
      <c r="E390" t="s">
        <v>11</v>
      </c>
      <c r="F390">
        <v>285</v>
      </c>
      <c r="G390">
        <v>17100</v>
      </c>
      <c r="H390">
        <v>14847</v>
      </c>
      <c r="I390">
        <v>9.8218E-2</v>
      </c>
      <c r="J390" t="s">
        <v>139</v>
      </c>
      <c r="K390" t="s">
        <v>139</v>
      </c>
      <c r="L390">
        <v>1.1657</v>
      </c>
      <c r="M390" t="s">
        <v>140</v>
      </c>
      <c r="N390" t="s">
        <v>141</v>
      </c>
      <c r="O390" t="s">
        <v>142</v>
      </c>
    </row>
    <row r="391" spans="1:15" x14ac:dyDescent="0.3">
      <c r="A391" t="s">
        <v>161</v>
      </c>
      <c r="B391" t="s">
        <v>15</v>
      </c>
      <c r="C391">
        <v>201508</v>
      </c>
      <c r="D391" t="s">
        <v>202</v>
      </c>
      <c r="E391" t="s">
        <v>14</v>
      </c>
      <c r="F391">
        <v>84</v>
      </c>
      <c r="G391">
        <v>16800</v>
      </c>
      <c r="H391">
        <v>8400</v>
      </c>
      <c r="I391">
        <v>0.109643</v>
      </c>
      <c r="J391" t="s">
        <v>139</v>
      </c>
      <c r="K391" t="s">
        <v>139</v>
      </c>
      <c r="L391">
        <v>1.284</v>
      </c>
      <c r="M391" t="s">
        <v>140</v>
      </c>
      <c r="N391" t="s">
        <v>141</v>
      </c>
      <c r="O391" t="s">
        <v>142</v>
      </c>
    </row>
    <row r="392" spans="1:15" x14ac:dyDescent="0.3">
      <c r="A392" t="s">
        <v>161</v>
      </c>
      <c r="B392" t="s">
        <v>47</v>
      </c>
      <c r="C392">
        <v>201508</v>
      </c>
      <c r="D392" t="s">
        <v>553</v>
      </c>
      <c r="E392" t="s">
        <v>14</v>
      </c>
      <c r="F392">
        <v>161</v>
      </c>
      <c r="G392">
        <v>16100</v>
      </c>
      <c r="H392">
        <v>12985</v>
      </c>
      <c r="I392">
        <v>0.102642</v>
      </c>
      <c r="J392" t="s">
        <v>139</v>
      </c>
      <c r="K392" t="s">
        <v>139</v>
      </c>
      <c r="L392">
        <v>1.3251999999999999</v>
      </c>
      <c r="M392" t="s">
        <v>140</v>
      </c>
      <c r="N392" t="s">
        <v>141</v>
      </c>
      <c r="O392" t="s">
        <v>142</v>
      </c>
    </row>
    <row r="393" spans="1:15" x14ac:dyDescent="0.3">
      <c r="A393" t="s">
        <v>161</v>
      </c>
      <c r="B393" t="s">
        <v>50</v>
      </c>
      <c r="C393">
        <v>201509</v>
      </c>
      <c r="D393" t="s">
        <v>382</v>
      </c>
      <c r="E393" t="s">
        <v>14</v>
      </c>
      <c r="F393">
        <v>264</v>
      </c>
      <c r="G393">
        <v>15840</v>
      </c>
      <c r="H393">
        <v>12201</v>
      </c>
      <c r="I393">
        <v>9.7470000000000001E-2</v>
      </c>
      <c r="J393" t="s">
        <v>139</v>
      </c>
      <c r="K393" t="s">
        <v>139</v>
      </c>
      <c r="L393">
        <v>1.1657</v>
      </c>
      <c r="M393" t="s">
        <v>140</v>
      </c>
      <c r="N393" t="s">
        <v>141</v>
      </c>
      <c r="O393" t="s">
        <v>142</v>
      </c>
    </row>
    <row r="394" spans="1:15" x14ac:dyDescent="0.3">
      <c r="A394" t="s">
        <v>161</v>
      </c>
      <c r="B394" t="s">
        <v>50</v>
      </c>
      <c r="C394">
        <v>201510</v>
      </c>
      <c r="D394" t="s">
        <v>383</v>
      </c>
      <c r="E394" t="s">
        <v>13</v>
      </c>
      <c r="F394">
        <v>261</v>
      </c>
      <c r="G394">
        <v>15660</v>
      </c>
      <c r="H394">
        <v>13083</v>
      </c>
      <c r="I394">
        <v>9.6517000000000006E-2</v>
      </c>
      <c r="J394" t="s">
        <v>139</v>
      </c>
      <c r="K394" t="s">
        <v>139</v>
      </c>
      <c r="L394">
        <v>1.1657</v>
      </c>
      <c r="M394" t="s">
        <v>140</v>
      </c>
      <c r="N394" t="s">
        <v>141</v>
      </c>
      <c r="O394" t="s">
        <v>142</v>
      </c>
    </row>
    <row r="395" spans="1:15" x14ac:dyDescent="0.3">
      <c r="A395" t="s">
        <v>161</v>
      </c>
      <c r="B395" t="s">
        <v>15</v>
      </c>
      <c r="C395">
        <v>201509</v>
      </c>
      <c r="D395" t="s">
        <v>203</v>
      </c>
      <c r="E395" t="s">
        <v>14</v>
      </c>
      <c r="F395">
        <v>78</v>
      </c>
      <c r="G395">
        <v>15600</v>
      </c>
      <c r="H395">
        <v>7800</v>
      </c>
      <c r="I395">
        <v>0.11179500000000001</v>
      </c>
      <c r="J395" t="s">
        <v>139</v>
      </c>
      <c r="K395" t="s">
        <v>139</v>
      </c>
      <c r="L395">
        <v>1.284</v>
      </c>
      <c r="M395" t="s">
        <v>140</v>
      </c>
      <c r="N395" t="s">
        <v>141</v>
      </c>
      <c r="O395" t="s">
        <v>142</v>
      </c>
    </row>
    <row r="396" spans="1:15" x14ac:dyDescent="0.3">
      <c r="A396" t="s">
        <v>161</v>
      </c>
      <c r="B396" t="s">
        <v>15</v>
      </c>
      <c r="C396">
        <v>201707</v>
      </c>
      <c r="D396" t="s">
        <v>222</v>
      </c>
      <c r="E396" t="s">
        <v>14</v>
      </c>
      <c r="F396">
        <v>77</v>
      </c>
      <c r="G396">
        <v>15400</v>
      </c>
      <c r="H396">
        <v>7700</v>
      </c>
      <c r="I396">
        <v>0.104935</v>
      </c>
      <c r="J396" t="s">
        <v>139</v>
      </c>
      <c r="K396" t="s">
        <v>139</v>
      </c>
      <c r="L396">
        <v>1.284</v>
      </c>
      <c r="M396" t="s">
        <v>140</v>
      </c>
      <c r="N396" t="s">
        <v>141</v>
      </c>
      <c r="O396" t="s">
        <v>142</v>
      </c>
    </row>
    <row r="397" spans="1:15" x14ac:dyDescent="0.3">
      <c r="A397" t="s">
        <v>161</v>
      </c>
      <c r="B397" t="s">
        <v>47</v>
      </c>
      <c r="C397">
        <v>201506</v>
      </c>
      <c r="D397" t="s">
        <v>330</v>
      </c>
      <c r="E397" t="s">
        <v>11</v>
      </c>
      <c r="F397">
        <v>153</v>
      </c>
      <c r="G397">
        <v>15300</v>
      </c>
      <c r="H397">
        <v>12250</v>
      </c>
      <c r="I397">
        <v>9.0200000000000002E-2</v>
      </c>
      <c r="J397" t="s">
        <v>139</v>
      </c>
      <c r="K397" t="s">
        <v>139</v>
      </c>
      <c r="L397">
        <v>1.3251999999999999</v>
      </c>
      <c r="M397" t="s">
        <v>140</v>
      </c>
      <c r="N397" t="s">
        <v>141</v>
      </c>
      <c r="O397" t="s">
        <v>142</v>
      </c>
    </row>
    <row r="398" spans="1:15" x14ac:dyDescent="0.3">
      <c r="A398" t="s">
        <v>161</v>
      </c>
      <c r="B398" t="s">
        <v>49</v>
      </c>
      <c r="C398">
        <v>201709</v>
      </c>
      <c r="D398" t="s">
        <v>379</v>
      </c>
      <c r="E398" t="s">
        <v>14</v>
      </c>
      <c r="F398">
        <v>305</v>
      </c>
      <c r="G398">
        <v>15250</v>
      </c>
      <c r="H398">
        <v>12500</v>
      </c>
      <c r="I398">
        <v>0.1057</v>
      </c>
      <c r="J398" t="s">
        <v>139</v>
      </c>
      <c r="K398" t="s">
        <v>139</v>
      </c>
      <c r="L398">
        <v>1.1819999999999999</v>
      </c>
      <c r="M398" t="s">
        <v>140</v>
      </c>
      <c r="N398" t="s">
        <v>141</v>
      </c>
      <c r="O398" t="s">
        <v>142</v>
      </c>
    </row>
    <row r="399" spans="1:15" x14ac:dyDescent="0.3">
      <c r="A399" t="s">
        <v>161</v>
      </c>
      <c r="B399" t="s">
        <v>7</v>
      </c>
      <c r="C399">
        <v>201706</v>
      </c>
      <c r="D399" t="s">
        <v>192</v>
      </c>
      <c r="E399" t="s">
        <v>11</v>
      </c>
      <c r="F399">
        <v>38</v>
      </c>
      <c r="G399">
        <v>15200</v>
      </c>
      <c r="H399">
        <v>7600</v>
      </c>
      <c r="I399">
        <v>0.118947</v>
      </c>
      <c r="J399" t="s">
        <v>139</v>
      </c>
      <c r="K399" t="s">
        <v>139</v>
      </c>
      <c r="L399">
        <v>1.1822999999999999</v>
      </c>
      <c r="M399" t="s">
        <v>140</v>
      </c>
      <c r="N399" t="s">
        <v>141</v>
      </c>
      <c r="O399" t="s">
        <v>142</v>
      </c>
    </row>
    <row r="400" spans="1:15" x14ac:dyDescent="0.3">
      <c r="A400" t="s">
        <v>161</v>
      </c>
      <c r="B400" t="s">
        <v>15</v>
      </c>
      <c r="C400">
        <v>201510</v>
      </c>
      <c r="D400" t="s">
        <v>216</v>
      </c>
      <c r="E400" t="s">
        <v>13</v>
      </c>
      <c r="F400">
        <v>73</v>
      </c>
      <c r="G400">
        <v>14600</v>
      </c>
      <c r="H400">
        <v>7300</v>
      </c>
      <c r="I400">
        <v>0.107808</v>
      </c>
      <c r="J400" t="s">
        <v>139</v>
      </c>
      <c r="K400" t="s">
        <v>139</v>
      </c>
      <c r="L400">
        <v>1.284</v>
      </c>
      <c r="M400" t="s">
        <v>140</v>
      </c>
      <c r="N400" t="s">
        <v>141</v>
      </c>
      <c r="O400" t="s">
        <v>142</v>
      </c>
    </row>
    <row r="401" spans="1:15" x14ac:dyDescent="0.3">
      <c r="A401" t="s">
        <v>161</v>
      </c>
      <c r="B401" t="s">
        <v>47</v>
      </c>
      <c r="C401">
        <v>201507</v>
      </c>
      <c r="D401" t="s">
        <v>543</v>
      </c>
      <c r="E401" t="s">
        <v>14</v>
      </c>
      <c r="F401">
        <v>144</v>
      </c>
      <c r="G401">
        <v>14400</v>
      </c>
      <c r="H401">
        <v>12250</v>
      </c>
      <c r="I401">
        <v>0.10440000000000001</v>
      </c>
      <c r="J401" t="s">
        <v>139</v>
      </c>
      <c r="K401" t="s">
        <v>139</v>
      </c>
      <c r="L401">
        <v>1.3251999999999999</v>
      </c>
      <c r="M401" t="s">
        <v>140</v>
      </c>
      <c r="N401" t="s">
        <v>141</v>
      </c>
      <c r="O401" t="s">
        <v>142</v>
      </c>
    </row>
    <row r="402" spans="1:15" x14ac:dyDescent="0.3">
      <c r="A402" t="s">
        <v>161</v>
      </c>
      <c r="B402" t="s">
        <v>15</v>
      </c>
      <c r="C402">
        <v>201709</v>
      </c>
      <c r="D402" t="s">
        <v>212</v>
      </c>
      <c r="E402" t="s">
        <v>14</v>
      </c>
      <c r="F402">
        <v>70</v>
      </c>
      <c r="G402">
        <v>14000</v>
      </c>
      <c r="H402">
        <v>7000</v>
      </c>
      <c r="I402">
        <v>0.108571</v>
      </c>
      <c r="J402" t="s">
        <v>139</v>
      </c>
      <c r="K402" t="s">
        <v>139</v>
      </c>
      <c r="L402">
        <v>1.284</v>
      </c>
      <c r="M402" t="s">
        <v>140</v>
      </c>
      <c r="N402" t="s">
        <v>141</v>
      </c>
      <c r="O402" t="s">
        <v>142</v>
      </c>
    </row>
    <row r="403" spans="1:15" x14ac:dyDescent="0.3">
      <c r="A403" t="s">
        <v>161</v>
      </c>
      <c r="B403" t="s">
        <v>49</v>
      </c>
      <c r="C403">
        <v>201506</v>
      </c>
      <c r="D403" t="s">
        <v>368</v>
      </c>
      <c r="E403" t="s">
        <v>11</v>
      </c>
      <c r="F403">
        <v>280</v>
      </c>
      <c r="G403">
        <v>14000</v>
      </c>
      <c r="H403">
        <v>10750</v>
      </c>
      <c r="I403">
        <v>9.8140000000000005E-2</v>
      </c>
      <c r="J403" t="s">
        <v>139</v>
      </c>
      <c r="K403" t="s">
        <v>139</v>
      </c>
      <c r="L403">
        <v>1.1819999999999999</v>
      </c>
      <c r="M403" t="s">
        <v>140</v>
      </c>
      <c r="N403" t="s">
        <v>141</v>
      </c>
      <c r="O403" t="s">
        <v>142</v>
      </c>
    </row>
    <row r="404" spans="1:15" x14ac:dyDescent="0.3">
      <c r="A404" t="s">
        <v>161</v>
      </c>
      <c r="B404" t="s">
        <v>17</v>
      </c>
      <c r="C404">
        <v>201707</v>
      </c>
      <c r="D404" t="s">
        <v>558</v>
      </c>
      <c r="E404" t="s">
        <v>14</v>
      </c>
      <c r="F404">
        <v>280</v>
      </c>
      <c r="G404">
        <v>14000</v>
      </c>
      <c r="H404">
        <v>10750</v>
      </c>
      <c r="I404">
        <v>9.0465000000000004E-2</v>
      </c>
      <c r="J404" t="s">
        <v>139</v>
      </c>
      <c r="K404" t="s">
        <v>139</v>
      </c>
      <c r="L404">
        <v>1.0283</v>
      </c>
      <c r="M404" t="s">
        <v>140</v>
      </c>
      <c r="N404" t="s">
        <v>141</v>
      </c>
      <c r="O404" t="s">
        <v>142</v>
      </c>
    </row>
    <row r="405" spans="1:15" x14ac:dyDescent="0.3">
      <c r="A405" t="s">
        <v>161</v>
      </c>
      <c r="B405" t="s">
        <v>52</v>
      </c>
      <c r="C405">
        <v>201709</v>
      </c>
      <c r="D405" t="s">
        <v>409</v>
      </c>
      <c r="E405" t="s">
        <v>14</v>
      </c>
      <c r="F405">
        <v>107</v>
      </c>
      <c r="G405">
        <v>13910</v>
      </c>
      <c r="H405">
        <v>6955</v>
      </c>
      <c r="I405">
        <v>9.6448999999999993E-2</v>
      </c>
      <c r="J405" t="s">
        <v>139</v>
      </c>
      <c r="K405" t="s">
        <v>139</v>
      </c>
      <c r="L405">
        <v>1.028</v>
      </c>
      <c r="M405" t="s">
        <v>140</v>
      </c>
      <c r="N405" t="s">
        <v>141</v>
      </c>
      <c r="O405" t="s">
        <v>142</v>
      </c>
    </row>
    <row r="406" spans="1:15" x14ac:dyDescent="0.3">
      <c r="A406" t="s">
        <v>161</v>
      </c>
      <c r="B406" t="s">
        <v>49</v>
      </c>
      <c r="C406">
        <v>201708</v>
      </c>
      <c r="D406" t="s">
        <v>366</v>
      </c>
      <c r="E406" t="s">
        <v>14</v>
      </c>
      <c r="F406">
        <v>278</v>
      </c>
      <c r="G406">
        <v>13900</v>
      </c>
      <c r="H406">
        <v>11875</v>
      </c>
      <c r="I406">
        <v>0.10326299999999999</v>
      </c>
      <c r="J406" t="s">
        <v>139</v>
      </c>
      <c r="K406" t="s">
        <v>139</v>
      </c>
      <c r="L406">
        <v>1.1819999999999999</v>
      </c>
      <c r="M406" t="s">
        <v>140</v>
      </c>
      <c r="N406" t="s">
        <v>141</v>
      </c>
      <c r="O406" t="s">
        <v>142</v>
      </c>
    </row>
    <row r="407" spans="1:15" x14ac:dyDescent="0.3">
      <c r="A407" t="s">
        <v>161</v>
      </c>
      <c r="B407" t="s">
        <v>47</v>
      </c>
      <c r="C407">
        <v>201708</v>
      </c>
      <c r="D407" t="s">
        <v>551</v>
      </c>
      <c r="E407" t="s">
        <v>14</v>
      </c>
      <c r="F407">
        <v>135</v>
      </c>
      <c r="G407">
        <v>13500</v>
      </c>
      <c r="H407">
        <v>10045</v>
      </c>
      <c r="I407">
        <v>9.5853999999999995E-2</v>
      </c>
      <c r="J407" t="s">
        <v>139</v>
      </c>
      <c r="K407" t="s">
        <v>139</v>
      </c>
      <c r="L407">
        <v>1.3251999999999999</v>
      </c>
      <c r="M407" t="s">
        <v>140</v>
      </c>
      <c r="N407" t="s">
        <v>141</v>
      </c>
      <c r="O407" t="s">
        <v>142</v>
      </c>
    </row>
    <row r="408" spans="1:15" x14ac:dyDescent="0.3">
      <c r="A408" t="s">
        <v>161</v>
      </c>
      <c r="B408" t="s">
        <v>47</v>
      </c>
      <c r="C408">
        <v>201509</v>
      </c>
      <c r="D408" t="s">
        <v>323</v>
      </c>
      <c r="E408" t="s">
        <v>14</v>
      </c>
      <c r="F408">
        <v>130</v>
      </c>
      <c r="G408">
        <v>13000</v>
      </c>
      <c r="H408">
        <v>10045</v>
      </c>
      <c r="I408">
        <v>0.11146300000000001</v>
      </c>
      <c r="J408" t="s">
        <v>139</v>
      </c>
      <c r="K408" t="s">
        <v>139</v>
      </c>
      <c r="L408">
        <v>1.3251999999999999</v>
      </c>
      <c r="M408" t="s">
        <v>140</v>
      </c>
      <c r="N408" t="s">
        <v>141</v>
      </c>
      <c r="O408" t="s">
        <v>142</v>
      </c>
    </row>
    <row r="409" spans="1:15" x14ac:dyDescent="0.3">
      <c r="A409" t="s">
        <v>161</v>
      </c>
      <c r="B409" t="s">
        <v>49</v>
      </c>
      <c r="C409">
        <v>201510</v>
      </c>
      <c r="D409" t="s">
        <v>371</v>
      </c>
      <c r="E409" t="s">
        <v>13</v>
      </c>
      <c r="F409">
        <v>258</v>
      </c>
      <c r="G409">
        <v>12900</v>
      </c>
      <c r="H409">
        <v>9750</v>
      </c>
      <c r="I409">
        <v>0.105</v>
      </c>
      <c r="J409" t="s">
        <v>139</v>
      </c>
      <c r="K409" t="s">
        <v>139</v>
      </c>
      <c r="L409">
        <v>1.1819999999999999</v>
      </c>
      <c r="M409" t="s">
        <v>140</v>
      </c>
      <c r="N409" t="s">
        <v>141</v>
      </c>
      <c r="O409" t="s">
        <v>142</v>
      </c>
    </row>
    <row r="410" spans="1:15" x14ac:dyDescent="0.3">
      <c r="A410" t="s">
        <v>161</v>
      </c>
      <c r="B410" t="s">
        <v>15</v>
      </c>
      <c r="C410">
        <v>201507</v>
      </c>
      <c r="D410" t="s">
        <v>215</v>
      </c>
      <c r="E410" t="s">
        <v>14</v>
      </c>
      <c r="F410">
        <v>64</v>
      </c>
      <c r="G410">
        <v>12800</v>
      </c>
      <c r="H410">
        <v>6400</v>
      </c>
      <c r="I410">
        <v>9.2499999999999999E-2</v>
      </c>
      <c r="J410" t="s">
        <v>139</v>
      </c>
      <c r="K410" t="s">
        <v>139</v>
      </c>
      <c r="L410">
        <v>1.284</v>
      </c>
      <c r="M410" t="s">
        <v>140</v>
      </c>
      <c r="N410" t="s">
        <v>141</v>
      </c>
      <c r="O410" t="s">
        <v>142</v>
      </c>
    </row>
    <row r="411" spans="1:15" x14ac:dyDescent="0.3">
      <c r="A411" t="s">
        <v>161</v>
      </c>
      <c r="B411" t="s">
        <v>52</v>
      </c>
      <c r="C411">
        <v>201507</v>
      </c>
      <c r="D411" t="s">
        <v>403</v>
      </c>
      <c r="E411" t="s">
        <v>14</v>
      </c>
      <c r="F411">
        <v>97</v>
      </c>
      <c r="G411">
        <v>12610</v>
      </c>
      <c r="H411">
        <v>6305</v>
      </c>
      <c r="I411">
        <v>0.108763</v>
      </c>
      <c r="J411" t="s">
        <v>139</v>
      </c>
      <c r="K411" t="s">
        <v>139</v>
      </c>
      <c r="L411">
        <v>1.028</v>
      </c>
      <c r="M411" t="s">
        <v>140</v>
      </c>
      <c r="N411" t="s">
        <v>141</v>
      </c>
      <c r="O411" t="s">
        <v>142</v>
      </c>
    </row>
    <row r="412" spans="1:15" x14ac:dyDescent="0.3">
      <c r="A412" t="s">
        <v>161</v>
      </c>
      <c r="B412" t="s">
        <v>49</v>
      </c>
      <c r="C412">
        <v>201507</v>
      </c>
      <c r="D412" t="s">
        <v>563</v>
      </c>
      <c r="E412" t="s">
        <v>14</v>
      </c>
      <c r="F412">
        <v>250</v>
      </c>
      <c r="G412">
        <v>12500</v>
      </c>
      <c r="H412">
        <v>9625</v>
      </c>
      <c r="I412">
        <v>9.9350999999999995E-2</v>
      </c>
      <c r="J412" t="s">
        <v>139</v>
      </c>
      <c r="K412" t="s">
        <v>139</v>
      </c>
      <c r="L412">
        <v>1.1819999999999999</v>
      </c>
      <c r="M412" t="s">
        <v>140</v>
      </c>
      <c r="N412" t="s">
        <v>141</v>
      </c>
      <c r="O412" t="s">
        <v>142</v>
      </c>
    </row>
    <row r="413" spans="1:15" x14ac:dyDescent="0.3">
      <c r="A413" t="s">
        <v>161</v>
      </c>
      <c r="B413" t="s">
        <v>49</v>
      </c>
      <c r="C413">
        <v>201707</v>
      </c>
      <c r="D413" t="s">
        <v>378</v>
      </c>
      <c r="E413" t="s">
        <v>14</v>
      </c>
      <c r="F413">
        <v>247</v>
      </c>
      <c r="G413">
        <v>12350</v>
      </c>
      <c r="H413">
        <v>10625</v>
      </c>
      <c r="I413">
        <v>0.107765</v>
      </c>
      <c r="J413" t="s">
        <v>139</v>
      </c>
      <c r="K413" t="s">
        <v>139</v>
      </c>
      <c r="L413">
        <v>1.1819999999999999</v>
      </c>
      <c r="M413" t="s">
        <v>140</v>
      </c>
      <c r="N413" t="s">
        <v>141</v>
      </c>
      <c r="O413" t="s">
        <v>142</v>
      </c>
    </row>
    <row r="414" spans="1:15" x14ac:dyDescent="0.3">
      <c r="A414" t="s">
        <v>161</v>
      </c>
      <c r="B414" t="s">
        <v>112</v>
      </c>
      <c r="C414">
        <v>201711</v>
      </c>
      <c r="D414" t="s">
        <v>1437</v>
      </c>
      <c r="E414" t="s">
        <v>13</v>
      </c>
      <c r="F414">
        <v>27</v>
      </c>
      <c r="G414">
        <v>12204</v>
      </c>
      <c r="H414">
        <v>5913</v>
      </c>
      <c r="I414">
        <v>0.10111100000000001</v>
      </c>
      <c r="J414" t="s">
        <v>139</v>
      </c>
      <c r="K414" t="s">
        <v>139</v>
      </c>
      <c r="L414">
        <v>1.9416</v>
      </c>
      <c r="M414" t="s">
        <v>140</v>
      </c>
      <c r="N414" t="s">
        <v>141</v>
      </c>
      <c r="O414" t="s">
        <v>142</v>
      </c>
    </row>
    <row r="415" spans="1:15" x14ac:dyDescent="0.3">
      <c r="A415" t="s">
        <v>161</v>
      </c>
      <c r="B415" t="s">
        <v>17</v>
      </c>
      <c r="C415">
        <v>201509</v>
      </c>
      <c r="D415" t="s">
        <v>283</v>
      </c>
      <c r="E415" t="s">
        <v>14</v>
      </c>
      <c r="F415">
        <v>241</v>
      </c>
      <c r="G415">
        <v>12050</v>
      </c>
      <c r="H415">
        <v>10875</v>
      </c>
      <c r="I415">
        <v>0.10896599999999999</v>
      </c>
      <c r="J415" t="s">
        <v>139</v>
      </c>
      <c r="K415" t="s">
        <v>139</v>
      </c>
      <c r="L415">
        <v>1.0283</v>
      </c>
      <c r="M415" t="s">
        <v>140</v>
      </c>
      <c r="N415" t="s">
        <v>141</v>
      </c>
      <c r="O415" t="s">
        <v>142</v>
      </c>
    </row>
    <row r="416" spans="1:15" x14ac:dyDescent="0.3">
      <c r="A416" t="s">
        <v>161</v>
      </c>
      <c r="B416" t="s">
        <v>17</v>
      </c>
      <c r="C416">
        <v>201709</v>
      </c>
      <c r="D416" t="s">
        <v>560</v>
      </c>
      <c r="E416" t="s">
        <v>14</v>
      </c>
      <c r="F416">
        <v>232</v>
      </c>
      <c r="G416">
        <v>11600</v>
      </c>
      <c r="H416">
        <v>10125</v>
      </c>
      <c r="I416">
        <v>9.3456999999999998E-2</v>
      </c>
      <c r="J416" t="s">
        <v>139</v>
      </c>
      <c r="K416" t="s">
        <v>139</v>
      </c>
      <c r="L416">
        <v>1.0283</v>
      </c>
      <c r="M416" t="s">
        <v>140</v>
      </c>
      <c r="N416" t="s">
        <v>141</v>
      </c>
      <c r="O416" t="s">
        <v>142</v>
      </c>
    </row>
    <row r="417" spans="1:15" x14ac:dyDescent="0.3">
      <c r="A417" t="s">
        <v>161</v>
      </c>
      <c r="B417" t="s">
        <v>113</v>
      </c>
      <c r="C417">
        <v>201711</v>
      </c>
      <c r="D417" t="s">
        <v>1423</v>
      </c>
      <c r="E417" t="s">
        <v>13</v>
      </c>
      <c r="F417">
        <v>25</v>
      </c>
      <c r="G417">
        <v>11525</v>
      </c>
      <c r="H417">
        <v>5775</v>
      </c>
      <c r="I417">
        <v>0.1024</v>
      </c>
      <c r="J417" t="s">
        <v>139</v>
      </c>
      <c r="K417" t="s">
        <v>139</v>
      </c>
      <c r="L417">
        <v>1.4353</v>
      </c>
      <c r="M417" t="s">
        <v>140</v>
      </c>
      <c r="N417" t="s">
        <v>141</v>
      </c>
      <c r="O417" t="s">
        <v>142</v>
      </c>
    </row>
    <row r="418" spans="1:15" x14ac:dyDescent="0.3">
      <c r="A418" t="s">
        <v>161</v>
      </c>
      <c r="B418" t="s">
        <v>15</v>
      </c>
      <c r="C418">
        <v>201506</v>
      </c>
      <c r="D418" t="s">
        <v>201</v>
      </c>
      <c r="E418" t="s">
        <v>11</v>
      </c>
      <c r="F418">
        <v>57</v>
      </c>
      <c r="G418">
        <v>11400</v>
      </c>
      <c r="H418">
        <v>5700</v>
      </c>
      <c r="I418">
        <v>8.2281000000000007E-2</v>
      </c>
      <c r="J418" t="s">
        <v>139</v>
      </c>
      <c r="K418" t="s">
        <v>139</v>
      </c>
      <c r="L418">
        <v>1.284</v>
      </c>
      <c r="M418" t="s">
        <v>140</v>
      </c>
      <c r="N418" t="s">
        <v>141</v>
      </c>
      <c r="O418" t="s">
        <v>142</v>
      </c>
    </row>
    <row r="419" spans="1:15" x14ac:dyDescent="0.3">
      <c r="A419" t="s">
        <v>161</v>
      </c>
      <c r="B419" t="s">
        <v>52</v>
      </c>
      <c r="C419">
        <v>201707</v>
      </c>
      <c r="D419" t="s">
        <v>408</v>
      </c>
      <c r="E419" t="s">
        <v>14</v>
      </c>
      <c r="F419">
        <v>83</v>
      </c>
      <c r="G419">
        <v>10790</v>
      </c>
      <c r="H419">
        <v>5395</v>
      </c>
      <c r="I419">
        <v>0.101205</v>
      </c>
      <c r="J419" t="s">
        <v>139</v>
      </c>
      <c r="K419" t="s">
        <v>139</v>
      </c>
      <c r="L419">
        <v>1.028</v>
      </c>
      <c r="M419" t="s">
        <v>140</v>
      </c>
      <c r="N419" t="s">
        <v>141</v>
      </c>
      <c r="O419" t="s">
        <v>142</v>
      </c>
    </row>
    <row r="420" spans="1:15" x14ac:dyDescent="0.3">
      <c r="A420" t="s">
        <v>161</v>
      </c>
      <c r="B420" t="s">
        <v>17</v>
      </c>
      <c r="C420">
        <v>201507</v>
      </c>
      <c r="D420" t="s">
        <v>269</v>
      </c>
      <c r="E420" t="s">
        <v>14</v>
      </c>
      <c r="F420">
        <v>215</v>
      </c>
      <c r="G420">
        <v>10750</v>
      </c>
      <c r="H420">
        <v>8875</v>
      </c>
      <c r="I420">
        <v>0.10859199999999999</v>
      </c>
      <c r="J420" t="s">
        <v>139</v>
      </c>
      <c r="K420" t="s">
        <v>139</v>
      </c>
      <c r="L420">
        <v>1.0283</v>
      </c>
      <c r="M420" t="s">
        <v>140</v>
      </c>
      <c r="N420" t="s">
        <v>141</v>
      </c>
      <c r="O420" t="s">
        <v>142</v>
      </c>
    </row>
    <row r="421" spans="1:15" x14ac:dyDescent="0.3">
      <c r="A421" t="s">
        <v>161</v>
      </c>
      <c r="B421" t="s">
        <v>52</v>
      </c>
      <c r="C421">
        <v>201508</v>
      </c>
      <c r="D421" t="s">
        <v>414</v>
      </c>
      <c r="E421" t="s">
        <v>14</v>
      </c>
      <c r="F421">
        <v>82</v>
      </c>
      <c r="G421">
        <v>10660</v>
      </c>
      <c r="H421">
        <v>5330</v>
      </c>
      <c r="I421">
        <v>9.5243999999999995E-2</v>
      </c>
      <c r="J421" t="s">
        <v>139</v>
      </c>
      <c r="K421" t="s">
        <v>139</v>
      </c>
      <c r="L421">
        <v>1.028</v>
      </c>
      <c r="M421" t="s">
        <v>140</v>
      </c>
      <c r="N421" t="s">
        <v>141</v>
      </c>
      <c r="O421" t="s">
        <v>142</v>
      </c>
    </row>
    <row r="422" spans="1:15" x14ac:dyDescent="0.3">
      <c r="A422" t="s">
        <v>161</v>
      </c>
      <c r="B422" t="s">
        <v>49</v>
      </c>
      <c r="C422">
        <v>201509</v>
      </c>
      <c r="D422" t="s">
        <v>370</v>
      </c>
      <c r="E422" t="s">
        <v>14</v>
      </c>
      <c r="F422">
        <v>212</v>
      </c>
      <c r="G422">
        <v>10600</v>
      </c>
      <c r="H422">
        <v>9000</v>
      </c>
      <c r="I422">
        <v>9.6111000000000002E-2</v>
      </c>
      <c r="J422" t="s">
        <v>139</v>
      </c>
      <c r="K422" t="s">
        <v>139</v>
      </c>
      <c r="L422">
        <v>1.1819999999999999</v>
      </c>
      <c r="M422" t="s">
        <v>140</v>
      </c>
      <c r="N422" t="s">
        <v>141</v>
      </c>
      <c r="O422" t="s">
        <v>142</v>
      </c>
    </row>
    <row r="423" spans="1:15" x14ac:dyDescent="0.3">
      <c r="A423" t="s">
        <v>161</v>
      </c>
      <c r="B423" t="s">
        <v>17</v>
      </c>
      <c r="C423">
        <v>201708</v>
      </c>
      <c r="D423" t="s">
        <v>559</v>
      </c>
      <c r="E423" t="s">
        <v>14</v>
      </c>
      <c r="F423">
        <v>209</v>
      </c>
      <c r="G423">
        <v>10450</v>
      </c>
      <c r="H423">
        <v>8625</v>
      </c>
      <c r="I423">
        <v>0.10463799999999999</v>
      </c>
      <c r="J423" t="s">
        <v>139</v>
      </c>
      <c r="K423" t="s">
        <v>139</v>
      </c>
      <c r="L423">
        <v>1.0283</v>
      </c>
      <c r="M423" t="s">
        <v>140</v>
      </c>
      <c r="N423" t="s">
        <v>141</v>
      </c>
      <c r="O423" t="s">
        <v>142</v>
      </c>
    </row>
    <row r="424" spans="1:15" x14ac:dyDescent="0.3">
      <c r="A424" t="s">
        <v>161</v>
      </c>
      <c r="B424" t="s">
        <v>52</v>
      </c>
      <c r="C424">
        <v>201510</v>
      </c>
      <c r="D424" t="s">
        <v>415</v>
      </c>
      <c r="E424" t="s">
        <v>13</v>
      </c>
      <c r="F424">
        <v>80</v>
      </c>
      <c r="G424">
        <v>10400</v>
      </c>
      <c r="H424">
        <v>5200</v>
      </c>
      <c r="I424">
        <v>7.9625000000000001E-2</v>
      </c>
      <c r="J424" t="s">
        <v>139</v>
      </c>
      <c r="K424" t="s">
        <v>139</v>
      </c>
      <c r="L424">
        <v>1.028</v>
      </c>
      <c r="M424" t="s">
        <v>140</v>
      </c>
      <c r="N424" t="s">
        <v>141</v>
      </c>
      <c r="O424" t="s">
        <v>142</v>
      </c>
    </row>
    <row r="425" spans="1:15" x14ac:dyDescent="0.3">
      <c r="A425" t="s">
        <v>161</v>
      </c>
      <c r="B425" t="s">
        <v>49</v>
      </c>
      <c r="C425">
        <v>201508</v>
      </c>
      <c r="D425" t="s">
        <v>369</v>
      </c>
      <c r="E425" t="s">
        <v>14</v>
      </c>
      <c r="F425">
        <v>198</v>
      </c>
      <c r="G425">
        <v>9900</v>
      </c>
      <c r="H425">
        <v>8500</v>
      </c>
      <c r="I425">
        <v>9.1911999999999994E-2</v>
      </c>
      <c r="J425" t="s">
        <v>139</v>
      </c>
      <c r="K425" t="s">
        <v>139</v>
      </c>
      <c r="L425">
        <v>1.1819999999999999</v>
      </c>
      <c r="M425" t="s">
        <v>140</v>
      </c>
      <c r="N425" t="s">
        <v>141</v>
      </c>
      <c r="O425" t="s">
        <v>142</v>
      </c>
    </row>
    <row r="426" spans="1:15" x14ac:dyDescent="0.3">
      <c r="A426" t="s">
        <v>161</v>
      </c>
      <c r="B426" t="s">
        <v>17</v>
      </c>
      <c r="C426">
        <v>201506</v>
      </c>
      <c r="D426" t="s">
        <v>268</v>
      </c>
      <c r="E426" t="s">
        <v>11</v>
      </c>
      <c r="F426">
        <v>194</v>
      </c>
      <c r="G426">
        <v>9700</v>
      </c>
      <c r="H426">
        <v>9250</v>
      </c>
      <c r="I426">
        <v>9.6756999999999996E-2</v>
      </c>
      <c r="J426" t="s">
        <v>139</v>
      </c>
      <c r="K426" t="s">
        <v>139</v>
      </c>
      <c r="L426">
        <v>1.0283</v>
      </c>
      <c r="M426" t="s">
        <v>140</v>
      </c>
      <c r="N426" t="s">
        <v>141</v>
      </c>
      <c r="O426" t="s">
        <v>142</v>
      </c>
    </row>
    <row r="427" spans="1:15" x14ac:dyDescent="0.3">
      <c r="A427" t="s">
        <v>161</v>
      </c>
      <c r="B427" t="s">
        <v>52</v>
      </c>
      <c r="C427">
        <v>201506</v>
      </c>
      <c r="D427" t="s">
        <v>421</v>
      </c>
      <c r="E427" t="s">
        <v>11</v>
      </c>
      <c r="F427">
        <v>74</v>
      </c>
      <c r="G427">
        <v>9620</v>
      </c>
      <c r="H427">
        <v>4810</v>
      </c>
      <c r="I427">
        <v>9.2838000000000004E-2</v>
      </c>
      <c r="J427" t="s">
        <v>139</v>
      </c>
      <c r="K427" t="s">
        <v>139</v>
      </c>
      <c r="L427">
        <v>1.028</v>
      </c>
      <c r="M427" t="s">
        <v>140</v>
      </c>
      <c r="N427" t="s">
        <v>141</v>
      </c>
      <c r="O427" t="s">
        <v>142</v>
      </c>
    </row>
    <row r="428" spans="1:15" x14ac:dyDescent="0.3">
      <c r="A428" t="s">
        <v>161</v>
      </c>
      <c r="B428" t="s">
        <v>16</v>
      </c>
      <c r="C428">
        <v>201706</v>
      </c>
      <c r="D428" t="s">
        <v>239</v>
      </c>
      <c r="E428" t="s">
        <v>11</v>
      </c>
      <c r="F428">
        <v>32</v>
      </c>
      <c r="G428">
        <v>9600</v>
      </c>
      <c r="H428">
        <v>4800</v>
      </c>
      <c r="I428">
        <v>0.104375</v>
      </c>
      <c r="J428" t="s">
        <v>139</v>
      </c>
      <c r="K428" t="s">
        <v>139</v>
      </c>
      <c r="L428">
        <v>1.2334000000000001</v>
      </c>
      <c r="M428" t="s">
        <v>140</v>
      </c>
      <c r="N428" t="s">
        <v>141</v>
      </c>
      <c r="O428" t="s">
        <v>142</v>
      </c>
    </row>
    <row r="429" spans="1:15" x14ac:dyDescent="0.3">
      <c r="A429" t="s">
        <v>161</v>
      </c>
      <c r="B429" t="s">
        <v>52</v>
      </c>
      <c r="C429">
        <v>201708</v>
      </c>
      <c r="D429" t="s">
        <v>431</v>
      </c>
      <c r="E429" t="s">
        <v>14</v>
      </c>
      <c r="F429">
        <v>72</v>
      </c>
      <c r="G429">
        <v>9360</v>
      </c>
      <c r="H429">
        <v>4680</v>
      </c>
      <c r="I429">
        <v>8.2361000000000004E-2</v>
      </c>
      <c r="J429" t="s">
        <v>139</v>
      </c>
      <c r="K429" t="s">
        <v>139</v>
      </c>
      <c r="L429">
        <v>1.028</v>
      </c>
      <c r="M429" t="s">
        <v>140</v>
      </c>
      <c r="N429" t="s">
        <v>141</v>
      </c>
      <c r="O429" t="s">
        <v>142</v>
      </c>
    </row>
    <row r="430" spans="1:15" x14ac:dyDescent="0.3">
      <c r="A430" t="s">
        <v>161</v>
      </c>
      <c r="B430" t="s">
        <v>47</v>
      </c>
      <c r="C430">
        <v>201706</v>
      </c>
      <c r="D430" t="s">
        <v>334</v>
      </c>
      <c r="E430" t="s">
        <v>11</v>
      </c>
      <c r="F430">
        <v>92</v>
      </c>
      <c r="G430">
        <v>9200</v>
      </c>
      <c r="H430">
        <v>6860</v>
      </c>
      <c r="I430">
        <v>9.7857E-2</v>
      </c>
      <c r="J430" t="s">
        <v>139</v>
      </c>
      <c r="K430" t="s">
        <v>139</v>
      </c>
      <c r="L430">
        <v>1.3251999999999999</v>
      </c>
      <c r="M430" t="s">
        <v>140</v>
      </c>
      <c r="N430" t="s">
        <v>141</v>
      </c>
      <c r="O430" t="s">
        <v>142</v>
      </c>
    </row>
    <row r="431" spans="1:15" x14ac:dyDescent="0.3">
      <c r="A431" t="s">
        <v>161</v>
      </c>
      <c r="B431" t="s">
        <v>52</v>
      </c>
      <c r="C431">
        <v>201509</v>
      </c>
      <c r="D431" t="s">
        <v>425</v>
      </c>
      <c r="E431" t="s">
        <v>14</v>
      </c>
      <c r="F431">
        <v>69</v>
      </c>
      <c r="G431">
        <v>8970</v>
      </c>
      <c r="H431">
        <v>4485</v>
      </c>
      <c r="I431">
        <v>9.2608999999999997E-2</v>
      </c>
      <c r="J431" t="s">
        <v>139</v>
      </c>
      <c r="K431" t="s">
        <v>139</v>
      </c>
      <c r="L431">
        <v>1.028</v>
      </c>
      <c r="M431" t="s">
        <v>140</v>
      </c>
      <c r="N431" t="s">
        <v>141</v>
      </c>
      <c r="O431" t="s">
        <v>142</v>
      </c>
    </row>
    <row r="432" spans="1:15" x14ac:dyDescent="0.3">
      <c r="A432" t="s">
        <v>161</v>
      </c>
      <c r="B432" t="s">
        <v>17</v>
      </c>
      <c r="C432">
        <v>201510</v>
      </c>
      <c r="D432" t="s">
        <v>799</v>
      </c>
      <c r="E432" t="s">
        <v>13</v>
      </c>
      <c r="F432">
        <v>173</v>
      </c>
      <c r="G432">
        <v>8650</v>
      </c>
      <c r="H432">
        <v>8000</v>
      </c>
      <c r="I432">
        <v>0.10718800000000001</v>
      </c>
      <c r="J432" t="s">
        <v>139</v>
      </c>
      <c r="K432" t="s">
        <v>139</v>
      </c>
      <c r="L432">
        <v>1.0283</v>
      </c>
      <c r="M432" t="s">
        <v>140</v>
      </c>
      <c r="N432" t="s">
        <v>141</v>
      </c>
      <c r="O432" t="s">
        <v>142</v>
      </c>
    </row>
    <row r="433" spans="1:15" x14ac:dyDescent="0.3">
      <c r="A433" t="s">
        <v>161</v>
      </c>
      <c r="B433" t="s">
        <v>7</v>
      </c>
      <c r="C433">
        <v>201609</v>
      </c>
      <c r="D433" t="s">
        <v>180</v>
      </c>
      <c r="E433" t="s">
        <v>14</v>
      </c>
      <c r="F433">
        <v>19</v>
      </c>
      <c r="G433">
        <v>7600</v>
      </c>
      <c r="H433">
        <v>3800</v>
      </c>
      <c r="I433">
        <v>0.118947</v>
      </c>
      <c r="J433" t="s">
        <v>139</v>
      </c>
      <c r="K433" t="s">
        <v>139</v>
      </c>
      <c r="L433">
        <v>1.1822999999999999</v>
      </c>
      <c r="M433" t="s">
        <v>140</v>
      </c>
      <c r="N433" t="s">
        <v>141</v>
      </c>
      <c r="O433" t="s">
        <v>142</v>
      </c>
    </row>
    <row r="434" spans="1:15" x14ac:dyDescent="0.3">
      <c r="A434" t="s">
        <v>161</v>
      </c>
      <c r="B434" t="s">
        <v>7</v>
      </c>
      <c r="C434">
        <v>201611</v>
      </c>
      <c r="D434" t="s">
        <v>190</v>
      </c>
      <c r="E434" t="s">
        <v>13</v>
      </c>
      <c r="F434">
        <v>19</v>
      </c>
      <c r="G434">
        <v>7600</v>
      </c>
      <c r="H434">
        <v>3800</v>
      </c>
      <c r="I434">
        <v>9.8420999999999995E-2</v>
      </c>
      <c r="J434" t="s">
        <v>139</v>
      </c>
      <c r="K434" t="s">
        <v>139</v>
      </c>
      <c r="L434">
        <v>1.1822999999999999</v>
      </c>
      <c r="M434" t="s">
        <v>140</v>
      </c>
      <c r="N434" t="s">
        <v>141</v>
      </c>
      <c r="O434" t="s">
        <v>142</v>
      </c>
    </row>
    <row r="435" spans="1:15" x14ac:dyDescent="0.3">
      <c r="A435" t="s">
        <v>161</v>
      </c>
      <c r="B435" t="s">
        <v>17</v>
      </c>
      <c r="C435">
        <v>201508</v>
      </c>
      <c r="D435" t="s">
        <v>270</v>
      </c>
      <c r="E435" t="s">
        <v>14</v>
      </c>
      <c r="F435">
        <v>149</v>
      </c>
      <c r="G435">
        <v>7450</v>
      </c>
      <c r="H435">
        <v>6250</v>
      </c>
      <c r="I435">
        <v>0.1014</v>
      </c>
      <c r="J435" t="s">
        <v>139</v>
      </c>
      <c r="K435" t="s">
        <v>139</v>
      </c>
      <c r="L435">
        <v>1.0283</v>
      </c>
      <c r="M435" t="s">
        <v>140</v>
      </c>
      <c r="N435" t="s">
        <v>141</v>
      </c>
      <c r="O435" t="s">
        <v>142</v>
      </c>
    </row>
    <row r="436" spans="1:15" x14ac:dyDescent="0.3">
      <c r="A436" t="s">
        <v>161</v>
      </c>
      <c r="B436" t="s">
        <v>15</v>
      </c>
      <c r="C436">
        <v>201706</v>
      </c>
      <c r="D436" t="s">
        <v>211</v>
      </c>
      <c r="E436" t="s">
        <v>11</v>
      </c>
      <c r="F436">
        <v>37</v>
      </c>
      <c r="G436">
        <v>7400</v>
      </c>
      <c r="H436">
        <v>3700</v>
      </c>
      <c r="I436">
        <v>0.12108099999999999</v>
      </c>
      <c r="J436" t="s">
        <v>139</v>
      </c>
      <c r="K436" t="s">
        <v>139</v>
      </c>
      <c r="L436">
        <v>1.284</v>
      </c>
      <c r="M436" t="s">
        <v>140</v>
      </c>
      <c r="N436" t="s">
        <v>141</v>
      </c>
      <c r="O436" t="s">
        <v>142</v>
      </c>
    </row>
    <row r="437" spans="1:15" x14ac:dyDescent="0.3">
      <c r="A437" t="s">
        <v>161</v>
      </c>
      <c r="B437" t="s">
        <v>49</v>
      </c>
      <c r="C437">
        <v>201706</v>
      </c>
      <c r="D437" t="s">
        <v>567</v>
      </c>
      <c r="E437" t="s">
        <v>11</v>
      </c>
      <c r="F437">
        <v>135</v>
      </c>
      <c r="G437">
        <v>6750</v>
      </c>
      <c r="H437">
        <v>6250</v>
      </c>
      <c r="I437">
        <v>8.4400000000000003E-2</v>
      </c>
      <c r="J437" t="s">
        <v>139</v>
      </c>
      <c r="K437" t="s">
        <v>139</v>
      </c>
      <c r="L437">
        <v>1.1819999999999999</v>
      </c>
      <c r="M437" t="s">
        <v>140</v>
      </c>
      <c r="N437" t="s">
        <v>141</v>
      </c>
      <c r="O437" t="s">
        <v>142</v>
      </c>
    </row>
    <row r="438" spans="1:15" x14ac:dyDescent="0.3">
      <c r="A438" t="s">
        <v>161</v>
      </c>
      <c r="B438" t="s">
        <v>49</v>
      </c>
      <c r="C438">
        <v>201610</v>
      </c>
      <c r="D438" t="s">
        <v>363</v>
      </c>
      <c r="E438" t="s">
        <v>13</v>
      </c>
      <c r="F438">
        <v>133</v>
      </c>
      <c r="G438">
        <v>6650</v>
      </c>
      <c r="H438">
        <v>4375</v>
      </c>
      <c r="I438">
        <v>8.0856999999999998E-2</v>
      </c>
      <c r="J438" t="s">
        <v>139</v>
      </c>
      <c r="K438" t="s">
        <v>139</v>
      </c>
      <c r="L438">
        <v>1.1819999999999999</v>
      </c>
      <c r="M438" t="s">
        <v>140</v>
      </c>
      <c r="N438" t="s">
        <v>141</v>
      </c>
      <c r="O438" t="s">
        <v>142</v>
      </c>
    </row>
    <row r="439" spans="1:15" x14ac:dyDescent="0.3">
      <c r="A439" t="s">
        <v>161</v>
      </c>
      <c r="B439" t="s">
        <v>101</v>
      </c>
      <c r="C439">
        <v>201711</v>
      </c>
      <c r="D439" t="s">
        <v>995</v>
      </c>
      <c r="E439" t="s">
        <v>13</v>
      </c>
      <c r="F439">
        <v>26</v>
      </c>
      <c r="G439">
        <v>6578</v>
      </c>
      <c r="H439">
        <v>3198</v>
      </c>
      <c r="I439">
        <v>0.13</v>
      </c>
      <c r="J439" t="s">
        <v>139</v>
      </c>
      <c r="K439" t="s">
        <v>139</v>
      </c>
      <c r="L439">
        <v>1.3071999999999999</v>
      </c>
      <c r="M439" t="s">
        <v>140</v>
      </c>
      <c r="N439" t="s">
        <v>141</v>
      </c>
      <c r="O439" t="s">
        <v>142</v>
      </c>
    </row>
    <row r="440" spans="1:15" x14ac:dyDescent="0.3">
      <c r="A440" t="s">
        <v>161</v>
      </c>
      <c r="B440" t="s">
        <v>50</v>
      </c>
      <c r="C440">
        <v>201706</v>
      </c>
      <c r="D440" t="s">
        <v>400</v>
      </c>
      <c r="E440" t="s">
        <v>11</v>
      </c>
      <c r="F440">
        <v>109</v>
      </c>
      <c r="G440">
        <v>6540</v>
      </c>
      <c r="H440">
        <v>5586</v>
      </c>
      <c r="I440">
        <v>9.2368000000000006E-2</v>
      </c>
      <c r="J440" t="s">
        <v>139</v>
      </c>
      <c r="K440" t="s">
        <v>139</v>
      </c>
      <c r="L440">
        <v>1.1657</v>
      </c>
      <c r="M440" t="s">
        <v>140</v>
      </c>
      <c r="N440" t="s">
        <v>141</v>
      </c>
      <c r="O440" t="s">
        <v>142</v>
      </c>
    </row>
    <row r="441" spans="1:15" x14ac:dyDescent="0.3">
      <c r="A441" t="s">
        <v>161</v>
      </c>
      <c r="B441" t="s">
        <v>48</v>
      </c>
      <c r="C441">
        <v>201709</v>
      </c>
      <c r="D441" t="s">
        <v>441</v>
      </c>
      <c r="E441" t="s">
        <v>14</v>
      </c>
      <c r="F441">
        <v>151</v>
      </c>
      <c r="G441">
        <v>6040</v>
      </c>
      <c r="H441">
        <v>4656</v>
      </c>
      <c r="I441">
        <v>0.107917</v>
      </c>
      <c r="J441" t="s">
        <v>139</v>
      </c>
      <c r="K441" t="s">
        <v>139</v>
      </c>
      <c r="L441">
        <v>0.87339999999999995</v>
      </c>
      <c r="M441" t="s">
        <v>143</v>
      </c>
      <c r="N441" t="s">
        <v>144</v>
      </c>
      <c r="O441" t="s">
        <v>145</v>
      </c>
    </row>
    <row r="442" spans="1:15" x14ac:dyDescent="0.3">
      <c r="A442" t="s">
        <v>161</v>
      </c>
      <c r="B442" t="s">
        <v>7</v>
      </c>
      <c r="C442">
        <v>201610</v>
      </c>
      <c r="D442" t="s">
        <v>189</v>
      </c>
      <c r="E442" t="s">
        <v>13</v>
      </c>
      <c r="F442">
        <v>15</v>
      </c>
      <c r="G442">
        <v>6000</v>
      </c>
      <c r="H442">
        <v>3000</v>
      </c>
      <c r="I442">
        <v>0.122667</v>
      </c>
      <c r="J442" t="s">
        <v>139</v>
      </c>
      <c r="K442" t="s">
        <v>139</v>
      </c>
      <c r="L442">
        <v>1.1822999999999999</v>
      </c>
      <c r="M442" t="s">
        <v>140</v>
      </c>
      <c r="N442" t="s">
        <v>141</v>
      </c>
      <c r="O442" t="s">
        <v>142</v>
      </c>
    </row>
    <row r="443" spans="1:15" x14ac:dyDescent="0.3">
      <c r="A443" t="s">
        <v>161</v>
      </c>
      <c r="B443" t="s">
        <v>52</v>
      </c>
      <c r="C443">
        <v>201706</v>
      </c>
      <c r="D443" t="s">
        <v>420</v>
      </c>
      <c r="E443" t="s">
        <v>11</v>
      </c>
      <c r="F443">
        <v>43</v>
      </c>
      <c r="G443">
        <v>5590</v>
      </c>
      <c r="H443">
        <v>2795</v>
      </c>
      <c r="I443">
        <v>0.11139499999999999</v>
      </c>
      <c r="J443" t="s">
        <v>139</v>
      </c>
      <c r="K443" t="s">
        <v>139</v>
      </c>
      <c r="L443">
        <v>1.028</v>
      </c>
      <c r="M443" t="s">
        <v>140</v>
      </c>
      <c r="N443" t="s">
        <v>141</v>
      </c>
      <c r="O443" t="s">
        <v>142</v>
      </c>
    </row>
    <row r="444" spans="1:15" x14ac:dyDescent="0.3">
      <c r="A444" t="s">
        <v>161</v>
      </c>
      <c r="B444" t="s">
        <v>50</v>
      </c>
      <c r="C444">
        <v>201610</v>
      </c>
      <c r="D444" t="s">
        <v>573</v>
      </c>
      <c r="E444" t="s">
        <v>13</v>
      </c>
      <c r="F444">
        <v>92</v>
      </c>
      <c r="G444">
        <v>5520</v>
      </c>
      <c r="H444">
        <v>3675</v>
      </c>
      <c r="I444">
        <v>0.12520000000000001</v>
      </c>
      <c r="J444" t="s">
        <v>139</v>
      </c>
      <c r="K444" t="s">
        <v>139</v>
      </c>
      <c r="L444">
        <v>1.1657</v>
      </c>
      <c r="M444" t="s">
        <v>140</v>
      </c>
      <c r="N444" t="s">
        <v>141</v>
      </c>
      <c r="O444" t="s">
        <v>142</v>
      </c>
    </row>
    <row r="445" spans="1:15" x14ac:dyDescent="0.3">
      <c r="A445" t="s">
        <v>161</v>
      </c>
      <c r="B445" t="s">
        <v>17</v>
      </c>
      <c r="C445">
        <v>201610</v>
      </c>
      <c r="D445" t="s">
        <v>277</v>
      </c>
      <c r="E445" t="s">
        <v>13</v>
      </c>
      <c r="F445">
        <v>108</v>
      </c>
      <c r="G445">
        <v>5400</v>
      </c>
      <c r="H445">
        <v>3750</v>
      </c>
      <c r="I445">
        <v>0.10066700000000001</v>
      </c>
      <c r="J445" t="s">
        <v>139</v>
      </c>
      <c r="K445" t="s">
        <v>139</v>
      </c>
      <c r="L445">
        <v>1.0283</v>
      </c>
      <c r="M445" t="s">
        <v>140</v>
      </c>
      <c r="N445" t="s">
        <v>141</v>
      </c>
      <c r="O445" t="s">
        <v>142</v>
      </c>
    </row>
    <row r="446" spans="1:15" x14ac:dyDescent="0.3">
      <c r="A446" t="s">
        <v>161</v>
      </c>
      <c r="B446" t="s">
        <v>17</v>
      </c>
      <c r="C446">
        <v>201706</v>
      </c>
      <c r="D446" t="s">
        <v>556</v>
      </c>
      <c r="E446" t="s">
        <v>11</v>
      </c>
      <c r="F446">
        <v>100</v>
      </c>
      <c r="G446">
        <v>5000</v>
      </c>
      <c r="H446">
        <v>4250</v>
      </c>
      <c r="I446">
        <v>0.12</v>
      </c>
      <c r="J446" t="s">
        <v>139</v>
      </c>
      <c r="K446" t="s">
        <v>139</v>
      </c>
      <c r="L446">
        <v>1.0283</v>
      </c>
      <c r="M446" t="s">
        <v>140</v>
      </c>
      <c r="N446" t="s">
        <v>141</v>
      </c>
      <c r="O446" t="s">
        <v>142</v>
      </c>
    </row>
    <row r="447" spans="1:15" x14ac:dyDescent="0.3">
      <c r="A447" t="s">
        <v>161</v>
      </c>
      <c r="B447" t="s">
        <v>48</v>
      </c>
      <c r="C447">
        <v>201708</v>
      </c>
      <c r="D447" t="s">
        <v>354</v>
      </c>
      <c r="E447" t="s">
        <v>14</v>
      </c>
      <c r="F447">
        <v>123</v>
      </c>
      <c r="G447">
        <v>4920</v>
      </c>
      <c r="H447">
        <v>3783</v>
      </c>
      <c r="I447">
        <v>0.122821</v>
      </c>
      <c r="J447" t="s">
        <v>139</v>
      </c>
      <c r="K447" t="s">
        <v>139</v>
      </c>
      <c r="L447">
        <v>0.87339999999999995</v>
      </c>
      <c r="M447" t="s">
        <v>143</v>
      </c>
      <c r="N447" t="s">
        <v>144</v>
      </c>
      <c r="O447" t="s">
        <v>145</v>
      </c>
    </row>
    <row r="448" spans="1:15" x14ac:dyDescent="0.3">
      <c r="A448" t="s">
        <v>161</v>
      </c>
      <c r="B448" t="s">
        <v>16</v>
      </c>
      <c r="C448">
        <v>201609</v>
      </c>
      <c r="D448" t="s">
        <v>244</v>
      </c>
      <c r="E448" t="s">
        <v>14</v>
      </c>
      <c r="F448">
        <v>16</v>
      </c>
      <c r="G448">
        <v>4800</v>
      </c>
      <c r="H448">
        <v>2400</v>
      </c>
      <c r="I448">
        <v>0.115</v>
      </c>
      <c r="J448" t="s">
        <v>139</v>
      </c>
      <c r="K448" t="s">
        <v>139</v>
      </c>
      <c r="L448">
        <v>1.2334000000000001</v>
      </c>
      <c r="M448" t="s">
        <v>140</v>
      </c>
      <c r="N448" t="s">
        <v>141</v>
      </c>
      <c r="O448" t="s">
        <v>142</v>
      </c>
    </row>
    <row r="449" spans="1:15" x14ac:dyDescent="0.3">
      <c r="A449" t="s">
        <v>161</v>
      </c>
      <c r="B449" t="s">
        <v>49</v>
      </c>
      <c r="C449">
        <v>201611</v>
      </c>
      <c r="D449" t="s">
        <v>375</v>
      </c>
      <c r="E449" t="s">
        <v>13</v>
      </c>
      <c r="F449">
        <v>96</v>
      </c>
      <c r="G449">
        <v>4800</v>
      </c>
      <c r="H449">
        <v>4375</v>
      </c>
      <c r="I449">
        <v>0.108857</v>
      </c>
      <c r="J449" t="s">
        <v>139</v>
      </c>
      <c r="K449" t="s">
        <v>139</v>
      </c>
      <c r="L449">
        <v>1.1819999999999999</v>
      </c>
      <c r="M449" t="s">
        <v>140</v>
      </c>
      <c r="N449" t="s">
        <v>141</v>
      </c>
      <c r="O449" t="s">
        <v>142</v>
      </c>
    </row>
    <row r="450" spans="1:15" x14ac:dyDescent="0.3">
      <c r="A450" t="s">
        <v>161</v>
      </c>
      <c r="B450" t="s">
        <v>16</v>
      </c>
      <c r="C450">
        <v>201610</v>
      </c>
      <c r="D450" t="s">
        <v>248</v>
      </c>
      <c r="E450" t="s">
        <v>13</v>
      </c>
      <c r="F450">
        <v>16</v>
      </c>
      <c r="G450">
        <v>4800</v>
      </c>
      <c r="H450">
        <v>2400</v>
      </c>
      <c r="I450">
        <v>7.4374999999999997E-2</v>
      </c>
      <c r="J450" t="s">
        <v>139</v>
      </c>
      <c r="K450" t="s">
        <v>139</v>
      </c>
      <c r="L450">
        <v>1.2334000000000001</v>
      </c>
      <c r="M450" t="s">
        <v>140</v>
      </c>
      <c r="N450" t="s">
        <v>141</v>
      </c>
      <c r="O450" t="s">
        <v>142</v>
      </c>
    </row>
    <row r="451" spans="1:15" x14ac:dyDescent="0.3">
      <c r="A451" t="s">
        <v>161</v>
      </c>
      <c r="B451" t="s">
        <v>17</v>
      </c>
      <c r="C451">
        <v>201609</v>
      </c>
      <c r="D451" t="s">
        <v>555</v>
      </c>
      <c r="E451" t="s">
        <v>14</v>
      </c>
      <c r="F451">
        <v>94</v>
      </c>
      <c r="G451">
        <v>4700</v>
      </c>
      <c r="H451">
        <v>3875</v>
      </c>
      <c r="I451">
        <v>0.100968</v>
      </c>
      <c r="J451" t="s">
        <v>139</v>
      </c>
      <c r="K451" t="s">
        <v>139</v>
      </c>
      <c r="L451">
        <v>1.0283</v>
      </c>
      <c r="M451" t="s">
        <v>140</v>
      </c>
      <c r="N451" t="s">
        <v>141</v>
      </c>
      <c r="O451" t="s">
        <v>142</v>
      </c>
    </row>
    <row r="452" spans="1:15" x14ac:dyDescent="0.3">
      <c r="A452" t="s">
        <v>161</v>
      </c>
      <c r="B452" t="s">
        <v>48</v>
      </c>
      <c r="C452">
        <v>201707</v>
      </c>
      <c r="D452" t="s">
        <v>353</v>
      </c>
      <c r="E452" t="s">
        <v>14</v>
      </c>
      <c r="F452">
        <v>115</v>
      </c>
      <c r="G452">
        <v>4600</v>
      </c>
      <c r="H452">
        <v>3783</v>
      </c>
      <c r="I452">
        <v>9.0769000000000002E-2</v>
      </c>
      <c r="J452" t="s">
        <v>139</v>
      </c>
      <c r="K452" t="s">
        <v>139</v>
      </c>
      <c r="L452">
        <v>0.87339999999999995</v>
      </c>
      <c r="M452" t="s">
        <v>143</v>
      </c>
      <c r="N452" t="s">
        <v>144</v>
      </c>
      <c r="O452" t="s">
        <v>145</v>
      </c>
    </row>
    <row r="453" spans="1:15" x14ac:dyDescent="0.3">
      <c r="A453" t="s">
        <v>161</v>
      </c>
      <c r="B453" t="s">
        <v>114</v>
      </c>
      <c r="C453">
        <v>201711</v>
      </c>
      <c r="D453" t="s">
        <v>1424</v>
      </c>
      <c r="E453" t="s">
        <v>13</v>
      </c>
      <c r="F453">
        <v>28</v>
      </c>
      <c r="G453">
        <v>4592</v>
      </c>
      <c r="H453">
        <v>2212</v>
      </c>
      <c r="I453">
        <v>9.7500000000000003E-2</v>
      </c>
      <c r="J453" t="s">
        <v>139</v>
      </c>
      <c r="K453" t="s">
        <v>139</v>
      </c>
      <c r="L453">
        <v>1.2819</v>
      </c>
      <c r="M453" t="s">
        <v>140</v>
      </c>
      <c r="N453" t="s">
        <v>141</v>
      </c>
      <c r="O453" t="s">
        <v>142</v>
      </c>
    </row>
    <row r="454" spans="1:15" x14ac:dyDescent="0.3">
      <c r="A454" t="s">
        <v>161</v>
      </c>
      <c r="B454" t="s">
        <v>50</v>
      </c>
      <c r="C454">
        <v>201611</v>
      </c>
      <c r="D454" t="s">
        <v>574</v>
      </c>
      <c r="E454" t="s">
        <v>13</v>
      </c>
      <c r="F454">
        <v>76</v>
      </c>
      <c r="G454">
        <v>4560</v>
      </c>
      <c r="H454">
        <v>3675</v>
      </c>
      <c r="I454">
        <v>8.3599999999999994E-2</v>
      </c>
      <c r="J454" t="s">
        <v>139</v>
      </c>
      <c r="K454" t="s">
        <v>139</v>
      </c>
      <c r="L454">
        <v>1.1657</v>
      </c>
      <c r="M454" t="s">
        <v>140</v>
      </c>
      <c r="N454" t="s">
        <v>141</v>
      </c>
      <c r="O454" t="s">
        <v>142</v>
      </c>
    </row>
    <row r="455" spans="1:15" x14ac:dyDescent="0.3">
      <c r="A455" t="s">
        <v>161</v>
      </c>
      <c r="B455" t="s">
        <v>48</v>
      </c>
      <c r="C455">
        <v>201507</v>
      </c>
      <c r="D455" t="s">
        <v>437</v>
      </c>
      <c r="E455" t="s">
        <v>14</v>
      </c>
      <c r="F455">
        <v>114</v>
      </c>
      <c r="G455">
        <v>4560</v>
      </c>
      <c r="H455">
        <v>4074</v>
      </c>
      <c r="I455">
        <v>0.11619</v>
      </c>
      <c r="J455" t="s">
        <v>139</v>
      </c>
      <c r="K455" t="s">
        <v>139</v>
      </c>
      <c r="L455">
        <v>0.87339999999999995</v>
      </c>
      <c r="M455" t="s">
        <v>143</v>
      </c>
      <c r="N455" t="s">
        <v>144</v>
      </c>
      <c r="O455" t="s">
        <v>145</v>
      </c>
    </row>
    <row r="456" spans="1:15" x14ac:dyDescent="0.3">
      <c r="A456" t="s">
        <v>161</v>
      </c>
      <c r="B456" t="s">
        <v>48</v>
      </c>
      <c r="C456">
        <v>201509</v>
      </c>
      <c r="D456" t="s">
        <v>446</v>
      </c>
      <c r="E456" t="s">
        <v>14</v>
      </c>
      <c r="F456">
        <v>114</v>
      </c>
      <c r="G456">
        <v>4560</v>
      </c>
      <c r="H456">
        <v>3783</v>
      </c>
      <c r="I456">
        <v>0.108205</v>
      </c>
      <c r="J456" t="s">
        <v>139</v>
      </c>
      <c r="K456" t="s">
        <v>139</v>
      </c>
      <c r="L456">
        <v>0.87339999999999995</v>
      </c>
      <c r="M456" t="s">
        <v>143</v>
      </c>
      <c r="N456" t="s">
        <v>144</v>
      </c>
      <c r="O456" t="s">
        <v>145</v>
      </c>
    </row>
    <row r="457" spans="1:15" x14ac:dyDescent="0.3">
      <c r="A457" t="s">
        <v>161</v>
      </c>
      <c r="B457" t="s">
        <v>101</v>
      </c>
      <c r="C457">
        <v>201710</v>
      </c>
      <c r="D457" t="s">
        <v>1441</v>
      </c>
      <c r="E457" t="s">
        <v>13</v>
      </c>
      <c r="F457">
        <v>18</v>
      </c>
      <c r="G457">
        <v>4554</v>
      </c>
      <c r="H457">
        <v>2214</v>
      </c>
      <c r="I457">
        <v>8.2778000000000004E-2</v>
      </c>
      <c r="J457" t="s">
        <v>139</v>
      </c>
      <c r="K457" t="s">
        <v>139</v>
      </c>
      <c r="L457">
        <v>1.3071999999999999</v>
      </c>
      <c r="M457" t="s">
        <v>140</v>
      </c>
      <c r="N457" t="s">
        <v>141</v>
      </c>
      <c r="O457" t="s">
        <v>142</v>
      </c>
    </row>
    <row r="458" spans="1:15" x14ac:dyDescent="0.3">
      <c r="A458" t="s">
        <v>161</v>
      </c>
      <c r="B458" t="s">
        <v>112</v>
      </c>
      <c r="C458">
        <v>201709</v>
      </c>
      <c r="D458" t="s">
        <v>1454</v>
      </c>
      <c r="E458" t="s">
        <v>14</v>
      </c>
      <c r="F458">
        <v>10</v>
      </c>
      <c r="G458">
        <v>4520</v>
      </c>
      <c r="H458">
        <v>2190</v>
      </c>
      <c r="I458">
        <v>5.0999999999999997E-2</v>
      </c>
      <c r="J458" t="s">
        <v>139</v>
      </c>
      <c r="K458" t="s">
        <v>139</v>
      </c>
      <c r="L458">
        <v>1.9416</v>
      </c>
      <c r="M458" t="s">
        <v>140</v>
      </c>
      <c r="N458" t="s">
        <v>141</v>
      </c>
      <c r="O458" t="s">
        <v>142</v>
      </c>
    </row>
    <row r="459" spans="1:15" x14ac:dyDescent="0.3">
      <c r="A459" t="s">
        <v>161</v>
      </c>
      <c r="B459" t="s">
        <v>112</v>
      </c>
      <c r="C459">
        <v>201509</v>
      </c>
      <c r="D459" t="s">
        <v>1427</v>
      </c>
      <c r="E459" t="s">
        <v>14</v>
      </c>
      <c r="F459">
        <v>10</v>
      </c>
      <c r="G459">
        <v>4520</v>
      </c>
      <c r="H459">
        <v>2190</v>
      </c>
      <c r="I459">
        <v>0.13</v>
      </c>
      <c r="J459" t="s">
        <v>139</v>
      </c>
      <c r="K459" t="s">
        <v>139</v>
      </c>
      <c r="L459">
        <v>1.9416</v>
      </c>
      <c r="M459" t="s">
        <v>140</v>
      </c>
      <c r="N459" t="s">
        <v>141</v>
      </c>
      <c r="O459" t="s">
        <v>142</v>
      </c>
    </row>
    <row r="460" spans="1:15" x14ac:dyDescent="0.3">
      <c r="A460" t="s">
        <v>161</v>
      </c>
      <c r="B460" t="s">
        <v>17</v>
      </c>
      <c r="C460">
        <v>201608</v>
      </c>
      <c r="D460" t="s">
        <v>276</v>
      </c>
      <c r="E460" t="s">
        <v>14</v>
      </c>
      <c r="F460">
        <v>89</v>
      </c>
      <c r="G460">
        <v>4450</v>
      </c>
      <c r="H460">
        <v>3750</v>
      </c>
      <c r="I460">
        <v>0.106</v>
      </c>
      <c r="J460" t="s">
        <v>139</v>
      </c>
      <c r="K460" t="s">
        <v>139</v>
      </c>
      <c r="L460">
        <v>1.0283</v>
      </c>
      <c r="M460" t="s">
        <v>140</v>
      </c>
      <c r="N460" t="s">
        <v>141</v>
      </c>
      <c r="O460" t="s">
        <v>142</v>
      </c>
    </row>
    <row r="461" spans="1:15" x14ac:dyDescent="0.3">
      <c r="A461" t="s">
        <v>161</v>
      </c>
      <c r="B461" t="s">
        <v>48</v>
      </c>
      <c r="C461">
        <v>201510</v>
      </c>
      <c r="D461" t="s">
        <v>347</v>
      </c>
      <c r="E461" t="s">
        <v>13</v>
      </c>
      <c r="F461">
        <v>111</v>
      </c>
      <c r="G461">
        <v>4440</v>
      </c>
      <c r="H461">
        <v>3880</v>
      </c>
      <c r="I461">
        <v>0.11025</v>
      </c>
      <c r="J461" t="s">
        <v>139</v>
      </c>
      <c r="K461" t="s">
        <v>139</v>
      </c>
      <c r="L461">
        <v>0.87339999999999995</v>
      </c>
      <c r="M461" t="s">
        <v>143</v>
      </c>
      <c r="N461" t="s">
        <v>144</v>
      </c>
      <c r="O461" t="s">
        <v>145</v>
      </c>
    </row>
    <row r="462" spans="1:15" x14ac:dyDescent="0.3">
      <c r="A462" t="s">
        <v>161</v>
      </c>
      <c r="B462" t="s">
        <v>50</v>
      </c>
      <c r="C462">
        <v>201608</v>
      </c>
      <c r="D462" t="s">
        <v>386</v>
      </c>
      <c r="E462" t="s">
        <v>14</v>
      </c>
      <c r="F462">
        <v>74</v>
      </c>
      <c r="G462">
        <v>4440</v>
      </c>
      <c r="H462">
        <v>3234</v>
      </c>
      <c r="I462">
        <v>9.8636000000000001E-2</v>
      </c>
      <c r="J462" t="s">
        <v>139</v>
      </c>
      <c r="K462" t="s">
        <v>139</v>
      </c>
      <c r="L462">
        <v>1.1657</v>
      </c>
      <c r="M462" t="s">
        <v>140</v>
      </c>
      <c r="N462" t="s">
        <v>141</v>
      </c>
      <c r="O462" t="s">
        <v>142</v>
      </c>
    </row>
    <row r="463" spans="1:15" x14ac:dyDescent="0.3">
      <c r="A463" t="s">
        <v>161</v>
      </c>
      <c r="B463" t="s">
        <v>16</v>
      </c>
      <c r="C463">
        <v>201611</v>
      </c>
      <c r="D463" t="s">
        <v>237</v>
      </c>
      <c r="E463" t="s">
        <v>13</v>
      </c>
      <c r="F463">
        <v>14</v>
      </c>
      <c r="G463">
        <v>4200</v>
      </c>
      <c r="H463">
        <v>2100</v>
      </c>
      <c r="I463">
        <v>0.125</v>
      </c>
      <c r="J463" t="s">
        <v>139</v>
      </c>
      <c r="K463" t="s">
        <v>139</v>
      </c>
      <c r="L463">
        <v>1.2334000000000001</v>
      </c>
      <c r="M463" t="s">
        <v>140</v>
      </c>
      <c r="N463" t="s">
        <v>141</v>
      </c>
      <c r="O463" t="s">
        <v>142</v>
      </c>
    </row>
    <row r="464" spans="1:15" x14ac:dyDescent="0.3">
      <c r="A464" t="s">
        <v>161</v>
      </c>
      <c r="B464" t="s">
        <v>15</v>
      </c>
      <c r="C464">
        <v>201611</v>
      </c>
      <c r="D464" t="s">
        <v>220</v>
      </c>
      <c r="E464" t="s">
        <v>13</v>
      </c>
      <c r="F464">
        <v>21</v>
      </c>
      <c r="G464">
        <v>4200</v>
      </c>
      <c r="H464">
        <v>2100</v>
      </c>
      <c r="I464">
        <v>0.113333</v>
      </c>
      <c r="J464" t="s">
        <v>139</v>
      </c>
      <c r="K464" t="s">
        <v>139</v>
      </c>
      <c r="L464">
        <v>1.284</v>
      </c>
      <c r="M464" t="s">
        <v>140</v>
      </c>
      <c r="N464" t="s">
        <v>141</v>
      </c>
      <c r="O464" t="s">
        <v>142</v>
      </c>
    </row>
    <row r="465" spans="1:15" x14ac:dyDescent="0.3">
      <c r="A465" t="s">
        <v>161</v>
      </c>
      <c r="B465" t="s">
        <v>7</v>
      </c>
      <c r="C465">
        <v>201612</v>
      </c>
      <c r="D465" t="s">
        <v>181</v>
      </c>
      <c r="E465" t="s">
        <v>13</v>
      </c>
      <c r="F465">
        <v>10</v>
      </c>
      <c r="G465">
        <v>4000</v>
      </c>
      <c r="H465">
        <v>2000</v>
      </c>
      <c r="I465">
        <v>7.6999999999999999E-2</v>
      </c>
      <c r="J465" t="s">
        <v>139</v>
      </c>
      <c r="K465" t="s">
        <v>139</v>
      </c>
      <c r="L465">
        <v>1.1822999999999999</v>
      </c>
      <c r="M465" t="s">
        <v>140</v>
      </c>
      <c r="N465" t="s">
        <v>141</v>
      </c>
      <c r="O465" t="s">
        <v>142</v>
      </c>
    </row>
    <row r="466" spans="1:15" x14ac:dyDescent="0.3">
      <c r="A466" t="s">
        <v>161</v>
      </c>
      <c r="B466" t="s">
        <v>48</v>
      </c>
      <c r="C466">
        <v>201508</v>
      </c>
      <c r="D466" t="s">
        <v>346</v>
      </c>
      <c r="E466" t="s">
        <v>14</v>
      </c>
      <c r="F466">
        <v>96</v>
      </c>
      <c r="G466">
        <v>3840</v>
      </c>
      <c r="H466">
        <v>3298</v>
      </c>
      <c r="I466">
        <v>8.5587999999999997E-2</v>
      </c>
      <c r="J466" t="s">
        <v>139</v>
      </c>
      <c r="K466" t="s">
        <v>139</v>
      </c>
      <c r="L466">
        <v>0.87339999999999995</v>
      </c>
      <c r="M466" t="s">
        <v>143</v>
      </c>
      <c r="N466" t="s">
        <v>144</v>
      </c>
      <c r="O466" t="s">
        <v>145</v>
      </c>
    </row>
    <row r="467" spans="1:15" x14ac:dyDescent="0.3">
      <c r="A467" t="s">
        <v>161</v>
      </c>
      <c r="B467" t="s">
        <v>50</v>
      </c>
      <c r="C467">
        <v>201503</v>
      </c>
      <c r="D467" t="s">
        <v>570</v>
      </c>
      <c r="E467" t="s">
        <v>8</v>
      </c>
      <c r="F467">
        <v>62</v>
      </c>
      <c r="G467">
        <v>3720</v>
      </c>
      <c r="H467">
        <v>2499</v>
      </c>
      <c r="I467">
        <v>5.4117999999999999E-2</v>
      </c>
      <c r="J467" t="s">
        <v>139</v>
      </c>
      <c r="K467" t="s">
        <v>139</v>
      </c>
      <c r="L467">
        <v>1.1657</v>
      </c>
      <c r="M467" t="s">
        <v>140</v>
      </c>
      <c r="N467" t="s">
        <v>141</v>
      </c>
      <c r="O467" t="s">
        <v>142</v>
      </c>
    </row>
    <row r="468" spans="1:15" x14ac:dyDescent="0.3">
      <c r="A468" t="s">
        <v>161</v>
      </c>
      <c r="B468" t="s">
        <v>50</v>
      </c>
      <c r="C468">
        <v>201609</v>
      </c>
      <c r="D468" t="s">
        <v>387</v>
      </c>
      <c r="E468" t="s">
        <v>14</v>
      </c>
      <c r="F468">
        <v>62</v>
      </c>
      <c r="G468">
        <v>3720</v>
      </c>
      <c r="H468">
        <v>2940</v>
      </c>
      <c r="I468">
        <v>0.10150000000000001</v>
      </c>
      <c r="J468" t="s">
        <v>139</v>
      </c>
      <c r="K468" t="s">
        <v>139</v>
      </c>
      <c r="L468">
        <v>1.1657</v>
      </c>
      <c r="M468" t="s">
        <v>140</v>
      </c>
      <c r="N468" t="s">
        <v>141</v>
      </c>
      <c r="O468" t="s">
        <v>142</v>
      </c>
    </row>
    <row r="469" spans="1:15" x14ac:dyDescent="0.3">
      <c r="A469" t="s">
        <v>161</v>
      </c>
      <c r="B469" t="s">
        <v>47</v>
      </c>
      <c r="C469">
        <v>201610</v>
      </c>
      <c r="D469" t="s">
        <v>325</v>
      </c>
      <c r="E469" t="s">
        <v>13</v>
      </c>
      <c r="F469">
        <v>37</v>
      </c>
      <c r="G469">
        <v>3700</v>
      </c>
      <c r="H469">
        <v>2940</v>
      </c>
      <c r="I469">
        <v>0.1075</v>
      </c>
      <c r="J469" t="s">
        <v>139</v>
      </c>
      <c r="K469" t="s">
        <v>139</v>
      </c>
      <c r="L469">
        <v>1.3251999999999999</v>
      </c>
      <c r="M469" t="s">
        <v>140</v>
      </c>
      <c r="N469" t="s">
        <v>141</v>
      </c>
      <c r="O469" t="s">
        <v>142</v>
      </c>
    </row>
    <row r="470" spans="1:15" x14ac:dyDescent="0.3">
      <c r="A470" t="s">
        <v>161</v>
      </c>
      <c r="B470" t="s">
        <v>114</v>
      </c>
      <c r="C470">
        <v>201710</v>
      </c>
      <c r="D470" t="s">
        <v>1456</v>
      </c>
      <c r="E470" t="s">
        <v>13</v>
      </c>
      <c r="F470">
        <v>22</v>
      </c>
      <c r="G470">
        <v>3608</v>
      </c>
      <c r="H470">
        <v>1738</v>
      </c>
      <c r="I470">
        <v>0.113182</v>
      </c>
      <c r="J470" t="s">
        <v>139</v>
      </c>
      <c r="K470" t="s">
        <v>139</v>
      </c>
      <c r="L470">
        <v>1.2819</v>
      </c>
      <c r="M470" t="s">
        <v>140</v>
      </c>
      <c r="N470" t="s">
        <v>141</v>
      </c>
      <c r="O470" t="s">
        <v>142</v>
      </c>
    </row>
    <row r="471" spans="1:15" x14ac:dyDescent="0.3">
      <c r="A471" t="s">
        <v>161</v>
      </c>
      <c r="B471" t="s">
        <v>7</v>
      </c>
      <c r="C471">
        <v>201603</v>
      </c>
      <c r="D471" t="s">
        <v>175</v>
      </c>
      <c r="E471" t="s">
        <v>8</v>
      </c>
      <c r="F471">
        <v>9</v>
      </c>
      <c r="G471">
        <v>3600</v>
      </c>
      <c r="H471">
        <v>1800</v>
      </c>
      <c r="I471">
        <v>0.12</v>
      </c>
      <c r="J471" t="s">
        <v>139</v>
      </c>
      <c r="K471" t="s">
        <v>139</v>
      </c>
      <c r="L471">
        <v>1.1822999999999999</v>
      </c>
      <c r="M471" t="s">
        <v>140</v>
      </c>
      <c r="N471" t="s">
        <v>141</v>
      </c>
      <c r="O471" t="s">
        <v>142</v>
      </c>
    </row>
    <row r="472" spans="1:15" x14ac:dyDescent="0.3">
      <c r="A472" t="s">
        <v>161</v>
      </c>
      <c r="B472" t="s">
        <v>7</v>
      </c>
      <c r="C472">
        <v>201504</v>
      </c>
      <c r="D472" t="s">
        <v>168</v>
      </c>
      <c r="E472" t="s">
        <v>11</v>
      </c>
      <c r="F472">
        <v>9</v>
      </c>
      <c r="G472">
        <v>3600</v>
      </c>
      <c r="H472">
        <v>1800</v>
      </c>
      <c r="I472">
        <v>0.13333300000000001</v>
      </c>
      <c r="J472" t="s">
        <v>139</v>
      </c>
      <c r="K472" t="s">
        <v>139</v>
      </c>
      <c r="L472">
        <v>1.1822999999999999</v>
      </c>
      <c r="M472" t="s">
        <v>140</v>
      </c>
      <c r="N472" t="s">
        <v>141</v>
      </c>
      <c r="O472" t="s">
        <v>142</v>
      </c>
    </row>
    <row r="473" spans="1:15" x14ac:dyDescent="0.3">
      <c r="A473" t="s">
        <v>161</v>
      </c>
      <c r="B473" t="s">
        <v>7</v>
      </c>
      <c r="C473">
        <v>201702</v>
      </c>
      <c r="D473" t="s">
        <v>182</v>
      </c>
      <c r="E473" t="s">
        <v>8</v>
      </c>
      <c r="F473">
        <v>9</v>
      </c>
      <c r="G473">
        <v>3600</v>
      </c>
      <c r="H473">
        <v>1800</v>
      </c>
      <c r="I473">
        <v>9.1110999999999998E-2</v>
      </c>
      <c r="J473" t="s">
        <v>139</v>
      </c>
      <c r="K473" t="s">
        <v>139</v>
      </c>
      <c r="L473">
        <v>1.1822999999999999</v>
      </c>
      <c r="M473" t="s">
        <v>140</v>
      </c>
      <c r="N473" t="s">
        <v>141</v>
      </c>
      <c r="O473" t="s">
        <v>142</v>
      </c>
    </row>
    <row r="474" spans="1:15" x14ac:dyDescent="0.3">
      <c r="A474" t="s">
        <v>161</v>
      </c>
      <c r="B474" t="s">
        <v>7</v>
      </c>
      <c r="C474">
        <v>201505</v>
      </c>
      <c r="D474" t="s">
        <v>197</v>
      </c>
      <c r="E474" t="s">
        <v>11</v>
      </c>
      <c r="F474">
        <v>9</v>
      </c>
      <c r="G474">
        <v>3600</v>
      </c>
      <c r="H474">
        <v>1800</v>
      </c>
      <c r="I474">
        <v>9.3332999999999999E-2</v>
      </c>
      <c r="J474" t="s">
        <v>139</v>
      </c>
      <c r="K474" t="s">
        <v>139</v>
      </c>
      <c r="L474">
        <v>1.1822999999999999</v>
      </c>
      <c r="M474" t="s">
        <v>140</v>
      </c>
      <c r="N474" t="s">
        <v>141</v>
      </c>
      <c r="O474" t="s">
        <v>142</v>
      </c>
    </row>
    <row r="475" spans="1:15" x14ac:dyDescent="0.3">
      <c r="A475" t="s">
        <v>161</v>
      </c>
      <c r="B475" t="s">
        <v>15</v>
      </c>
      <c r="C475">
        <v>201610</v>
      </c>
      <c r="D475" t="s">
        <v>804</v>
      </c>
      <c r="E475" t="s">
        <v>13</v>
      </c>
      <c r="F475">
        <v>18</v>
      </c>
      <c r="G475">
        <v>3600</v>
      </c>
      <c r="H475">
        <v>1800</v>
      </c>
      <c r="I475">
        <v>0.13944400000000001</v>
      </c>
      <c r="J475" t="s">
        <v>139</v>
      </c>
      <c r="K475" t="s">
        <v>139</v>
      </c>
      <c r="L475">
        <v>1.284</v>
      </c>
      <c r="M475" t="s">
        <v>140</v>
      </c>
      <c r="N475" t="s">
        <v>141</v>
      </c>
      <c r="O475" t="s">
        <v>142</v>
      </c>
    </row>
    <row r="476" spans="1:15" x14ac:dyDescent="0.3">
      <c r="A476" t="s">
        <v>161</v>
      </c>
      <c r="B476" t="s">
        <v>50</v>
      </c>
      <c r="C476">
        <v>201612</v>
      </c>
      <c r="D476" t="s">
        <v>388</v>
      </c>
      <c r="E476" t="s">
        <v>13</v>
      </c>
      <c r="F476">
        <v>60</v>
      </c>
      <c r="G476">
        <v>3600</v>
      </c>
      <c r="H476">
        <v>3234</v>
      </c>
      <c r="I476">
        <v>5.7727000000000001E-2</v>
      </c>
      <c r="J476" t="s">
        <v>139</v>
      </c>
      <c r="K476" t="s">
        <v>139</v>
      </c>
      <c r="L476">
        <v>1.1657</v>
      </c>
      <c r="M476" t="s">
        <v>140</v>
      </c>
      <c r="N476" t="s">
        <v>141</v>
      </c>
      <c r="O476" t="s">
        <v>142</v>
      </c>
    </row>
    <row r="477" spans="1:15" x14ac:dyDescent="0.3">
      <c r="A477" t="s">
        <v>161</v>
      </c>
      <c r="B477" t="s">
        <v>17</v>
      </c>
      <c r="C477">
        <v>201611</v>
      </c>
      <c r="D477" t="s">
        <v>557</v>
      </c>
      <c r="E477" t="s">
        <v>13</v>
      </c>
      <c r="F477">
        <v>71</v>
      </c>
      <c r="G477">
        <v>3550</v>
      </c>
      <c r="H477">
        <v>3375</v>
      </c>
      <c r="I477">
        <v>0.13370399999999999</v>
      </c>
      <c r="J477" t="s">
        <v>139</v>
      </c>
      <c r="K477" t="s">
        <v>139</v>
      </c>
      <c r="L477">
        <v>1.0283</v>
      </c>
      <c r="M477" t="s">
        <v>140</v>
      </c>
      <c r="N477" t="s">
        <v>141</v>
      </c>
      <c r="O477" t="s">
        <v>142</v>
      </c>
    </row>
    <row r="478" spans="1:15" x14ac:dyDescent="0.3">
      <c r="A478" t="s">
        <v>161</v>
      </c>
      <c r="B478" t="s">
        <v>52</v>
      </c>
      <c r="C478">
        <v>201611</v>
      </c>
      <c r="D478" t="s">
        <v>428</v>
      </c>
      <c r="E478" t="s">
        <v>13</v>
      </c>
      <c r="F478">
        <v>27</v>
      </c>
      <c r="G478">
        <v>3510</v>
      </c>
      <c r="H478">
        <v>1755</v>
      </c>
      <c r="I478">
        <v>0.121111</v>
      </c>
      <c r="J478" t="s">
        <v>139</v>
      </c>
      <c r="K478" t="s">
        <v>139</v>
      </c>
      <c r="L478">
        <v>1.028</v>
      </c>
      <c r="M478" t="s">
        <v>140</v>
      </c>
      <c r="N478" t="s">
        <v>141</v>
      </c>
      <c r="O478" t="s">
        <v>142</v>
      </c>
    </row>
    <row r="479" spans="1:15" x14ac:dyDescent="0.3">
      <c r="A479" t="s">
        <v>161</v>
      </c>
      <c r="B479" t="s">
        <v>52</v>
      </c>
      <c r="C479">
        <v>201610</v>
      </c>
      <c r="D479" t="s">
        <v>407</v>
      </c>
      <c r="E479" t="s">
        <v>13</v>
      </c>
      <c r="F479">
        <v>25</v>
      </c>
      <c r="G479">
        <v>3250</v>
      </c>
      <c r="H479">
        <v>1625</v>
      </c>
      <c r="I479">
        <v>0.12479999999999999</v>
      </c>
      <c r="J479" t="s">
        <v>139</v>
      </c>
      <c r="K479" t="s">
        <v>139</v>
      </c>
      <c r="L479">
        <v>1.028</v>
      </c>
      <c r="M479" t="s">
        <v>140</v>
      </c>
      <c r="N479" t="s">
        <v>141</v>
      </c>
      <c r="O479" t="s">
        <v>142</v>
      </c>
    </row>
    <row r="480" spans="1:15" x14ac:dyDescent="0.3">
      <c r="A480" t="s">
        <v>161</v>
      </c>
      <c r="B480" t="s">
        <v>7</v>
      </c>
      <c r="C480">
        <v>201705</v>
      </c>
      <c r="D480" t="s">
        <v>184</v>
      </c>
      <c r="E480" t="s">
        <v>11</v>
      </c>
      <c r="F480">
        <v>8</v>
      </c>
      <c r="G480">
        <v>3200</v>
      </c>
      <c r="H480">
        <v>1600</v>
      </c>
      <c r="I480">
        <v>6.8750000000000006E-2</v>
      </c>
      <c r="J480" t="s">
        <v>139</v>
      </c>
      <c r="K480" t="s">
        <v>139</v>
      </c>
      <c r="L480">
        <v>1.1822999999999999</v>
      </c>
      <c r="M480" t="s">
        <v>140</v>
      </c>
      <c r="N480" t="s">
        <v>141</v>
      </c>
      <c r="O480" t="s">
        <v>142</v>
      </c>
    </row>
    <row r="481" spans="1:15" x14ac:dyDescent="0.3">
      <c r="A481" t="s">
        <v>161</v>
      </c>
      <c r="B481" t="s">
        <v>7</v>
      </c>
      <c r="C481">
        <v>201608</v>
      </c>
      <c r="D481" t="s">
        <v>179</v>
      </c>
      <c r="E481" t="s">
        <v>14</v>
      </c>
      <c r="F481">
        <v>8</v>
      </c>
      <c r="G481">
        <v>3200</v>
      </c>
      <c r="H481">
        <v>1600</v>
      </c>
      <c r="I481">
        <v>0.12375</v>
      </c>
      <c r="J481" t="s">
        <v>139</v>
      </c>
      <c r="K481" t="s">
        <v>139</v>
      </c>
      <c r="L481">
        <v>1.1822999999999999</v>
      </c>
      <c r="M481" t="s">
        <v>140</v>
      </c>
      <c r="N481" t="s">
        <v>141</v>
      </c>
      <c r="O481" t="s">
        <v>142</v>
      </c>
    </row>
    <row r="482" spans="1:15" x14ac:dyDescent="0.3">
      <c r="A482" t="s">
        <v>161</v>
      </c>
      <c r="B482" t="s">
        <v>7</v>
      </c>
      <c r="C482">
        <v>201604</v>
      </c>
      <c r="D482" t="s">
        <v>194</v>
      </c>
      <c r="E482" t="s">
        <v>11</v>
      </c>
      <c r="F482">
        <v>8</v>
      </c>
      <c r="G482">
        <v>3200</v>
      </c>
      <c r="H482">
        <v>1600</v>
      </c>
      <c r="I482">
        <v>0.125</v>
      </c>
      <c r="J482" t="s">
        <v>139</v>
      </c>
      <c r="K482" t="s">
        <v>139</v>
      </c>
      <c r="L482">
        <v>1.1822999999999999</v>
      </c>
      <c r="M482" t="s">
        <v>140</v>
      </c>
      <c r="N482" t="s">
        <v>141</v>
      </c>
      <c r="O482" t="s">
        <v>142</v>
      </c>
    </row>
    <row r="483" spans="1:15" x14ac:dyDescent="0.3">
      <c r="A483" t="s">
        <v>161</v>
      </c>
      <c r="B483" t="s">
        <v>112</v>
      </c>
      <c r="C483">
        <v>201707</v>
      </c>
      <c r="D483" t="s">
        <v>1450</v>
      </c>
      <c r="E483" t="s">
        <v>14</v>
      </c>
      <c r="F483">
        <v>7</v>
      </c>
      <c r="G483">
        <v>3164</v>
      </c>
      <c r="H483">
        <v>1533</v>
      </c>
      <c r="I483">
        <v>0.1</v>
      </c>
      <c r="J483" t="s">
        <v>139</v>
      </c>
      <c r="K483" t="s">
        <v>139</v>
      </c>
      <c r="L483">
        <v>1.9416</v>
      </c>
      <c r="M483" t="s">
        <v>140</v>
      </c>
      <c r="N483" t="s">
        <v>141</v>
      </c>
      <c r="O483" t="s">
        <v>142</v>
      </c>
    </row>
    <row r="484" spans="1:15" x14ac:dyDescent="0.3">
      <c r="A484" t="s">
        <v>161</v>
      </c>
      <c r="B484" t="s">
        <v>52</v>
      </c>
      <c r="C484">
        <v>201612</v>
      </c>
      <c r="D484" t="s">
        <v>424</v>
      </c>
      <c r="E484" t="s">
        <v>13</v>
      </c>
      <c r="F484">
        <v>24</v>
      </c>
      <c r="G484">
        <v>3120</v>
      </c>
      <c r="H484">
        <v>1560</v>
      </c>
      <c r="I484">
        <v>0.124167</v>
      </c>
      <c r="J484" t="s">
        <v>139</v>
      </c>
      <c r="K484" t="s">
        <v>139</v>
      </c>
      <c r="L484">
        <v>1.028</v>
      </c>
      <c r="M484" t="s">
        <v>140</v>
      </c>
      <c r="N484" t="s">
        <v>141</v>
      </c>
      <c r="O484" t="s">
        <v>142</v>
      </c>
    </row>
    <row r="485" spans="1:15" x14ac:dyDescent="0.3">
      <c r="A485" t="s">
        <v>161</v>
      </c>
      <c r="B485" t="s">
        <v>47</v>
      </c>
      <c r="C485">
        <v>201611</v>
      </c>
      <c r="D485" t="s">
        <v>585</v>
      </c>
      <c r="E485" t="s">
        <v>13</v>
      </c>
      <c r="F485">
        <v>31</v>
      </c>
      <c r="G485">
        <v>3100</v>
      </c>
      <c r="H485">
        <v>2695</v>
      </c>
      <c r="I485">
        <v>0.100909</v>
      </c>
      <c r="J485" t="s">
        <v>139</v>
      </c>
      <c r="K485" t="s">
        <v>139</v>
      </c>
      <c r="L485">
        <v>1.3251999999999999</v>
      </c>
      <c r="M485" t="s">
        <v>140</v>
      </c>
      <c r="N485" t="s">
        <v>141</v>
      </c>
      <c r="O485" t="s">
        <v>142</v>
      </c>
    </row>
    <row r="486" spans="1:15" x14ac:dyDescent="0.3">
      <c r="A486" t="s">
        <v>161</v>
      </c>
      <c r="B486" t="s">
        <v>17</v>
      </c>
      <c r="C486">
        <v>201504</v>
      </c>
      <c r="D486" t="s">
        <v>266</v>
      </c>
      <c r="E486" t="s">
        <v>11</v>
      </c>
      <c r="F486">
        <v>60</v>
      </c>
      <c r="G486">
        <v>3000</v>
      </c>
      <c r="H486">
        <v>1875</v>
      </c>
      <c r="I486">
        <v>0.10133300000000001</v>
      </c>
      <c r="J486" t="s">
        <v>139</v>
      </c>
      <c r="K486" t="s">
        <v>139</v>
      </c>
      <c r="L486">
        <v>1.0283</v>
      </c>
      <c r="M486" t="s">
        <v>140</v>
      </c>
      <c r="N486" t="s">
        <v>141</v>
      </c>
      <c r="O486" t="s">
        <v>142</v>
      </c>
    </row>
    <row r="487" spans="1:15" x14ac:dyDescent="0.3">
      <c r="A487" t="s">
        <v>161</v>
      </c>
      <c r="B487" t="s">
        <v>50</v>
      </c>
      <c r="C487">
        <v>201605</v>
      </c>
      <c r="D487" t="s">
        <v>385</v>
      </c>
      <c r="E487" t="s">
        <v>11</v>
      </c>
      <c r="F487">
        <v>50</v>
      </c>
      <c r="G487">
        <v>3000</v>
      </c>
      <c r="H487">
        <v>2352</v>
      </c>
      <c r="I487">
        <v>0.10625</v>
      </c>
      <c r="J487" t="s">
        <v>139</v>
      </c>
      <c r="K487" t="s">
        <v>139</v>
      </c>
      <c r="L487">
        <v>1.1657</v>
      </c>
      <c r="M487" t="s">
        <v>140</v>
      </c>
      <c r="N487" t="s">
        <v>141</v>
      </c>
      <c r="O487" t="s">
        <v>142</v>
      </c>
    </row>
    <row r="488" spans="1:15" x14ac:dyDescent="0.3">
      <c r="A488" t="s">
        <v>161</v>
      </c>
      <c r="B488" t="s">
        <v>52</v>
      </c>
      <c r="C488">
        <v>201504</v>
      </c>
      <c r="D488" t="s">
        <v>413</v>
      </c>
      <c r="E488" t="s">
        <v>11</v>
      </c>
      <c r="F488">
        <v>22</v>
      </c>
      <c r="G488">
        <v>2860</v>
      </c>
      <c r="H488">
        <v>1430</v>
      </c>
      <c r="I488">
        <v>0.108182</v>
      </c>
      <c r="J488" t="s">
        <v>139</v>
      </c>
      <c r="K488" t="s">
        <v>139</v>
      </c>
      <c r="L488">
        <v>1.028</v>
      </c>
      <c r="M488" t="s">
        <v>140</v>
      </c>
      <c r="N488" t="s">
        <v>141</v>
      </c>
      <c r="O488" t="s">
        <v>142</v>
      </c>
    </row>
    <row r="489" spans="1:15" x14ac:dyDescent="0.3">
      <c r="A489" t="s">
        <v>161</v>
      </c>
      <c r="B489" t="s">
        <v>52</v>
      </c>
      <c r="C489">
        <v>201505</v>
      </c>
      <c r="D489" t="s">
        <v>435</v>
      </c>
      <c r="E489" t="s">
        <v>11</v>
      </c>
      <c r="F489">
        <v>22</v>
      </c>
      <c r="G489">
        <v>2860</v>
      </c>
      <c r="H489">
        <v>1430</v>
      </c>
      <c r="I489">
        <v>0.11090899999999999</v>
      </c>
      <c r="J489" t="s">
        <v>139</v>
      </c>
      <c r="K489" t="s">
        <v>139</v>
      </c>
      <c r="L489">
        <v>1.028</v>
      </c>
      <c r="M489" t="s">
        <v>140</v>
      </c>
      <c r="N489" t="s">
        <v>141</v>
      </c>
      <c r="O489" t="s">
        <v>142</v>
      </c>
    </row>
    <row r="490" spans="1:15" x14ac:dyDescent="0.3">
      <c r="A490" t="s">
        <v>161</v>
      </c>
      <c r="B490" t="s">
        <v>7</v>
      </c>
      <c r="C490">
        <v>201703</v>
      </c>
      <c r="D490" t="s">
        <v>183</v>
      </c>
      <c r="E490" t="s">
        <v>8</v>
      </c>
      <c r="F490">
        <v>7</v>
      </c>
      <c r="G490">
        <v>2800</v>
      </c>
      <c r="H490">
        <v>1400</v>
      </c>
      <c r="I490">
        <v>0.121429</v>
      </c>
      <c r="J490" t="s">
        <v>139</v>
      </c>
      <c r="K490" t="s">
        <v>139</v>
      </c>
      <c r="L490">
        <v>1.1822999999999999</v>
      </c>
      <c r="M490" t="s">
        <v>140</v>
      </c>
      <c r="N490" t="s">
        <v>141</v>
      </c>
      <c r="O490" t="s">
        <v>142</v>
      </c>
    </row>
    <row r="491" spans="1:15" x14ac:dyDescent="0.3">
      <c r="A491" t="s">
        <v>161</v>
      </c>
      <c r="B491" t="s">
        <v>7</v>
      </c>
      <c r="C491">
        <v>201512</v>
      </c>
      <c r="D491" t="s">
        <v>172</v>
      </c>
      <c r="E491" t="s">
        <v>13</v>
      </c>
      <c r="F491">
        <v>7</v>
      </c>
      <c r="G491">
        <v>2800</v>
      </c>
      <c r="H491">
        <v>1400</v>
      </c>
      <c r="I491">
        <v>9.8571000000000006E-2</v>
      </c>
      <c r="J491" t="s">
        <v>139</v>
      </c>
      <c r="K491" t="s">
        <v>139</v>
      </c>
      <c r="L491">
        <v>1.1822999999999999</v>
      </c>
      <c r="M491" t="s">
        <v>140</v>
      </c>
      <c r="N491" t="s">
        <v>141</v>
      </c>
      <c r="O491" t="s">
        <v>142</v>
      </c>
    </row>
    <row r="492" spans="1:15" x14ac:dyDescent="0.3">
      <c r="A492" t="s">
        <v>161</v>
      </c>
      <c r="B492" t="s">
        <v>16</v>
      </c>
      <c r="C492">
        <v>201612</v>
      </c>
      <c r="D492" t="s">
        <v>254</v>
      </c>
      <c r="E492" t="s">
        <v>13</v>
      </c>
      <c r="F492">
        <v>9</v>
      </c>
      <c r="G492">
        <v>2700</v>
      </c>
      <c r="H492">
        <v>1350</v>
      </c>
      <c r="I492">
        <v>0.14444399999999999</v>
      </c>
      <c r="J492" t="s">
        <v>139</v>
      </c>
      <c r="K492" t="s">
        <v>139</v>
      </c>
      <c r="L492">
        <v>1.2334000000000001</v>
      </c>
      <c r="M492" t="s">
        <v>140</v>
      </c>
      <c r="N492" t="s">
        <v>141</v>
      </c>
      <c r="O492" t="s">
        <v>142</v>
      </c>
    </row>
    <row r="493" spans="1:15" x14ac:dyDescent="0.3">
      <c r="A493" t="s">
        <v>161</v>
      </c>
      <c r="B493" t="s">
        <v>52</v>
      </c>
      <c r="C493">
        <v>201608</v>
      </c>
      <c r="D493" t="s">
        <v>427</v>
      </c>
      <c r="E493" t="s">
        <v>14</v>
      </c>
      <c r="F493">
        <v>20</v>
      </c>
      <c r="G493">
        <v>2600</v>
      </c>
      <c r="H493">
        <v>1300</v>
      </c>
      <c r="I493">
        <v>0.1145</v>
      </c>
      <c r="J493" t="s">
        <v>139</v>
      </c>
      <c r="K493" t="s">
        <v>139</v>
      </c>
      <c r="L493">
        <v>1.028</v>
      </c>
      <c r="M493" t="s">
        <v>140</v>
      </c>
      <c r="N493" t="s">
        <v>141</v>
      </c>
      <c r="O493" t="s">
        <v>142</v>
      </c>
    </row>
    <row r="494" spans="1:15" x14ac:dyDescent="0.3">
      <c r="A494" t="s">
        <v>161</v>
      </c>
      <c r="B494" t="s">
        <v>52</v>
      </c>
      <c r="C494">
        <v>201701</v>
      </c>
      <c r="D494" t="s">
        <v>418</v>
      </c>
      <c r="E494" t="s">
        <v>8</v>
      </c>
      <c r="F494">
        <v>20</v>
      </c>
      <c r="G494">
        <v>2600</v>
      </c>
      <c r="H494">
        <v>1300</v>
      </c>
      <c r="I494">
        <v>0.128</v>
      </c>
      <c r="J494" t="s">
        <v>139</v>
      </c>
      <c r="K494" t="s">
        <v>139</v>
      </c>
      <c r="L494">
        <v>1.028</v>
      </c>
      <c r="M494" t="s">
        <v>140</v>
      </c>
      <c r="N494" t="s">
        <v>141</v>
      </c>
      <c r="O494" t="s">
        <v>142</v>
      </c>
    </row>
    <row r="495" spans="1:15" x14ac:dyDescent="0.3">
      <c r="A495" t="s">
        <v>161</v>
      </c>
      <c r="B495" t="s">
        <v>48</v>
      </c>
      <c r="C495">
        <v>201506</v>
      </c>
      <c r="D495" t="s">
        <v>448</v>
      </c>
      <c r="E495" t="s">
        <v>11</v>
      </c>
      <c r="F495">
        <v>63</v>
      </c>
      <c r="G495">
        <v>2520</v>
      </c>
      <c r="H495">
        <v>2425</v>
      </c>
      <c r="I495">
        <v>8.3199999999999996E-2</v>
      </c>
      <c r="J495" t="s">
        <v>139</v>
      </c>
      <c r="K495" t="s">
        <v>139</v>
      </c>
      <c r="L495">
        <v>0.87339999999999995</v>
      </c>
      <c r="M495" t="s">
        <v>143</v>
      </c>
      <c r="N495" t="s">
        <v>144</v>
      </c>
      <c r="O495" t="s">
        <v>145</v>
      </c>
    </row>
    <row r="496" spans="1:15" x14ac:dyDescent="0.3">
      <c r="A496" t="s">
        <v>161</v>
      </c>
      <c r="B496" t="s">
        <v>98</v>
      </c>
      <c r="C496">
        <v>201709</v>
      </c>
      <c r="D496" t="s">
        <v>803</v>
      </c>
      <c r="E496" t="s">
        <v>14</v>
      </c>
      <c r="F496">
        <v>7</v>
      </c>
      <c r="G496">
        <v>2450</v>
      </c>
      <c r="H496">
        <v>1204</v>
      </c>
      <c r="I496">
        <v>7.7143000000000003E-2</v>
      </c>
      <c r="J496" t="s">
        <v>139</v>
      </c>
      <c r="K496" t="s">
        <v>139</v>
      </c>
      <c r="M496" t="s">
        <v>140</v>
      </c>
      <c r="N496" t="s">
        <v>141</v>
      </c>
      <c r="O496" t="s">
        <v>142</v>
      </c>
    </row>
    <row r="497" spans="1:15" x14ac:dyDescent="0.3">
      <c r="A497" t="s">
        <v>161</v>
      </c>
      <c r="B497" t="s">
        <v>7</v>
      </c>
      <c r="C497">
        <v>201602</v>
      </c>
      <c r="D497" t="s">
        <v>174</v>
      </c>
      <c r="E497" t="s">
        <v>8</v>
      </c>
      <c r="F497">
        <v>6</v>
      </c>
      <c r="G497">
        <v>2400</v>
      </c>
      <c r="H497">
        <v>1200</v>
      </c>
      <c r="I497">
        <v>7.1666999999999995E-2</v>
      </c>
      <c r="J497" t="s">
        <v>139</v>
      </c>
      <c r="K497" t="s">
        <v>139</v>
      </c>
      <c r="L497">
        <v>1.1822999999999999</v>
      </c>
      <c r="M497" t="s">
        <v>140</v>
      </c>
      <c r="N497" t="s">
        <v>141</v>
      </c>
      <c r="O497" t="s">
        <v>142</v>
      </c>
    </row>
    <row r="498" spans="1:15" x14ac:dyDescent="0.3">
      <c r="A498" t="s">
        <v>161</v>
      </c>
      <c r="B498" t="s">
        <v>49</v>
      </c>
      <c r="C498">
        <v>201609</v>
      </c>
      <c r="D498" t="s">
        <v>362</v>
      </c>
      <c r="E498" t="s">
        <v>14</v>
      </c>
      <c r="F498">
        <v>48</v>
      </c>
      <c r="G498">
        <v>2400</v>
      </c>
      <c r="H498">
        <v>2375</v>
      </c>
      <c r="I498">
        <v>8.5263000000000005E-2</v>
      </c>
      <c r="J498" t="s">
        <v>139</v>
      </c>
      <c r="K498" t="s">
        <v>139</v>
      </c>
      <c r="L498">
        <v>1.1819999999999999</v>
      </c>
      <c r="M498" t="s">
        <v>140</v>
      </c>
      <c r="N498" t="s">
        <v>141</v>
      </c>
      <c r="O498" t="s">
        <v>142</v>
      </c>
    </row>
    <row r="499" spans="1:15" x14ac:dyDescent="0.3">
      <c r="A499" t="s">
        <v>161</v>
      </c>
      <c r="B499" t="s">
        <v>7</v>
      </c>
      <c r="C499">
        <v>201503</v>
      </c>
      <c r="D499" t="s">
        <v>167</v>
      </c>
      <c r="E499" t="s">
        <v>8</v>
      </c>
      <c r="F499">
        <v>6</v>
      </c>
      <c r="G499">
        <v>2400</v>
      </c>
      <c r="H499">
        <v>1200</v>
      </c>
      <c r="I499">
        <v>3.5000000000000003E-2</v>
      </c>
      <c r="J499" t="s">
        <v>139</v>
      </c>
      <c r="K499" t="s">
        <v>139</v>
      </c>
      <c r="L499">
        <v>1.1822999999999999</v>
      </c>
      <c r="M499" t="s">
        <v>140</v>
      </c>
      <c r="N499" t="s">
        <v>141</v>
      </c>
      <c r="O499" t="s">
        <v>142</v>
      </c>
    </row>
    <row r="500" spans="1:15" x14ac:dyDescent="0.3">
      <c r="A500" t="s">
        <v>161</v>
      </c>
      <c r="B500" t="s">
        <v>7</v>
      </c>
      <c r="C500">
        <v>201606</v>
      </c>
      <c r="D500" t="s">
        <v>177</v>
      </c>
      <c r="E500" t="s">
        <v>11</v>
      </c>
      <c r="F500">
        <v>6</v>
      </c>
      <c r="G500">
        <v>2400</v>
      </c>
      <c r="H500">
        <v>1200</v>
      </c>
      <c r="I500">
        <v>0.08</v>
      </c>
      <c r="J500" t="s">
        <v>139</v>
      </c>
      <c r="K500" t="s">
        <v>139</v>
      </c>
      <c r="L500">
        <v>1.1822999999999999</v>
      </c>
      <c r="M500" t="s">
        <v>140</v>
      </c>
      <c r="N500" t="s">
        <v>141</v>
      </c>
      <c r="O500" t="s">
        <v>142</v>
      </c>
    </row>
    <row r="501" spans="1:15" x14ac:dyDescent="0.3">
      <c r="A501" t="s">
        <v>161</v>
      </c>
      <c r="B501" t="s">
        <v>16</v>
      </c>
      <c r="C501">
        <v>201601</v>
      </c>
      <c r="D501" t="s">
        <v>262</v>
      </c>
      <c r="E501" t="s">
        <v>8</v>
      </c>
      <c r="F501">
        <v>8</v>
      </c>
      <c r="G501">
        <v>2400</v>
      </c>
      <c r="H501">
        <v>1200</v>
      </c>
      <c r="I501">
        <v>9.6250000000000002E-2</v>
      </c>
      <c r="J501" t="s">
        <v>139</v>
      </c>
      <c r="K501" t="s">
        <v>139</v>
      </c>
      <c r="L501">
        <v>1.2334000000000001</v>
      </c>
      <c r="M501" t="s">
        <v>140</v>
      </c>
      <c r="N501" t="s">
        <v>141</v>
      </c>
      <c r="O501" t="s">
        <v>142</v>
      </c>
    </row>
    <row r="502" spans="1:15" x14ac:dyDescent="0.3">
      <c r="A502" t="s">
        <v>161</v>
      </c>
      <c r="B502" t="s">
        <v>17</v>
      </c>
      <c r="C502">
        <v>201612</v>
      </c>
      <c r="D502" t="s">
        <v>278</v>
      </c>
      <c r="E502" t="s">
        <v>13</v>
      </c>
      <c r="F502">
        <v>47</v>
      </c>
      <c r="G502">
        <v>2350</v>
      </c>
      <c r="H502">
        <v>1750</v>
      </c>
      <c r="I502">
        <v>0.122143</v>
      </c>
      <c r="J502" t="s">
        <v>139</v>
      </c>
      <c r="K502" t="s">
        <v>139</v>
      </c>
      <c r="L502">
        <v>1.0283</v>
      </c>
      <c r="M502" t="s">
        <v>140</v>
      </c>
      <c r="N502" t="s">
        <v>141</v>
      </c>
      <c r="O502" t="s">
        <v>142</v>
      </c>
    </row>
    <row r="503" spans="1:15" x14ac:dyDescent="0.3">
      <c r="A503" t="s">
        <v>161</v>
      </c>
      <c r="B503" t="s">
        <v>48</v>
      </c>
      <c r="C503">
        <v>201511</v>
      </c>
      <c r="D503" t="s">
        <v>336</v>
      </c>
      <c r="E503" t="s">
        <v>13</v>
      </c>
      <c r="F503">
        <v>58</v>
      </c>
      <c r="G503">
        <v>2320</v>
      </c>
      <c r="H503">
        <v>1455</v>
      </c>
      <c r="I503">
        <v>0.11866699999999999</v>
      </c>
      <c r="J503" t="s">
        <v>139</v>
      </c>
      <c r="K503" t="s">
        <v>139</v>
      </c>
      <c r="L503">
        <v>0.87339999999999995</v>
      </c>
      <c r="M503" t="s">
        <v>143</v>
      </c>
      <c r="N503" t="s">
        <v>144</v>
      </c>
      <c r="O503" t="s">
        <v>145</v>
      </c>
    </row>
    <row r="504" spans="1:15" x14ac:dyDescent="0.3">
      <c r="A504" t="s">
        <v>161</v>
      </c>
      <c r="B504" t="s">
        <v>113</v>
      </c>
      <c r="C504">
        <v>201707</v>
      </c>
      <c r="D504" t="s">
        <v>1430</v>
      </c>
      <c r="E504" t="s">
        <v>14</v>
      </c>
      <c r="F504">
        <v>5</v>
      </c>
      <c r="G504">
        <v>2305</v>
      </c>
      <c r="H504">
        <v>1155</v>
      </c>
      <c r="I504">
        <v>9.1999999999999998E-2</v>
      </c>
      <c r="J504" t="s">
        <v>139</v>
      </c>
      <c r="K504" t="s">
        <v>139</v>
      </c>
      <c r="L504">
        <v>1.4353</v>
      </c>
      <c r="M504" t="s">
        <v>140</v>
      </c>
      <c r="N504" t="s">
        <v>141</v>
      </c>
      <c r="O504" t="s">
        <v>142</v>
      </c>
    </row>
    <row r="505" spans="1:15" x14ac:dyDescent="0.3">
      <c r="A505" t="s">
        <v>161</v>
      </c>
      <c r="B505" t="s">
        <v>17</v>
      </c>
      <c r="C505">
        <v>201503</v>
      </c>
      <c r="D505" t="s">
        <v>265</v>
      </c>
      <c r="E505" t="s">
        <v>8</v>
      </c>
      <c r="F505">
        <v>45</v>
      </c>
      <c r="G505">
        <v>2250</v>
      </c>
      <c r="H505">
        <v>1750</v>
      </c>
      <c r="I505">
        <v>0.106429</v>
      </c>
      <c r="J505" t="s">
        <v>139</v>
      </c>
      <c r="K505" t="s">
        <v>139</v>
      </c>
      <c r="L505">
        <v>1.0283</v>
      </c>
      <c r="M505" t="s">
        <v>140</v>
      </c>
      <c r="N505" t="s">
        <v>141</v>
      </c>
      <c r="O505" t="s">
        <v>142</v>
      </c>
    </row>
    <row r="506" spans="1:15" x14ac:dyDescent="0.3">
      <c r="A506" t="s">
        <v>161</v>
      </c>
      <c r="B506" t="s">
        <v>47</v>
      </c>
      <c r="C506">
        <v>201511</v>
      </c>
      <c r="D506" t="s">
        <v>544</v>
      </c>
      <c r="E506" t="s">
        <v>13</v>
      </c>
      <c r="F506">
        <v>22</v>
      </c>
      <c r="G506">
        <v>2200</v>
      </c>
      <c r="H506">
        <v>2205</v>
      </c>
      <c r="I506">
        <v>8.5555999999999993E-2</v>
      </c>
      <c r="J506" t="s">
        <v>139</v>
      </c>
      <c r="K506" t="s">
        <v>139</v>
      </c>
      <c r="L506">
        <v>1.3251999999999999</v>
      </c>
      <c r="M506" t="s">
        <v>140</v>
      </c>
      <c r="N506" t="s">
        <v>141</v>
      </c>
      <c r="O506" t="s">
        <v>142</v>
      </c>
    </row>
    <row r="507" spans="1:15" x14ac:dyDescent="0.3">
      <c r="A507" t="s">
        <v>161</v>
      </c>
      <c r="B507" t="s">
        <v>49</v>
      </c>
      <c r="C507">
        <v>201612</v>
      </c>
      <c r="D507" t="s">
        <v>565</v>
      </c>
      <c r="E507" t="s">
        <v>13</v>
      </c>
      <c r="F507">
        <v>44</v>
      </c>
      <c r="G507">
        <v>2200</v>
      </c>
      <c r="H507">
        <v>1625</v>
      </c>
      <c r="I507">
        <v>0.104615</v>
      </c>
      <c r="J507" t="s">
        <v>139</v>
      </c>
      <c r="K507" t="s">
        <v>139</v>
      </c>
      <c r="L507">
        <v>1.1819999999999999</v>
      </c>
      <c r="M507" t="s">
        <v>140</v>
      </c>
      <c r="N507" t="s">
        <v>141</v>
      </c>
      <c r="O507" t="s">
        <v>142</v>
      </c>
    </row>
    <row r="508" spans="1:15" x14ac:dyDescent="0.3">
      <c r="A508" t="s">
        <v>161</v>
      </c>
      <c r="B508" t="s">
        <v>50</v>
      </c>
      <c r="C508">
        <v>201505</v>
      </c>
      <c r="D508" t="s">
        <v>392</v>
      </c>
      <c r="E508" t="s">
        <v>11</v>
      </c>
      <c r="F508">
        <v>36</v>
      </c>
      <c r="G508">
        <v>2160</v>
      </c>
      <c r="H508">
        <v>1617</v>
      </c>
      <c r="I508">
        <v>0.102727</v>
      </c>
      <c r="J508" t="s">
        <v>139</v>
      </c>
      <c r="K508" t="s">
        <v>139</v>
      </c>
      <c r="L508">
        <v>1.1657</v>
      </c>
      <c r="M508" t="s">
        <v>140</v>
      </c>
      <c r="N508" t="s">
        <v>141</v>
      </c>
      <c r="O508" t="s">
        <v>142</v>
      </c>
    </row>
    <row r="509" spans="1:15" x14ac:dyDescent="0.3">
      <c r="A509" t="s">
        <v>161</v>
      </c>
      <c r="B509" t="s">
        <v>50</v>
      </c>
      <c r="C509">
        <v>201504</v>
      </c>
      <c r="D509" t="s">
        <v>391</v>
      </c>
      <c r="E509" t="s">
        <v>11</v>
      </c>
      <c r="F509">
        <v>35</v>
      </c>
      <c r="G509">
        <v>2100</v>
      </c>
      <c r="H509">
        <v>1470</v>
      </c>
      <c r="I509">
        <v>0.121</v>
      </c>
      <c r="J509" t="s">
        <v>139</v>
      </c>
      <c r="K509" t="s">
        <v>139</v>
      </c>
      <c r="L509">
        <v>1.1657</v>
      </c>
      <c r="M509" t="s">
        <v>140</v>
      </c>
      <c r="N509" t="s">
        <v>141</v>
      </c>
      <c r="O509" t="s">
        <v>142</v>
      </c>
    </row>
    <row r="510" spans="1:15" x14ac:dyDescent="0.3">
      <c r="A510" t="s">
        <v>161</v>
      </c>
      <c r="B510" t="s">
        <v>47</v>
      </c>
      <c r="C510">
        <v>201501</v>
      </c>
      <c r="D510" t="s">
        <v>327</v>
      </c>
      <c r="E510" t="s">
        <v>8</v>
      </c>
      <c r="F510">
        <v>21</v>
      </c>
      <c r="G510">
        <v>2100</v>
      </c>
      <c r="H510">
        <v>1960</v>
      </c>
      <c r="I510">
        <v>8.6249999999999993E-2</v>
      </c>
      <c r="J510" t="s">
        <v>139</v>
      </c>
      <c r="K510" t="s">
        <v>139</v>
      </c>
      <c r="L510">
        <v>1.3251999999999999</v>
      </c>
      <c r="M510" t="s">
        <v>140</v>
      </c>
      <c r="N510" t="s">
        <v>141</v>
      </c>
      <c r="O510" t="s">
        <v>142</v>
      </c>
    </row>
    <row r="511" spans="1:15" x14ac:dyDescent="0.3">
      <c r="A511" t="s">
        <v>161</v>
      </c>
      <c r="B511" t="s">
        <v>17</v>
      </c>
      <c r="C511">
        <v>201505</v>
      </c>
      <c r="D511" t="s">
        <v>267</v>
      </c>
      <c r="E511" t="s">
        <v>11</v>
      </c>
      <c r="F511">
        <v>42</v>
      </c>
      <c r="G511">
        <v>2100</v>
      </c>
      <c r="H511">
        <v>1500</v>
      </c>
      <c r="I511">
        <v>0.11749999999999999</v>
      </c>
      <c r="J511" t="s">
        <v>139</v>
      </c>
      <c r="K511" t="s">
        <v>139</v>
      </c>
      <c r="L511">
        <v>1.0283</v>
      </c>
      <c r="M511" t="s">
        <v>140</v>
      </c>
      <c r="N511" t="s">
        <v>141</v>
      </c>
      <c r="O511" t="s">
        <v>142</v>
      </c>
    </row>
    <row r="512" spans="1:15" x14ac:dyDescent="0.3">
      <c r="A512" t="s">
        <v>161</v>
      </c>
      <c r="B512" t="s">
        <v>47</v>
      </c>
      <c r="C512">
        <v>201505</v>
      </c>
      <c r="D512" t="s">
        <v>329</v>
      </c>
      <c r="E512" t="s">
        <v>11</v>
      </c>
      <c r="F512">
        <v>21</v>
      </c>
      <c r="G512">
        <v>2100</v>
      </c>
      <c r="H512">
        <v>1960</v>
      </c>
      <c r="I512">
        <v>0.13</v>
      </c>
      <c r="J512" t="s">
        <v>139</v>
      </c>
      <c r="K512" t="s">
        <v>139</v>
      </c>
      <c r="L512">
        <v>1.3251999999999999</v>
      </c>
      <c r="M512" t="s">
        <v>140</v>
      </c>
      <c r="N512" t="s">
        <v>141</v>
      </c>
      <c r="O512" t="s">
        <v>142</v>
      </c>
    </row>
    <row r="513" spans="1:15" x14ac:dyDescent="0.3">
      <c r="A513" t="s">
        <v>161</v>
      </c>
      <c r="B513" t="s">
        <v>17</v>
      </c>
      <c r="C513">
        <v>201607</v>
      </c>
      <c r="D513" t="s">
        <v>287</v>
      </c>
      <c r="E513" t="s">
        <v>14</v>
      </c>
      <c r="F513">
        <v>41</v>
      </c>
      <c r="G513">
        <v>2050</v>
      </c>
      <c r="H513">
        <v>1625</v>
      </c>
      <c r="I513">
        <v>8.3076999999999998E-2</v>
      </c>
      <c r="J513" t="s">
        <v>139</v>
      </c>
      <c r="K513" t="s">
        <v>139</v>
      </c>
      <c r="L513">
        <v>1.0283</v>
      </c>
      <c r="M513" t="s">
        <v>140</v>
      </c>
      <c r="N513" t="s">
        <v>141</v>
      </c>
      <c r="O513" t="s">
        <v>142</v>
      </c>
    </row>
    <row r="514" spans="1:15" x14ac:dyDescent="0.3">
      <c r="A514" t="s">
        <v>161</v>
      </c>
      <c r="B514" t="s">
        <v>48</v>
      </c>
      <c r="C514">
        <v>201609</v>
      </c>
      <c r="D514" t="s">
        <v>352</v>
      </c>
      <c r="E514" t="s">
        <v>14</v>
      </c>
      <c r="F514">
        <v>51</v>
      </c>
      <c r="G514">
        <v>2040</v>
      </c>
      <c r="H514">
        <v>1358</v>
      </c>
      <c r="I514">
        <v>7.8571000000000002E-2</v>
      </c>
      <c r="J514" t="s">
        <v>139</v>
      </c>
      <c r="K514" t="s">
        <v>139</v>
      </c>
      <c r="L514">
        <v>0.87339999999999995</v>
      </c>
      <c r="M514" t="s">
        <v>143</v>
      </c>
      <c r="N514" t="s">
        <v>144</v>
      </c>
      <c r="O514" t="s">
        <v>145</v>
      </c>
    </row>
    <row r="515" spans="1:15" x14ac:dyDescent="0.3">
      <c r="A515" t="s">
        <v>161</v>
      </c>
      <c r="B515" t="s">
        <v>15</v>
      </c>
      <c r="C515">
        <v>201612</v>
      </c>
      <c r="D515" t="s">
        <v>217</v>
      </c>
      <c r="E515" t="s">
        <v>13</v>
      </c>
      <c r="F515">
        <v>10</v>
      </c>
      <c r="G515">
        <v>2000</v>
      </c>
      <c r="H515">
        <v>1000</v>
      </c>
      <c r="I515">
        <v>0.111</v>
      </c>
      <c r="J515" t="s">
        <v>139</v>
      </c>
      <c r="K515" t="s">
        <v>139</v>
      </c>
      <c r="L515">
        <v>1.284</v>
      </c>
      <c r="M515" t="s">
        <v>140</v>
      </c>
      <c r="N515" t="s">
        <v>141</v>
      </c>
      <c r="O515" t="s">
        <v>142</v>
      </c>
    </row>
    <row r="516" spans="1:15" x14ac:dyDescent="0.3">
      <c r="A516" t="s">
        <v>161</v>
      </c>
      <c r="B516" t="s">
        <v>7</v>
      </c>
      <c r="C516">
        <v>201607</v>
      </c>
      <c r="D516" t="s">
        <v>178</v>
      </c>
      <c r="E516" t="s">
        <v>14</v>
      </c>
      <c r="F516">
        <v>5</v>
      </c>
      <c r="G516">
        <v>2000</v>
      </c>
      <c r="H516">
        <v>1000</v>
      </c>
      <c r="I516">
        <v>0.11</v>
      </c>
      <c r="J516" t="s">
        <v>139</v>
      </c>
      <c r="K516" t="s">
        <v>139</v>
      </c>
      <c r="L516">
        <v>1.1822999999999999</v>
      </c>
      <c r="M516" t="s">
        <v>140</v>
      </c>
      <c r="N516" t="s">
        <v>141</v>
      </c>
      <c r="O516" t="s">
        <v>142</v>
      </c>
    </row>
    <row r="517" spans="1:15" x14ac:dyDescent="0.3">
      <c r="A517" t="s">
        <v>161</v>
      </c>
      <c r="B517" t="s">
        <v>7</v>
      </c>
      <c r="C517">
        <v>201605</v>
      </c>
      <c r="D517" t="s">
        <v>176</v>
      </c>
      <c r="E517" t="s">
        <v>11</v>
      </c>
      <c r="F517">
        <v>5</v>
      </c>
      <c r="G517">
        <v>2000</v>
      </c>
      <c r="H517">
        <v>1000</v>
      </c>
      <c r="I517">
        <v>0.14799999999999999</v>
      </c>
      <c r="J517" t="s">
        <v>139</v>
      </c>
      <c r="K517" t="s">
        <v>139</v>
      </c>
      <c r="L517">
        <v>1.1822999999999999</v>
      </c>
      <c r="M517" t="s">
        <v>140</v>
      </c>
      <c r="N517" t="s">
        <v>141</v>
      </c>
      <c r="O517" t="s">
        <v>142</v>
      </c>
    </row>
    <row r="518" spans="1:15" x14ac:dyDescent="0.3">
      <c r="A518" t="s">
        <v>161</v>
      </c>
      <c r="B518" t="s">
        <v>7</v>
      </c>
      <c r="C518">
        <v>201502</v>
      </c>
      <c r="D518" t="s">
        <v>1860</v>
      </c>
      <c r="E518" t="s">
        <v>8</v>
      </c>
      <c r="F518">
        <v>5</v>
      </c>
      <c r="G518">
        <v>2000</v>
      </c>
      <c r="H518">
        <v>1000</v>
      </c>
      <c r="I518">
        <v>0.112</v>
      </c>
      <c r="J518" t="s">
        <v>139</v>
      </c>
      <c r="K518" t="s">
        <v>139</v>
      </c>
      <c r="L518">
        <v>1.1822999999999999</v>
      </c>
      <c r="M518" t="s">
        <v>140</v>
      </c>
      <c r="N518" t="s">
        <v>141</v>
      </c>
      <c r="O518" t="s">
        <v>142</v>
      </c>
    </row>
    <row r="519" spans="1:15" x14ac:dyDescent="0.3">
      <c r="A519" t="s">
        <v>161</v>
      </c>
      <c r="B519" t="s">
        <v>17</v>
      </c>
      <c r="C519">
        <v>201606</v>
      </c>
      <c r="D519" t="s">
        <v>286</v>
      </c>
      <c r="E519" t="s">
        <v>11</v>
      </c>
      <c r="F519">
        <v>39</v>
      </c>
      <c r="G519">
        <v>1950</v>
      </c>
      <c r="H519">
        <v>1625</v>
      </c>
      <c r="I519">
        <v>6.6154000000000004E-2</v>
      </c>
      <c r="J519" t="s">
        <v>139</v>
      </c>
      <c r="K519" t="s">
        <v>139</v>
      </c>
      <c r="L519">
        <v>1.0283</v>
      </c>
      <c r="M519" t="s">
        <v>140</v>
      </c>
      <c r="N519" t="s">
        <v>141</v>
      </c>
      <c r="O519" t="s">
        <v>142</v>
      </c>
    </row>
    <row r="520" spans="1:15" x14ac:dyDescent="0.3">
      <c r="A520" t="s">
        <v>161</v>
      </c>
      <c r="B520" t="s">
        <v>50</v>
      </c>
      <c r="C520">
        <v>201511</v>
      </c>
      <c r="D520" t="s">
        <v>394</v>
      </c>
      <c r="E520" t="s">
        <v>13</v>
      </c>
      <c r="F520">
        <v>32</v>
      </c>
      <c r="G520">
        <v>1920</v>
      </c>
      <c r="H520">
        <v>1470</v>
      </c>
      <c r="I520">
        <v>9.7000000000000003E-2</v>
      </c>
      <c r="J520" t="s">
        <v>139</v>
      </c>
      <c r="K520" t="s">
        <v>139</v>
      </c>
      <c r="L520">
        <v>1.1657</v>
      </c>
      <c r="M520" t="s">
        <v>140</v>
      </c>
      <c r="N520" t="s">
        <v>141</v>
      </c>
      <c r="O520" t="s">
        <v>142</v>
      </c>
    </row>
    <row r="521" spans="1:15" x14ac:dyDescent="0.3">
      <c r="A521" t="s">
        <v>161</v>
      </c>
      <c r="B521" t="s">
        <v>50</v>
      </c>
      <c r="C521">
        <v>201606</v>
      </c>
      <c r="D521" t="s">
        <v>396</v>
      </c>
      <c r="E521" t="s">
        <v>11</v>
      </c>
      <c r="F521">
        <v>32</v>
      </c>
      <c r="G521">
        <v>1920</v>
      </c>
      <c r="H521">
        <v>1617</v>
      </c>
      <c r="I521">
        <v>9.1817999999999997E-2</v>
      </c>
      <c r="J521" t="s">
        <v>139</v>
      </c>
      <c r="K521" t="s">
        <v>139</v>
      </c>
      <c r="L521">
        <v>1.1657</v>
      </c>
      <c r="M521" t="s">
        <v>140</v>
      </c>
      <c r="N521" t="s">
        <v>141</v>
      </c>
      <c r="O521" t="s">
        <v>142</v>
      </c>
    </row>
    <row r="522" spans="1:15" x14ac:dyDescent="0.3">
      <c r="A522" t="s">
        <v>161</v>
      </c>
      <c r="B522" t="s">
        <v>76</v>
      </c>
      <c r="C522">
        <v>201707</v>
      </c>
      <c r="D522" t="s">
        <v>1167</v>
      </c>
      <c r="E522" t="s">
        <v>14</v>
      </c>
      <c r="F522">
        <v>19</v>
      </c>
      <c r="G522">
        <v>1900</v>
      </c>
      <c r="H522">
        <v>1410</v>
      </c>
      <c r="I522">
        <v>8.1667000000000003E-2</v>
      </c>
      <c r="J522" t="s">
        <v>139</v>
      </c>
      <c r="K522" t="s">
        <v>139</v>
      </c>
      <c r="L522">
        <v>0.97350000000000003</v>
      </c>
      <c r="M522" t="s">
        <v>143</v>
      </c>
      <c r="N522" t="s">
        <v>144</v>
      </c>
      <c r="O522" t="s">
        <v>145</v>
      </c>
    </row>
    <row r="523" spans="1:15" x14ac:dyDescent="0.3">
      <c r="A523" t="s">
        <v>161</v>
      </c>
      <c r="B523" t="s">
        <v>50</v>
      </c>
      <c r="C523">
        <v>201502</v>
      </c>
      <c r="D523" t="s">
        <v>577</v>
      </c>
      <c r="E523" t="s">
        <v>8</v>
      </c>
      <c r="F523">
        <v>31</v>
      </c>
      <c r="G523">
        <v>1860</v>
      </c>
      <c r="H523">
        <v>1470</v>
      </c>
      <c r="I523">
        <v>9.1999999999999998E-2</v>
      </c>
      <c r="J523" t="s">
        <v>139</v>
      </c>
      <c r="K523" t="s">
        <v>139</v>
      </c>
      <c r="L523">
        <v>1.1657</v>
      </c>
      <c r="M523" t="s">
        <v>140</v>
      </c>
      <c r="N523" t="s">
        <v>141</v>
      </c>
      <c r="O523" t="s">
        <v>142</v>
      </c>
    </row>
    <row r="524" spans="1:15" x14ac:dyDescent="0.3">
      <c r="A524" t="s">
        <v>161</v>
      </c>
      <c r="B524" t="s">
        <v>49</v>
      </c>
      <c r="C524">
        <v>201602</v>
      </c>
      <c r="D524" t="s">
        <v>564</v>
      </c>
      <c r="E524" t="s">
        <v>8</v>
      </c>
      <c r="F524">
        <v>36</v>
      </c>
      <c r="G524">
        <v>1800</v>
      </c>
      <c r="H524">
        <v>1875</v>
      </c>
      <c r="I524">
        <v>0.108</v>
      </c>
      <c r="J524" t="s">
        <v>139</v>
      </c>
      <c r="K524" t="s">
        <v>139</v>
      </c>
      <c r="L524">
        <v>1.1819999999999999</v>
      </c>
      <c r="M524" t="s">
        <v>140</v>
      </c>
      <c r="N524" t="s">
        <v>141</v>
      </c>
      <c r="O524" t="s">
        <v>142</v>
      </c>
    </row>
    <row r="525" spans="1:15" x14ac:dyDescent="0.3">
      <c r="A525" t="s">
        <v>161</v>
      </c>
      <c r="B525" t="s">
        <v>48</v>
      </c>
      <c r="C525">
        <v>201604</v>
      </c>
      <c r="D525" t="s">
        <v>438</v>
      </c>
      <c r="E525" t="s">
        <v>11</v>
      </c>
      <c r="F525">
        <v>45</v>
      </c>
      <c r="G525">
        <v>1800</v>
      </c>
      <c r="H525">
        <v>970</v>
      </c>
      <c r="I525">
        <v>0.11700000000000001</v>
      </c>
      <c r="J525" t="s">
        <v>139</v>
      </c>
      <c r="K525" t="s">
        <v>139</v>
      </c>
      <c r="L525">
        <v>0.87339999999999995</v>
      </c>
      <c r="M525" t="s">
        <v>143</v>
      </c>
      <c r="N525" t="s">
        <v>144</v>
      </c>
      <c r="O525" t="s">
        <v>145</v>
      </c>
    </row>
    <row r="526" spans="1:15" x14ac:dyDescent="0.3">
      <c r="A526" t="s">
        <v>161</v>
      </c>
      <c r="B526" t="s">
        <v>50</v>
      </c>
      <c r="C526">
        <v>201604</v>
      </c>
      <c r="D526" t="s">
        <v>578</v>
      </c>
      <c r="E526" t="s">
        <v>11</v>
      </c>
      <c r="F526">
        <v>30</v>
      </c>
      <c r="G526">
        <v>1800</v>
      </c>
      <c r="H526">
        <v>1617</v>
      </c>
      <c r="I526">
        <v>0.121818</v>
      </c>
      <c r="J526" t="s">
        <v>139</v>
      </c>
      <c r="K526" t="s">
        <v>139</v>
      </c>
      <c r="L526">
        <v>1.1657</v>
      </c>
      <c r="M526" t="s">
        <v>140</v>
      </c>
      <c r="N526" t="s">
        <v>141</v>
      </c>
      <c r="O526" t="s">
        <v>142</v>
      </c>
    </row>
    <row r="527" spans="1:15" x14ac:dyDescent="0.3">
      <c r="A527" t="s">
        <v>161</v>
      </c>
      <c r="B527" t="s">
        <v>16</v>
      </c>
      <c r="C527">
        <v>201607</v>
      </c>
      <c r="D527" t="s">
        <v>243</v>
      </c>
      <c r="E527" t="s">
        <v>14</v>
      </c>
      <c r="F527">
        <v>6</v>
      </c>
      <c r="G527">
        <v>1800</v>
      </c>
      <c r="H527">
        <v>900</v>
      </c>
      <c r="I527">
        <v>9.1666999999999998E-2</v>
      </c>
      <c r="J527" t="s">
        <v>139</v>
      </c>
      <c r="K527" t="s">
        <v>139</v>
      </c>
      <c r="L527">
        <v>1.2334000000000001</v>
      </c>
      <c r="M527" t="s">
        <v>140</v>
      </c>
      <c r="N527" t="s">
        <v>141</v>
      </c>
      <c r="O527" t="s">
        <v>142</v>
      </c>
    </row>
    <row r="528" spans="1:15" x14ac:dyDescent="0.3">
      <c r="A528" t="s">
        <v>161</v>
      </c>
      <c r="B528" t="s">
        <v>48</v>
      </c>
      <c r="C528">
        <v>201503</v>
      </c>
      <c r="D528" t="s">
        <v>445</v>
      </c>
      <c r="E528" t="s">
        <v>8</v>
      </c>
      <c r="F528">
        <v>45</v>
      </c>
      <c r="G528">
        <v>1800</v>
      </c>
      <c r="H528">
        <v>1358</v>
      </c>
      <c r="I528">
        <v>0.104286</v>
      </c>
      <c r="J528" t="s">
        <v>139</v>
      </c>
      <c r="K528" t="s">
        <v>139</v>
      </c>
      <c r="L528">
        <v>0.87339999999999995</v>
      </c>
      <c r="M528" t="s">
        <v>143</v>
      </c>
      <c r="N528" t="s">
        <v>144</v>
      </c>
      <c r="O528" t="s">
        <v>145</v>
      </c>
    </row>
    <row r="529" spans="1:15" x14ac:dyDescent="0.3">
      <c r="A529" t="s">
        <v>161</v>
      </c>
      <c r="B529" t="s">
        <v>16</v>
      </c>
      <c r="C529">
        <v>201701</v>
      </c>
      <c r="D529" t="s">
        <v>249</v>
      </c>
      <c r="E529" t="s">
        <v>8</v>
      </c>
      <c r="F529">
        <v>6</v>
      </c>
      <c r="G529">
        <v>1800</v>
      </c>
      <c r="H529">
        <v>900</v>
      </c>
      <c r="I529">
        <v>0.11833299999999999</v>
      </c>
      <c r="J529" t="s">
        <v>139</v>
      </c>
      <c r="K529" t="s">
        <v>139</v>
      </c>
      <c r="L529">
        <v>1.2334000000000001</v>
      </c>
      <c r="M529" t="s">
        <v>140</v>
      </c>
      <c r="N529" t="s">
        <v>141</v>
      </c>
      <c r="O529" t="s">
        <v>142</v>
      </c>
    </row>
    <row r="530" spans="1:15" x14ac:dyDescent="0.3">
      <c r="A530" t="s">
        <v>161</v>
      </c>
      <c r="B530" t="s">
        <v>107</v>
      </c>
      <c r="C530">
        <v>201710</v>
      </c>
      <c r="D530" t="s">
        <v>1075</v>
      </c>
      <c r="E530" t="s">
        <v>13</v>
      </c>
      <c r="F530">
        <v>5</v>
      </c>
      <c r="G530">
        <v>1785</v>
      </c>
      <c r="H530">
        <v>845</v>
      </c>
      <c r="I530">
        <v>0.156</v>
      </c>
      <c r="J530" t="s">
        <v>139</v>
      </c>
      <c r="K530" t="s">
        <v>139</v>
      </c>
      <c r="L530">
        <v>0.66669999999999996</v>
      </c>
      <c r="M530" t="s">
        <v>143</v>
      </c>
      <c r="N530" t="s">
        <v>144</v>
      </c>
      <c r="O530" t="s">
        <v>145</v>
      </c>
    </row>
    <row r="531" spans="1:15" x14ac:dyDescent="0.3">
      <c r="A531" t="s">
        <v>161</v>
      </c>
      <c r="B531" t="s">
        <v>47</v>
      </c>
      <c r="C531">
        <v>201504</v>
      </c>
      <c r="D531" t="s">
        <v>548</v>
      </c>
      <c r="E531" t="s">
        <v>11</v>
      </c>
      <c r="F531">
        <v>17</v>
      </c>
      <c r="G531">
        <v>1700</v>
      </c>
      <c r="H531">
        <v>1225</v>
      </c>
      <c r="I531">
        <v>0.14399999999999999</v>
      </c>
      <c r="J531" t="s">
        <v>139</v>
      </c>
      <c r="K531" t="s">
        <v>139</v>
      </c>
      <c r="L531">
        <v>1.3251999999999999</v>
      </c>
      <c r="M531" t="s">
        <v>140</v>
      </c>
      <c r="N531" t="s">
        <v>141</v>
      </c>
      <c r="O531" t="s">
        <v>142</v>
      </c>
    </row>
    <row r="532" spans="1:15" x14ac:dyDescent="0.3">
      <c r="A532" t="s">
        <v>161</v>
      </c>
      <c r="B532" t="s">
        <v>47</v>
      </c>
      <c r="C532">
        <v>201607</v>
      </c>
      <c r="D532" t="s">
        <v>550</v>
      </c>
      <c r="E532" t="s">
        <v>14</v>
      </c>
      <c r="F532">
        <v>17</v>
      </c>
      <c r="G532">
        <v>1700</v>
      </c>
      <c r="H532">
        <v>1225</v>
      </c>
      <c r="I532">
        <v>7.0000000000000007E-2</v>
      </c>
      <c r="J532" t="s">
        <v>139</v>
      </c>
      <c r="K532" t="s">
        <v>139</v>
      </c>
      <c r="L532">
        <v>1.3251999999999999</v>
      </c>
      <c r="M532" t="s">
        <v>140</v>
      </c>
      <c r="N532" t="s">
        <v>141</v>
      </c>
      <c r="O532" t="s">
        <v>142</v>
      </c>
    </row>
    <row r="533" spans="1:15" x14ac:dyDescent="0.3">
      <c r="A533" t="s">
        <v>161</v>
      </c>
      <c r="B533" t="s">
        <v>47</v>
      </c>
      <c r="C533">
        <v>201601</v>
      </c>
      <c r="D533" t="s">
        <v>545</v>
      </c>
      <c r="E533" t="s">
        <v>8</v>
      </c>
      <c r="F533">
        <v>17</v>
      </c>
      <c r="G533">
        <v>1700</v>
      </c>
      <c r="H533">
        <v>1715</v>
      </c>
      <c r="I533">
        <v>0.1</v>
      </c>
      <c r="J533" t="s">
        <v>139</v>
      </c>
      <c r="K533" t="s">
        <v>139</v>
      </c>
      <c r="L533">
        <v>1.3251999999999999</v>
      </c>
      <c r="M533" t="s">
        <v>140</v>
      </c>
      <c r="N533" t="s">
        <v>141</v>
      </c>
      <c r="O533" t="s">
        <v>142</v>
      </c>
    </row>
    <row r="534" spans="1:15" x14ac:dyDescent="0.3">
      <c r="A534" t="s">
        <v>161</v>
      </c>
      <c r="B534" t="s">
        <v>52</v>
      </c>
      <c r="C534">
        <v>201503</v>
      </c>
      <c r="D534" t="s">
        <v>412</v>
      </c>
      <c r="E534" t="s">
        <v>8</v>
      </c>
      <c r="F534">
        <v>13</v>
      </c>
      <c r="G534">
        <v>1690</v>
      </c>
      <c r="H534">
        <v>845</v>
      </c>
      <c r="I534">
        <v>0.10384599999999999</v>
      </c>
      <c r="J534" t="s">
        <v>139</v>
      </c>
      <c r="K534" t="s">
        <v>139</v>
      </c>
      <c r="L534">
        <v>1.028</v>
      </c>
      <c r="M534" t="s">
        <v>140</v>
      </c>
      <c r="N534" t="s">
        <v>141</v>
      </c>
      <c r="O534" t="s">
        <v>142</v>
      </c>
    </row>
    <row r="535" spans="1:15" x14ac:dyDescent="0.3">
      <c r="A535" t="s">
        <v>161</v>
      </c>
      <c r="B535" t="s">
        <v>52</v>
      </c>
      <c r="C535">
        <v>201705</v>
      </c>
      <c r="D535" t="s">
        <v>419</v>
      </c>
      <c r="E535" t="s">
        <v>11</v>
      </c>
      <c r="F535">
        <v>13</v>
      </c>
      <c r="G535">
        <v>1690</v>
      </c>
      <c r="H535">
        <v>845</v>
      </c>
      <c r="I535">
        <v>0.12307700000000001</v>
      </c>
      <c r="J535" t="s">
        <v>139</v>
      </c>
      <c r="K535" t="s">
        <v>139</v>
      </c>
      <c r="L535">
        <v>1.028</v>
      </c>
      <c r="M535" t="s">
        <v>140</v>
      </c>
      <c r="N535" t="s">
        <v>141</v>
      </c>
      <c r="O535" t="s">
        <v>142</v>
      </c>
    </row>
    <row r="536" spans="1:15" x14ac:dyDescent="0.3">
      <c r="A536" t="s">
        <v>161</v>
      </c>
      <c r="B536" t="s">
        <v>52</v>
      </c>
      <c r="C536">
        <v>201511</v>
      </c>
      <c r="D536" t="s">
        <v>404</v>
      </c>
      <c r="E536" t="s">
        <v>13</v>
      </c>
      <c r="F536">
        <v>13</v>
      </c>
      <c r="G536">
        <v>1690</v>
      </c>
      <c r="H536">
        <v>845</v>
      </c>
      <c r="I536">
        <v>7.3845999999999995E-2</v>
      </c>
      <c r="J536" t="s">
        <v>139</v>
      </c>
      <c r="K536" t="s">
        <v>139</v>
      </c>
      <c r="L536">
        <v>1.028</v>
      </c>
      <c r="M536" t="s">
        <v>140</v>
      </c>
      <c r="N536" t="s">
        <v>141</v>
      </c>
      <c r="O536" t="s">
        <v>142</v>
      </c>
    </row>
    <row r="537" spans="1:15" x14ac:dyDescent="0.3">
      <c r="A537" t="s">
        <v>161</v>
      </c>
      <c r="B537" t="s">
        <v>52</v>
      </c>
      <c r="C537">
        <v>201512</v>
      </c>
      <c r="D537" t="s">
        <v>432</v>
      </c>
      <c r="E537" t="s">
        <v>13</v>
      </c>
      <c r="F537">
        <v>13</v>
      </c>
      <c r="G537">
        <v>1690</v>
      </c>
      <c r="H537">
        <v>845</v>
      </c>
      <c r="I537">
        <v>0.127692</v>
      </c>
      <c r="J537" t="s">
        <v>139</v>
      </c>
      <c r="K537" t="s">
        <v>139</v>
      </c>
      <c r="L537">
        <v>1.028</v>
      </c>
      <c r="M537" t="s">
        <v>140</v>
      </c>
      <c r="N537" t="s">
        <v>141</v>
      </c>
      <c r="O537" t="s">
        <v>142</v>
      </c>
    </row>
    <row r="538" spans="1:15" x14ac:dyDescent="0.3">
      <c r="A538" t="s">
        <v>161</v>
      </c>
      <c r="B538" t="s">
        <v>17</v>
      </c>
      <c r="C538">
        <v>201604</v>
      </c>
      <c r="D538" t="s">
        <v>274</v>
      </c>
      <c r="E538" t="s">
        <v>11</v>
      </c>
      <c r="F538">
        <v>33</v>
      </c>
      <c r="G538">
        <v>1650</v>
      </c>
      <c r="H538">
        <v>1250</v>
      </c>
      <c r="I538">
        <v>0.113</v>
      </c>
      <c r="J538" t="s">
        <v>139</v>
      </c>
      <c r="K538" t="s">
        <v>139</v>
      </c>
      <c r="L538">
        <v>1.0283</v>
      </c>
      <c r="M538" t="s">
        <v>140</v>
      </c>
      <c r="N538" t="s">
        <v>141</v>
      </c>
      <c r="O538" t="s">
        <v>142</v>
      </c>
    </row>
    <row r="539" spans="1:15" x14ac:dyDescent="0.3">
      <c r="A539" t="s">
        <v>161</v>
      </c>
      <c r="B539" t="s">
        <v>50</v>
      </c>
      <c r="C539">
        <v>201701</v>
      </c>
      <c r="D539" t="s">
        <v>579</v>
      </c>
      <c r="E539" t="s">
        <v>8</v>
      </c>
      <c r="F539">
        <v>27</v>
      </c>
      <c r="G539">
        <v>1620</v>
      </c>
      <c r="H539">
        <v>1323</v>
      </c>
      <c r="I539">
        <v>0.08</v>
      </c>
      <c r="J539" t="s">
        <v>139</v>
      </c>
      <c r="K539" t="s">
        <v>139</v>
      </c>
      <c r="L539">
        <v>1.1657</v>
      </c>
      <c r="M539" t="s">
        <v>140</v>
      </c>
      <c r="N539" t="s">
        <v>141</v>
      </c>
      <c r="O539" t="s">
        <v>142</v>
      </c>
    </row>
    <row r="540" spans="1:15" x14ac:dyDescent="0.3">
      <c r="A540" t="s">
        <v>161</v>
      </c>
      <c r="B540" t="s">
        <v>50</v>
      </c>
      <c r="C540">
        <v>201704</v>
      </c>
      <c r="D540" t="s">
        <v>399</v>
      </c>
      <c r="E540" t="s">
        <v>11</v>
      </c>
      <c r="F540">
        <v>27</v>
      </c>
      <c r="G540">
        <v>1620</v>
      </c>
      <c r="H540">
        <v>1176</v>
      </c>
      <c r="I540">
        <v>0.1</v>
      </c>
      <c r="J540" t="s">
        <v>139</v>
      </c>
      <c r="K540" t="s">
        <v>139</v>
      </c>
      <c r="L540">
        <v>1.1657</v>
      </c>
      <c r="M540" t="s">
        <v>140</v>
      </c>
      <c r="N540" t="s">
        <v>141</v>
      </c>
      <c r="O540" t="s">
        <v>142</v>
      </c>
    </row>
    <row r="541" spans="1:15" x14ac:dyDescent="0.3">
      <c r="A541" t="s">
        <v>161</v>
      </c>
      <c r="B541" t="s">
        <v>47</v>
      </c>
      <c r="C541">
        <v>201512</v>
      </c>
      <c r="D541" t="s">
        <v>331</v>
      </c>
      <c r="E541" t="s">
        <v>13</v>
      </c>
      <c r="F541">
        <v>16</v>
      </c>
      <c r="G541">
        <v>1600</v>
      </c>
      <c r="H541">
        <v>1470</v>
      </c>
      <c r="I541">
        <v>8.5000000000000006E-2</v>
      </c>
      <c r="J541" t="s">
        <v>139</v>
      </c>
      <c r="K541" t="s">
        <v>139</v>
      </c>
      <c r="L541">
        <v>1.3251999999999999</v>
      </c>
      <c r="M541" t="s">
        <v>140</v>
      </c>
      <c r="N541" t="s">
        <v>141</v>
      </c>
      <c r="O541" t="s">
        <v>142</v>
      </c>
    </row>
    <row r="542" spans="1:15" x14ac:dyDescent="0.3">
      <c r="A542" t="s">
        <v>161</v>
      </c>
      <c r="B542" t="s">
        <v>17</v>
      </c>
      <c r="C542">
        <v>201701</v>
      </c>
      <c r="D542" t="s">
        <v>279</v>
      </c>
      <c r="E542" t="s">
        <v>8</v>
      </c>
      <c r="F542">
        <v>32</v>
      </c>
      <c r="G542">
        <v>1600</v>
      </c>
      <c r="H542">
        <v>1250</v>
      </c>
      <c r="I542">
        <v>0.11700000000000001</v>
      </c>
      <c r="J542" t="s">
        <v>139</v>
      </c>
      <c r="K542" t="s">
        <v>139</v>
      </c>
      <c r="L542">
        <v>1.0283</v>
      </c>
      <c r="M542" t="s">
        <v>140</v>
      </c>
      <c r="N542" t="s">
        <v>141</v>
      </c>
      <c r="O542" t="s">
        <v>142</v>
      </c>
    </row>
    <row r="543" spans="1:15" x14ac:dyDescent="0.3">
      <c r="A543" t="s">
        <v>161</v>
      </c>
      <c r="B543" t="s">
        <v>52</v>
      </c>
      <c r="C543">
        <v>201609</v>
      </c>
      <c r="D543" t="s">
        <v>423</v>
      </c>
      <c r="E543" t="s">
        <v>14</v>
      </c>
      <c r="F543">
        <v>12</v>
      </c>
      <c r="G543">
        <v>1560</v>
      </c>
      <c r="H543">
        <v>780</v>
      </c>
      <c r="I543">
        <v>9.4167000000000001E-2</v>
      </c>
      <c r="J543" t="s">
        <v>139</v>
      </c>
      <c r="K543" t="s">
        <v>139</v>
      </c>
      <c r="L543">
        <v>1.028</v>
      </c>
      <c r="M543" t="s">
        <v>140</v>
      </c>
      <c r="N543" t="s">
        <v>141</v>
      </c>
      <c r="O543" t="s">
        <v>142</v>
      </c>
    </row>
    <row r="544" spans="1:15" x14ac:dyDescent="0.3">
      <c r="A544" t="s">
        <v>161</v>
      </c>
      <c r="B544" t="s">
        <v>48</v>
      </c>
      <c r="C544">
        <v>201504</v>
      </c>
      <c r="D544" t="s">
        <v>442</v>
      </c>
      <c r="E544" t="s">
        <v>11</v>
      </c>
      <c r="F544">
        <v>39</v>
      </c>
      <c r="G544">
        <v>1560</v>
      </c>
      <c r="H544">
        <v>1261</v>
      </c>
      <c r="I544">
        <v>0.09</v>
      </c>
      <c r="J544" t="s">
        <v>139</v>
      </c>
      <c r="K544" t="s">
        <v>139</v>
      </c>
      <c r="L544">
        <v>0.87339999999999995</v>
      </c>
      <c r="M544" t="s">
        <v>143</v>
      </c>
      <c r="N544" t="s">
        <v>144</v>
      </c>
      <c r="O544" t="s">
        <v>145</v>
      </c>
    </row>
    <row r="545" spans="1:15" x14ac:dyDescent="0.3">
      <c r="A545" t="s">
        <v>161</v>
      </c>
      <c r="B545" t="s">
        <v>48</v>
      </c>
      <c r="C545">
        <v>201706</v>
      </c>
      <c r="D545" t="s">
        <v>343</v>
      </c>
      <c r="E545" t="s">
        <v>11</v>
      </c>
      <c r="F545">
        <v>39</v>
      </c>
      <c r="G545">
        <v>1560</v>
      </c>
      <c r="H545">
        <v>1261</v>
      </c>
      <c r="I545">
        <v>0.103077</v>
      </c>
      <c r="J545" t="s">
        <v>139</v>
      </c>
      <c r="K545" t="s">
        <v>139</v>
      </c>
      <c r="L545">
        <v>0.87339999999999995</v>
      </c>
      <c r="M545" t="s">
        <v>143</v>
      </c>
      <c r="N545" t="s">
        <v>144</v>
      </c>
      <c r="O545" t="s">
        <v>145</v>
      </c>
    </row>
    <row r="546" spans="1:15" x14ac:dyDescent="0.3">
      <c r="A546" t="s">
        <v>161</v>
      </c>
      <c r="B546" t="s">
        <v>50</v>
      </c>
      <c r="C546">
        <v>201512</v>
      </c>
      <c r="D546" t="s">
        <v>571</v>
      </c>
      <c r="E546" t="s">
        <v>13</v>
      </c>
      <c r="F546">
        <v>26</v>
      </c>
      <c r="G546">
        <v>1560</v>
      </c>
      <c r="H546">
        <v>1764</v>
      </c>
      <c r="I546">
        <v>0.10333299999999999</v>
      </c>
      <c r="J546" t="s">
        <v>139</v>
      </c>
      <c r="K546" t="s">
        <v>139</v>
      </c>
      <c r="L546">
        <v>1.1657</v>
      </c>
      <c r="M546" t="s">
        <v>140</v>
      </c>
      <c r="N546" t="s">
        <v>141</v>
      </c>
      <c r="O546" t="s">
        <v>142</v>
      </c>
    </row>
    <row r="547" spans="1:15" x14ac:dyDescent="0.3">
      <c r="A547" t="s">
        <v>161</v>
      </c>
      <c r="B547" t="s">
        <v>86</v>
      </c>
      <c r="C547">
        <v>201709</v>
      </c>
      <c r="D547" t="s">
        <v>678</v>
      </c>
      <c r="E547" t="s">
        <v>14</v>
      </c>
      <c r="F547">
        <v>5</v>
      </c>
      <c r="G547">
        <v>1500</v>
      </c>
      <c r="H547">
        <v>735</v>
      </c>
      <c r="I547">
        <v>5.1999999999999998E-2</v>
      </c>
      <c r="J547" t="s">
        <v>139</v>
      </c>
      <c r="K547" t="s">
        <v>139</v>
      </c>
      <c r="L547">
        <v>0.94279999999999997</v>
      </c>
      <c r="M547" t="s">
        <v>143</v>
      </c>
      <c r="N547" t="s">
        <v>144</v>
      </c>
      <c r="O547" t="s">
        <v>145</v>
      </c>
    </row>
    <row r="548" spans="1:15" x14ac:dyDescent="0.3">
      <c r="A548" t="s">
        <v>161</v>
      </c>
      <c r="B548" t="s">
        <v>47</v>
      </c>
      <c r="C548">
        <v>201612</v>
      </c>
      <c r="D548" t="s">
        <v>539</v>
      </c>
      <c r="E548" t="s">
        <v>13</v>
      </c>
      <c r="F548">
        <v>15</v>
      </c>
      <c r="G548">
        <v>1500</v>
      </c>
      <c r="H548">
        <v>1225</v>
      </c>
      <c r="I548">
        <v>4.8000000000000001E-2</v>
      </c>
      <c r="J548" t="s">
        <v>139</v>
      </c>
      <c r="K548" t="s">
        <v>139</v>
      </c>
      <c r="L548">
        <v>1.3251999999999999</v>
      </c>
      <c r="M548" t="s">
        <v>140</v>
      </c>
      <c r="N548" t="s">
        <v>141</v>
      </c>
      <c r="O548" t="s">
        <v>142</v>
      </c>
    </row>
    <row r="549" spans="1:15" x14ac:dyDescent="0.3">
      <c r="A549" t="s">
        <v>161</v>
      </c>
      <c r="B549" t="s">
        <v>50</v>
      </c>
      <c r="C549">
        <v>201501</v>
      </c>
      <c r="D549" t="s">
        <v>569</v>
      </c>
      <c r="E549" t="s">
        <v>8</v>
      </c>
      <c r="F549">
        <v>25</v>
      </c>
      <c r="G549">
        <v>1500</v>
      </c>
      <c r="H549">
        <v>1176</v>
      </c>
      <c r="I549">
        <v>0.10375</v>
      </c>
      <c r="J549" t="s">
        <v>139</v>
      </c>
      <c r="K549" t="s">
        <v>139</v>
      </c>
      <c r="L549">
        <v>1.1657</v>
      </c>
      <c r="M549" t="s">
        <v>140</v>
      </c>
      <c r="N549" t="s">
        <v>141</v>
      </c>
      <c r="O549" t="s">
        <v>142</v>
      </c>
    </row>
    <row r="550" spans="1:15" x14ac:dyDescent="0.3">
      <c r="A550" t="s">
        <v>161</v>
      </c>
      <c r="B550" t="s">
        <v>97</v>
      </c>
      <c r="C550">
        <v>201709</v>
      </c>
      <c r="D550" t="s">
        <v>797</v>
      </c>
      <c r="E550" t="s">
        <v>14</v>
      </c>
      <c r="F550">
        <v>5</v>
      </c>
      <c r="G550">
        <v>1500</v>
      </c>
      <c r="H550">
        <v>680</v>
      </c>
      <c r="I550">
        <v>0.122</v>
      </c>
      <c r="J550" t="s">
        <v>139</v>
      </c>
      <c r="K550" t="s">
        <v>139</v>
      </c>
      <c r="L550">
        <v>0.94279999999999997</v>
      </c>
      <c r="M550" t="s">
        <v>143</v>
      </c>
      <c r="N550" t="s">
        <v>144</v>
      </c>
      <c r="O550" t="s">
        <v>145</v>
      </c>
    </row>
    <row r="551" spans="1:15" x14ac:dyDescent="0.3">
      <c r="A551" t="s">
        <v>161</v>
      </c>
      <c r="B551" t="s">
        <v>16</v>
      </c>
      <c r="C551">
        <v>201702</v>
      </c>
      <c r="D551" t="s">
        <v>238</v>
      </c>
      <c r="E551" t="s">
        <v>8</v>
      </c>
      <c r="F551">
        <v>5</v>
      </c>
      <c r="G551">
        <v>1500</v>
      </c>
      <c r="H551">
        <v>750</v>
      </c>
      <c r="I551">
        <v>0.13</v>
      </c>
      <c r="J551" t="s">
        <v>139</v>
      </c>
      <c r="K551" t="s">
        <v>139</v>
      </c>
      <c r="L551">
        <v>1.2334000000000001</v>
      </c>
      <c r="M551" t="s">
        <v>140</v>
      </c>
      <c r="N551" t="s">
        <v>141</v>
      </c>
      <c r="O551" t="s">
        <v>142</v>
      </c>
    </row>
    <row r="552" spans="1:15" x14ac:dyDescent="0.3">
      <c r="A552" t="s">
        <v>161</v>
      </c>
      <c r="B552" t="s">
        <v>49</v>
      </c>
      <c r="C552">
        <v>201504</v>
      </c>
      <c r="D552" t="s">
        <v>356</v>
      </c>
      <c r="E552" t="s">
        <v>11</v>
      </c>
      <c r="F552">
        <v>30</v>
      </c>
      <c r="G552">
        <v>1500</v>
      </c>
      <c r="H552">
        <v>1875</v>
      </c>
      <c r="I552">
        <v>9.1999999999999998E-2</v>
      </c>
      <c r="J552" t="s">
        <v>139</v>
      </c>
      <c r="K552" t="s">
        <v>139</v>
      </c>
      <c r="L552">
        <v>1.1819999999999999</v>
      </c>
      <c r="M552" t="s">
        <v>140</v>
      </c>
      <c r="N552" t="s">
        <v>141</v>
      </c>
      <c r="O552" t="s">
        <v>142</v>
      </c>
    </row>
    <row r="553" spans="1:15" x14ac:dyDescent="0.3">
      <c r="A553" t="s">
        <v>161</v>
      </c>
      <c r="B553" t="s">
        <v>16</v>
      </c>
      <c r="C553">
        <v>201604</v>
      </c>
      <c r="D553" t="s">
        <v>258</v>
      </c>
      <c r="E553" t="s">
        <v>11</v>
      </c>
      <c r="F553">
        <v>5</v>
      </c>
      <c r="G553">
        <v>1500</v>
      </c>
      <c r="H553">
        <v>750</v>
      </c>
      <c r="I553">
        <v>8.5999999999999993E-2</v>
      </c>
      <c r="J553" t="s">
        <v>139</v>
      </c>
      <c r="K553" t="s">
        <v>139</v>
      </c>
      <c r="L553">
        <v>1.2334000000000001</v>
      </c>
      <c r="M553" t="s">
        <v>140</v>
      </c>
      <c r="N553" t="s">
        <v>141</v>
      </c>
      <c r="O553" t="s">
        <v>142</v>
      </c>
    </row>
    <row r="554" spans="1:15" x14ac:dyDescent="0.3">
      <c r="A554" t="s">
        <v>161</v>
      </c>
      <c r="B554" t="s">
        <v>49</v>
      </c>
      <c r="C554">
        <v>201605</v>
      </c>
      <c r="D554" t="s">
        <v>373</v>
      </c>
      <c r="E554" t="s">
        <v>11</v>
      </c>
      <c r="F554">
        <v>30</v>
      </c>
      <c r="G554">
        <v>1500</v>
      </c>
      <c r="H554">
        <v>1125</v>
      </c>
      <c r="I554">
        <v>0.11888899999999999</v>
      </c>
      <c r="J554" t="s">
        <v>139</v>
      </c>
      <c r="K554" t="s">
        <v>139</v>
      </c>
      <c r="L554">
        <v>1.1819999999999999</v>
      </c>
      <c r="M554" t="s">
        <v>140</v>
      </c>
      <c r="N554" t="s">
        <v>141</v>
      </c>
      <c r="O554" t="s">
        <v>142</v>
      </c>
    </row>
    <row r="555" spans="1:15" x14ac:dyDescent="0.3">
      <c r="A555" t="s">
        <v>161</v>
      </c>
      <c r="B555" t="s">
        <v>48</v>
      </c>
      <c r="C555">
        <v>201610</v>
      </c>
      <c r="D555" t="s">
        <v>339</v>
      </c>
      <c r="E555" t="s">
        <v>13</v>
      </c>
      <c r="F555">
        <v>37</v>
      </c>
      <c r="G555">
        <v>1480</v>
      </c>
      <c r="H555">
        <v>1164</v>
      </c>
      <c r="I555">
        <v>7.4999999999999997E-2</v>
      </c>
      <c r="J555" t="s">
        <v>139</v>
      </c>
      <c r="K555" t="s">
        <v>139</v>
      </c>
      <c r="L555">
        <v>0.87339999999999995</v>
      </c>
      <c r="M555" t="s">
        <v>143</v>
      </c>
      <c r="N555" t="s">
        <v>144</v>
      </c>
      <c r="O555" t="s">
        <v>145</v>
      </c>
    </row>
    <row r="556" spans="1:15" x14ac:dyDescent="0.3">
      <c r="A556" t="s">
        <v>161</v>
      </c>
      <c r="B556" t="s">
        <v>48</v>
      </c>
      <c r="C556">
        <v>201611</v>
      </c>
      <c r="D556" t="s">
        <v>443</v>
      </c>
      <c r="E556" t="s">
        <v>13</v>
      </c>
      <c r="F556">
        <v>36</v>
      </c>
      <c r="G556">
        <v>1440</v>
      </c>
      <c r="H556">
        <v>1455</v>
      </c>
      <c r="I556">
        <v>9.8667000000000005E-2</v>
      </c>
      <c r="J556" t="s">
        <v>139</v>
      </c>
      <c r="K556" t="s">
        <v>139</v>
      </c>
      <c r="L556">
        <v>0.87339999999999995</v>
      </c>
      <c r="M556" t="s">
        <v>143</v>
      </c>
      <c r="N556" t="s">
        <v>144</v>
      </c>
      <c r="O556" t="s">
        <v>145</v>
      </c>
    </row>
    <row r="557" spans="1:15" x14ac:dyDescent="0.3">
      <c r="A557" t="s">
        <v>161</v>
      </c>
      <c r="B557" t="s">
        <v>52</v>
      </c>
      <c r="C557">
        <v>201601</v>
      </c>
      <c r="D557" t="s">
        <v>416</v>
      </c>
      <c r="E557" t="s">
        <v>8</v>
      </c>
      <c r="F557">
        <v>11</v>
      </c>
      <c r="G557">
        <v>1430</v>
      </c>
      <c r="H557">
        <v>715</v>
      </c>
      <c r="I557">
        <v>0.10545499999999999</v>
      </c>
      <c r="J557" t="s">
        <v>139</v>
      </c>
      <c r="K557" t="s">
        <v>139</v>
      </c>
      <c r="L557">
        <v>1.028</v>
      </c>
      <c r="M557" t="s">
        <v>140</v>
      </c>
      <c r="N557" t="s">
        <v>141</v>
      </c>
      <c r="O557" t="s">
        <v>142</v>
      </c>
    </row>
    <row r="558" spans="1:15" x14ac:dyDescent="0.3">
      <c r="A558" t="s">
        <v>161</v>
      </c>
      <c r="B558" t="s">
        <v>52</v>
      </c>
      <c r="C558">
        <v>201502</v>
      </c>
      <c r="D558" t="s">
        <v>411</v>
      </c>
      <c r="E558" t="s">
        <v>8</v>
      </c>
      <c r="F558">
        <v>11</v>
      </c>
      <c r="G558">
        <v>1430</v>
      </c>
      <c r="H558">
        <v>715</v>
      </c>
      <c r="I558">
        <v>0.10181800000000001</v>
      </c>
      <c r="J558" t="s">
        <v>139</v>
      </c>
      <c r="K558" t="s">
        <v>139</v>
      </c>
      <c r="L558">
        <v>1.028</v>
      </c>
      <c r="M558" t="s">
        <v>140</v>
      </c>
      <c r="N558" t="s">
        <v>141</v>
      </c>
      <c r="O558" t="s">
        <v>142</v>
      </c>
    </row>
    <row r="559" spans="1:15" x14ac:dyDescent="0.3">
      <c r="A559" t="s">
        <v>161</v>
      </c>
      <c r="B559" t="s">
        <v>62</v>
      </c>
      <c r="C559">
        <v>201708</v>
      </c>
      <c r="D559" t="s">
        <v>1104</v>
      </c>
      <c r="E559" t="s">
        <v>14</v>
      </c>
      <c r="F559">
        <v>15</v>
      </c>
      <c r="G559">
        <v>1425</v>
      </c>
      <c r="H559">
        <v>1070</v>
      </c>
      <c r="I559">
        <v>0.13800000000000001</v>
      </c>
      <c r="J559" t="s">
        <v>139</v>
      </c>
      <c r="K559" t="s">
        <v>139</v>
      </c>
      <c r="L559">
        <v>0.76749999999999996</v>
      </c>
      <c r="M559" t="s">
        <v>143</v>
      </c>
      <c r="N559" t="s">
        <v>144</v>
      </c>
      <c r="O559" t="s">
        <v>145</v>
      </c>
    </row>
    <row r="560" spans="1:15" x14ac:dyDescent="0.3">
      <c r="A560" t="s">
        <v>161</v>
      </c>
      <c r="B560" t="s">
        <v>49</v>
      </c>
      <c r="C560">
        <v>201601</v>
      </c>
      <c r="D560" t="s">
        <v>358</v>
      </c>
      <c r="E560" t="s">
        <v>8</v>
      </c>
      <c r="F560">
        <v>28</v>
      </c>
      <c r="G560">
        <v>1400</v>
      </c>
      <c r="H560">
        <v>1125</v>
      </c>
      <c r="I560">
        <v>0.124444</v>
      </c>
      <c r="J560" t="s">
        <v>139</v>
      </c>
      <c r="K560" t="s">
        <v>139</v>
      </c>
      <c r="L560">
        <v>1.1819999999999999</v>
      </c>
      <c r="M560" t="s">
        <v>140</v>
      </c>
      <c r="N560" t="s">
        <v>141</v>
      </c>
      <c r="O560" t="s">
        <v>142</v>
      </c>
    </row>
    <row r="561" spans="1:15" x14ac:dyDescent="0.3">
      <c r="A561" t="s">
        <v>161</v>
      </c>
      <c r="B561" t="s">
        <v>49</v>
      </c>
      <c r="C561">
        <v>201503</v>
      </c>
      <c r="D561" t="s">
        <v>355</v>
      </c>
      <c r="E561" t="s">
        <v>8</v>
      </c>
      <c r="F561">
        <v>28</v>
      </c>
      <c r="G561">
        <v>1400</v>
      </c>
      <c r="H561">
        <v>1125</v>
      </c>
      <c r="I561">
        <v>8.5555999999999993E-2</v>
      </c>
      <c r="J561" t="s">
        <v>139</v>
      </c>
      <c r="K561" t="s">
        <v>139</v>
      </c>
      <c r="L561">
        <v>1.1819999999999999</v>
      </c>
      <c r="M561" t="s">
        <v>140</v>
      </c>
      <c r="N561" t="s">
        <v>141</v>
      </c>
      <c r="O561" t="s">
        <v>142</v>
      </c>
    </row>
    <row r="562" spans="1:15" x14ac:dyDescent="0.3">
      <c r="A562" t="s">
        <v>161</v>
      </c>
      <c r="B562" t="s">
        <v>49</v>
      </c>
      <c r="C562">
        <v>201604</v>
      </c>
      <c r="D562" t="s">
        <v>360</v>
      </c>
      <c r="E562" t="s">
        <v>11</v>
      </c>
      <c r="F562">
        <v>28</v>
      </c>
      <c r="G562">
        <v>1400</v>
      </c>
      <c r="H562">
        <v>1250</v>
      </c>
      <c r="I562">
        <v>8.8999999999999996E-2</v>
      </c>
      <c r="J562" t="s">
        <v>139</v>
      </c>
      <c r="K562" t="s">
        <v>139</v>
      </c>
      <c r="L562">
        <v>1.1819999999999999</v>
      </c>
      <c r="M562" t="s">
        <v>140</v>
      </c>
      <c r="N562" t="s">
        <v>141</v>
      </c>
      <c r="O562" t="s">
        <v>142</v>
      </c>
    </row>
    <row r="563" spans="1:15" x14ac:dyDescent="0.3">
      <c r="A563" t="s">
        <v>161</v>
      </c>
      <c r="B563" t="s">
        <v>49</v>
      </c>
      <c r="C563">
        <v>201501</v>
      </c>
      <c r="D563" t="s">
        <v>367</v>
      </c>
      <c r="E563" t="s">
        <v>8</v>
      </c>
      <c r="F563">
        <v>28</v>
      </c>
      <c r="G563">
        <v>1400</v>
      </c>
      <c r="H563">
        <v>1250</v>
      </c>
      <c r="I563">
        <v>0.126</v>
      </c>
      <c r="J563" t="s">
        <v>139</v>
      </c>
      <c r="K563" t="s">
        <v>139</v>
      </c>
      <c r="L563">
        <v>1.1819999999999999</v>
      </c>
      <c r="M563" t="s">
        <v>140</v>
      </c>
      <c r="N563" t="s">
        <v>141</v>
      </c>
      <c r="O563" t="s">
        <v>142</v>
      </c>
    </row>
    <row r="564" spans="1:15" x14ac:dyDescent="0.3">
      <c r="A564" t="s">
        <v>161</v>
      </c>
      <c r="B564" t="s">
        <v>47</v>
      </c>
      <c r="C564">
        <v>201608</v>
      </c>
      <c r="D564" t="s">
        <v>538</v>
      </c>
      <c r="E564" t="s">
        <v>14</v>
      </c>
      <c r="F564">
        <v>14</v>
      </c>
      <c r="G564">
        <v>1400</v>
      </c>
      <c r="H564">
        <v>1225</v>
      </c>
      <c r="I564">
        <v>0.05</v>
      </c>
      <c r="J564" t="s">
        <v>139</v>
      </c>
      <c r="K564" t="s">
        <v>139</v>
      </c>
      <c r="L564">
        <v>1.3251999999999999</v>
      </c>
      <c r="M564" t="s">
        <v>140</v>
      </c>
      <c r="N564" t="s">
        <v>141</v>
      </c>
      <c r="O564" t="s">
        <v>142</v>
      </c>
    </row>
    <row r="565" spans="1:15" x14ac:dyDescent="0.3">
      <c r="A565" t="s">
        <v>161</v>
      </c>
      <c r="B565" t="s">
        <v>49</v>
      </c>
      <c r="C565">
        <v>201511</v>
      </c>
      <c r="D565" t="s">
        <v>372</v>
      </c>
      <c r="E565" t="s">
        <v>13</v>
      </c>
      <c r="F565">
        <v>28</v>
      </c>
      <c r="G565">
        <v>1400</v>
      </c>
      <c r="H565">
        <v>1250</v>
      </c>
      <c r="I565">
        <v>7.5999999999999998E-2</v>
      </c>
      <c r="J565" t="s">
        <v>139</v>
      </c>
      <c r="K565" t="s">
        <v>139</v>
      </c>
      <c r="L565">
        <v>1.1819999999999999</v>
      </c>
      <c r="M565" t="s">
        <v>140</v>
      </c>
      <c r="N565" t="s">
        <v>141</v>
      </c>
      <c r="O565" t="s">
        <v>142</v>
      </c>
    </row>
    <row r="566" spans="1:15" x14ac:dyDescent="0.3">
      <c r="A566" t="s">
        <v>161</v>
      </c>
      <c r="B566" t="s">
        <v>113</v>
      </c>
      <c r="C566">
        <v>201508</v>
      </c>
      <c r="D566" t="s">
        <v>1498</v>
      </c>
      <c r="E566" t="s">
        <v>14</v>
      </c>
      <c r="F566">
        <v>3</v>
      </c>
      <c r="G566">
        <v>1383</v>
      </c>
      <c r="H566">
        <v>693</v>
      </c>
      <c r="I566">
        <v>8.6666999999999994E-2</v>
      </c>
      <c r="J566" t="s">
        <v>139</v>
      </c>
      <c r="K566" t="s">
        <v>139</v>
      </c>
      <c r="L566">
        <v>1.4353</v>
      </c>
      <c r="M566" t="s">
        <v>140</v>
      </c>
      <c r="N566" t="s">
        <v>141</v>
      </c>
      <c r="O566" t="s">
        <v>142</v>
      </c>
    </row>
    <row r="567" spans="1:15" x14ac:dyDescent="0.3">
      <c r="A567" t="s">
        <v>161</v>
      </c>
      <c r="B567" t="s">
        <v>113</v>
      </c>
      <c r="C567">
        <v>201510</v>
      </c>
      <c r="D567" t="s">
        <v>1442</v>
      </c>
      <c r="E567" t="s">
        <v>13</v>
      </c>
      <c r="F567">
        <v>3</v>
      </c>
      <c r="G567">
        <v>1383</v>
      </c>
      <c r="H567">
        <v>693</v>
      </c>
      <c r="I567">
        <v>0.17666699999999999</v>
      </c>
      <c r="J567" t="s">
        <v>139</v>
      </c>
      <c r="K567" t="s">
        <v>139</v>
      </c>
      <c r="L567">
        <v>1.4353</v>
      </c>
      <c r="M567" t="s">
        <v>140</v>
      </c>
      <c r="N567" t="s">
        <v>141</v>
      </c>
      <c r="O567" t="s">
        <v>142</v>
      </c>
    </row>
    <row r="568" spans="1:15" x14ac:dyDescent="0.3">
      <c r="A568" t="s">
        <v>161</v>
      </c>
      <c r="B568" t="s">
        <v>113</v>
      </c>
      <c r="C568">
        <v>201708</v>
      </c>
      <c r="D568" t="s">
        <v>1462</v>
      </c>
      <c r="E568" t="s">
        <v>14</v>
      </c>
      <c r="F568">
        <v>3</v>
      </c>
      <c r="G568">
        <v>1383</v>
      </c>
      <c r="H568">
        <v>693</v>
      </c>
      <c r="I568">
        <v>3.6666999999999998E-2</v>
      </c>
      <c r="J568" t="s">
        <v>139</v>
      </c>
      <c r="K568" t="s">
        <v>139</v>
      </c>
      <c r="L568">
        <v>1.4353</v>
      </c>
      <c r="M568" t="s">
        <v>140</v>
      </c>
      <c r="N568" t="s">
        <v>141</v>
      </c>
      <c r="O568" t="s">
        <v>142</v>
      </c>
    </row>
    <row r="569" spans="1:15" x14ac:dyDescent="0.3">
      <c r="A569" t="s">
        <v>161</v>
      </c>
      <c r="B569" t="s">
        <v>50</v>
      </c>
      <c r="C569">
        <v>201607</v>
      </c>
      <c r="D569" t="s">
        <v>397</v>
      </c>
      <c r="E569" t="s">
        <v>14</v>
      </c>
      <c r="F569">
        <v>23</v>
      </c>
      <c r="G569">
        <v>1380</v>
      </c>
      <c r="H569">
        <v>1470</v>
      </c>
      <c r="I569">
        <v>0.108</v>
      </c>
      <c r="J569" t="s">
        <v>139</v>
      </c>
      <c r="K569" t="s">
        <v>139</v>
      </c>
      <c r="L569">
        <v>1.1657</v>
      </c>
      <c r="M569" t="s">
        <v>140</v>
      </c>
      <c r="N569" t="s">
        <v>141</v>
      </c>
      <c r="O569" t="s">
        <v>142</v>
      </c>
    </row>
    <row r="570" spans="1:15" x14ac:dyDescent="0.3">
      <c r="A570" t="s">
        <v>161</v>
      </c>
      <c r="B570" t="s">
        <v>48</v>
      </c>
      <c r="C570">
        <v>201512</v>
      </c>
      <c r="D570" t="s">
        <v>447</v>
      </c>
      <c r="E570" t="s">
        <v>13</v>
      </c>
      <c r="F570">
        <v>34</v>
      </c>
      <c r="G570">
        <v>1360</v>
      </c>
      <c r="H570">
        <v>873</v>
      </c>
      <c r="I570">
        <v>0.106667</v>
      </c>
      <c r="J570" t="s">
        <v>139</v>
      </c>
      <c r="K570" t="s">
        <v>139</v>
      </c>
      <c r="L570">
        <v>0.87339999999999995</v>
      </c>
      <c r="M570" t="s">
        <v>143</v>
      </c>
      <c r="N570" t="s">
        <v>144</v>
      </c>
      <c r="O570" t="s">
        <v>145</v>
      </c>
    </row>
    <row r="571" spans="1:15" x14ac:dyDescent="0.3">
      <c r="A571" t="s">
        <v>161</v>
      </c>
      <c r="B571" t="s">
        <v>112</v>
      </c>
      <c r="C571">
        <v>201508</v>
      </c>
      <c r="D571" t="s">
        <v>1426</v>
      </c>
      <c r="E571" t="s">
        <v>14</v>
      </c>
      <c r="F571">
        <v>3</v>
      </c>
      <c r="G571">
        <v>1356</v>
      </c>
      <c r="H571">
        <v>657</v>
      </c>
      <c r="I571">
        <v>0.05</v>
      </c>
      <c r="J571" t="s">
        <v>139</v>
      </c>
      <c r="K571" t="s">
        <v>139</v>
      </c>
      <c r="L571">
        <v>1.9416</v>
      </c>
      <c r="M571" t="s">
        <v>140</v>
      </c>
      <c r="N571" t="s">
        <v>141</v>
      </c>
      <c r="O571" t="s">
        <v>142</v>
      </c>
    </row>
    <row r="572" spans="1:15" x14ac:dyDescent="0.3">
      <c r="A572" t="s">
        <v>161</v>
      </c>
      <c r="B572" t="s">
        <v>49</v>
      </c>
      <c r="C572">
        <v>201512</v>
      </c>
      <c r="D572" t="s">
        <v>357</v>
      </c>
      <c r="E572" t="s">
        <v>13</v>
      </c>
      <c r="F572">
        <v>27</v>
      </c>
      <c r="G572">
        <v>1350</v>
      </c>
      <c r="H572">
        <v>1000</v>
      </c>
      <c r="I572">
        <v>0.13250000000000001</v>
      </c>
      <c r="J572" t="s">
        <v>139</v>
      </c>
      <c r="K572" t="s">
        <v>139</v>
      </c>
      <c r="L572">
        <v>1.1819999999999999</v>
      </c>
      <c r="M572" t="s">
        <v>140</v>
      </c>
      <c r="N572" t="s">
        <v>141</v>
      </c>
      <c r="O572" t="s">
        <v>142</v>
      </c>
    </row>
    <row r="573" spans="1:15" x14ac:dyDescent="0.3">
      <c r="A573" t="s">
        <v>161</v>
      </c>
      <c r="B573" t="s">
        <v>50</v>
      </c>
      <c r="C573">
        <v>201603</v>
      </c>
      <c r="D573" t="s">
        <v>384</v>
      </c>
      <c r="E573" t="s">
        <v>8</v>
      </c>
      <c r="F573">
        <v>22</v>
      </c>
      <c r="G573">
        <v>1320</v>
      </c>
      <c r="H573">
        <v>1176</v>
      </c>
      <c r="I573">
        <v>8.2500000000000004E-2</v>
      </c>
      <c r="J573" t="s">
        <v>139</v>
      </c>
      <c r="K573" t="s">
        <v>139</v>
      </c>
      <c r="L573">
        <v>1.1657</v>
      </c>
      <c r="M573" t="s">
        <v>140</v>
      </c>
      <c r="N573" t="s">
        <v>141</v>
      </c>
      <c r="O573" t="s">
        <v>142</v>
      </c>
    </row>
    <row r="574" spans="1:15" x14ac:dyDescent="0.3">
      <c r="A574" t="s">
        <v>161</v>
      </c>
      <c r="B574" t="s">
        <v>47</v>
      </c>
      <c r="C574">
        <v>201609</v>
      </c>
      <c r="D574" t="s">
        <v>552</v>
      </c>
      <c r="E574" t="s">
        <v>14</v>
      </c>
      <c r="F574">
        <v>13</v>
      </c>
      <c r="G574">
        <v>1300</v>
      </c>
      <c r="H574">
        <v>1225</v>
      </c>
      <c r="I574">
        <v>0.152</v>
      </c>
      <c r="J574" t="s">
        <v>139</v>
      </c>
      <c r="K574" t="s">
        <v>139</v>
      </c>
      <c r="L574">
        <v>1.3251999999999999</v>
      </c>
      <c r="M574" t="s">
        <v>140</v>
      </c>
      <c r="N574" t="s">
        <v>141</v>
      </c>
      <c r="O574" t="s">
        <v>142</v>
      </c>
    </row>
    <row r="575" spans="1:15" x14ac:dyDescent="0.3">
      <c r="A575" t="s">
        <v>161</v>
      </c>
      <c r="B575" t="s">
        <v>17</v>
      </c>
      <c r="C575">
        <v>201602</v>
      </c>
      <c r="D575" t="s">
        <v>273</v>
      </c>
      <c r="E575" t="s">
        <v>8</v>
      </c>
      <c r="F575">
        <v>26</v>
      </c>
      <c r="G575">
        <v>1300</v>
      </c>
      <c r="H575">
        <v>1125</v>
      </c>
      <c r="I575">
        <v>9.5556000000000002E-2</v>
      </c>
      <c r="J575" t="s">
        <v>139</v>
      </c>
      <c r="K575" t="s">
        <v>139</v>
      </c>
      <c r="L575">
        <v>1.0283</v>
      </c>
      <c r="M575" t="s">
        <v>140</v>
      </c>
      <c r="N575" t="s">
        <v>141</v>
      </c>
      <c r="O575" t="s">
        <v>142</v>
      </c>
    </row>
    <row r="576" spans="1:15" x14ac:dyDescent="0.3">
      <c r="A576" t="s">
        <v>161</v>
      </c>
      <c r="B576" t="s">
        <v>49</v>
      </c>
      <c r="C576">
        <v>201603</v>
      </c>
      <c r="D576" t="s">
        <v>359</v>
      </c>
      <c r="E576" t="s">
        <v>8</v>
      </c>
      <c r="F576">
        <v>26</v>
      </c>
      <c r="G576">
        <v>1300</v>
      </c>
      <c r="H576">
        <v>1125</v>
      </c>
      <c r="I576">
        <v>0.128889</v>
      </c>
      <c r="J576" t="s">
        <v>139</v>
      </c>
      <c r="K576" t="s">
        <v>139</v>
      </c>
      <c r="L576">
        <v>1.1819999999999999</v>
      </c>
      <c r="M576" t="s">
        <v>140</v>
      </c>
      <c r="N576" t="s">
        <v>141</v>
      </c>
      <c r="O576" t="s">
        <v>142</v>
      </c>
    </row>
    <row r="577" spans="1:15" x14ac:dyDescent="0.3">
      <c r="A577" t="s">
        <v>161</v>
      </c>
      <c r="B577" t="s">
        <v>49</v>
      </c>
      <c r="C577">
        <v>201705</v>
      </c>
      <c r="D577" t="s">
        <v>566</v>
      </c>
      <c r="E577" t="s">
        <v>11</v>
      </c>
      <c r="F577">
        <v>26</v>
      </c>
      <c r="G577">
        <v>1300</v>
      </c>
      <c r="H577">
        <v>1125</v>
      </c>
      <c r="I577">
        <v>0.10111100000000001</v>
      </c>
      <c r="J577" t="s">
        <v>139</v>
      </c>
      <c r="K577" t="s">
        <v>139</v>
      </c>
      <c r="L577">
        <v>1.1819999999999999</v>
      </c>
      <c r="M577" t="s">
        <v>140</v>
      </c>
      <c r="N577" t="s">
        <v>141</v>
      </c>
      <c r="O577" t="s">
        <v>142</v>
      </c>
    </row>
    <row r="578" spans="1:15" x14ac:dyDescent="0.3">
      <c r="A578" t="s">
        <v>161</v>
      </c>
      <c r="B578" t="s">
        <v>77</v>
      </c>
      <c r="C578">
        <v>201707</v>
      </c>
      <c r="D578" t="s">
        <v>583</v>
      </c>
      <c r="E578" t="s">
        <v>14</v>
      </c>
      <c r="F578">
        <v>13</v>
      </c>
      <c r="G578">
        <v>1300</v>
      </c>
      <c r="H578">
        <v>540</v>
      </c>
      <c r="I578">
        <v>0.13500000000000001</v>
      </c>
      <c r="J578" t="s">
        <v>139</v>
      </c>
      <c r="K578" t="s">
        <v>139</v>
      </c>
      <c r="L578">
        <v>0.99029999999999996</v>
      </c>
      <c r="M578" t="s">
        <v>143</v>
      </c>
      <c r="N578" t="s">
        <v>144</v>
      </c>
      <c r="O578" t="s">
        <v>145</v>
      </c>
    </row>
    <row r="579" spans="1:15" x14ac:dyDescent="0.3">
      <c r="A579" t="s">
        <v>161</v>
      </c>
      <c r="B579" t="s">
        <v>17</v>
      </c>
      <c r="C579">
        <v>201605</v>
      </c>
      <c r="D579" t="s">
        <v>275</v>
      </c>
      <c r="E579" t="s">
        <v>11</v>
      </c>
      <c r="F579">
        <v>26</v>
      </c>
      <c r="G579">
        <v>1300</v>
      </c>
      <c r="H579">
        <v>1125</v>
      </c>
      <c r="I579">
        <v>0.161111</v>
      </c>
      <c r="J579" t="s">
        <v>139</v>
      </c>
      <c r="K579" t="s">
        <v>139</v>
      </c>
      <c r="L579">
        <v>1.0283</v>
      </c>
      <c r="M579" t="s">
        <v>140</v>
      </c>
      <c r="N579" t="s">
        <v>141</v>
      </c>
      <c r="O579" t="s">
        <v>142</v>
      </c>
    </row>
    <row r="580" spans="1:15" x14ac:dyDescent="0.3">
      <c r="A580" t="s">
        <v>161</v>
      </c>
      <c r="B580" t="s">
        <v>52</v>
      </c>
      <c r="C580">
        <v>201607</v>
      </c>
      <c r="D580" t="s">
        <v>433</v>
      </c>
      <c r="E580" t="s">
        <v>14</v>
      </c>
      <c r="F580">
        <v>10</v>
      </c>
      <c r="G580">
        <v>1300</v>
      </c>
      <c r="H580">
        <v>650</v>
      </c>
      <c r="I580">
        <v>7.4999999999999997E-2</v>
      </c>
      <c r="J580" t="s">
        <v>139</v>
      </c>
      <c r="K580" t="s">
        <v>139</v>
      </c>
      <c r="L580">
        <v>1.028</v>
      </c>
      <c r="M580" t="s">
        <v>140</v>
      </c>
      <c r="N580" t="s">
        <v>141</v>
      </c>
      <c r="O580" t="s">
        <v>142</v>
      </c>
    </row>
    <row r="581" spans="1:15" x14ac:dyDescent="0.3">
      <c r="A581" t="s">
        <v>161</v>
      </c>
      <c r="B581" t="s">
        <v>110</v>
      </c>
      <c r="C581">
        <v>201710</v>
      </c>
      <c r="D581" t="s">
        <v>1420</v>
      </c>
      <c r="E581" t="s">
        <v>13</v>
      </c>
      <c r="F581">
        <v>22</v>
      </c>
      <c r="G581">
        <v>1298</v>
      </c>
      <c r="H581">
        <v>616</v>
      </c>
      <c r="I581">
        <v>0.120909</v>
      </c>
      <c r="J581" t="s">
        <v>139</v>
      </c>
      <c r="K581" t="s">
        <v>139</v>
      </c>
      <c r="L581">
        <v>1.2109000000000001</v>
      </c>
      <c r="M581" t="s">
        <v>140</v>
      </c>
      <c r="N581" t="s">
        <v>141</v>
      </c>
      <c r="O581" t="s">
        <v>142</v>
      </c>
    </row>
    <row r="582" spans="1:15" x14ac:dyDescent="0.3">
      <c r="A582" t="s">
        <v>161</v>
      </c>
      <c r="B582" t="s">
        <v>17</v>
      </c>
      <c r="C582">
        <v>201512</v>
      </c>
      <c r="D582" t="s">
        <v>271</v>
      </c>
      <c r="E582" t="s">
        <v>13</v>
      </c>
      <c r="F582">
        <v>25</v>
      </c>
      <c r="G582">
        <v>1250</v>
      </c>
      <c r="H582">
        <v>1000</v>
      </c>
      <c r="I582">
        <v>7.2499999999999995E-2</v>
      </c>
      <c r="J582" t="s">
        <v>139</v>
      </c>
      <c r="K582" t="s">
        <v>139</v>
      </c>
      <c r="L582">
        <v>1.0283</v>
      </c>
      <c r="M582" t="s">
        <v>140</v>
      </c>
      <c r="N582" t="s">
        <v>141</v>
      </c>
      <c r="O582" t="s">
        <v>142</v>
      </c>
    </row>
    <row r="583" spans="1:15" x14ac:dyDescent="0.3">
      <c r="A583" t="s">
        <v>161</v>
      </c>
      <c r="B583" t="s">
        <v>16</v>
      </c>
      <c r="C583">
        <v>201608</v>
      </c>
      <c r="D583" t="s">
        <v>253</v>
      </c>
      <c r="E583" t="s">
        <v>14</v>
      </c>
      <c r="F583">
        <v>4</v>
      </c>
      <c r="G583">
        <v>1200</v>
      </c>
      <c r="H583">
        <v>600</v>
      </c>
      <c r="I583">
        <v>0.1125</v>
      </c>
      <c r="J583" t="s">
        <v>139</v>
      </c>
      <c r="K583" t="s">
        <v>139</v>
      </c>
      <c r="L583">
        <v>1.2334000000000001</v>
      </c>
      <c r="M583" t="s">
        <v>140</v>
      </c>
      <c r="N583" t="s">
        <v>141</v>
      </c>
      <c r="O583" t="s">
        <v>142</v>
      </c>
    </row>
    <row r="584" spans="1:15" x14ac:dyDescent="0.3">
      <c r="A584" t="s">
        <v>161</v>
      </c>
      <c r="B584" t="s">
        <v>100</v>
      </c>
      <c r="C584">
        <v>201708</v>
      </c>
      <c r="D584" t="s">
        <v>973</v>
      </c>
      <c r="E584" t="s">
        <v>14</v>
      </c>
      <c r="F584">
        <v>12</v>
      </c>
      <c r="G584">
        <v>1200</v>
      </c>
      <c r="H584">
        <v>534</v>
      </c>
      <c r="I584">
        <v>0.14666699999999999</v>
      </c>
      <c r="J584" t="s">
        <v>139</v>
      </c>
      <c r="K584" t="s">
        <v>139</v>
      </c>
      <c r="L584">
        <v>0.56769999999999998</v>
      </c>
      <c r="M584" t="s">
        <v>143</v>
      </c>
      <c r="N584" t="s">
        <v>144</v>
      </c>
      <c r="O584" t="s">
        <v>145</v>
      </c>
    </row>
    <row r="585" spans="1:15" x14ac:dyDescent="0.3">
      <c r="A585" t="s">
        <v>161</v>
      </c>
      <c r="B585" t="s">
        <v>15</v>
      </c>
      <c r="C585">
        <v>201609</v>
      </c>
      <c r="D585" t="s">
        <v>207</v>
      </c>
      <c r="E585" t="s">
        <v>14</v>
      </c>
      <c r="F585">
        <v>6</v>
      </c>
      <c r="G585">
        <v>1200</v>
      </c>
      <c r="H585">
        <v>600</v>
      </c>
      <c r="I585">
        <v>0.115</v>
      </c>
      <c r="J585" t="s">
        <v>139</v>
      </c>
      <c r="K585" t="s">
        <v>139</v>
      </c>
      <c r="L585">
        <v>1.284</v>
      </c>
      <c r="M585" t="s">
        <v>140</v>
      </c>
      <c r="N585" t="s">
        <v>141</v>
      </c>
      <c r="O585" t="s">
        <v>142</v>
      </c>
    </row>
    <row r="586" spans="1:15" x14ac:dyDescent="0.3">
      <c r="A586" t="s">
        <v>161</v>
      </c>
      <c r="B586" t="s">
        <v>47</v>
      </c>
      <c r="C586">
        <v>201703</v>
      </c>
      <c r="D586" t="s">
        <v>540</v>
      </c>
      <c r="E586" t="s">
        <v>8</v>
      </c>
      <c r="F586">
        <v>12</v>
      </c>
      <c r="G586">
        <v>1200</v>
      </c>
      <c r="H586">
        <v>980</v>
      </c>
      <c r="I586">
        <v>5.5E-2</v>
      </c>
      <c r="J586" t="s">
        <v>139</v>
      </c>
      <c r="K586" t="s">
        <v>139</v>
      </c>
      <c r="L586">
        <v>1.3251999999999999</v>
      </c>
      <c r="M586" t="s">
        <v>140</v>
      </c>
      <c r="N586" t="s">
        <v>141</v>
      </c>
      <c r="O586" t="s">
        <v>142</v>
      </c>
    </row>
    <row r="587" spans="1:15" x14ac:dyDescent="0.3">
      <c r="A587" t="s">
        <v>161</v>
      </c>
      <c r="B587" t="s">
        <v>7</v>
      </c>
      <c r="C587">
        <v>201511</v>
      </c>
      <c r="D587" t="s">
        <v>171</v>
      </c>
      <c r="E587" t="s">
        <v>13</v>
      </c>
      <c r="F587">
        <v>3</v>
      </c>
      <c r="G587">
        <v>1200</v>
      </c>
      <c r="H587">
        <v>600</v>
      </c>
      <c r="I587">
        <v>4.3333000000000003E-2</v>
      </c>
      <c r="J587" t="s">
        <v>139</v>
      </c>
      <c r="K587" t="s">
        <v>139</v>
      </c>
      <c r="L587">
        <v>1.1822999999999999</v>
      </c>
      <c r="M587" t="s">
        <v>140</v>
      </c>
      <c r="N587" t="s">
        <v>141</v>
      </c>
      <c r="O587" t="s">
        <v>142</v>
      </c>
    </row>
    <row r="588" spans="1:15" x14ac:dyDescent="0.3">
      <c r="A588" t="s">
        <v>161</v>
      </c>
      <c r="B588" t="s">
        <v>117</v>
      </c>
      <c r="C588">
        <v>201709</v>
      </c>
      <c r="D588" t="s">
        <v>1595</v>
      </c>
      <c r="E588" t="s">
        <v>14</v>
      </c>
      <c r="F588">
        <v>3</v>
      </c>
      <c r="G588">
        <v>1200</v>
      </c>
      <c r="H588">
        <v>132</v>
      </c>
      <c r="I588">
        <v>6.3333E-2</v>
      </c>
      <c r="J588" t="s">
        <v>139</v>
      </c>
      <c r="K588" t="s">
        <v>146</v>
      </c>
      <c r="L588">
        <v>0.70709999999999995</v>
      </c>
      <c r="M588" t="s">
        <v>143</v>
      </c>
      <c r="N588" t="s">
        <v>144</v>
      </c>
      <c r="O588" t="s">
        <v>145</v>
      </c>
    </row>
    <row r="589" spans="1:15" x14ac:dyDescent="0.3">
      <c r="A589" t="s">
        <v>161</v>
      </c>
      <c r="B589" t="s">
        <v>7</v>
      </c>
      <c r="C589">
        <v>201501</v>
      </c>
      <c r="D589" t="s">
        <v>193</v>
      </c>
      <c r="E589" t="s">
        <v>8</v>
      </c>
      <c r="F589">
        <v>3</v>
      </c>
      <c r="G589">
        <v>1200</v>
      </c>
      <c r="H589">
        <v>600</v>
      </c>
      <c r="I589">
        <v>0.17333299999999999</v>
      </c>
      <c r="J589" t="s">
        <v>139</v>
      </c>
      <c r="K589" t="s">
        <v>139</v>
      </c>
      <c r="L589">
        <v>1.1822999999999999</v>
      </c>
      <c r="M589" t="s">
        <v>140</v>
      </c>
      <c r="N589" t="s">
        <v>141</v>
      </c>
      <c r="O589" t="s">
        <v>142</v>
      </c>
    </row>
    <row r="590" spans="1:15" x14ac:dyDescent="0.3">
      <c r="A590" t="s">
        <v>161</v>
      </c>
      <c r="B590" t="s">
        <v>16</v>
      </c>
      <c r="C590">
        <v>201501</v>
      </c>
      <c r="D590" t="s">
        <v>247</v>
      </c>
      <c r="E590" t="s">
        <v>8</v>
      </c>
      <c r="F590">
        <v>4</v>
      </c>
      <c r="G590">
        <v>1200</v>
      </c>
      <c r="H590">
        <v>600</v>
      </c>
      <c r="I590">
        <v>0.1575</v>
      </c>
      <c r="J590" t="s">
        <v>139</v>
      </c>
      <c r="K590" t="s">
        <v>139</v>
      </c>
      <c r="L590">
        <v>1.2334000000000001</v>
      </c>
      <c r="M590" t="s">
        <v>140</v>
      </c>
      <c r="N590" t="s">
        <v>141</v>
      </c>
      <c r="O590" t="s">
        <v>142</v>
      </c>
    </row>
    <row r="591" spans="1:15" x14ac:dyDescent="0.3">
      <c r="A591" t="s">
        <v>161</v>
      </c>
      <c r="B591" t="s">
        <v>16</v>
      </c>
      <c r="C591">
        <v>201504</v>
      </c>
      <c r="D591" t="s">
        <v>233</v>
      </c>
      <c r="E591" t="s">
        <v>11</v>
      </c>
      <c r="F591">
        <v>4</v>
      </c>
      <c r="G591">
        <v>1200</v>
      </c>
      <c r="H591">
        <v>600</v>
      </c>
      <c r="I591">
        <v>0.125</v>
      </c>
      <c r="J591" t="s">
        <v>139</v>
      </c>
      <c r="K591" t="s">
        <v>139</v>
      </c>
      <c r="L591">
        <v>1.2334000000000001</v>
      </c>
      <c r="M591" t="s">
        <v>140</v>
      </c>
      <c r="N591" t="s">
        <v>141</v>
      </c>
      <c r="O591" t="s">
        <v>142</v>
      </c>
    </row>
    <row r="592" spans="1:15" x14ac:dyDescent="0.3">
      <c r="A592" t="s">
        <v>161</v>
      </c>
      <c r="B592" t="s">
        <v>16</v>
      </c>
      <c r="C592">
        <v>201511</v>
      </c>
      <c r="D592" t="s">
        <v>242</v>
      </c>
      <c r="E592" t="s">
        <v>13</v>
      </c>
      <c r="F592">
        <v>4</v>
      </c>
      <c r="G592">
        <v>1200</v>
      </c>
      <c r="H592">
        <v>600</v>
      </c>
      <c r="I592">
        <v>0.14749999999999999</v>
      </c>
      <c r="J592" t="s">
        <v>139</v>
      </c>
      <c r="K592" t="s">
        <v>139</v>
      </c>
      <c r="L592">
        <v>1.2334000000000001</v>
      </c>
      <c r="M592" t="s">
        <v>140</v>
      </c>
      <c r="N592" t="s">
        <v>141</v>
      </c>
      <c r="O592" t="s">
        <v>142</v>
      </c>
    </row>
    <row r="593" spans="1:15" x14ac:dyDescent="0.3">
      <c r="A593" t="s">
        <v>161</v>
      </c>
      <c r="B593" t="s">
        <v>16</v>
      </c>
      <c r="C593">
        <v>201503</v>
      </c>
      <c r="D593" t="s">
        <v>232</v>
      </c>
      <c r="E593" t="s">
        <v>8</v>
      </c>
      <c r="F593">
        <v>4</v>
      </c>
      <c r="G593">
        <v>1200</v>
      </c>
      <c r="H593">
        <v>600</v>
      </c>
      <c r="I593">
        <v>0.1275</v>
      </c>
      <c r="J593" t="s">
        <v>139</v>
      </c>
      <c r="K593" t="s">
        <v>139</v>
      </c>
      <c r="L593">
        <v>1.2334000000000001</v>
      </c>
      <c r="M593" t="s">
        <v>140</v>
      </c>
      <c r="N593" t="s">
        <v>141</v>
      </c>
      <c r="O593" t="s">
        <v>142</v>
      </c>
    </row>
    <row r="594" spans="1:15" x14ac:dyDescent="0.3">
      <c r="A594" t="s">
        <v>161</v>
      </c>
      <c r="B594" t="s">
        <v>7</v>
      </c>
      <c r="C594">
        <v>201704</v>
      </c>
      <c r="D594" t="s">
        <v>195</v>
      </c>
      <c r="E594" t="s">
        <v>11</v>
      </c>
      <c r="F594">
        <v>3</v>
      </c>
      <c r="G594">
        <v>1200</v>
      </c>
      <c r="H594">
        <v>600</v>
      </c>
      <c r="I594">
        <v>0.106667</v>
      </c>
      <c r="J594" t="s">
        <v>139</v>
      </c>
      <c r="K594" t="s">
        <v>139</v>
      </c>
      <c r="L594">
        <v>1.1822999999999999</v>
      </c>
      <c r="M594" t="s">
        <v>140</v>
      </c>
      <c r="N594" t="s">
        <v>141</v>
      </c>
      <c r="O594" t="s">
        <v>142</v>
      </c>
    </row>
    <row r="595" spans="1:15" x14ac:dyDescent="0.3">
      <c r="A595" t="s">
        <v>161</v>
      </c>
      <c r="B595" t="s">
        <v>49</v>
      </c>
      <c r="C595">
        <v>201703</v>
      </c>
      <c r="D595" t="s">
        <v>365</v>
      </c>
      <c r="E595" t="s">
        <v>8</v>
      </c>
      <c r="F595">
        <v>23</v>
      </c>
      <c r="G595">
        <v>1150</v>
      </c>
      <c r="H595">
        <v>875</v>
      </c>
      <c r="I595">
        <v>0.165714</v>
      </c>
      <c r="J595" t="s">
        <v>139</v>
      </c>
      <c r="K595" t="s">
        <v>139</v>
      </c>
      <c r="L595">
        <v>1.1819999999999999</v>
      </c>
      <c r="M595" t="s">
        <v>140</v>
      </c>
      <c r="N595" t="s">
        <v>141</v>
      </c>
      <c r="O595" t="s">
        <v>142</v>
      </c>
    </row>
    <row r="596" spans="1:15" x14ac:dyDescent="0.3">
      <c r="A596" t="s">
        <v>161</v>
      </c>
      <c r="B596" t="s">
        <v>17</v>
      </c>
      <c r="C596">
        <v>201603</v>
      </c>
      <c r="D596" t="s">
        <v>285</v>
      </c>
      <c r="E596" t="s">
        <v>8</v>
      </c>
      <c r="F596">
        <v>22</v>
      </c>
      <c r="G596">
        <v>1100</v>
      </c>
      <c r="H596">
        <v>1000</v>
      </c>
      <c r="I596">
        <v>8.7499999999999994E-2</v>
      </c>
      <c r="J596" t="s">
        <v>139</v>
      </c>
      <c r="K596" t="s">
        <v>139</v>
      </c>
      <c r="L596">
        <v>1.0283</v>
      </c>
      <c r="M596" t="s">
        <v>140</v>
      </c>
      <c r="N596" t="s">
        <v>141</v>
      </c>
      <c r="O596" t="s">
        <v>142</v>
      </c>
    </row>
    <row r="597" spans="1:15" x14ac:dyDescent="0.3">
      <c r="A597" t="s">
        <v>161</v>
      </c>
      <c r="B597" t="s">
        <v>107</v>
      </c>
      <c r="C597">
        <v>201711</v>
      </c>
      <c r="D597" t="s">
        <v>1857</v>
      </c>
      <c r="E597" t="s">
        <v>13</v>
      </c>
      <c r="F597">
        <v>3</v>
      </c>
      <c r="G597">
        <v>1071</v>
      </c>
      <c r="H597">
        <v>507</v>
      </c>
      <c r="I597">
        <v>0.06</v>
      </c>
      <c r="J597" t="s">
        <v>139</v>
      </c>
      <c r="K597" t="s">
        <v>139</v>
      </c>
      <c r="L597">
        <v>0.66669999999999996</v>
      </c>
      <c r="M597" t="s">
        <v>143</v>
      </c>
      <c r="N597" t="s">
        <v>144</v>
      </c>
      <c r="O597" t="s">
        <v>145</v>
      </c>
    </row>
    <row r="598" spans="1:15" x14ac:dyDescent="0.3">
      <c r="A598" t="s">
        <v>161</v>
      </c>
      <c r="B598" t="s">
        <v>17</v>
      </c>
      <c r="C598">
        <v>201511</v>
      </c>
      <c r="D598" t="s">
        <v>284</v>
      </c>
      <c r="E598" t="s">
        <v>13</v>
      </c>
      <c r="F598">
        <v>21</v>
      </c>
      <c r="G598">
        <v>1050</v>
      </c>
      <c r="H598">
        <v>1125</v>
      </c>
      <c r="I598">
        <v>7.8889000000000001E-2</v>
      </c>
      <c r="J598" t="s">
        <v>139</v>
      </c>
      <c r="K598" t="s">
        <v>139</v>
      </c>
      <c r="L598">
        <v>1.0283</v>
      </c>
      <c r="M598" t="s">
        <v>140</v>
      </c>
      <c r="N598" t="s">
        <v>141</v>
      </c>
      <c r="O598" t="s">
        <v>142</v>
      </c>
    </row>
    <row r="599" spans="1:15" x14ac:dyDescent="0.3">
      <c r="A599" t="s">
        <v>161</v>
      </c>
      <c r="B599" t="s">
        <v>49</v>
      </c>
      <c r="C599">
        <v>201701</v>
      </c>
      <c r="D599" t="s">
        <v>376</v>
      </c>
      <c r="E599" t="s">
        <v>8</v>
      </c>
      <c r="F599">
        <v>21</v>
      </c>
      <c r="G599">
        <v>1050</v>
      </c>
      <c r="H599">
        <v>1000</v>
      </c>
      <c r="I599">
        <v>0.1225</v>
      </c>
      <c r="J599" t="s">
        <v>139</v>
      </c>
      <c r="K599" t="s">
        <v>139</v>
      </c>
      <c r="L599">
        <v>1.1819999999999999</v>
      </c>
      <c r="M599" t="s">
        <v>140</v>
      </c>
      <c r="N599" t="s">
        <v>141</v>
      </c>
      <c r="O599" t="s">
        <v>142</v>
      </c>
    </row>
    <row r="600" spans="1:15" x14ac:dyDescent="0.3">
      <c r="A600" t="s">
        <v>161</v>
      </c>
      <c r="B600" t="s">
        <v>52</v>
      </c>
      <c r="C600">
        <v>201704</v>
      </c>
      <c r="D600" t="s">
        <v>430</v>
      </c>
      <c r="E600" t="s">
        <v>11</v>
      </c>
      <c r="F600">
        <v>8</v>
      </c>
      <c r="G600">
        <v>1040</v>
      </c>
      <c r="H600">
        <v>520</v>
      </c>
      <c r="I600">
        <v>7.8750000000000001E-2</v>
      </c>
      <c r="J600" t="s">
        <v>139</v>
      </c>
      <c r="K600" t="s">
        <v>139</v>
      </c>
      <c r="L600">
        <v>1.028</v>
      </c>
      <c r="M600" t="s">
        <v>140</v>
      </c>
      <c r="N600" t="s">
        <v>141</v>
      </c>
      <c r="O600" t="s">
        <v>142</v>
      </c>
    </row>
    <row r="601" spans="1:15" x14ac:dyDescent="0.3">
      <c r="A601" t="s">
        <v>161</v>
      </c>
      <c r="B601" t="s">
        <v>48</v>
      </c>
      <c r="C601">
        <v>201703</v>
      </c>
      <c r="D601" t="s">
        <v>341</v>
      </c>
      <c r="E601" t="s">
        <v>8</v>
      </c>
      <c r="F601">
        <v>26</v>
      </c>
      <c r="G601">
        <v>1040</v>
      </c>
      <c r="H601">
        <v>873</v>
      </c>
      <c r="I601">
        <v>0.125556</v>
      </c>
      <c r="J601" t="s">
        <v>139</v>
      </c>
      <c r="K601" t="s">
        <v>139</v>
      </c>
      <c r="L601">
        <v>0.87339999999999995</v>
      </c>
      <c r="M601" t="s">
        <v>143</v>
      </c>
      <c r="N601" t="s">
        <v>144</v>
      </c>
      <c r="O601" t="s">
        <v>145</v>
      </c>
    </row>
    <row r="602" spans="1:15" x14ac:dyDescent="0.3">
      <c r="A602" t="s">
        <v>161</v>
      </c>
      <c r="B602" t="s">
        <v>52</v>
      </c>
      <c r="C602">
        <v>201703</v>
      </c>
      <c r="D602" t="s">
        <v>429</v>
      </c>
      <c r="E602" t="s">
        <v>8</v>
      </c>
      <c r="F602">
        <v>8</v>
      </c>
      <c r="G602">
        <v>1040</v>
      </c>
      <c r="H602">
        <v>520</v>
      </c>
      <c r="I602">
        <v>0.14624999999999999</v>
      </c>
      <c r="J602" t="s">
        <v>139</v>
      </c>
      <c r="K602" t="s">
        <v>139</v>
      </c>
      <c r="L602">
        <v>1.028</v>
      </c>
      <c r="M602" t="s">
        <v>140</v>
      </c>
      <c r="N602" t="s">
        <v>141</v>
      </c>
      <c r="O602" t="s">
        <v>142</v>
      </c>
    </row>
    <row r="603" spans="1:15" x14ac:dyDescent="0.3">
      <c r="A603" t="s">
        <v>161</v>
      </c>
      <c r="B603" t="s">
        <v>25</v>
      </c>
      <c r="C603">
        <v>201708</v>
      </c>
      <c r="D603" t="s">
        <v>297</v>
      </c>
      <c r="E603" t="s">
        <v>14</v>
      </c>
      <c r="F603">
        <v>6</v>
      </c>
      <c r="G603">
        <v>1020</v>
      </c>
      <c r="H603">
        <v>492</v>
      </c>
      <c r="I603">
        <v>5.3332999999999998E-2</v>
      </c>
      <c r="J603" t="s">
        <v>139</v>
      </c>
      <c r="K603" t="s">
        <v>146</v>
      </c>
      <c r="L603">
        <v>0.88190000000000002</v>
      </c>
      <c r="M603" t="s">
        <v>143</v>
      </c>
      <c r="N603" t="s">
        <v>144</v>
      </c>
      <c r="O603" t="s">
        <v>145</v>
      </c>
    </row>
    <row r="604" spans="1:15" x14ac:dyDescent="0.3">
      <c r="A604" t="s">
        <v>161</v>
      </c>
      <c r="B604" t="s">
        <v>47</v>
      </c>
      <c r="C604">
        <v>201705</v>
      </c>
      <c r="D604" t="s">
        <v>542</v>
      </c>
      <c r="E604" t="s">
        <v>11</v>
      </c>
      <c r="F604">
        <v>10</v>
      </c>
      <c r="G604">
        <v>1000</v>
      </c>
      <c r="H604">
        <v>735</v>
      </c>
      <c r="I604">
        <v>0.126667</v>
      </c>
      <c r="J604" t="s">
        <v>139</v>
      </c>
      <c r="K604" t="s">
        <v>139</v>
      </c>
      <c r="L604">
        <v>1.3251999999999999</v>
      </c>
      <c r="M604" t="s">
        <v>140</v>
      </c>
      <c r="N604" t="s">
        <v>141</v>
      </c>
      <c r="O604" t="s">
        <v>142</v>
      </c>
    </row>
    <row r="605" spans="1:15" x14ac:dyDescent="0.3">
      <c r="A605" t="s">
        <v>161</v>
      </c>
      <c r="B605" t="s">
        <v>48</v>
      </c>
      <c r="C605">
        <v>201607</v>
      </c>
      <c r="D605" t="s">
        <v>350</v>
      </c>
      <c r="E605" t="s">
        <v>14</v>
      </c>
      <c r="F605">
        <v>25</v>
      </c>
      <c r="G605">
        <v>1000</v>
      </c>
      <c r="H605">
        <v>776</v>
      </c>
      <c r="I605">
        <v>0.13250000000000001</v>
      </c>
      <c r="J605" t="s">
        <v>139</v>
      </c>
      <c r="K605" t="s">
        <v>139</v>
      </c>
      <c r="L605">
        <v>0.87339999999999995</v>
      </c>
      <c r="M605" t="s">
        <v>143</v>
      </c>
      <c r="N605" t="s">
        <v>144</v>
      </c>
      <c r="O605" t="s">
        <v>145</v>
      </c>
    </row>
    <row r="606" spans="1:15" x14ac:dyDescent="0.3">
      <c r="A606" t="s">
        <v>161</v>
      </c>
      <c r="B606" t="s">
        <v>47</v>
      </c>
      <c r="C606">
        <v>201605</v>
      </c>
      <c r="D606" t="s">
        <v>332</v>
      </c>
      <c r="E606" t="s">
        <v>11</v>
      </c>
      <c r="F606">
        <v>10</v>
      </c>
      <c r="G606">
        <v>1000</v>
      </c>
      <c r="H606">
        <v>1715</v>
      </c>
      <c r="I606">
        <v>0.12714300000000001</v>
      </c>
      <c r="J606" t="s">
        <v>139</v>
      </c>
      <c r="K606" t="s">
        <v>139</v>
      </c>
      <c r="L606">
        <v>1.3251999999999999</v>
      </c>
      <c r="M606" t="s">
        <v>140</v>
      </c>
      <c r="N606" t="s">
        <v>141</v>
      </c>
      <c r="O606" t="s">
        <v>142</v>
      </c>
    </row>
    <row r="607" spans="1:15" x14ac:dyDescent="0.3">
      <c r="A607" t="s">
        <v>161</v>
      </c>
      <c r="B607" t="s">
        <v>15</v>
      </c>
      <c r="C607">
        <v>201608</v>
      </c>
      <c r="D607" t="s">
        <v>228</v>
      </c>
      <c r="E607" t="s">
        <v>14</v>
      </c>
      <c r="F607">
        <v>5</v>
      </c>
      <c r="G607">
        <v>1000</v>
      </c>
      <c r="H607">
        <v>500</v>
      </c>
      <c r="I607">
        <v>8.2000000000000003E-2</v>
      </c>
      <c r="J607" t="s">
        <v>139</v>
      </c>
      <c r="K607" t="s">
        <v>146</v>
      </c>
      <c r="L607">
        <v>1.284</v>
      </c>
      <c r="M607" t="s">
        <v>140</v>
      </c>
      <c r="N607" t="s">
        <v>141</v>
      </c>
      <c r="O607" t="s">
        <v>142</v>
      </c>
    </row>
    <row r="608" spans="1:15" x14ac:dyDescent="0.3">
      <c r="A608" t="s">
        <v>161</v>
      </c>
      <c r="B608" t="s">
        <v>15</v>
      </c>
      <c r="C608">
        <v>201512</v>
      </c>
      <c r="D608" t="s">
        <v>229</v>
      </c>
      <c r="E608" t="s">
        <v>13</v>
      </c>
      <c r="F608">
        <v>5</v>
      </c>
      <c r="G608">
        <v>1000</v>
      </c>
      <c r="H608">
        <v>500</v>
      </c>
      <c r="I608">
        <v>8.7999999999999995E-2</v>
      </c>
      <c r="J608" t="s">
        <v>139</v>
      </c>
      <c r="K608" t="s">
        <v>146</v>
      </c>
      <c r="L608">
        <v>1.284</v>
      </c>
      <c r="M608" t="s">
        <v>140</v>
      </c>
      <c r="N608" t="s">
        <v>141</v>
      </c>
      <c r="O608" t="s">
        <v>142</v>
      </c>
    </row>
    <row r="609" spans="1:15" x14ac:dyDescent="0.3">
      <c r="A609" t="s">
        <v>161</v>
      </c>
      <c r="B609" t="s">
        <v>48</v>
      </c>
      <c r="C609">
        <v>201502</v>
      </c>
      <c r="D609" t="s">
        <v>344</v>
      </c>
      <c r="E609" t="s">
        <v>8</v>
      </c>
      <c r="F609">
        <v>25</v>
      </c>
      <c r="G609">
        <v>1000</v>
      </c>
      <c r="H609">
        <v>679</v>
      </c>
      <c r="I609">
        <v>0.14285700000000001</v>
      </c>
      <c r="J609" t="s">
        <v>139</v>
      </c>
      <c r="K609" t="s">
        <v>139</v>
      </c>
      <c r="L609">
        <v>0.87339999999999995</v>
      </c>
      <c r="M609" t="s">
        <v>143</v>
      </c>
      <c r="N609" t="s">
        <v>144</v>
      </c>
      <c r="O609" t="s">
        <v>145</v>
      </c>
    </row>
    <row r="610" spans="1:15" x14ac:dyDescent="0.3">
      <c r="A610" t="s">
        <v>161</v>
      </c>
      <c r="B610" t="s">
        <v>15</v>
      </c>
      <c r="C610">
        <v>201604</v>
      </c>
      <c r="D610" t="s">
        <v>227</v>
      </c>
      <c r="E610" t="s">
        <v>11</v>
      </c>
      <c r="F610">
        <v>5</v>
      </c>
      <c r="G610">
        <v>1000</v>
      </c>
      <c r="H610">
        <v>500</v>
      </c>
      <c r="I610">
        <v>4.3999999999999997E-2</v>
      </c>
      <c r="J610" t="s">
        <v>139</v>
      </c>
      <c r="K610" t="s">
        <v>146</v>
      </c>
      <c r="L610">
        <v>1.284</v>
      </c>
      <c r="M610" t="s">
        <v>140</v>
      </c>
      <c r="N610" t="s">
        <v>141</v>
      </c>
      <c r="O610" t="s">
        <v>142</v>
      </c>
    </row>
    <row r="611" spans="1:15" x14ac:dyDescent="0.3">
      <c r="A611" t="s">
        <v>161</v>
      </c>
      <c r="B611" t="s">
        <v>109</v>
      </c>
      <c r="C611">
        <v>201710</v>
      </c>
      <c r="D611" t="s">
        <v>1419</v>
      </c>
      <c r="E611" t="s">
        <v>13</v>
      </c>
      <c r="F611">
        <v>32</v>
      </c>
      <c r="G611">
        <v>992</v>
      </c>
      <c r="H611">
        <v>480</v>
      </c>
      <c r="I611">
        <v>9.9687999999999999E-2</v>
      </c>
      <c r="J611" t="s">
        <v>139</v>
      </c>
      <c r="K611" t="s">
        <v>146</v>
      </c>
      <c r="L611">
        <v>1.3096000000000001</v>
      </c>
      <c r="M611" t="s">
        <v>140</v>
      </c>
      <c r="N611" t="s">
        <v>141</v>
      </c>
      <c r="O611" t="s">
        <v>142</v>
      </c>
    </row>
    <row r="612" spans="1:15" x14ac:dyDescent="0.3">
      <c r="A612" t="s">
        <v>161</v>
      </c>
      <c r="B612" t="s">
        <v>116</v>
      </c>
      <c r="C612">
        <v>201709</v>
      </c>
      <c r="D612" t="s">
        <v>1477</v>
      </c>
      <c r="E612" t="s">
        <v>14</v>
      </c>
      <c r="F612">
        <v>3</v>
      </c>
      <c r="G612">
        <v>990</v>
      </c>
      <c r="H612">
        <v>324</v>
      </c>
      <c r="I612">
        <v>9.6667000000000003E-2</v>
      </c>
      <c r="J612" t="s">
        <v>139</v>
      </c>
      <c r="K612" t="s">
        <v>146</v>
      </c>
      <c r="L612">
        <v>0.70709999999999995</v>
      </c>
      <c r="M612" t="s">
        <v>143</v>
      </c>
      <c r="N612" t="s">
        <v>144</v>
      </c>
      <c r="O612" t="s">
        <v>145</v>
      </c>
    </row>
    <row r="613" spans="1:15" x14ac:dyDescent="0.3">
      <c r="A613" t="s">
        <v>161</v>
      </c>
      <c r="B613" t="s">
        <v>50</v>
      </c>
      <c r="C613">
        <v>201601</v>
      </c>
      <c r="D613" t="s">
        <v>572</v>
      </c>
      <c r="E613" t="s">
        <v>8</v>
      </c>
      <c r="F613">
        <v>16</v>
      </c>
      <c r="G613">
        <v>960</v>
      </c>
      <c r="H613">
        <v>1029</v>
      </c>
      <c r="I613">
        <v>9.4285999999999995E-2</v>
      </c>
      <c r="J613" t="s">
        <v>139</v>
      </c>
      <c r="K613" t="s">
        <v>139</v>
      </c>
      <c r="L613">
        <v>1.1657</v>
      </c>
      <c r="M613" t="s">
        <v>140</v>
      </c>
      <c r="N613" t="s">
        <v>141</v>
      </c>
      <c r="O613" t="s">
        <v>142</v>
      </c>
    </row>
    <row r="614" spans="1:15" x14ac:dyDescent="0.3">
      <c r="A614" t="s">
        <v>161</v>
      </c>
      <c r="B614" t="s">
        <v>48</v>
      </c>
      <c r="C614">
        <v>201701</v>
      </c>
      <c r="D614" t="s">
        <v>340</v>
      </c>
      <c r="E614" t="s">
        <v>8</v>
      </c>
      <c r="F614">
        <v>24</v>
      </c>
      <c r="G614">
        <v>960</v>
      </c>
      <c r="H614">
        <v>679</v>
      </c>
      <c r="I614">
        <v>9.7142999999999993E-2</v>
      </c>
      <c r="J614" t="s">
        <v>139</v>
      </c>
      <c r="K614" t="s">
        <v>139</v>
      </c>
      <c r="L614">
        <v>0.87339999999999995</v>
      </c>
      <c r="M614" t="s">
        <v>143</v>
      </c>
      <c r="N614" t="s">
        <v>144</v>
      </c>
      <c r="O614" t="s">
        <v>145</v>
      </c>
    </row>
    <row r="615" spans="1:15" x14ac:dyDescent="0.3">
      <c r="A615" t="s">
        <v>161</v>
      </c>
      <c r="B615" t="s">
        <v>49</v>
      </c>
      <c r="C615">
        <v>201502</v>
      </c>
      <c r="D615" t="s">
        <v>561</v>
      </c>
      <c r="E615" t="s">
        <v>8</v>
      </c>
      <c r="F615">
        <v>19</v>
      </c>
      <c r="G615">
        <v>950</v>
      </c>
      <c r="H615">
        <v>750</v>
      </c>
      <c r="I615">
        <v>0.108333</v>
      </c>
      <c r="J615" t="s">
        <v>139</v>
      </c>
      <c r="K615" t="s">
        <v>139</v>
      </c>
      <c r="L615">
        <v>1.1819999999999999</v>
      </c>
      <c r="M615" t="s">
        <v>140</v>
      </c>
      <c r="N615" t="s">
        <v>141</v>
      </c>
      <c r="O615" t="s">
        <v>142</v>
      </c>
    </row>
    <row r="616" spans="1:15" x14ac:dyDescent="0.3">
      <c r="A616" t="s">
        <v>161</v>
      </c>
      <c r="B616" t="s">
        <v>113</v>
      </c>
      <c r="C616">
        <v>201706</v>
      </c>
      <c r="D616" t="s">
        <v>1484</v>
      </c>
      <c r="E616" t="s">
        <v>11</v>
      </c>
      <c r="F616">
        <v>2</v>
      </c>
      <c r="G616">
        <v>922</v>
      </c>
      <c r="H616">
        <v>462</v>
      </c>
      <c r="I616">
        <v>7.4999999999999997E-2</v>
      </c>
      <c r="J616" t="s">
        <v>139</v>
      </c>
      <c r="K616" t="s">
        <v>146</v>
      </c>
      <c r="L616">
        <v>1.4353</v>
      </c>
      <c r="M616" t="s">
        <v>140</v>
      </c>
      <c r="N616" t="s">
        <v>141</v>
      </c>
      <c r="O616" t="s">
        <v>142</v>
      </c>
    </row>
    <row r="617" spans="1:15" x14ac:dyDescent="0.3">
      <c r="A617" t="s">
        <v>161</v>
      </c>
      <c r="B617" t="s">
        <v>52</v>
      </c>
      <c r="C617">
        <v>201602</v>
      </c>
      <c r="D617" t="s">
        <v>426</v>
      </c>
      <c r="E617" t="s">
        <v>8</v>
      </c>
      <c r="F617">
        <v>7</v>
      </c>
      <c r="G617">
        <v>910</v>
      </c>
      <c r="H617">
        <v>455</v>
      </c>
      <c r="I617">
        <v>0.14000000000000001</v>
      </c>
      <c r="J617" t="s">
        <v>139</v>
      </c>
      <c r="K617" t="s">
        <v>146</v>
      </c>
      <c r="L617">
        <v>1.028</v>
      </c>
      <c r="M617" t="s">
        <v>140</v>
      </c>
      <c r="N617" t="s">
        <v>141</v>
      </c>
      <c r="O617" t="s">
        <v>142</v>
      </c>
    </row>
    <row r="618" spans="1:15" x14ac:dyDescent="0.3">
      <c r="A618" t="s">
        <v>161</v>
      </c>
      <c r="B618" t="s">
        <v>52</v>
      </c>
      <c r="C618">
        <v>201501</v>
      </c>
      <c r="D618" t="s">
        <v>410</v>
      </c>
      <c r="E618" t="s">
        <v>8</v>
      </c>
      <c r="F618">
        <v>7</v>
      </c>
      <c r="G618">
        <v>910</v>
      </c>
      <c r="H618">
        <v>455</v>
      </c>
      <c r="I618">
        <v>0.104286</v>
      </c>
      <c r="J618" t="s">
        <v>139</v>
      </c>
      <c r="K618" t="s">
        <v>146</v>
      </c>
      <c r="L618">
        <v>1.028</v>
      </c>
      <c r="M618" t="s">
        <v>140</v>
      </c>
      <c r="N618" t="s">
        <v>141</v>
      </c>
      <c r="O618" t="s">
        <v>142</v>
      </c>
    </row>
    <row r="619" spans="1:15" x14ac:dyDescent="0.3">
      <c r="A619" t="s">
        <v>161</v>
      </c>
      <c r="B619" t="s">
        <v>112</v>
      </c>
      <c r="C619">
        <v>201706</v>
      </c>
      <c r="D619" t="s">
        <v>1469</v>
      </c>
      <c r="E619" t="s">
        <v>11</v>
      </c>
      <c r="F619">
        <v>2</v>
      </c>
      <c r="G619">
        <v>904</v>
      </c>
      <c r="H619">
        <v>438</v>
      </c>
      <c r="I619">
        <v>0.215</v>
      </c>
      <c r="J619" t="s">
        <v>139</v>
      </c>
      <c r="K619" t="s">
        <v>146</v>
      </c>
      <c r="L619">
        <v>1.9416</v>
      </c>
      <c r="M619" t="s">
        <v>140</v>
      </c>
      <c r="N619" t="s">
        <v>141</v>
      </c>
      <c r="O619" t="s">
        <v>142</v>
      </c>
    </row>
    <row r="620" spans="1:15" x14ac:dyDescent="0.3">
      <c r="A620" t="s">
        <v>161</v>
      </c>
      <c r="B620" t="s">
        <v>112</v>
      </c>
      <c r="C620">
        <v>201708</v>
      </c>
      <c r="D620" t="s">
        <v>1470</v>
      </c>
      <c r="E620" t="s">
        <v>14</v>
      </c>
      <c r="F620">
        <v>2</v>
      </c>
      <c r="G620">
        <v>904</v>
      </c>
      <c r="H620">
        <v>438</v>
      </c>
      <c r="I620">
        <v>0.14000000000000001</v>
      </c>
      <c r="J620" t="s">
        <v>139</v>
      </c>
      <c r="K620" t="s">
        <v>146</v>
      </c>
      <c r="L620">
        <v>1.9416</v>
      </c>
      <c r="M620" t="s">
        <v>140</v>
      </c>
      <c r="N620" t="s">
        <v>141</v>
      </c>
      <c r="O620" t="s">
        <v>142</v>
      </c>
    </row>
    <row r="621" spans="1:15" x14ac:dyDescent="0.3">
      <c r="A621" t="s">
        <v>161</v>
      </c>
      <c r="B621" t="s">
        <v>16</v>
      </c>
      <c r="C621">
        <v>201502</v>
      </c>
      <c r="D621" t="s">
        <v>231</v>
      </c>
      <c r="E621" t="s">
        <v>8</v>
      </c>
      <c r="F621">
        <v>3</v>
      </c>
      <c r="G621">
        <v>900</v>
      </c>
      <c r="H621">
        <v>450</v>
      </c>
      <c r="I621">
        <v>7.3332999999999995E-2</v>
      </c>
      <c r="J621" t="s">
        <v>139</v>
      </c>
      <c r="K621" t="s">
        <v>146</v>
      </c>
      <c r="L621">
        <v>1.2334000000000001</v>
      </c>
      <c r="M621" t="s">
        <v>140</v>
      </c>
      <c r="N621" t="s">
        <v>141</v>
      </c>
      <c r="O621" t="s">
        <v>142</v>
      </c>
    </row>
    <row r="622" spans="1:15" x14ac:dyDescent="0.3">
      <c r="A622" t="s">
        <v>161</v>
      </c>
      <c r="B622" t="s">
        <v>16</v>
      </c>
      <c r="C622">
        <v>201704</v>
      </c>
      <c r="D622" t="s">
        <v>259</v>
      </c>
      <c r="E622" t="s">
        <v>11</v>
      </c>
      <c r="F622">
        <v>3</v>
      </c>
      <c r="G622">
        <v>900</v>
      </c>
      <c r="H622">
        <v>450</v>
      </c>
      <c r="I622">
        <v>6.3333E-2</v>
      </c>
      <c r="J622" t="s">
        <v>139</v>
      </c>
      <c r="K622" t="s">
        <v>146</v>
      </c>
      <c r="L622">
        <v>1.2334000000000001</v>
      </c>
      <c r="M622" t="s">
        <v>140</v>
      </c>
      <c r="N622" t="s">
        <v>141</v>
      </c>
      <c r="O622" t="s">
        <v>142</v>
      </c>
    </row>
    <row r="623" spans="1:15" x14ac:dyDescent="0.3">
      <c r="A623" t="s">
        <v>161</v>
      </c>
      <c r="B623" t="s">
        <v>16</v>
      </c>
      <c r="C623">
        <v>201505</v>
      </c>
      <c r="D623" t="s">
        <v>260</v>
      </c>
      <c r="E623" t="s">
        <v>11</v>
      </c>
      <c r="F623">
        <v>3</v>
      </c>
      <c r="G623">
        <v>900</v>
      </c>
      <c r="H623">
        <v>450</v>
      </c>
      <c r="I623">
        <v>9.3332999999999999E-2</v>
      </c>
      <c r="J623" t="s">
        <v>139</v>
      </c>
      <c r="K623" t="s">
        <v>146</v>
      </c>
      <c r="L623">
        <v>1.2334000000000001</v>
      </c>
      <c r="M623" t="s">
        <v>140</v>
      </c>
      <c r="N623" t="s">
        <v>141</v>
      </c>
      <c r="O623" t="s">
        <v>142</v>
      </c>
    </row>
    <row r="624" spans="1:15" x14ac:dyDescent="0.3">
      <c r="A624" t="s">
        <v>161</v>
      </c>
      <c r="B624" t="s">
        <v>47</v>
      </c>
      <c r="C624">
        <v>201503</v>
      </c>
      <c r="D624" t="s">
        <v>322</v>
      </c>
      <c r="E624" t="s">
        <v>8</v>
      </c>
      <c r="F624">
        <v>9</v>
      </c>
      <c r="G624">
        <v>900</v>
      </c>
      <c r="H624">
        <v>1225</v>
      </c>
      <c r="I624">
        <v>3.7999999999999999E-2</v>
      </c>
      <c r="J624" t="s">
        <v>139</v>
      </c>
      <c r="K624" t="s">
        <v>139</v>
      </c>
      <c r="L624">
        <v>1.3251999999999999</v>
      </c>
      <c r="M624" t="s">
        <v>140</v>
      </c>
      <c r="N624" t="s">
        <v>141</v>
      </c>
      <c r="O624" t="s">
        <v>142</v>
      </c>
    </row>
    <row r="625" spans="1:15" x14ac:dyDescent="0.3">
      <c r="A625" t="s">
        <v>161</v>
      </c>
      <c r="B625" t="s">
        <v>93</v>
      </c>
      <c r="C625">
        <v>201709</v>
      </c>
      <c r="D625" t="s">
        <v>707</v>
      </c>
      <c r="E625" t="s">
        <v>14</v>
      </c>
      <c r="F625">
        <v>3</v>
      </c>
      <c r="G625">
        <v>900</v>
      </c>
      <c r="H625">
        <v>126</v>
      </c>
      <c r="I625">
        <v>0.22</v>
      </c>
      <c r="J625" t="s">
        <v>139</v>
      </c>
      <c r="K625" t="s">
        <v>146</v>
      </c>
      <c r="M625" t="s">
        <v>140</v>
      </c>
      <c r="N625" t="s">
        <v>141</v>
      </c>
      <c r="O625" t="s">
        <v>142</v>
      </c>
    </row>
    <row r="626" spans="1:15" x14ac:dyDescent="0.3">
      <c r="A626" t="s">
        <v>161</v>
      </c>
      <c r="B626" t="s">
        <v>17</v>
      </c>
      <c r="C626">
        <v>201705</v>
      </c>
      <c r="D626" t="s">
        <v>282</v>
      </c>
      <c r="E626" t="s">
        <v>11</v>
      </c>
      <c r="F626">
        <v>18</v>
      </c>
      <c r="G626">
        <v>900</v>
      </c>
      <c r="H626">
        <v>875</v>
      </c>
      <c r="I626">
        <v>0.11</v>
      </c>
      <c r="J626" t="s">
        <v>139</v>
      </c>
      <c r="K626" t="s">
        <v>139</v>
      </c>
      <c r="L626">
        <v>1.0283</v>
      </c>
      <c r="M626" t="s">
        <v>140</v>
      </c>
      <c r="N626" t="s">
        <v>141</v>
      </c>
      <c r="O626" t="s">
        <v>142</v>
      </c>
    </row>
    <row r="627" spans="1:15" x14ac:dyDescent="0.3">
      <c r="A627" t="s">
        <v>161</v>
      </c>
      <c r="B627" t="s">
        <v>47</v>
      </c>
      <c r="C627">
        <v>201701</v>
      </c>
      <c r="D627" t="s">
        <v>333</v>
      </c>
      <c r="E627" t="s">
        <v>8</v>
      </c>
      <c r="F627">
        <v>9</v>
      </c>
      <c r="G627">
        <v>900</v>
      </c>
      <c r="H627">
        <v>735</v>
      </c>
      <c r="I627">
        <v>0.1</v>
      </c>
      <c r="J627" t="s">
        <v>139</v>
      </c>
      <c r="K627" t="s">
        <v>139</v>
      </c>
      <c r="L627">
        <v>1.3251999999999999</v>
      </c>
      <c r="M627" t="s">
        <v>140</v>
      </c>
      <c r="N627" t="s">
        <v>141</v>
      </c>
      <c r="O627" t="s">
        <v>142</v>
      </c>
    </row>
    <row r="628" spans="1:15" x14ac:dyDescent="0.3">
      <c r="A628" t="s">
        <v>161</v>
      </c>
      <c r="B628" t="s">
        <v>16</v>
      </c>
      <c r="C628">
        <v>201603</v>
      </c>
      <c r="D628" t="s">
        <v>252</v>
      </c>
      <c r="E628" t="s">
        <v>8</v>
      </c>
      <c r="F628">
        <v>3</v>
      </c>
      <c r="G628">
        <v>900</v>
      </c>
      <c r="H628">
        <v>450</v>
      </c>
      <c r="I628">
        <v>5.3332999999999998E-2</v>
      </c>
      <c r="J628" t="s">
        <v>139</v>
      </c>
      <c r="K628" t="s">
        <v>146</v>
      </c>
      <c r="L628">
        <v>1.2334000000000001</v>
      </c>
      <c r="M628" t="s">
        <v>140</v>
      </c>
      <c r="N628" t="s">
        <v>141</v>
      </c>
      <c r="O628" t="s">
        <v>142</v>
      </c>
    </row>
    <row r="629" spans="1:15" x14ac:dyDescent="0.3">
      <c r="A629" t="s">
        <v>161</v>
      </c>
      <c r="B629" t="s">
        <v>50</v>
      </c>
      <c r="C629">
        <v>201703</v>
      </c>
      <c r="D629" t="s">
        <v>398</v>
      </c>
      <c r="E629" t="s">
        <v>8</v>
      </c>
      <c r="F629">
        <v>15</v>
      </c>
      <c r="G629">
        <v>900</v>
      </c>
      <c r="H629">
        <v>882</v>
      </c>
      <c r="I629">
        <v>5.6667000000000002E-2</v>
      </c>
      <c r="J629" t="s">
        <v>146</v>
      </c>
      <c r="K629" t="s">
        <v>139</v>
      </c>
      <c r="L629">
        <v>1.1657</v>
      </c>
      <c r="M629" t="s">
        <v>140</v>
      </c>
      <c r="N629" t="s">
        <v>147</v>
      </c>
      <c r="O629" t="s">
        <v>148</v>
      </c>
    </row>
    <row r="630" spans="1:15" x14ac:dyDescent="0.3">
      <c r="A630" t="s">
        <v>161</v>
      </c>
      <c r="B630" t="s">
        <v>102</v>
      </c>
      <c r="C630">
        <v>201709</v>
      </c>
      <c r="D630" t="s">
        <v>1011</v>
      </c>
      <c r="E630" t="s">
        <v>14</v>
      </c>
      <c r="F630">
        <v>3</v>
      </c>
      <c r="G630">
        <v>900</v>
      </c>
      <c r="H630">
        <v>423</v>
      </c>
      <c r="I630">
        <v>7.6666999999999999E-2</v>
      </c>
      <c r="J630" t="s">
        <v>146</v>
      </c>
      <c r="K630" t="s">
        <v>146</v>
      </c>
      <c r="L630">
        <v>0.2828</v>
      </c>
      <c r="M630" t="s">
        <v>151</v>
      </c>
      <c r="N630" t="s">
        <v>152</v>
      </c>
      <c r="O630" t="s">
        <v>153</v>
      </c>
    </row>
    <row r="631" spans="1:15" x14ac:dyDescent="0.3">
      <c r="A631" t="s">
        <v>161</v>
      </c>
      <c r="B631" t="s">
        <v>17</v>
      </c>
      <c r="C631">
        <v>201502</v>
      </c>
      <c r="D631" t="s">
        <v>554</v>
      </c>
      <c r="E631" t="s">
        <v>8</v>
      </c>
      <c r="F631">
        <v>17</v>
      </c>
      <c r="G631">
        <v>850</v>
      </c>
      <c r="H631">
        <v>625</v>
      </c>
      <c r="I631">
        <v>0.104</v>
      </c>
      <c r="J631" t="s">
        <v>146</v>
      </c>
      <c r="K631" t="s">
        <v>139</v>
      </c>
      <c r="L631">
        <v>1.0283</v>
      </c>
      <c r="M631" t="s">
        <v>140</v>
      </c>
      <c r="N631" t="s">
        <v>147</v>
      </c>
      <c r="O631" t="s">
        <v>148</v>
      </c>
    </row>
    <row r="632" spans="1:15" x14ac:dyDescent="0.3">
      <c r="A632" t="s">
        <v>161</v>
      </c>
      <c r="B632" t="s">
        <v>50</v>
      </c>
      <c r="C632">
        <v>201602</v>
      </c>
      <c r="D632" t="s">
        <v>395</v>
      </c>
      <c r="E632" t="s">
        <v>8</v>
      </c>
      <c r="F632">
        <v>14</v>
      </c>
      <c r="G632">
        <v>840</v>
      </c>
      <c r="H632">
        <v>588</v>
      </c>
      <c r="I632">
        <v>0.08</v>
      </c>
      <c r="J632" t="s">
        <v>146</v>
      </c>
      <c r="K632" t="s">
        <v>139</v>
      </c>
      <c r="L632">
        <v>1.1657</v>
      </c>
      <c r="M632" t="s">
        <v>140</v>
      </c>
      <c r="N632" t="s">
        <v>147</v>
      </c>
      <c r="O632" t="s">
        <v>148</v>
      </c>
    </row>
    <row r="633" spans="1:15" x14ac:dyDescent="0.3">
      <c r="A633" t="s">
        <v>161</v>
      </c>
      <c r="B633" t="s">
        <v>48</v>
      </c>
      <c r="C633">
        <v>201505</v>
      </c>
      <c r="D633" t="s">
        <v>345</v>
      </c>
      <c r="E633" t="s">
        <v>11</v>
      </c>
      <c r="F633">
        <v>21</v>
      </c>
      <c r="G633">
        <v>840</v>
      </c>
      <c r="H633">
        <v>485</v>
      </c>
      <c r="I633">
        <v>0.14599999999999999</v>
      </c>
      <c r="J633" t="s">
        <v>146</v>
      </c>
      <c r="K633" t="s">
        <v>146</v>
      </c>
      <c r="L633">
        <v>0.87339999999999995</v>
      </c>
      <c r="M633" t="s">
        <v>143</v>
      </c>
      <c r="N633" t="s">
        <v>149</v>
      </c>
      <c r="O633" t="s">
        <v>150</v>
      </c>
    </row>
    <row r="634" spans="1:15" x14ac:dyDescent="0.3">
      <c r="A634" t="s">
        <v>161</v>
      </c>
      <c r="B634" t="s">
        <v>48</v>
      </c>
      <c r="C634">
        <v>201603</v>
      </c>
      <c r="D634" t="s">
        <v>338</v>
      </c>
      <c r="E634" t="s">
        <v>8</v>
      </c>
      <c r="F634">
        <v>21</v>
      </c>
      <c r="G634">
        <v>840</v>
      </c>
      <c r="H634">
        <v>485</v>
      </c>
      <c r="I634">
        <v>0.1</v>
      </c>
      <c r="J634" t="s">
        <v>146</v>
      </c>
      <c r="K634" t="s">
        <v>146</v>
      </c>
      <c r="L634">
        <v>0.87339999999999995</v>
      </c>
      <c r="M634" t="s">
        <v>143</v>
      </c>
      <c r="N634" t="s">
        <v>149</v>
      </c>
      <c r="O634" t="s">
        <v>150</v>
      </c>
    </row>
    <row r="635" spans="1:15" x14ac:dyDescent="0.3">
      <c r="A635" t="s">
        <v>161</v>
      </c>
      <c r="B635" t="s">
        <v>81</v>
      </c>
      <c r="C635">
        <v>201708</v>
      </c>
      <c r="D635" t="s">
        <v>1105</v>
      </c>
      <c r="E635" t="s">
        <v>14</v>
      </c>
      <c r="F635">
        <v>9</v>
      </c>
      <c r="G635">
        <v>810</v>
      </c>
      <c r="H635">
        <v>290</v>
      </c>
      <c r="I635">
        <v>6.5000000000000002E-2</v>
      </c>
      <c r="J635" t="s">
        <v>146</v>
      </c>
      <c r="K635" t="s">
        <v>146</v>
      </c>
      <c r="L635">
        <v>0.91620000000000001</v>
      </c>
      <c r="M635" t="s">
        <v>143</v>
      </c>
      <c r="N635" t="s">
        <v>149</v>
      </c>
      <c r="O635" t="s">
        <v>150</v>
      </c>
    </row>
    <row r="636" spans="1:15" x14ac:dyDescent="0.3">
      <c r="A636" t="s">
        <v>161</v>
      </c>
      <c r="B636" t="s">
        <v>49</v>
      </c>
      <c r="C636">
        <v>201710</v>
      </c>
      <c r="D636" t="s">
        <v>1440</v>
      </c>
      <c r="E636" t="s">
        <v>13</v>
      </c>
      <c r="F636">
        <v>16</v>
      </c>
      <c r="G636">
        <v>800</v>
      </c>
      <c r="H636">
        <v>2000</v>
      </c>
      <c r="I636">
        <v>8.7499999999999994E-2</v>
      </c>
      <c r="J636" t="s">
        <v>146</v>
      </c>
      <c r="K636" t="s">
        <v>139</v>
      </c>
      <c r="L636">
        <v>1.1819999999999999</v>
      </c>
      <c r="M636" t="s">
        <v>140</v>
      </c>
      <c r="N636" t="s">
        <v>147</v>
      </c>
      <c r="O636" t="s">
        <v>148</v>
      </c>
    </row>
    <row r="637" spans="1:15" x14ac:dyDescent="0.3">
      <c r="A637" t="s">
        <v>161</v>
      </c>
      <c r="B637" t="s">
        <v>47</v>
      </c>
      <c r="C637">
        <v>201704</v>
      </c>
      <c r="D637" t="s">
        <v>541</v>
      </c>
      <c r="E637" t="s">
        <v>11</v>
      </c>
      <c r="F637">
        <v>8</v>
      </c>
      <c r="G637">
        <v>800</v>
      </c>
      <c r="H637">
        <v>980</v>
      </c>
      <c r="I637">
        <v>5.7500000000000002E-2</v>
      </c>
      <c r="J637" t="s">
        <v>146</v>
      </c>
      <c r="K637" t="s">
        <v>139</v>
      </c>
      <c r="L637">
        <v>1.3251999999999999</v>
      </c>
      <c r="M637" t="s">
        <v>140</v>
      </c>
      <c r="N637" t="s">
        <v>147</v>
      </c>
      <c r="O637" t="s">
        <v>148</v>
      </c>
    </row>
    <row r="638" spans="1:15" x14ac:dyDescent="0.3">
      <c r="A638" t="s">
        <v>161</v>
      </c>
      <c r="B638" t="s">
        <v>7</v>
      </c>
      <c r="C638">
        <v>201701</v>
      </c>
      <c r="D638" t="s">
        <v>191</v>
      </c>
      <c r="E638" t="s">
        <v>8</v>
      </c>
      <c r="F638">
        <v>2</v>
      </c>
      <c r="G638">
        <v>800</v>
      </c>
      <c r="H638">
        <v>400</v>
      </c>
      <c r="I638">
        <v>0.16500000000000001</v>
      </c>
      <c r="J638" t="s">
        <v>146</v>
      </c>
      <c r="K638" t="s">
        <v>146</v>
      </c>
      <c r="L638">
        <v>1.1822999999999999</v>
      </c>
      <c r="M638" t="s">
        <v>140</v>
      </c>
      <c r="N638" t="s">
        <v>147</v>
      </c>
      <c r="O638" t="s">
        <v>148</v>
      </c>
    </row>
    <row r="639" spans="1:15" x14ac:dyDescent="0.3">
      <c r="A639" t="s">
        <v>161</v>
      </c>
      <c r="B639" t="s">
        <v>15</v>
      </c>
      <c r="C639">
        <v>201511</v>
      </c>
      <c r="D639" t="s">
        <v>204</v>
      </c>
      <c r="E639" t="s">
        <v>13</v>
      </c>
      <c r="F639">
        <v>4</v>
      </c>
      <c r="G639">
        <v>800</v>
      </c>
      <c r="H639">
        <v>400</v>
      </c>
      <c r="I639">
        <v>0.1225</v>
      </c>
      <c r="J639" t="s">
        <v>146</v>
      </c>
      <c r="K639" t="s">
        <v>146</v>
      </c>
      <c r="L639">
        <v>1.284</v>
      </c>
      <c r="M639" t="s">
        <v>140</v>
      </c>
      <c r="N639" t="s">
        <v>147</v>
      </c>
      <c r="O639" t="s">
        <v>148</v>
      </c>
    </row>
    <row r="640" spans="1:15" x14ac:dyDescent="0.3">
      <c r="A640" t="s">
        <v>161</v>
      </c>
      <c r="B640" t="s">
        <v>7</v>
      </c>
      <c r="C640">
        <v>201601</v>
      </c>
      <c r="D640" t="s">
        <v>173</v>
      </c>
      <c r="E640" t="s">
        <v>8</v>
      </c>
      <c r="F640">
        <v>2</v>
      </c>
      <c r="G640">
        <v>800</v>
      </c>
      <c r="H640">
        <v>400</v>
      </c>
      <c r="I640">
        <v>5.5E-2</v>
      </c>
      <c r="J640" t="s">
        <v>146</v>
      </c>
      <c r="K640" t="s">
        <v>146</v>
      </c>
      <c r="L640">
        <v>1.1822999999999999</v>
      </c>
      <c r="M640" t="s">
        <v>140</v>
      </c>
      <c r="N640" t="s">
        <v>147</v>
      </c>
      <c r="O640" t="s">
        <v>148</v>
      </c>
    </row>
    <row r="641" spans="1:15" x14ac:dyDescent="0.3">
      <c r="A641" t="s">
        <v>161</v>
      </c>
      <c r="B641" t="s">
        <v>49</v>
      </c>
      <c r="C641">
        <v>201608</v>
      </c>
      <c r="D641" t="s">
        <v>361</v>
      </c>
      <c r="E641" t="s">
        <v>14</v>
      </c>
      <c r="F641">
        <v>16</v>
      </c>
      <c r="G641">
        <v>800</v>
      </c>
      <c r="H641">
        <v>625</v>
      </c>
      <c r="I641">
        <v>0.112</v>
      </c>
      <c r="J641" t="s">
        <v>146</v>
      </c>
      <c r="K641" t="s">
        <v>139</v>
      </c>
      <c r="L641">
        <v>1.1819999999999999</v>
      </c>
      <c r="M641" t="s">
        <v>140</v>
      </c>
      <c r="N641" t="s">
        <v>147</v>
      </c>
      <c r="O641" t="s">
        <v>148</v>
      </c>
    </row>
    <row r="642" spans="1:15" x14ac:dyDescent="0.3">
      <c r="A642" t="s">
        <v>161</v>
      </c>
      <c r="B642" t="s">
        <v>79</v>
      </c>
      <c r="C642">
        <v>201709</v>
      </c>
      <c r="D642" t="s">
        <v>974</v>
      </c>
      <c r="E642" t="s">
        <v>14</v>
      </c>
      <c r="F642">
        <v>8</v>
      </c>
      <c r="G642">
        <v>800</v>
      </c>
      <c r="H642">
        <v>372</v>
      </c>
      <c r="I642">
        <v>0.155</v>
      </c>
      <c r="J642" t="s">
        <v>146</v>
      </c>
      <c r="K642" t="s">
        <v>146</v>
      </c>
      <c r="L642">
        <v>9.4299999999999995E-2</v>
      </c>
      <c r="M642" t="s">
        <v>151</v>
      </c>
      <c r="N642" t="s">
        <v>152</v>
      </c>
      <c r="O642" t="s">
        <v>153</v>
      </c>
    </row>
    <row r="643" spans="1:15" x14ac:dyDescent="0.3">
      <c r="A643" t="s">
        <v>161</v>
      </c>
      <c r="B643" t="s">
        <v>35</v>
      </c>
      <c r="C643">
        <v>201707</v>
      </c>
      <c r="D643" t="s">
        <v>1023</v>
      </c>
      <c r="E643" t="s">
        <v>14</v>
      </c>
      <c r="F643">
        <v>4</v>
      </c>
      <c r="G643">
        <v>800</v>
      </c>
      <c r="H643">
        <v>252</v>
      </c>
      <c r="I643">
        <v>9.5000000000000001E-2</v>
      </c>
      <c r="J643" t="s">
        <v>146</v>
      </c>
      <c r="K643" t="s">
        <v>146</v>
      </c>
      <c r="L643">
        <v>0.70709999999999995</v>
      </c>
      <c r="M643" t="s">
        <v>143</v>
      </c>
      <c r="N643" t="s">
        <v>149</v>
      </c>
      <c r="O643" t="s">
        <v>150</v>
      </c>
    </row>
    <row r="644" spans="1:15" x14ac:dyDescent="0.3">
      <c r="A644" t="s">
        <v>161</v>
      </c>
      <c r="B644" t="s">
        <v>15</v>
      </c>
      <c r="C644">
        <v>201606</v>
      </c>
      <c r="D644" t="s">
        <v>219</v>
      </c>
      <c r="E644" t="s">
        <v>11</v>
      </c>
      <c r="F644">
        <v>4</v>
      </c>
      <c r="G644">
        <v>800</v>
      </c>
      <c r="H644">
        <v>400</v>
      </c>
      <c r="I644">
        <v>8.7499999999999994E-2</v>
      </c>
      <c r="J644" t="s">
        <v>146</v>
      </c>
      <c r="K644" t="s">
        <v>146</v>
      </c>
      <c r="L644">
        <v>1.284</v>
      </c>
      <c r="M644" t="s">
        <v>140</v>
      </c>
      <c r="N644" t="s">
        <v>147</v>
      </c>
      <c r="O644" t="s">
        <v>148</v>
      </c>
    </row>
    <row r="645" spans="1:15" x14ac:dyDescent="0.3">
      <c r="A645" t="s">
        <v>161</v>
      </c>
      <c r="B645" t="s">
        <v>48</v>
      </c>
      <c r="C645">
        <v>201705</v>
      </c>
      <c r="D645" t="s">
        <v>440</v>
      </c>
      <c r="E645" t="s">
        <v>11</v>
      </c>
      <c r="F645">
        <v>20</v>
      </c>
      <c r="G645">
        <v>800</v>
      </c>
      <c r="H645">
        <v>485</v>
      </c>
      <c r="I645">
        <v>0.14599999999999999</v>
      </c>
      <c r="J645" t="s">
        <v>146</v>
      </c>
      <c r="K645" t="s">
        <v>146</v>
      </c>
      <c r="L645">
        <v>0.87339999999999995</v>
      </c>
      <c r="M645" t="s">
        <v>143</v>
      </c>
      <c r="N645" t="s">
        <v>149</v>
      </c>
      <c r="O645" t="s">
        <v>150</v>
      </c>
    </row>
    <row r="646" spans="1:15" x14ac:dyDescent="0.3">
      <c r="A646" t="s">
        <v>161</v>
      </c>
      <c r="B646" t="s">
        <v>72</v>
      </c>
      <c r="C646">
        <v>201707</v>
      </c>
      <c r="D646" t="s">
        <v>689</v>
      </c>
      <c r="E646" t="s">
        <v>14</v>
      </c>
      <c r="F646">
        <v>8</v>
      </c>
      <c r="G646">
        <v>800</v>
      </c>
      <c r="H646">
        <v>363</v>
      </c>
      <c r="I646">
        <v>0.183333</v>
      </c>
      <c r="J646" t="s">
        <v>146</v>
      </c>
      <c r="K646" t="s">
        <v>146</v>
      </c>
      <c r="L646">
        <v>0.3785</v>
      </c>
      <c r="M646" t="s">
        <v>151</v>
      </c>
      <c r="N646" t="s">
        <v>152</v>
      </c>
      <c r="O646" t="s">
        <v>153</v>
      </c>
    </row>
    <row r="647" spans="1:15" x14ac:dyDescent="0.3">
      <c r="A647" t="s">
        <v>161</v>
      </c>
      <c r="B647" t="s">
        <v>104</v>
      </c>
      <c r="C647">
        <v>201709</v>
      </c>
      <c r="D647" t="s">
        <v>1037</v>
      </c>
      <c r="E647" t="s">
        <v>14</v>
      </c>
      <c r="F647">
        <v>4</v>
      </c>
      <c r="G647">
        <v>796</v>
      </c>
      <c r="H647">
        <v>384</v>
      </c>
      <c r="I647">
        <v>7.2499999999999995E-2</v>
      </c>
      <c r="J647" t="s">
        <v>146</v>
      </c>
      <c r="K647" t="s">
        <v>146</v>
      </c>
      <c r="L647">
        <v>0.72660000000000002</v>
      </c>
      <c r="M647" t="s">
        <v>143</v>
      </c>
      <c r="N647" t="s">
        <v>149</v>
      </c>
      <c r="O647" t="s">
        <v>150</v>
      </c>
    </row>
    <row r="648" spans="1:15" x14ac:dyDescent="0.3">
      <c r="A648" t="s">
        <v>161</v>
      </c>
      <c r="B648" t="s">
        <v>52</v>
      </c>
      <c r="C648">
        <v>201606</v>
      </c>
      <c r="D648" t="s">
        <v>422</v>
      </c>
      <c r="E648" t="s">
        <v>11</v>
      </c>
      <c r="F648">
        <v>6</v>
      </c>
      <c r="G648">
        <v>780</v>
      </c>
      <c r="H648">
        <v>390</v>
      </c>
      <c r="I648">
        <v>7.8333E-2</v>
      </c>
      <c r="J648" t="s">
        <v>146</v>
      </c>
      <c r="K648" t="s">
        <v>146</v>
      </c>
      <c r="L648">
        <v>1.028</v>
      </c>
      <c r="M648" t="s">
        <v>140</v>
      </c>
      <c r="N648" t="s">
        <v>147</v>
      </c>
      <c r="O648" t="s">
        <v>148</v>
      </c>
    </row>
    <row r="649" spans="1:15" x14ac:dyDescent="0.3">
      <c r="A649" t="s">
        <v>161</v>
      </c>
      <c r="B649" t="s">
        <v>50</v>
      </c>
      <c r="C649">
        <v>201705</v>
      </c>
      <c r="D649" t="s">
        <v>575</v>
      </c>
      <c r="E649" t="s">
        <v>11</v>
      </c>
      <c r="F649">
        <v>13</v>
      </c>
      <c r="G649">
        <v>780</v>
      </c>
      <c r="H649">
        <v>441</v>
      </c>
      <c r="I649">
        <v>8.6666999999999994E-2</v>
      </c>
      <c r="J649" t="s">
        <v>146</v>
      </c>
      <c r="K649" t="s">
        <v>146</v>
      </c>
      <c r="L649">
        <v>1.1657</v>
      </c>
      <c r="M649" t="s">
        <v>140</v>
      </c>
      <c r="N649" t="s">
        <v>147</v>
      </c>
      <c r="O649" t="s">
        <v>148</v>
      </c>
    </row>
    <row r="650" spans="1:15" x14ac:dyDescent="0.3">
      <c r="A650" t="s">
        <v>161</v>
      </c>
      <c r="B650" t="s">
        <v>48</v>
      </c>
      <c r="C650">
        <v>201608</v>
      </c>
      <c r="D650" t="s">
        <v>351</v>
      </c>
      <c r="E650" t="s">
        <v>14</v>
      </c>
      <c r="F650">
        <v>19</v>
      </c>
      <c r="G650">
        <v>760</v>
      </c>
      <c r="H650">
        <v>582</v>
      </c>
      <c r="I650">
        <v>0.13</v>
      </c>
      <c r="J650" t="s">
        <v>146</v>
      </c>
      <c r="K650" t="s">
        <v>139</v>
      </c>
      <c r="L650">
        <v>0.87339999999999995</v>
      </c>
      <c r="M650" t="s">
        <v>143</v>
      </c>
      <c r="N650" t="s">
        <v>149</v>
      </c>
      <c r="O650" t="s">
        <v>150</v>
      </c>
    </row>
    <row r="651" spans="1:15" x14ac:dyDescent="0.3">
      <c r="A651" t="s">
        <v>161</v>
      </c>
      <c r="B651" t="s">
        <v>48</v>
      </c>
      <c r="C651">
        <v>201605</v>
      </c>
      <c r="D651" t="s">
        <v>439</v>
      </c>
      <c r="E651" t="s">
        <v>11</v>
      </c>
      <c r="F651">
        <v>19</v>
      </c>
      <c r="G651">
        <v>760</v>
      </c>
      <c r="H651">
        <v>679</v>
      </c>
      <c r="I651">
        <v>0.1</v>
      </c>
      <c r="J651" t="s">
        <v>146</v>
      </c>
      <c r="K651" t="s">
        <v>139</v>
      </c>
      <c r="L651">
        <v>0.87339999999999995</v>
      </c>
      <c r="M651" t="s">
        <v>143</v>
      </c>
      <c r="N651" t="s">
        <v>149</v>
      </c>
      <c r="O651" t="s">
        <v>150</v>
      </c>
    </row>
    <row r="652" spans="1:15" x14ac:dyDescent="0.3">
      <c r="A652" t="s">
        <v>161</v>
      </c>
      <c r="B652" t="s">
        <v>105</v>
      </c>
      <c r="C652">
        <v>201708</v>
      </c>
      <c r="D652" t="s">
        <v>1046</v>
      </c>
      <c r="E652" t="s">
        <v>14</v>
      </c>
      <c r="F652">
        <v>5</v>
      </c>
      <c r="G652">
        <v>750</v>
      </c>
      <c r="H652">
        <v>300</v>
      </c>
      <c r="I652">
        <v>7.0000000000000007E-2</v>
      </c>
      <c r="J652" t="s">
        <v>146</v>
      </c>
      <c r="K652" t="s">
        <v>146</v>
      </c>
      <c r="L652">
        <v>0.60609999999999997</v>
      </c>
      <c r="M652" t="s">
        <v>143</v>
      </c>
      <c r="N652" t="s">
        <v>149</v>
      </c>
      <c r="O652" t="s">
        <v>150</v>
      </c>
    </row>
    <row r="653" spans="1:15" x14ac:dyDescent="0.3">
      <c r="A653" t="s">
        <v>161</v>
      </c>
      <c r="B653" t="s">
        <v>50</v>
      </c>
      <c r="C653">
        <v>201702</v>
      </c>
      <c r="D653" t="s">
        <v>580</v>
      </c>
      <c r="E653" t="s">
        <v>8</v>
      </c>
      <c r="F653">
        <v>12</v>
      </c>
      <c r="G653">
        <v>720</v>
      </c>
      <c r="H653">
        <v>588</v>
      </c>
      <c r="I653">
        <v>0.1125</v>
      </c>
      <c r="J653" t="s">
        <v>146</v>
      </c>
      <c r="K653" t="s">
        <v>139</v>
      </c>
      <c r="L653">
        <v>1.1657</v>
      </c>
      <c r="M653" t="s">
        <v>140</v>
      </c>
      <c r="N653" t="s">
        <v>147</v>
      </c>
      <c r="O653" t="s">
        <v>148</v>
      </c>
    </row>
    <row r="654" spans="1:15" x14ac:dyDescent="0.3">
      <c r="A654" t="s">
        <v>161</v>
      </c>
      <c r="B654" t="s">
        <v>71</v>
      </c>
      <c r="C654">
        <v>201510</v>
      </c>
      <c r="D654" t="s">
        <v>1255</v>
      </c>
      <c r="E654" t="s">
        <v>13</v>
      </c>
      <c r="F654">
        <v>11</v>
      </c>
      <c r="G654">
        <v>715</v>
      </c>
      <c r="H654">
        <v>429</v>
      </c>
      <c r="I654">
        <v>0.09</v>
      </c>
      <c r="J654" t="s">
        <v>146</v>
      </c>
      <c r="K654" t="s">
        <v>146</v>
      </c>
      <c r="L654">
        <v>0.375</v>
      </c>
      <c r="M654" t="s">
        <v>151</v>
      </c>
      <c r="N654" t="s">
        <v>152</v>
      </c>
      <c r="O654" t="s">
        <v>153</v>
      </c>
    </row>
    <row r="655" spans="1:15" x14ac:dyDescent="0.3">
      <c r="A655" t="s">
        <v>161</v>
      </c>
      <c r="B655" t="s">
        <v>88</v>
      </c>
      <c r="C655">
        <v>201707</v>
      </c>
      <c r="D655" t="s">
        <v>1273</v>
      </c>
      <c r="E655" t="s">
        <v>14</v>
      </c>
      <c r="F655">
        <v>7</v>
      </c>
      <c r="G655">
        <v>700</v>
      </c>
      <c r="H655">
        <v>234</v>
      </c>
      <c r="I655">
        <v>0.16500000000000001</v>
      </c>
      <c r="J655" t="s">
        <v>146</v>
      </c>
      <c r="K655" t="s">
        <v>146</v>
      </c>
      <c r="L655">
        <v>0.28639999999999999</v>
      </c>
      <c r="M655" t="s">
        <v>151</v>
      </c>
      <c r="N655" t="s">
        <v>152</v>
      </c>
      <c r="O655" t="s">
        <v>153</v>
      </c>
    </row>
    <row r="656" spans="1:15" x14ac:dyDescent="0.3">
      <c r="A656" t="s">
        <v>161</v>
      </c>
      <c r="B656" t="s">
        <v>47</v>
      </c>
      <c r="C656">
        <v>201604</v>
      </c>
      <c r="D656" t="s">
        <v>546</v>
      </c>
      <c r="E656" t="s">
        <v>11</v>
      </c>
      <c r="F656">
        <v>7</v>
      </c>
      <c r="G656">
        <v>700</v>
      </c>
      <c r="H656">
        <v>490</v>
      </c>
      <c r="I656">
        <v>4.4999999999999998E-2</v>
      </c>
      <c r="J656" t="s">
        <v>146</v>
      </c>
      <c r="K656" t="s">
        <v>146</v>
      </c>
      <c r="L656">
        <v>1.3251999999999999</v>
      </c>
      <c r="M656" t="s">
        <v>140</v>
      </c>
      <c r="N656" t="s">
        <v>147</v>
      </c>
      <c r="O656" t="s">
        <v>148</v>
      </c>
    </row>
    <row r="657" spans="1:15" x14ac:dyDescent="0.3">
      <c r="A657" t="s">
        <v>161</v>
      </c>
      <c r="B657" t="s">
        <v>79</v>
      </c>
      <c r="C657">
        <v>201708</v>
      </c>
      <c r="D657" t="s">
        <v>584</v>
      </c>
      <c r="E657" t="s">
        <v>14</v>
      </c>
      <c r="F657">
        <v>7</v>
      </c>
      <c r="G657">
        <v>700</v>
      </c>
      <c r="H657">
        <v>558</v>
      </c>
      <c r="I657">
        <v>0.11666700000000001</v>
      </c>
      <c r="J657" t="s">
        <v>146</v>
      </c>
      <c r="K657" t="s">
        <v>139</v>
      </c>
      <c r="L657">
        <v>9.4299999999999995E-2</v>
      </c>
      <c r="M657" t="s">
        <v>151</v>
      </c>
      <c r="N657" t="s">
        <v>152</v>
      </c>
      <c r="O657" t="s">
        <v>153</v>
      </c>
    </row>
    <row r="658" spans="1:15" x14ac:dyDescent="0.3">
      <c r="A658" t="s">
        <v>161</v>
      </c>
      <c r="B658" t="s">
        <v>47</v>
      </c>
      <c r="C658">
        <v>201606</v>
      </c>
      <c r="D658" t="s">
        <v>537</v>
      </c>
      <c r="E658" t="s">
        <v>11</v>
      </c>
      <c r="F658">
        <v>7</v>
      </c>
      <c r="G658">
        <v>700</v>
      </c>
      <c r="H658">
        <v>735</v>
      </c>
      <c r="I658">
        <v>0.14333299999999999</v>
      </c>
      <c r="J658" t="s">
        <v>146</v>
      </c>
      <c r="K658" t="s">
        <v>139</v>
      </c>
      <c r="L658">
        <v>1.3251999999999999</v>
      </c>
      <c r="M658" t="s">
        <v>140</v>
      </c>
      <c r="N658" t="s">
        <v>147</v>
      </c>
      <c r="O658" t="s">
        <v>148</v>
      </c>
    </row>
    <row r="659" spans="1:15" x14ac:dyDescent="0.3">
      <c r="A659" t="s">
        <v>161</v>
      </c>
      <c r="B659" t="s">
        <v>108</v>
      </c>
      <c r="C659">
        <v>201708</v>
      </c>
      <c r="D659" t="s">
        <v>1706</v>
      </c>
      <c r="E659" t="s">
        <v>14</v>
      </c>
      <c r="F659">
        <v>7</v>
      </c>
      <c r="G659">
        <v>693</v>
      </c>
      <c r="H659">
        <v>352</v>
      </c>
      <c r="I659">
        <v>4.4999999999999998E-2</v>
      </c>
      <c r="J659" t="s">
        <v>146</v>
      </c>
      <c r="K659" t="s">
        <v>146</v>
      </c>
      <c r="L659">
        <v>0.5393</v>
      </c>
      <c r="M659" t="s">
        <v>143</v>
      </c>
      <c r="N659" t="s">
        <v>149</v>
      </c>
      <c r="O659" t="s">
        <v>150</v>
      </c>
    </row>
    <row r="660" spans="1:15" x14ac:dyDescent="0.3">
      <c r="A660" t="s">
        <v>161</v>
      </c>
      <c r="B660" t="s">
        <v>52</v>
      </c>
      <c r="C660">
        <v>201604</v>
      </c>
      <c r="D660" t="s">
        <v>406</v>
      </c>
      <c r="E660" t="s">
        <v>11</v>
      </c>
      <c r="F660">
        <v>5</v>
      </c>
      <c r="G660">
        <v>650</v>
      </c>
      <c r="H660">
        <v>325</v>
      </c>
      <c r="I660">
        <v>9.4E-2</v>
      </c>
      <c r="J660" t="s">
        <v>146</v>
      </c>
      <c r="K660" t="s">
        <v>146</v>
      </c>
      <c r="L660">
        <v>1.028</v>
      </c>
      <c r="M660" t="s">
        <v>140</v>
      </c>
      <c r="N660" t="s">
        <v>147</v>
      </c>
      <c r="O660" t="s">
        <v>148</v>
      </c>
    </row>
    <row r="661" spans="1:15" x14ac:dyDescent="0.3">
      <c r="A661" t="s">
        <v>161</v>
      </c>
      <c r="B661" t="s">
        <v>52</v>
      </c>
      <c r="C661">
        <v>201605</v>
      </c>
      <c r="D661" t="s">
        <v>417</v>
      </c>
      <c r="E661" t="s">
        <v>11</v>
      </c>
      <c r="F661">
        <v>5</v>
      </c>
      <c r="G661">
        <v>650</v>
      </c>
      <c r="H661">
        <v>325</v>
      </c>
      <c r="I661">
        <v>7.8E-2</v>
      </c>
      <c r="J661" t="s">
        <v>146</v>
      </c>
      <c r="K661" t="s">
        <v>146</v>
      </c>
      <c r="L661">
        <v>1.028</v>
      </c>
      <c r="M661" t="s">
        <v>140</v>
      </c>
      <c r="N661" t="s">
        <v>147</v>
      </c>
      <c r="O661" t="s">
        <v>148</v>
      </c>
    </row>
    <row r="662" spans="1:15" x14ac:dyDescent="0.3">
      <c r="A662" t="s">
        <v>161</v>
      </c>
      <c r="B662" t="s">
        <v>48</v>
      </c>
      <c r="C662">
        <v>201501</v>
      </c>
      <c r="D662" t="s">
        <v>436</v>
      </c>
      <c r="E662" t="s">
        <v>8</v>
      </c>
      <c r="F662">
        <v>16</v>
      </c>
      <c r="G662">
        <v>640</v>
      </c>
      <c r="H662">
        <v>485</v>
      </c>
      <c r="I662">
        <v>6.6000000000000003E-2</v>
      </c>
      <c r="J662" t="s">
        <v>146</v>
      </c>
      <c r="K662" t="s">
        <v>146</v>
      </c>
      <c r="L662">
        <v>0.87339999999999995</v>
      </c>
      <c r="M662" t="s">
        <v>143</v>
      </c>
      <c r="N662" t="s">
        <v>149</v>
      </c>
      <c r="O662" t="s">
        <v>150</v>
      </c>
    </row>
    <row r="663" spans="1:15" x14ac:dyDescent="0.3">
      <c r="A663" t="s">
        <v>161</v>
      </c>
      <c r="B663" t="s">
        <v>37</v>
      </c>
      <c r="C663">
        <v>201510</v>
      </c>
      <c r="D663" t="s">
        <v>1248</v>
      </c>
      <c r="E663" t="s">
        <v>13</v>
      </c>
      <c r="F663">
        <v>9</v>
      </c>
      <c r="G663">
        <v>630</v>
      </c>
      <c r="H663">
        <v>417</v>
      </c>
      <c r="I663">
        <v>0.02</v>
      </c>
      <c r="J663" t="s">
        <v>146</v>
      </c>
      <c r="K663" t="s">
        <v>146</v>
      </c>
      <c r="L663">
        <v>0.75360000000000005</v>
      </c>
      <c r="M663" t="s">
        <v>143</v>
      </c>
      <c r="N663" t="s">
        <v>149</v>
      </c>
      <c r="O663" t="s">
        <v>150</v>
      </c>
    </row>
    <row r="664" spans="1:15" x14ac:dyDescent="0.3">
      <c r="A664" t="s">
        <v>161</v>
      </c>
      <c r="B664" t="s">
        <v>103</v>
      </c>
      <c r="C664">
        <v>201508</v>
      </c>
      <c r="D664" t="s">
        <v>1444</v>
      </c>
      <c r="E664" t="s">
        <v>14</v>
      </c>
      <c r="F664">
        <v>3</v>
      </c>
      <c r="G664">
        <v>630</v>
      </c>
      <c r="H664">
        <v>291</v>
      </c>
      <c r="I664">
        <v>0.11</v>
      </c>
      <c r="J664" t="s">
        <v>146</v>
      </c>
      <c r="K664" t="s">
        <v>146</v>
      </c>
      <c r="L664">
        <v>0.54710000000000003</v>
      </c>
      <c r="M664" t="s">
        <v>143</v>
      </c>
      <c r="N664" t="s">
        <v>149</v>
      </c>
      <c r="O664" t="s">
        <v>150</v>
      </c>
    </row>
    <row r="665" spans="1:15" x14ac:dyDescent="0.3">
      <c r="A665" t="s">
        <v>161</v>
      </c>
      <c r="B665" t="s">
        <v>81</v>
      </c>
      <c r="C665">
        <v>201707</v>
      </c>
      <c r="D665" t="s">
        <v>645</v>
      </c>
      <c r="E665" t="s">
        <v>14</v>
      </c>
      <c r="F665">
        <v>7</v>
      </c>
      <c r="G665">
        <v>630</v>
      </c>
      <c r="H665">
        <v>290</v>
      </c>
      <c r="I665">
        <v>9.5000000000000001E-2</v>
      </c>
      <c r="J665" t="s">
        <v>146</v>
      </c>
      <c r="K665" t="s">
        <v>146</v>
      </c>
      <c r="L665">
        <v>0.91620000000000001</v>
      </c>
      <c r="M665" t="s">
        <v>143</v>
      </c>
      <c r="N665" t="s">
        <v>149</v>
      </c>
      <c r="O665" t="s">
        <v>150</v>
      </c>
    </row>
    <row r="666" spans="1:15" x14ac:dyDescent="0.3">
      <c r="A666" t="s">
        <v>161</v>
      </c>
      <c r="B666" t="s">
        <v>49</v>
      </c>
      <c r="C666">
        <v>201505</v>
      </c>
      <c r="D666" t="s">
        <v>568</v>
      </c>
      <c r="E666" t="s">
        <v>11</v>
      </c>
      <c r="F666">
        <v>12</v>
      </c>
      <c r="G666">
        <v>600</v>
      </c>
      <c r="H666">
        <v>1125</v>
      </c>
      <c r="I666">
        <v>8.7777999999999995E-2</v>
      </c>
      <c r="J666" t="s">
        <v>146</v>
      </c>
      <c r="K666" t="s">
        <v>139</v>
      </c>
      <c r="L666">
        <v>1.1819999999999999</v>
      </c>
      <c r="M666" t="s">
        <v>140</v>
      </c>
      <c r="N666" t="s">
        <v>147</v>
      </c>
      <c r="O666" t="s">
        <v>148</v>
      </c>
    </row>
    <row r="667" spans="1:15" x14ac:dyDescent="0.3">
      <c r="A667" t="s">
        <v>161</v>
      </c>
      <c r="B667" t="s">
        <v>77</v>
      </c>
      <c r="C667">
        <v>201706</v>
      </c>
      <c r="D667" t="s">
        <v>972</v>
      </c>
      <c r="E667" t="s">
        <v>11</v>
      </c>
      <c r="F667">
        <v>6</v>
      </c>
      <c r="G667">
        <v>600</v>
      </c>
      <c r="H667">
        <v>270</v>
      </c>
      <c r="I667">
        <v>0.12</v>
      </c>
      <c r="J667" t="s">
        <v>146</v>
      </c>
      <c r="K667" t="s">
        <v>146</v>
      </c>
      <c r="L667">
        <v>0.99029999999999996</v>
      </c>
      <c r="M667" t="s">
        <v>143</v>
      </c>
      <c r="N667" t="s">
        <v>149</v>
      </c>
      <c r="O667" t="s">
        <v>150</v>
      </c>
    </row>
    <row r="668" spans="1:15" x14ac:dyDescent="0.3">
      <c r="A668" t="s">
        <v>161</v>
      </c>
      <c r="B668" t="s">
        <v>15</v>
      </c>
      <c r="C668">
        <v>201703</v>
      </c>
      <c r="D668" t="s">
        <v>226</v>
      </c>
      <c r="E668" t="s">
        <v>8</v>
      </c>
      <c r="F668">
        <v>3</v>
      </c>
      <c r="G668">
        <v>600</v>
      </c>
      <c r="H668">
        <v>300</v>
      </c>
      <c r="I668">
        <v>0.21</v>
      </c>
      <c r="J668" t="s">
        <v>146</v>
      </c>
      <c r="K668" t="s">
        <v>146</v>
      </c>
      <c r="L668">
        <v>1.284</v>
      </c>
      <c r="M668" t="s">
        <v>140</v>
      </c>
      <c r="N668" t="s">
        <v>147</v>
      </c>
      <c r="O668" t="s">
        <v>148</v>
      </c>
    </row>
    <row r="669" spans="1:15" x14ac:dyDescent="0.3">
      <c r="A669" t="s">
        <v>161</v>
      </c>
      <c r="B669" t="s">
        <v>48</v>
      </c>
      <c r="C669">
        <v>201606</v>
      </c>
      <c r="D669" t="s">
        <v>349</v>
      </c>
      <c r="E669" t="s">
        <v>11</v>
      </c>
      <c r="F669">
        <v>15</v>
      </c>
      <c r="G669">
        <v>600</v>
      </c>
      <c r="H669">
        <v>485</v>
      </c>
      <c r="I669">
        <v>9.1999999999999998E-2</v>
      </c>
      <c r="J669" t="s">
        <v>146</v>
      </c>
      <c r="K669" t="s">
        <v>146</v>
      </c>
      <c r="L669">
        <v>0.87339999999999995</v>
      </c>
      <c r="M669" t="s">
        <v>143</v>
      </c>
      <c r="N669" t="s">
        <v>149</v>
      </c>
      <c r="O669" t="s">
        <v>150</v>
      </c>
    </row>
    <row r="670" spans="1:15" x14ac:dyDescent="0.3">
      <c r="A670" t="s">
        <v>161</v>
      </c>
      <c r="B670" t="s">
        <v>78</v>
      </c>
      <c r="C670">
        <v>201508</v>
      </c>
      <c r="D670" t="s">
        <v>978</v>
      </c>
      <c r="E670" t="s">
        <v>14</v>
      </c>
      <c r="F670">
        <v>10</v>
      </c>
      <c r="G670">
        <v>600</v>
      </c>
      <c r="H670">
        <v>405</v>
      </c>
      <c r="I670">
        <v>0.11</v>
      </c>
      <c r="J670" t="s">
        <v>146</v>
      </c>
      <c r="K670" t="s">
        <v>146</v>
      </c>
      <c r="L670">
        <v>0.61240000000000006</v>
      </c>
      <c r="M670" t="s">
        <v>143</v>
      </c>
      <c r="N670" t="s">
        <v>149</v>
      </c>
      <c r="O670" t="s">
        <v>150</v>
      </c>
    </row>
    <row r="671" spans="1:15" x14ac:dyDescent="0.3">
      <c r="A671" t="s">
        <v>161</v>
      </c>
      <c r="B671" t="s">
        <v>15</v>
      </c>
      <c r="C671">
        <v>201601</v>
      </c>
      <c r="D671" t="s">
        <v>205</v>
      </c>
      <c r="E671" t="s">
        <v>8</v>
      </c>
      <c r="F671">
        <v>3</v>
      </c>
      <c r="G671">
        <v>600</v>
      </c>
      <c r="H671">
        <v>300</v>
      </c>
      <c r="I671">
        <v>6.6667000000000004E-2</v>
      </c>
      <c r="J671" t="s">
        <v>146</v>
      </c>
      <c r="K671" t="s">
        <v>146</v>
      </c>
      <c r="L671">
        <v>1.284</v>
      </c>
      <c r="M671" t="s">
        <v>140</v>
      </c>
      <c r="N671" t="s">
        <v>147</v>
      </c>
      <c r="O671" t="s">
        <v>148</v>
      </c>
    </row>
    <row r="672" spans="1:15" x14ac:dyDescent="0.3">
      <c r="A672" t="s">
        <v>161</v>
      </c>
      <c r="B672" t="s">
        <v>72</v>
      </c>
      <c r="C672">
        <v>201703</v>
      </c>
      <c r="D672" t="s">
        <v>694</v>
      </c>
      <c r="E672" t="s">
        <v>8</v>
      </c>
      <c r="F672">
        <v>6</v>
      </c>
      <c r="G672">
        <v>600</v>
      </c>
      <c r="H672">
        <v>242</v>
      </c>
      <c r="I672">
        <v>0.16500000000000001</v>
      </c>
      <c r="J672" t="s">
        <v>146</v>
      </c>
      <c r="K672" t="s">
        <v>146</v>
      </c>
      <c r="L672">
        <v>0.3785</v>
      </c>
      <c r="M672" t="s">
        <v>151</v>
      </c>
      <c r="N672" t="s">
        <v>152</v>
      </c>
      <c r="O672" t="s">
        <v>153</v>
      </c>
    </row>
    <row r="673" spans="1:15" x14ac:dyDescent="0.3">
      <c r="A673" t="s">
        <v>161</v>
      </c>
      <c r="B673" t="s">
        <v>102</v>
      </c>
      <c r="C673">
        <v>201706</v>
      </c>
      <c r="D673" t="s">
        <v>1748</v>
      </c>
      <c r="E673" t="s">
        <v>11</v>
      </c>
      <c r="F673">
        <v>2</v>
      </c>
      <c r="G673">
        <v>600</v>
      </c>
      <c r="H673">
        <v>282</v>
      </c>
      <c r="I673">
        <v>0.15</v>
      </c>
      <c r="J673" t="s">
        <v>146</v>
      </c>
      <c r="K673" t="s">
        <v>146</v>
      </c>
      <c r="L673">
        <v>0.2828</v>
      </c>
      <c r="M673" t="s">
        <v>151</v>
      </c>
      <c r="N673" t="s">
        <v>152</v>
      </c>
      <c r="O673" t="s">
        <v>153</v>
      </c>
    </row>
    <row r="674" spans="1:15" x14ac:dyDescent="0.3">
      <c r="A674" t="s">
        <v>161</v>
      </c>
      <c r="B674" t="s">
        <v>100</v>
      </c>
      <c r="C674">
        <v>201707</v>
      </c>
      <c r="D674" t="s">
        <v>1828</v>
      </c>
      <c r="E674" t="s">
        <v>14</v>
      </c>
      <c r="F674">
        <v>6</v>
      </c>
      <c r="G674">
        <v>600</v>
      </c>
      <c r="H674">
        <v>356</v>
      </c>
      <c r="I674">
        <v>0.11</v>
      </c>
      <c r="J674" t="s">
        <v>146</v>
      </c>
      <c r="K674" t="s">
        <v>146</v>
      </c>
      <c r="L674">
        <v>0.56769999999999998</v>
      </c>
      <c r="M674" t="s">
        <v>143</v>
      </c>
      <c r="N674" t="s">
        <v>149</v>
      </c>
      <c r="O674" t="s">
        <v>150</v>
      </c>
    </row>
    <row r="675" spans="1:15" x14ac:dyDescent="0.3">
      <c r="A675" t="s">
        <v>161</v>
      </c>
      <c r="B675" t="s">
        <v>47</v>
      </c>
      <c r="C675">
        <v>201502</v>
      </c>
      <c r="D675" t="s">
        <v>328</v>
      </c>
      <c r="E675" t="s">
        <v>8</v>
      </c>
      <c r="F675">
        <v>6</v>
      </c>
      <c r="G675">
        <v>600</v>
      </c>
      <c r="H675">
        <v>490</v>
      </c>
      <c r="I675">
        <v>7.0000000000000007E-2</v>
      </c>
      <c r="J675" t="s">
        <v>146</v>
      </c>
      <c r="K675" t="s">
        <v>146</v>
      </c>
      <c r="L675">
        <v>1.3251999999999999</v>
      </c>
      <c r="M675" t="s">
        <v>140</v>
      </c>
      <c r="N675" t="s">
        <v>147</v>
      </c>
      <c r="O675" t="s">
        <v>148</v>
      </c>
    </row>
    <row r="676" spans="1:15" x14ac:dyDescent="0.3">
      <c r="A676" t="s">
        <v>161</v>
      </c>
      <c r="B676" t="s">
        <v>115</v>
      </c>
      <c r="C676">
        <v>201710</v>
      </c>
      <c r="D676" t="s">
        <v>1467</v>
      </c>
      <c r="E676" t="s">
        <v>13</v>
      </c>
      <c r="F676">
        <v>2</v>
      </c>
      <c r="G676">
        <v>600</v>
      </c>
      <c r="H676">
        <v>204</v>
      </c>
      <c r="I676">
        <v>0.14000000000000001</v>
      </c>
      <c r="J676" t="s">
        <v>146</v>
      </c>
      <c r="K676" t="s">
        <v>146</v>
      </c>
      <c r="L676">
        <v>0.47139999999999999</v>
      </c>
      <c r="M676" t="s">
        <v>151</v>
      </c>
      <c r="N676" t="s">
        <v>152</v>
      </c>
      <c r="O676" t="s">
        <v>153</v>
      </c>
    </row>
    <row r="677" spans="1:15" x14ac:dyDescent="0.3">
      <c r="A677" t="s">
        <v>161</v>
      </c>
      <c r="B677" t="s">
        <v>16</v>
      </c>
      <c r="C677">
        <v>201705</v>
      </c>
      <c r="D677" t="s">
        <v>263</v>
      </c>
      <c r="E677" t="s">
        <v>11</v>
      </c>
      <c r="F677">
        <v>2</v>
      </c>
      <c r="G677">
        <v>600</v>
      </c>
      <c r="H677">
        <v>300</v>
      </c>
      <c r="I677">
        <v>8.5000000000000006E-2</v>
      </c>
      <c r="J677" t="s">
        <v>146</v>
      </c>
      <c r="K677" t="s">
        <v>146</v>
      </c>
      <c r="L677">
        <v>1.2334000000000001</v>
      </c>
      <c r="M677" t="s">
        <v>140</v>
      </c>
      <c r="N677" t="s">
        <v>147</v>
      </c>
      <c r="O677" t="s">
        <v>148</v>
      </c>
    </row>
    <row r="678" spans="1:15" x14ac:dyDescent="0.3">
      <c r="A678" t="s">
        <v>161</v>
      </c>
      <c r="B678" t="s">
        <v>16</v>
      </c>
      <c r="C678">
        <v>201703</v>
      </c>
      <c r="D678" t="s">
        <v>256</v>
      </c>
      <c r="E678" t="s">
        <v>8</v>
      </c>
      <c r="F678">
        <v>2</v>
      </c>
      <c r="G678">
        <v>600</v>
      </c>
      <c r="H678">
        <v>300</v>
      </c>
      <c r="I678">
        <v>0.1</v>
      </c>
      <c r="J678" t="s">
        <v>146</v>
      </c>
      <c r="K678" t="s">
        <v>146</v>
      </c>
      <c r="L678">
        <v>1.2334000000000001</v>
      </c>
      <c r="M678" t="s">
        <v>140</v>
      </c>
      <c r="N678" t="s">
        <v>147</v>
      </c>
      <c r="O678" t="s">
        <v>148</v>
      </c>
    </row>
    <row r="679" spans="1:15" x14ac:dyDescent="0.3">
      <c r="A679" t="s">
        <v>161</v>
      </c>
      <c r="B679" t="s">
        <v>45</v>
      </c>
      <c r="C679">
        <v>201708</v>
      </c>
      <c r="D679" t="s">
        <v>1582</v>
      </c>
      <c r="E679" t="s">
        <v>14</v>
      </c>
      <c r="F679">
        <v>3</v>
      </c>
      <c r="G679">
        <v>600</v>
      </c>
      <c r="H679">
        <v>210</v>
      </c>
      <c r="I679">
        <v>0.21</v>
      </c>
      <c r="J679" t="s">
        <v>146</v>
      </c>
      <c r="K679" t="s">
        <v>146</v>
      </c>
      <c r="L679">
        <v>0.66669999999999996</v>
      </c>
      <c r="M679" t="s">
        <v>143</v>
      </c>
      <c r="N679" t="s">
        <v>149</v>
      </c>
      <c r="O679" t="s">
        <v>150</v>
      </c>
    </row>
    <row r="680" spans="1:15" x14ac:dyDescent="0.3">
      <c r="A680" t="s">
        <v>161</v>
      </c>
      <c r="B680" t="s">
        <v>110</v>
      </c>
      <c r="C680">
        <v>201711</v>
      </c>
      <c r="D680" t="s">
        <v>1435</v>
      </c>
      <c r="E680" t="s">
        <v>13</v>
      </c>
      <c r="F680">
        <v>10</v>
      </c>
      <c r="G680">
        <v>590</v>
      </c>
      <c r="H680">
        <v>280</v>
      </c>
      <c r="I680">
        <v>5.8999999999999997E-2</v>
      </c>
      <c r="J680" t="s">
        <v>146</v>
      </c>
      <c r="K680" t="s">
        <v>146</v>
      </c>
      <c r="L680">
        <v>1.2109000000000001</v>
      </c>
      <c r="M680" t="s">
        <v>140</v>
      </c>
      <c r="N680" t="s">
        <v>147</v>
      </c>
      <c r="O680" t="s">
        <v>148</v>
      </c>
    </row>
    <row r="681" spans="1:15" x14ac:dyDescent="0.3">
      <c r="A681" t="s">
        <v>161</v>
      </c>
      <c r="B681" t="s">
        <v>48</v>
      </c>
      <c r="C681">
        <v>201612</v>
      </c>
      <c r="D681" t="s">
        <v>586</v>
      </c>
      <c r="E681" t="s">
        <v>13</v>
      </c>
      <c r="F681">
        <v>14</v>
      </c>
      <c r="G681">
        <v>560</v>
      </c>
      <c r="H681">
        <v>485</v>
      </c>
      <c r="I681">
        <v>0.08</v>
      </c>
      <c r="J681" t="s">
        <v>146</v>
      </c>
      <c r="K681" t="s">
        <v>146</v>
      </c>
      <c r="L681">
        <v>0.87339999999999995</v>
      </c>
      <c r="M681" t="s">
        <v>143</v>
      </c>
      <c r="N681" t="s">
        <v>149</v>
      </c>
      <c r="O681" t="s">
        <v>150</v>
      </c>
    </row>
    <row r="682" spans="1:15" x14ac:dyDescent="0.3">
      <c r="A682" t="s">
        <v>161</v>
      </c>
      <c r="B682" t="s">
        <v>37</v>
      </c>
      <c r="C682">
        <v>201506</v>
      </c>
      <c r="D682" t="s">
        <v>310</v>
      </c>
      <c r="E682" t="s">
        <v>11</v>
      </c>
      <c r="F682">
        <v>8</v>
      </c>
      <c r="G682">
        <v>560</v>
      </c>
      <c r="H682">
        <v>417</v>
      </c>
      <c r="I682">
        <v>0.13666700000000001</v>
      </c>
      <c r="J682" t="s">
        <v>146</v>
      </c>
      <c r="K682" t="s">
        <v>146</v>
      </c>
      <c r="L682">
        <v>0.75360000000000005</v>
      </c>
      <c r="M682" t="s">
        <v>143</v>
      </c>
      <c r="N682" t="s">
        <v>149</v>
      </c>
      <c r="O682" t="s">
        <v>150</v>
      </c>
    </row>
    <row r="683" spans="1:15" x14ac:dyDescent="0.3">
      <c r="A683" t="s">
        <v>161</v>
      </c>
      <c r="B683" t="s">
        <v>17</v>
      </c>
      <c r="C683">
        <v>201601</v>
      </c>
      <c r="D683" t="s">
        <v>272</v>
      </c>
      <c r="E683" t="s">
        <v>8</v>
      </c>
      <c r="F683">
        <v>11</v>
      </c>
      <c r="G683">
        <v>550</v>
      </c>
      <c r="H683">
        <v>625</v>
      </c>
      <c r="I683">
        <v>7.0000000000000007E-2</v>
      </c>
      <c r="J683" t="s">
        <v>146</v>
      </c>
      <c r="K683" t="s">
        <v>139</v>
      </c>
      <c r="L683">
        <v>1.0283</v>
      </c>
      <c r="M683" t="s">
        <v>140</v>
      </c>
      <c r="N683" t="s">
        <v>147</v>
      </c>
      <c r="O683" t="s">
        <v>148</v>
      </c>
    </row>
    <row r="684" spans="1:15" x14ac:dyDescent="0.3">
      <c r="A684" t="s">
        <v>161</v>
      </c>
      <c r="B684" t="s">
        <v>34</v>
      </c>
      <c r="C684">
        <v>201709</v>
      </c>
      <c r="D684" t="s">
        <v>1460</v>
      </c>
      <c r="E684" t="s">
        <v>14</v>
      </c>
      <c r="F684">
        <v>3</v>
      </c>
      <c r="G684">
        <v>540</v>
      </c>
      <c r="H684">
        <v>255</v>
      </c>
      <c r="I684">
        <v>9.3332999999999999E-2</v>
      </c>
      <c r="J684" t="s">
        <v>146</v>
      </c>
      <c r="K684" t="s">
        <v>146</v>
      </c>
      <c r="L684">
        <v>0.40820000000000001</v>
      </c>
      <c r="M684" t="s">
        <v>151</v>
      </c>
      <c r="N684" t="s">
        <v>152</v>
      </c>
      <c r="O684" t="s">
        <v>153</v>
      </c>
    </row>
    <row r="685" spans="1:15" x14ac:dyDescent="0.3">
      <c r="A685" t="s">
        <v>161</v>
      </c>
      <c r="B685" t="s">
        <v>73</v>
      </c>
      <c r="C685">
        <v>201709</v>
      </c>
      <c r="D685" t="s">
        <v>1268</v>
      </c>
      <c r="E685" t="s">
        <v>14</v>
      </c>
      <c r="F685">
        <v>6</v>
      </c>
      <c r="G685">
        <v>540</v>
      </c>
      <c r="H685">
        <v>346</v>
      </c>
      <c r="I685">
        <v>5.5E-2</v>
      </c>
      <c r="J685" t="s">
        <v>146</v>
      </c>
      <c r="K685" t="s">
        <v>146</v>
      </c>
      <c r="L685">
        <v>0.39529999999999998</v>
      </c>
      <c r="M685" t="s">
        <v>151</v>
      </c>
      <c r="N685" t="s">
        <v>152</v>
      </c>
      <c r="O685" t="s">
        <v>153</v>
      </c>
    </row>
    <row r="686" spans="1:15" x14ac:dyDescent="0.3">
      <c r="A686" t="s">
        <v>161</v>
      </c>
      <c r="B686" t="s">
        <v>48</v>
      </c>
      <c r="C686">
        <v>201702</v>
      </c>
      <c r="D686" t="s">
        <v>444</v>
      </c>
      <c r="E686" t="s">
        <v>8</v>
      </c>
      <c r="F686">
        <v>13</v>
      </c>
      <c r="G686">
        <v>520</v>
      </c>
      <c r="H686">
        <v>485</v>
      </c>
      <c r="I686">
        <v>7.1999999999999995E-2</v>
      </c>
      <c r="J686" t="s">
        <v>146</v>
      </c>
      <c r="K686" t="s">
        <v>146</v>
      </c>
      <c r="L686">
        <v>0.87339999999999995</v>
      </c>
      <c r="M686" t="s">
        <v>143</v>
      </c>
      <c r="N686" t="s">
        <v>149</v>
      </c>
      <c r="O686" t="s">
        <v>150</v>
      </c>
    </row>
    <row r="687" spans="1:15" x14ac:dyDescent="0.3">
      <c r="A687" t="s">
        <v>161</v>
      </c>
      <c r="B687" t="s">
        <v>52</v>
      </c>
      <c r="C687">
        <v>201702</v>
      </c>
      <c r="D687" t="s">
        <v>434</v>
      </c>
      <c r="E687" t="s">
        <v>8</v>
      </c>
      <c r="F687">
        <v>4</v>
      </c>
      <c r="G687">
        <v>520</v>
      </c>
      <c r="H687">
        <v>260</v>
      </c>
      <c r="I687">
        <v>9.2499999999999999E-2</v>
      </c>
      <c r="J687" t="s">
        <v>146</v>
      </c>
      <c r="K687" t="s">
        <v>146</v>
      </c>
      <c r="L687">
        <v>1.028</v>
      </c>
      <c r="M687" t="s">
        <v>140</v>
      </c>
      <c r="N687" t="s">
        <v>147</v>
      </c>
      <c r="O687" t="s">
        <v>148</v>
      </c>
    </row>
    <row r="688" spans="1:15" x14ac:dyDescent="0.3">
      <c r="A688" t="s">
        <v>161</v>
      </c>
      <c r="B688" t="s">
        <v>71</v>
      </c>
      <c r="C688">
        <v>201507</v>
      </c>
      <c r="D688" t="s">
        <v>682</v>
      </c>
      <c r="E688" t="s">
        <v>14</v>
      </c>
      <c r="F688">
        <v>8</v>
      </c>
      <c r="G688">
        <v>520</v>
      </c>
      <c r="H688">
        <v>429</v>
      </c>
      <c r="I688">
        <v>7.0000000000000007E-2</v>
      </c>
      <c r="J688" t="s">
        <v>146</v>
      </c>
      <c r="K688" t="s">
        <v>146</v>
      </c>
      <c r="L688">
        <v>0.375</v>
      </c>
      <c r="M688" t="s">
        <v>151</v>
      </c>
      <c r="N688" t="s">
        <v>152</v>
      </c>
      <c r="O688" t="s">
        <v>153</v>
      </c>
    </row>
    <row r="689" spans="1:15" x14ac:dyDescent="0.3">
      <c r="A689" t="s">
        <v>161</v>
      </c>
      <c r="B689" t="s">
        <v>101</v>
      </c>
      <c r="C689">
        <v>201707</v>
      </c>
      <c r="D689" t="s">
        <v>1429</v>
      </c>
      <c r="E689" t="s">
        <v>14</v>
      </c>
      <c r="F689">
        <v>2</v>
      </c>
      <c r="G689">
        <v>506</v>
      </c>
      <c r="H689">
        <v>246</v>
      </c>
      <c r="I689">
        <v>3.5000000000000003E-2</v>
      </c>
      <c r="J689" t="s">
        <v>146</v>
      </c>
      <c r="K689" t="s">
        <v>146</v>
      </c>
      <c r="L689">
        <v>1.3071999999999999</v>
      </c>
      <c r="M689" t="s">
        <v>140</v>
      </c>
      <c r="N689" t="s">
        <v>147</v>
      </c>
      <c r="O689" t="s">
        <v>148</v>
      </c>
    </row>
    <row r="690" spans="1:15" x14ac:dyDescent="0.3">
      <c r="A690" t="s">
        <v>161</v>
      </c>
      <c r="B690" t="s">
        <v>101</v>
      </c>
      <c r="C690">
        <v>201708</v>
      </c>
      <c r="D690" t="s">
        <v>1451</v>
      </c>
      <c r="E690" t="s">
        <v>14</v>
      </c>
      <c r="F690">
        <v>2</v>
      </c>
      <c r="G690">
        <v>506</v>
      </c>
      <c r="H690">
        <v>246</v>
      </c>
      <c r="I690">
        <v>0.01</v>
      </c>
      <c r="J690" t="s">
        <v>146</v>
      </c>
      <c r="K690" t="s">
        <v>146</v>
      </c>
      <c r="L690">
        <v>1.3071999999999999</v>
      </c>
      <c r="M690" t="s">
        <v>140</v>
      </c>
      <c r="N690" t="s">
        <v>147</v>
      </c>
      <c r="O690" t="s">
        <v>148</v>
      </c>
    </row>
    <row r="691" spans="1:15" x14ac:dyDescent="0.3">
      <c r="A691" t="s">
        <v>161</v>
      </c>
      <c r="B691" t="s">
        <v>88</v>
      </c>
      <c r="C691">
        <v>201709</v>
      </c>
      <c r="D691" t="s">
        <v>1275</v>
      </c>
      <c r="E691" t="s">
        <v>14</v>
      </c>
      <c r="F691">
        <v>5</v>
      </c>
      <c r="G691">
        <v>500</v>
      </c>
      <c r="H691">
        <v>234</v>
      </c>
      <c r="I691">
        <v>8.5000000000000006E-2</v>
      </c>
      <c r="J691" t="s">
        <v>146</v>
      </c>
      <c r="K691" t="s">
        <v>146</v>
      </c>
      <c r="L691">
        <v>0.28639999999999999</v>
      </c>
      <c r="M691" t="s">
        <v>151</v>
      </c>
      <c r="N691" t="s">
        <v>152</v>
      </c>
      <c r="O691" t="s">
        <v>153</v>
      </c>
    </row>
    <row r="692" spans="1:15" x14ac:dyDescent="0.3">
      <c r="A692" t="s">
        <v>161</v>
      </c>
      <c r="B692" t="s">
        <v>49</v>
      </c>
      <c r="C692">
        <v>201704</v>
      </c>
      <c r="D692" t="s">
        <v>377</v>
      </c>
      <c r="E692" t="s">
        <v>11</v>
      </c>
      <c r="F692">
        <v>10</v>
      </c>
      <c r="G692">
        <v>500</v>
      </c>
      <c r="H692">
        <v>500</v>
      </c>
      <c r="I692">
        <v>7.0000000000000007E-2</v>
      </c>
      <c r="J692" t="s">
        <v>146</v>
      </c>
      <c r="K692" t="s">
        <v>146</v>
      </c>
      <c r="L692">
        <v>1.1819999999999999</v>
      </c>
      <c r="M692" t="s">
        <v>140</v>
      </c>
      <c r="N692" t="s">
        <v>147</v>
      </c>
      <c r="O692" t="s">
        <v>148</v>
      </c>
    </row>
    <row r="693" spans="1:15" x14ac:dyDescent="0.3">
      <c r="A693" t="s">
        <v>161</v>
      </c>
      <c r="B693" t="s">
        <v>94</v>
      </c>
      <c r="C693">
        <v>201707</v>
      </c>
      <c r="D693" t="s">
        <v>1751</v>
      </c>
      <c r="E693" t="s">
        <v>14</v>
      </c>
      <c r="F693">
        <v>2</v>
      </c>
      <c r="G693">
        <v>500</v>
      </c>
      <c r="H693">
        <v>242</v>
      </c>
      <c r="I693">
        <v>0.105</v>
      </c>
      <c r="J693" t="s">
        <v>146</v>
      </c>
      <c r="K693" t="s">
        <v>146</v>
      </c>
      <c r="L693">
        <v>0.28570000000000001</v>
      </c>
      <c r="M693" t="s">
        <v>151</v>
      </c>
      <c r="N693" t="s">
        <v>152</v>
      </c>
      <c r="O693" t="s">
        <v>153</v>
      </c>
    </row>
    <row r="694" spans="1:15" x14ac:dyDescent="0.3">
      <c r="A694" t="s">
        <v>161</v>
      </c>
      <c r="B694" t="s">
        <v>94</v>
      </c>
      <c r="C694">
        <v>201710</v>
      </c>
      <c r="D694" t="s">
        <v>1479</v>
      </c>
      <c r="E694" t="s">
        <v>13</v>
      </c>
      <c r="F694">
        <v>2</v>
      </c>
      <c r="G694">
        <v>500</v>
      </c>
      <c r="H694">
        <v>242</v>
      </c>
      <c r="I694">
        <v>5.5E-2</v>
      </c>
      <c r="J694" t="s">
        <v>146</v>
      </c>
      <c r="K694" t="s">
        <v>146</v>
      </c>
      <c r="L694">
        <v>0.28570000000000001</v>
      </c>
      <c r="M694" t="s">
        <v>151</v>
      </c>
      <c r="N694" t="s">
        <v>152</v>
      </c>
      <c r="O694" t="s">
        <v>153</v>
      </c>
    </row>
    <row r="695" spans="1:15" x14ac:dyDescent="0.3">
      <c r="A695" t="s">
        <v>161</v>
      </c>
      <c r="B695" t="s">
        <v>17</v>
      </c>
      <c r="C695">
        <v>201501</v>
      </c>
      <c r="D695" t="s">
        <v>264</v>
      </c>
      <c r="E695" t="s">
        <v>8</v>
      </c>
      <c r="F695">
        <v>10</v>
      </c>
      <c r="G695">
        <v>500</v>
      </c>
      <c r="H695">
        <v>375</v>
      </c>
      <c r="I695">
        <v>0.22666700000000001</v>
      </c>
      <c r="J695" t="s">
        <v>146</v>
      </c>
      <c r="K695" t="s">
        <v>146</v>
      </c>
      <c r="L695">
        <v>1.0283</v>
      </c>
      <c r="M695" t="s">
        <v>140</v>
      </c>
      <c r="N695" t="s">
        <v>147</v>
      </c>
      <c r="O695" t="s">
        <v>148</v>
      </c>
    </row>
    <row r="696" spans="1:15" x14ac:dyDescent="0.3">
      <c r="A696" t="s">
        <v>161</v>
      </c>
      <c r="B696" t="s">
        <v>76</v>
      </c>
      <c r="C696">
        <v>201709</v>
      </c>
      <c r="D696" t="s">
        <v>534</v>
      </c>
      <c r="E696" t="s">
        <v>14</v>
      </c>
      <c r="F696">
        <v>5</v>
      </c>
      <c r="G696">
        <v>500</v>
      </c>
      <c r="H696">
        <v>235</v>
      </c>
      <c r="I696">
        <v>0.17</v>
      </c>
      <c r="J696" t="s">
        <v>146</v>
      </c>
      <c r="K696" t="s">
        <v>146</v>
      </c>
      <c r="L696">
        <v>0.97350000000000003</v>
      </c>
      <c r="M696" t="s">
        <v>143</v>
      </c>
      <c r="N696" t="s">
        <v>149</v>
      </c>
      <c r="O696" t="s">
        <v>150</v>
      </c>
    </row>
    <row r="697" spans="1:15" x14ac:dyDescent="0.3">
      <c r="A697" t="s">
        <v>161</v>
      </c>
      <c r="B697" t="s">
        <v>72</v>
      </c>
      <c r="C697">
        <v>201708</v>
      </c>
      <c r="D697" t="s">
        <v>690</v>
      </c>
      <c r="E697" t="s">
        <v>14</v>
      </c>
      <c r="F697">
        <v>5</v>
      </c>
      <c r="G697">
        <v>500</v>
      </c>
      <c r="H697">
        <v>242</v>
      </c>
      <c r="I697">
        <v>3.5000000000000003E-2</v>
      </c>
      <c r="J697" t="s">
        <v>146</v>
      </c>
      <c r="K697" t="s">
        <v>146</v>
      </c>
      <c r="L697">
        <v>0.3785</v>
      </c>
      <c r="M697" t="s">
        <v>151</v>
      </c>
      <c r="N697" t="s">
        <v>152</v>
      </c>
      <c r="O697" t="s">
        <v>153</v>
      </c>
    </row>
    <row r="698" spans="1:15" x14ac:dyDescent="0.3">
      <c r="A698" t="s">
        <v>161</v>
      </c>
      <c r="B698" t="s">
        <v>46</v>
      </c>
      <c r="C698">
        <v>201708</v>
      </c>
      <c r="D698" t="s">
        <v>1005</v>
      </c>
      <c r="E698" t="s">
        <v>14</v>
      </c>
      <c r="F698">
        <v>4</v>
      </c>
      <c r="G698">
        <v>500</v>
      </c>
      <c r="H698">
        <v>228</v>
      </c>
      <c r="I698">
        <v>0.19</v>
      </c>
      <c r="J698" t="s">
        <v>146</v>
      </c>
      <c r="K698" t="s">
        <v>146</v>
      </c>
      <c r="L698">
        <v>0.85709999999999997</v>
      </c>
      <c r="M698" t="s">
        <v>143</v>
      </c>
      <c r="N698" t="s">
        <v>149</v>
      </c>
      <c r="O698" t="s">
        <v>150</v>
      </c>
    </row>
    <row r="699" spans="1:15" x14ac:dyDescent="0.3">
      <c r="A699" t="s">
        <v>161</v>
      </c>
      <c r="B699" t="s">
        <v>47</v>
      </c>
      <c r="C699">
        <v>201710</v>
      </c>
      <c r="D699" t="s">
        <v>975</v>
      </c>
      <c r="E699" t="s">
        <v>13</v>
      </c>
      <c r="F699">
        <v>5</v>
      </c>
      <c r="G699">
        <v>500</v>
      </c>
      <c r="H699">
        <v>980</v>
      </c>
      <c r="I699">
        <v>1.7500000000000002E-2</v>
      </c>
      <c r="J699" t="s">
        <v>146</v>
      </c>
      <c r="K699" t="s">
        <v>139</v>
      </c>
      <c r="L699">
        <v>1.3251999999999999</v>
      </c>
      <c r="M699" t="s">
        <v>140</v>
      </c>
      <c r="N699" t="s">
        <v>147</v>
      </c>
      <c r="O699" t="s">
        <v>148</v>
      </c>
    </row>
    <row r="700" spans="1:15" x14ac:dyDescent="0.3">
      <c r="A700" t="s">
        <v>161</v>
      </c>
      <c r="B700" t="s">
        <v>92</v>
      </c>
      <c r="C700">
        <v>201708</v>
      </c>
      <c r="D700" t="s">
        <v>704</v>
      </c>
      <c r="E700" t="s">
        <v>14</v>
      </c>
      <c r="F700">
        <v>2</v>
      </c>
      <c r="G700">
        <v>500</v>
      </c>
      <c r="H700">
        <v>224</v>
      </c>
      <c r="I700">
        <v>0.14000000000000001</v>
      </c>
      <c r="J700" t="s">
        <v>146</v>
      </c>
      <c r="K700" t="s">
        <v>146</v>
      </c>
      <c r="L700">
        <v>0.433</v>
      </c>
      <c r="M700" t="s">
        <v>151</v>
      </c>
      <c r="N700" t="s">
        <v>152</v>
      </c>
      <c r="O700" t="s">
        <v>153</v>
      </c>
    </row>
    <row r="701" spans="1:15" x14ac:dyDescent="0.3">
      <c r="A701" t="s">
        <v>161</v>
      </c>
      <c r="B701" t="s">
        <v>94</v>
      </c>
      <c r="C701">
        <v>201708</v>
      </c>
      <c r="D701" t="s">
        <v>726</v>
      </c>
      <c r="E701" t="s">
        <v>14</v>
      </c>
      <c r="F701">
        <v>2</v>
      </c>
      <c r="G701">
        <v>500</v>
      </c>
      <c r="H701">
        <v>242</v>
      </c>
      <c r="I701">
        <v>5.5E-2</v>
      </c>
      <c r="J701" t="s">
        <v>146</v>
      </c>
      <c r="K701" t="s">
        <v>146</v>
      </c>
      <c r="L701">
        <v>0.28570000000000001</v>
      </c>
      <c r="M701" t="s">
        <v>151</v>
      </c>
      <c r="N701" t="s">
        <v>152</v>
      </c>
      <c r="O701" t="s">
        <v>153</v>
      </c>
    </row>
    <row r="702" spans="1:15" x14ac:dyDescent="0.3">
      <c r="A702" t="s">
        <v>161</v>
      </c>
      <c r="B702" t="s">
        <v>108</v>
      </c>
      <c r="C702">
        <v>201506</v>
      </c>
      <c r="D702" t="s">
        <v>1634</v>
      </c>
      <c r="E702" t="s">
        <v>11</v>
      </c>
      <c r="F702">
        <v>5</v>
      </c>
      <c r="G702">
        <v>495</v>
      </c>
      <c r="H702">
        <v>176</v>
      </c>
      <c r="I702">
        <v>0.05</v>
      </c>
      <c r="J702" t="s">
        <v>146</v>
      </c>
      <c r="K702" t="s">
        <v>146</v>
      </c>
      <c r="L702">
        <v>0.5393</v>
      </c>
      <c r="M702" t="s">
        <v>143</v>
      </c>
      <c r="N702" t="s">
        <v>149</v>
      </c>
      <c r="O702" t="s">
        <v>150</v>
      </c>
    </row>
    <row r="703" spans="1:15" x14ac:dyDescent="0.3">
      <c r="A703" t="s">
        <v>161</v>
      </c>
      <c r="B703" t="s">
        <v>114</v>
      </c>
      <c r="C703">
        <v>201510</v>
      </c>
      <c r="D703" t="s">
        <v>1443</v>
      </c>
      <c r="E703" t="s">
        <v>13</v>
      </c>
      <c r="F703">
        <v>3</v>
      </c>
      <c r="G703">
        <v>492</v>
      </c>
      <c r="H703">
        <v>237</v>
      </c>
      <c r="I703">
        <v>9.3332999999999999E-2</v>
      </c>
      <c r="J703" t="s">
        <v>146</v>
      </c>
      <c r="K703" t="s">
        <v>146</v>
      </c>
      <c r="L703">
        <v>1.2819</v>
      </c>
      <c r="M703" t="s">
        <v>140</v>
      </c>
      <c r="N703" t="s">
        <v>147</v>
      </c>
      <c r="O703" t="s">
        <v>148</v>
      </c>
    </row>
    <row r="704" spans="1:15" x14ac:dyDescent="0.3">
      <c r="A704" t="s">
        <v>161</v>
      </c>
      <c r="B704" t="s">
        <v>24</v>
      </c>
      <c r="C704">
        <v>201709</v>
      </c>
      <c r="D704" t="s">
        <v>1648</v>
      </c>
      <c r="E704" t="s">
        <v>14</v>
      </c>
      <c r="F704">
        <v>6</v>
      </c>
      <c r="G704">
        <v>480</v>
      </c>
      <c r="H704">
        <v>268</v>
      </c>
      <c r="I704">
        <v>0.14499999999999999</v>
      </c>
      <c r="J704" t="s">
        <v>146</v>
      </c>
      <c r="K704" t="s">
        <v>146</v>
      </c>
      <c r="L704">
        <v>0.73160000000000003</v>
      </c>
      <c r="M704" t="s">
        <v>143</v>
      </c>
      <c r="N704" t="s">
        <v>149</v>
      </c>
      <c r="O704" t="s">
        <v>150</v>
      </c>
    </row>
    <row r="705" spans="1:15" x14ac:dyDescent="0.3">
      <c r="A705" t="s">
        <v>161</v>
      </c>
      <c r="B705" t="s">
        <v>50</v>
      </c>
      <c r="C705">
        <v>201710</v>
      </c>
      <c r="D705" t="s">
        <v>976</v>
      </c>
      <c r="E705" t="s">
        <v>13</v>
      </c>
      <c r="F705">
        <v>8</v>
      </c>
      <c r="G705">
        <v>480</v>
      </c>
      <c r="H705">
        <v>1176</v>
      </c>
      <c r="I705">
        <v>0.14624999999999999</v>
      </c>
      <c r="J705" t="s">
        <v>146</v>
      </c>
      <c r="K705" t="s">
        <v>139</v>
      </c>
      <c r="L705">
        <v>1.1657</v>
      </c>
      <c r="M705" t="s">
        <v>140</v>
      </c>
      <c r="N705" t="s">
        <v>147</v>
      </c>
      <c r="O705" t="s">
        <v>148</v>
      </c>
    </row>
    <row r="706" spans="1:15" x14ac:dyDescent="0.3">
      <c r="A706" t="s">
        <v>161</v>
      </c>
      <c r="B706" t="s">
        <v>48</v>
      </c>
      <c r="C706">
        <v>201602</v>
      </c>
      <c r="D706" t="s">
        <v>348</v>
      </c>
      <c r="E706" t="s">
        <v>8</v>
      </c>
      <c r="F706">
        <v>12</v>
      </c>
      <c r="G706">
        <v>480</v>
      </c>
      <c r="H706">
        <v>485</v>
      </c>
      <c r="I706">
        <v>0.14199999999999999</v>
      </c>
      <c r="J706" t="s">
        <v>146</v>
      </c>
      <c r="K706" t="s">
        <v>146</v>
      </c>
      <c r="L706">
        <v>0.87339999999999995</v>
      </c>
      <c r="M706" t="s">
        <v>143</v>
      </c>
      <c r="N706" t="s">
        <v>149</v>
      </c>
      <c r="O706" t="s">
        <v>150</v>
      </c>
    </row>
    <row r="707" spans="1:15" x14ac:dyDescent="0.3">
      <c r="A707" t="s">
        <v>161</v>
      </c>
      <c r="B707" t="s">
        <v>78</v>
      </c>
      <c r="C707">
        <v>201507</v>
      </c>
      <c r="D707" t="s">
        <v>652</v>
      </c>
      <c r="E707" t="s">
        <v>14</v>
      </c>
      <c r="F707">
        <v>8</v>
      </c>
      <c r="G707">
        <v>480</v>
      </c>
      <c r="H707">
        <v>405</v>
      </c>
      <c r="I707">
        <v>4.3333000000000003E-2</v>
      </c>
      <c r="J707" t="s">
        <v>146</v>
      </c>
      <c r="K707" t="s">
        <v>146</v>
      </c>
      <c r="L707">
        <v>0.61240000000000006</v>
      </c>
      <c r="M707" t="s">
        <v>143</v>
      </c>
      <c r="N707" t="s">
        <v>149</v>
      </c>
      <c r="O707" t="s">
        <v>150</v>
      </c>
    </row>
    <row r="708" spans="1:15" x14ac:dyDescent="0.3">
      <c r="A708" t="s">
        <v>161</v>
      </c>
      <c r="B708" t="s">
        <v>53</v>
      </c>
      <c r="C708">
        <v>201506</v>
      </c>
      <c r="D708" t="s">
        <v>449</v>
      </c>
      <c r="E708" t="s">
        <v>11</v>
      </c>
      <c r="F708">
        <v>12</v>
      </c>
      <c r="G708">
        <v>480</v>
      </c>
      <c r="H708">
        <v>282</v>
      </c>
      <c r="I708">
        <v>7.6666999999999999E-2</v>
      </c>
      <c r="J708" t="s">
        <v>146</v>
      </c>
      <c r="K708" t="s">
        <v>146</v>
      </c>
      <c r="L708">
        <v>0.75849999999999995</v>
      </c>
      <c r="M708" t="s">
        <v>143</v>
      </c>
      <c r="N708" t="s">
        <v>149</v>
      </c>
      <c r="O708" t="s">
        <v>150</v>
      </c>
    </row>
    <row r="709" spans="1:15" x14ac:dyDescent="0.3">
      <c r="A709" t="s">
        <v>161</v>
      </c>
      <c r="B709" t="s">
        <v>24</v>
      </c>
      <c r="C709">
        <v>201707</v>
      </c>
      <c r="D709" t="s">
        <v>843</v>
      </c>
      <c r="E709" t="s">
        <v>14</v>
      </c>
      <c r="F709">
        <v>6</v>
      </c>
      <c r="G709">
        <v>480</v>
      </c>
      <c r="H709">
        <v>402</v>
      </c>
      <c r="I709">
        <v>8.6666999999999994E-2</v>
      </c>
      <c r="J709" t="s">
        <v>146</v>
      </c>
      <c r="K709" t="s">
        <v>146</v>
      </c>
      <c r="L709">
        <v>0.73160000000000003</v>
      </c>
      <c r="M709" t="s">
        <v>143</v>
      </c>
      <c r="N709" t="s">
        <v>149</v>
      </c>
      <c r="O709" t="s">
        <v>150</v>
      </c>
    </row>
    <row r="710" spans="1:15" x14ac:dyDescent="0.3">
      <c r="A710" t="s">
        <v>161</v>
      </c>
      <c r="B710" t="s">
        <v>62</v>
      </c>
      <c r="C710">
        <v>201707</v>
      </c>
      <c r="D710" t="s">
        <v>487</v>
      </c>
      <c r="E710" t="s">
        <v>14</v>
      </c>
      <c r="F710">
        <v>5</v>
      </c>
      <c r="G710">
        <v>475</v>
      </c>
      <c r="H710">
        <v>428</v>
      </c>
      <c r="I710">
        <v>0.11</v>
      </c>
      <c r="J710" t="s">
        <v>146</v>
      </c>
      <c r="K710" t="s">
        <v>146</v>
      </c>
      <c r="L710">
        <v>0.76749999999999996</v>
      </c>
      <c r="M710" t="s">
        <v>143</v>
      </c>
      <c r="N710" t="s">
        <v>149</v>
      </c>
      <c r="O710" t="s">
        <v>150</v>
      </c>
    </row>
    <row r="711" spans="1:15" x14ac:dyDescent="0.3">
      <c r="A711" t="s">
        <v>161</v>
      </c>
      <c r="B711" t="s">
        <v>62</v>
      </c>
      <c r="C711">
        <v>201709</v>
      </c>
      <c r="D711" t="s">
        <v>917</v>
      </c>
      <c r="E711" t="s">
        <v>14</v>
      </c>
      <c r="F711">
        <v>5</v>
      </c>
      <c r="G711">
        <v>475</v>
      </c>
      <c r="H711">
        <v>214</v>
      </c>
      <c r="I711">
        <v>0.1</v>
      </c>
      <c r="J711" t="s">
        <v>146</v>
      </c>
      <c r="K711" t="s">
        <v>146</v>
      </c>
      <c r="L711">
        <v>0.76749999999999996</v>
      </c>
      <c r="M711" t="s">
        <v>143</v>
      </c>
      <c r="N711" t="s">
        <v>149</v>
      </c>
      <c r="O711" t="s">
        <v>150</v>
      </c>
    </row>
    <row r="712" spans="1:15" x14ac:dyDescent="0.3">
      <c r="A712" t="s">
        <v>161</v>
      </c>
      <c r="B712" t="s">
        <v>22</v>
      </c>
      <c r="C712">
        <v>201507</v>
      </c>
      <c r="D712" t="s">
        <v>866</v>
      </c>
      <c r="E712" t="s">
        <v>14</v>
      </c>
      <c r="F712">
        <v>9</v>
      </c>
      <c r="G712">
        <v>468</v>
      </c>
      <c r="H712">
        <v>200</v>
      </c>
      <c r="I712">
        <v>0.16500000000000001</v>
      </c>
      <c r="J712" t="s">
        <v>146</v>
      </c>
      <c r="K712" t="s">
        <v>146</v>
      </c>
      <c r="L712">
        <v>0.5978</v>
      </c>
      <c r="M712" t="s">
        <v>143</v>
      </c>
      <c r="N712" t="s">
        <v>149</v>
      </c>
      <c r="O712" t="s">
        <v>150</v>
      </c>
    </row>
    <row r="713" spans="1:15" x14ac:dyDescent="0.3">
      <c r="A713" t="s">
        <v>161</v>
      </c>
      <c r="B713" t="s">
        <v>19</v>
      </c>
      <c r="C713">
        <v>201506</v>
      </c>
      <c r="D713" t="s">
        <v>1312</v>
      </c>
      <c r="E713" t="s">
        <v>11</v>
      </c>
      <c r="F713">
        <v>9</v>
      </c>
      <c r="G713">
        <v>468</v>
      </c>
      <c r="H713">
        <v>244</v>
      </c>
      <c r="I713">
        <v>0.14499999999999999</v>
      </c>
      <c r="J713" t="s">
        <v>146</v>
      </c>
      <c r="K713" t="s">
        <v>146</v>
      </c>
      <c r="L713">
        <v>0.51970000000000005</v>
      </c>
      <c r="M713" t="s">
        <v>143</v>
      </c>
      <c r="N713" t="s">
        <v>149</v>
      </c>
      <c r="O713" t="s">
        <v>150</v>
      </c>
    </row>
    <row r="714" spans="1:15" x14ac:dyDescent="0.3">
      <c r="A714" t="s">
        <v>161</v>
      </c>
      <c r="B714" t="s">
        <v>113</v>
      </c>
      <c r="C714">
        <v>201507</v>
      </c>
      <c r="D714" t="s">
        <v>1497</v>
      </c>
      <c r="E714" t="s">
        <v>14</v>
      </c>
      <c r="F714">
        <v>1</v>
      </c>
      <c r="G714">
        <v>461</v>
      </c>
      <c r="H714">
        <v>231</v>
      </c>
      <c r="I714">
        <v>0.16</v>
      </c>
      <c r="J714" t="s">
        <v>146</v>
      </c>
      <c r="K714" t="s">
        <v>146</v>
      </c>
      <c r="L714">
        <v>1.4353</v>
      </c>
      <c r="M714" t="s">
        <v>140</v>
      </c>
      <c r="N714" t="s">
        <v>147</v>
      </c>
      <c r="O714" t="s">
        <v>148</v>
      </c>
    </row>
    <row r="715" spans="1:15" x14ac:dyDescent="0.3">
      <c r="A715" t="s">
        <v>161</v>
      </c>
      <c r="B715" t="s">
        <v>83</v>
      </c>
      <c r="C715">
        <v>201509</v>
      </c>
      <c r="D715" t="s">
        <v>1700</v>
      </c>
      <c r="E715" t="s">
        <v>14</v>
      </c>
      <c r="F715">
        <v>13</v>
      </c>
      <c r="G715">
        <v>455</v>
      </c>
      <c r="H715">
        <v>174</v>
      </c>
      <c r="I715">
        <v>4.6667E-2</v>
      </c>
      <c r="J715" t="s">
        <v>146</v>
      </c>
      <c r="K715" t="s">
        <v>146</v>
      </c>
      <c r="L715">
        <v>0.91080000000000005</v>
      </c>
      <c r="M715" t="s">
        <v>143</v>
      </c>
      <c r="N715" t="s">
        <v>149</v>
      </c>
      <c r="O715" t="s">
        <v>150</v>
      </c>
    </row>
    <row r="716" spans="1:15" x14ac:dyDescent="0.3">
      <c r="A716" t="s">
        <v>161</v>
      </c>
      <c r="B716" t="s">
        <v>112</v>
      </c>
      <c r="C716">
        <v>201510</v>
      </c>
      <c r="D716" t="s">
        <v>1495</v>
      </c>
      <c r="E716" t="s">
        <v>13</v>
      </c>
      <c r="F716">
        <v>1</v>
      </c>
      <c r="G716">
        <v>452</v>
      </c>
      <c r="H716">
        <v>219</v>
      </c>
      <c r="I716">
        <v>0.2</v>
      </c>
      <c r="J716" t="s">
        <v>146</v>
      </c>
      <c r="K716" t="s">
        <v>146</v>
      </c>
      <c r="L716">
        <v>1.9416</v>
      </c>
      <c r="M716" t="s">
        <v>140</v>
      </c>
      <c r="N716" t="s">
        <v>147</v>
      </c>
      <c r="O716" t="s">
        <v>148</v>
      </c>
    </row>
    <row r="717" spans="1:15" x14ac:dyDescent="0.3">
      <c r="A717" t="s">
        <v>161</v>
      </c>
      <c r="B717" t="s">
        <v>49</v>
      </c>
      <c r="C717">
        <v>201702</v>
      </c>
      <c r="D717" t="s">
        <v>364</v>
      </c>
      <c r="E717" t="s">
        <v>8</v>
      </c>
      <c r="F717">
        <v>9</v>
      </c>
      <c r="G717">
        <v>450</v>
      </c>
      <c r="H717">
        <v>375</v>
      </c>
      <c r="I717">
        <v>6.6667000000000004E-2</v>
      </c>
      <c r="J717" t="s">
        <v>146</v>
      </c>
      <c r="K717" t="s">
        <v>146</v>
      </c>
      <c r="L717">
        <v>1.1819999999999999</v>
      </c>
      <c r="M717" t="s">
        <v>140</v>
      </c>
      <c r="N717" t="s">
        <v>147</v>
      </c>
      <c r="O717" t="s">
        <v>148</v>
      </c>
    </row>
    <row r="718" spans="1:15" x14ac:dyDescent="0.3">
      <c r="A718" t="s">
        <v>161</v>
      </c>
      <c r="B718" t="s">
        <v>49</v>
      </c>
      <c r="C718">
        <v>201606</v>
      </c>
      <c r="D718" t="s">
        <v>374</v>
      </c>
      <c r="E718" t="s">
        <v>11</v>
      </c>
      <c r="F718">
        <v>9</v>
      </c>
      <c r="G718">
        <v>450</v>
      </c>
      <c r="H718">
        <v>500</v>
      </c>
      <c r="I718">
        <v>0.1125</v>
      </c>
      <c r="J718" t="s">
        <v>146</v>
      </c>
      <c r="K718" t="s">
        <v>146</v>
      </c>
      <c r="L718">
        <v>1.1819999999999999</v>
      </c>
      <c r="M718" t="s">
        <v>140</v>
      </c>
      <c r="N718" t="s">
        <v>147</v>
      </c>
      <c r="O718" t="s">
        <v>148</v>
      </c>
    </row>
    <row r="719" spans="1:15" x14ac:dyDescent="0.3">
      <c r="A719" t="s">
        <v>161</v>
      </c>
      <c r="B719" t="s">
        <v>73</v>
      </c>
      <c r="C719">
        <v>201704</v>
      </c>
      <c r="D719" t="s">
        <v>1778</v>
      </c>
      <c r="E719" t="s">
        <v>11</v>
      </c>
      <c r="F719">
        <v>5</v>
      </c>
      <c r="G719">
        <v>450</v>
      </c>
      <c r="H719">
        <v>173</v>
      </c>
      <c r="I719">
        <v>0.1</v>
      </c>
      <c r="J719" t="s">
        <v>146</v>
      </c>
      <c r="K719" t="s">
        <v>146</v>
      </c>
      <c r="L719">
        <v>0.39529999999999998</v>
      </c>
      <c r="M719" t="s">
        <v>151</v>
      </c>
      <c r="N719" t="s">
        <v>152</v>
      </c>
      <c r="O719" t="s">
        <v>153</v>
      </c>
    </row>
    <row r="720" spans="1:15" x14ac:dyDescent="0.3">
      <c r="A720" t="s">
        <v>161</v>
      </c>
      <c r="B720" t="s">
        <v>64</v>
      </c>
      <c r="C720">
        <v>201510</v>
      </c>
      <c r="D720" t="s">
        <v>806</v>
      </c>
      <c r="E720" t="s">
        <v>13</v>
      </c>
      <c r="F720">
        <v>18</v>
      </c>
      <c r="G720">
        <v>450</v>
      </c>
      <c r="H720">
        <v>220</v>
      </c>
      <c r="I720">
        <v>0.14749999999999999</v>
      </c>
      <c r="J720" t="s">
        <v>146</v>
      </c>
      <c r="K720" t="s">
        <v>146</v>
      </c>
      <c r="L720">
        <v>0.67969999999999997</v>
      </c>
      <c r="M720" t="s">
        <v>143</v>
      </c>
      <c r="N720" t="s">
        <v>149</v>
      </c>
      <c r="O720" t="s">
        <v>150</v>
      </c>
    </row>
    <row r="721" spans="1:15" x14ac:dyDescent="0.3">
      <c r="A721" t="s">
        <v>161</v>
      </c>
      <c r="B721" t="s">
        <v>89</v>
      </c>
      <c r="C721">
        <v>201707</v>
      </c>
      <c r="D721" t="s">
        <v>1034</v>
      </c>
      <c r="E721" t="s">
        <v>14</v>
      </c>
      <c r="F721">
        <v>4</v>
      </c>
      <c r="G721">
        <v>440</v>
      </c>
      <c r="H721">
        <v>212</v>
      </c>
      <c r="I721">
        <v>1.4999999999999999E-2</v>
      </c>
      <c r="J721" t="s">
        <v>146</v>
      </c>
      <c r="K721" t="s">
        <v>146</v>
      </c>
      <c r="L721">
        <v>0.51600000000000001</v>
      </c>
      <c r="M721" t="s">
        <v>143</v>
      </c>
      <c r="N721" t="s">
        <v>149</v>
      </c>
      <c r="O721" t="s">
        <v>150</v>
      </c>
    </row>
    <row r="722" spans="1:15" x14ac:dyDescent="0.3">
      <c r="A722" t="s">
        <v>161</v>
      </c>
      <c r="B722" t="s">
        <v>89</v>
      </c>
      <c r="C722">
        <v>201706</v>
      </c>
      <c r="D722" t="s">
        <v>1010</v>
      </c>
      <c r="E722" t="s">
        <v>11</v>
      </c>
      <c r="F722">
        <v>4</v>
      </c>
      <c r="G722">
        <v>440</v>
      </c>
      <c r="H722">
        <v>212</v>
      </c>
      <c r="I722">
        <v>0.12</v>
      </c>
      <c r="J722" t="s">
        <v>146</v>
      </c>
      <c r="K722" t="s">
        <v>146</v>
      </c>
      <c r="L722">
        <v>0.51600000000000001</v>
      </c>
      <c r="M722" t="s">
        <v>143</v>
      </c>
      <c r="N722" t="s">
        <v>149</v>
      </c>
      <c r="O722" t="s">
        <v>150</v>
      </c>
    </row>
    <row r="723" spans="1:15" x14ac:dyDescent="0.3">
      <c r="A723" t="s">
        <v>161</v>
      </c>
      <c r="B723" t="s">
        <v>103</v>
      </c>
      <c r="C723">
        <v>201706</v>
      </c>
      <c r="D723" t="s">
        <v>1032</v>
      </c>
      <c r="E723" t="s">
        <v>11</v>
      </c>
      <c r="F723">
        <v>2</v>
      </c>
      <c r="G723">
        <v>420</v>
      </c>
      <c r="H723">
        <v>194</v>
      </c>
      <c r="I723">
        <v>0.11</v>
      </c>
      <c r="J723" t="s">
        <v>146</v>
      </c>
      <c r="K723" t="s">
        <v>146</v>
      </c>
      <c r="L723">
        <v>0.54710000000000003</v>
      </c>
      <c r="M723" t="s">
        <v>143</v>
      </c>
      <c r="N723" t="s">
        <v>149</v>
      </c>
      <c r="O723" t="s">
        <v>150</v>
      </c>
    </row>
    <row r="724" spans="1:15" x14ac:dyDescent="0.3">
      <c r="A724" t="s">
        <v>161</v>
      </c>
      <c r="B724" t="s">
        <v>22</v>
      </c>
      <c r="C724">
        <v>201509</v>
      </c>
      <c r="D724" t="s">
        <v>873</v>
      </c>
      <c r="E724" t="s">
        <v>14</v>
      </c>
      <c r="F724">
        <v>8</v>
      </c>
      <c r="G724">
        <v>416</v>
      </c>
      <c r="H724">
        <v>300</v>
      </c>
      <c r="I724">
        <v>3.6666999999999998E-2</v>
      </c>
      <c r="J724" t="s">
        <v>146</v>
      </c>
      <c r="K724" t="s">
        <v>146</v>
      </c>
      <c r="L724">
        <v>0.5978</v>
      </c>
      <c r="M724" t="s">
        <v>143</v>
      </c>
      <c r="N724" t="s">
        <v>149</v>
      </c>
      <c r="O724" t="s">
        <v>150</v>
      </c>
    </row>
    <row r="725" spans="1:15" x14ac:dyDescent="0.3">
      <c r="A725" t="s">
        <v>161</v>
      </c>
      <c r="B725" t="s">
        <v>90</v>
      </c>
      <c r="C725">
        <v>201707</v>
      </c>
      <c r="D725" t="s">
        <v>1033</v>
      </c>
      <c r="E725" t="s">
        <v>14</v>
      </c>
      <c r="F725">
        <v>3</v>
      </c>
      <c r="G725">
        <v>405</v>
      </c>
      <c r="H725">
        <v>177</v>
      </c>
      <c r="I725">
        <v>0.03</v>
      </c>
      <c r="J725" t="s">
        <v>146</v>
      </c>
      <c r="K725" t="s">
        <v>146</v>
      </c>
      <c r="L725">
        <v>0.61970000000000003</v>
      </c>
      <c r="M725" t="s">
        <v>143</v>
      </c>
      <c r="N725" t="s">
        <v>149</v>
      </c>
      <c r="O725" t="s">
        <v>150</v>
      </c>
    </row>
    <row r="726" spans="1:15" x14ac:dyDescent="0.3">
      <c r="A726" t="s">
        <v>161</v>
      </c>
      <c r="B726" t="s">
        <v>90</v>
      </c>
      <c r="C726">
        <v>201708</v>
      </c>
      <c r="D726" t="s">
        <v>705</v>
      </c>
      <c r="E726" t="s">
        <v>14</v>
      </c>
      <c r="F726">
        <v>3</v>
      </c>
      <c r="G726">
        <v>405</v>
      </c>
      <c r="H726">
        <v>177</v>
      </c>
      <c r="I726">
        <v>6.6667000000000004E-2</v>
      </c>
      <c r="J726" t="s">
        <v>146</v>
      </c>
      <c r="K726" t="s">
        <v>146</v>
      </c>
      <c r="L726">
        <v>0.61970000000000003</v>
      </c>
      <c r="M726" t="s">
        <v>143</v>
      </c>
      <c r="N726" t="s">
        <v>149</v>
      </c>
      <c r="O726" t="s">
        <v>150</v>
      </c>
    </row>
    <row r="727" spans="1:15" x14ac:dyDescent="0.3">
      <c r="A727" t="s">
        <v>161</v>
      </c>
      <c r="B727" t="s">
        <v>61</v>
      </c>
      <c r="C727">
        <v>201610</v>
      </c>
      <c r="D727" t="s">
        <v>908</v>
      </c>
      <c r="E727" t="s">
        <v>13</v>
      </c>
      <c r="F727">
        <v>9</v>
      </c>
      <c r="G727">
        <v>405</v>
      </c>
      <c r="H727">
        <v>162</v>
      </c>
      <c r="I727">
        <v>0.105</v>
      </c>
      <c r="J727" t="s">
        <v>146</v>
      </c>
      <c r="K727" t="s">
        <v>146</v>
      </c>
      <c r="L727">
        <v>0.55089999999999995</v>
      </c>
      <c r="M727" t="s">
        <v>143</v>
      </c>
      <c r="N727" t="s">
        <v>149</v>
      </c>
      <c r="O727" t="s">
        <v>150</v>
      </c>
    </row>
    <row r="728" spans="1:15" x14ac:dyDescent="0.3">
      <c r="A728" t="s">
        <v>161</v>
      </c>
      <c r="B728" t="s">
        <v>42</v>
      </c>
      <c r="C728">
        <v>201507</v>
      </c>
      <c r="D728" t="s">
        <v>1081</v>
      </c>
      <c r="E728" t="s">
        <v>14</v>
      </c>
      <c r="F728">
        <v>9</v>
      </c>
      <c r="G728">
        <v>405</v>
      </c>
      <c r="H728">
        <v>318</v>
      </c>
      <c r="I728">
        <v>0.16666700000000001</v>
      </c>
      <c r="J728" t="s">
        <v>146</v>
      </c>
      <c r="K728" t="s">
        <v>146</v>
      </c>
      <c r="L728">
        <v>0.80149999999999999</v>
      </c>
      <c r="M728" t="s">
        <v>143</v>
      </c>
      <c r="N728" t="s">
        <v>149</v>
      </c>
      <c r="O728" t="s">
        <v>150</v>
      </c>
    </row>
    <row r="729" spans="1:15" x14ac:dyDescent="0.3">
      <c r="A729" t="s">
        <v>161</v>
      </c>
      <c r="B729" t="s">
        <v>76</v>
      </c>
      <c r="C729">
        <v>201706</v>
      </c>
      <c r="D729" t="s">
        <v>582</v>
      </c>
      <c r="E729" t="s">
        <v>11</v>
      </c>
      <c r="F729">
        <v>4</v>
      </c>
      <c r="G729">
        <v>400</v>
      </c>
      <c r="H729">
        <v>235</v>
      </c>
      <c r="I729">
        <v>0</v>
      </c>
      <c r="J729" t="s">
        <v>146</v>
      </c>
      <c r="K729" t="s">
        <v>146</v>
      </c>
      <c r="L729">
        <v>0.97350000000000003</v>
      </c>
      <c r="M729" t="s">
        <v>143</v>
      </c>
      <c r="N729" t="s">
        <v>149</v>
      </c>
      <c r="O729" t="s">
        <v>150</v>
      </c>
    </row>
    <row r="730" spans="1:15" x14ac:dyDescent="0.3">
      <c r="A730" t="s">
        <v>161</v>
      </c>
      <c r="B730" t="s">
        <v>126</v>
      </c>
      <c r="C730">
        <v>201710</v>
      </c>
      <c r="D730" t="s">
        <v>1836</v>
      </c>
      <c r="E730" t="s">
        <v>13</v>
      </c>
      <c r="F730">
        <v>1</v>
      </c>
      <c r="G730">
        <v>400</v>
      </c>
      <c r="H730">
        <v>102</v>
      </c>
      <c r="I730">
        <v>0</v>
      </c>
      <c r="J730" t="s">
        <v>146</v>
      </c>
      <c r="K730" t="s">
        <v>154</v>
      </c>
      <c r="L730">
        <v>0</v>
      </c>
      <c r="M730" t="s">
        <v>151</v>
      </c>
      <c r="N730" t="s">
        <v>152</v>
      </c>
      <c r="O730" t="s">
        <v>153</v>
      </c>
    </row>
    <row r="731" spans="1:15" x14ac:dyDescent="0.3">
      <c r="A731" t="s">
        <v>161</v>
      </c>
      <c r="B731" t="s">
        <v>126</v>
      </c>
      <c r="C731">
        <v>201709</v>
      </c>
      <c r="D731" t="s">
        <v>1840</v>
      </c>
      <c r="E731" t="s">
        <v>14</v>
      </c>
      <c r="F731">
        <v>1</v>
      </c>
      <c r="G731">
        <v>400</v>
      </c>
      <c r="H731">
        <v>102</v>
      </c>
      <c r="I731">
        <v>0.02</v>
      </c>
      <c r="J731" t="s">
        <v>146</v>
      </c>
      <c r="K731" t="s">
        <v>154</v>
      </c>
      <c r="L731">
        <v>0</v>
      </c>
      <c r="M731" t="s">
        <v>151</v>
      </c>
      <c r="N731" t="s">
        <v>152</v>
      </c>
      <c r="O731" t="s">
        <v>153</v>
      </c>
    </row>
    <row r="732" spans="1:15" x14ac:dyDescent="0.3">
      <c r="A732" t="s">
        <v>161</v>
      </c>
      <c r="B732" t="s">
        <v>99</v>
      </c>
      <c r="C732">
        <v>201703</v>
      </c>
      <c r="D732" t="s">
        <v>1716</v>
      </c>
      <c r="E732" t="s">
        <v>8</v>
      </c>
      <c r="F732">
        <v>5</v>
      </c>
      <c r="G732">
        <v>400</v>
      </c>
      <c r="H732">
        <v>188</v>
      </c>
      <c r="I732">
        <v>0.02</v>
      </c>
      <c r="J732" t="s">
        <v>146</v>
      </c>
      <c r="K732" t="s">
        <v>146</v>
      </c>
      <c r="L732">
        <v>0.25650000000000001</v>
      </c>
      <c r="M732" t="s">
        <v>151</v>
      </c>
      <c r="N732" t="s">
        <v>152</v>
      </c>
      <c r="O732" t="s">
        <v>153</v>
      </c>
    </row>
    <row r="733" spans="1:15" x14ac:dyDescent="0.3">
      <c r="A733" t="s">
        <v>161</v>
      </c>
      <c r="B733" t="s">
        <v>99</v>
      </c>
      <c r="C733">
        <v>201708</v>
      </c>
      <c r="D733" t="s">
        <v>1274</v>
      </c>
      <c r="E733" t="s">
        <v>14</v>
      </c>
      <c r="F733">
        <v>5</v>
      </c>
      <c r="G733">
        <v>400</v>
      </c>
      <c r="H733">
        <v>188</v>
      </c>
      <c r="I733">
        <v>0.18</v>
      </c>
      <c r="J733" t="s">
        <v>146</v>
      </c>
      <c r="K733" t="s">
        <v>146</v>
      </c>
      <c r="L733">
        <v>0.25650000000000001</v>
      </c>
      <c r="M733" t="s">
        <v>151</v>
      </c>
      <c r="N733" t="s">
        <v>152</v>
      </c>
      <c r="O733" t="s">
        <v>153</v>
      </c>
    </row>
    <row r="734" spans="1:15" x14ac:dyDescent="0.3">
      <c r="A734" t="s">
        <v>161</v>
      </c>
      <c r="B734" t="s">
        <v>15</v>
      </c>
      <c r="C734">
        <v>201705</v>
      </c>
      <c r="D734" t="s">
        <v>210</v>
      </c>
      <c r="E734" t="s">
        <v>11</v>
      </c>
      <c r="F734">
        <v>2</v>
      </c>
      <c r="G734">
        <v>400</v>
      </c>
      <c r="H734">
        <v>200</v>
      </c>
      <c r="I734">
        <v>0.16</v>
      </c>
      <c r="J734" t="s">
        <v>146</v>
      </c>
      <c r="K734" t="s">
        <v>146</v>
      </c>
      <c r="L734">
        <v>1.284</v>
      </c>
      <c r="M734" t="s">
        <v>140</v>
      </c>
      <c r="N734" t="s">
        <v>147</v>
      </c>
      <c r="O734" t="s">
        <v>148</v>
      </c>
    </row>
    <row r="735" spans="1:15" x14ac:dyDescent="0.3">
      <c r="A735" t="s">
        <v>161</v>
      </c>
      <c r="B735" t="s">
        <v>35</v>
      </c>
      <c r="C735">
        <v>201709</v>
      </c>
      <c r="D735" t="s">
        <v>1431</v>
      </c>
      <c r="E735" t="s">
        <v>14</v>
      </c>
      <c r="F735">
        <v>2</v>
      </c>
      <c r="G735">
        <v>400</v>
      </c>
      <c r="H735">
        <v>126</v>
      </c>
      <c r="I735">
        <v>0.14499999999999999</v>
      </c>
      <c r="J735" t="s">
        <v>146</v>
      </c>
      <c r="K735" t="s">
        <v>146</v>
      </c>
      <c r="L735">
        <v>0.70709999999999995</v>
      </c>
      <c r="M735" t="s">
        <v>143</v>
      </c>
      <c r="N735" t="s">
        <v>149</v>
      </c>
      <c r="O735" t="s">
        <v>150</v>
      </c>
    </row>
    <row r="736" spans="1:15" x14ac:dyDescent="0.3">
      <c r="A736" t="s">
        <v>161</v>
      </c>
      <c r="B736" t="s">
        <v>117</v>
      </c>
      <c r="C736">
        <v>201710</v>
      </c>
      <c r="D736" t="s">
        <v>1490</v>
      </c>
      <c r="E736" t="s">
        <v>13</v>
      </c>
      <c r="F736">
        <v>1</v>
      </c>
      <c r="G736">
        <v>400</v>
      </c>
      <c r="H736">
        <v>44</v>
      </c>
      <c r="I736">
        <v>0.02</v>
      </c>
      <c r="J736" t="s">
        <v>146</v>
      </c>
      <c r="K736" t="s">
        <v>154</v>
      </c>
      <c r="L736">
        <v>0.70709999999999995</v>
      </c>
      <c r="M736" t="s">
        <v>143</v>
      </c>
      <c r="N736" t="s">
        <v>149</v>
      </c>
      <c r="O736" t="s">
        <v>150</v>
      </c>
    </row>
    <row r="737" spans="1:15" x14ac:dyDescent="0.3">
      <c r="A737" t="s">
        <v>161</v>
      </c>
      <c r="B737" t="s">
        <v>15</v>
      </c>
      <c r="C737">
        <v>201503</v>
      </c>
      <c r="D737" t="s">
        <v>213</v>
      </c>
      <c r="E737" t="s">
        <v>8</v>
      </c>
      <c r="F737">
        <v>2</v>
      </c>
      <c r="G737">
        <v>400</v>
      </c>
      <c r="H737">
        <v>200</v>
      </c>
      <c r="I737">
        <v>0.02</v>
      </c>
      <c r="J737" t="s">
        <v>146</v>
      </c>
      <c r="K737" t="s">
        <v>146</v>
      </c>
      <c r="L737">
        <v>1.284</v>
      </c>
      <c r="M737" t="s">
        <v>140</v>
      </c>
      <c r="N737" t="s">
        <v>147</v>
      </c>
      <c r="O737" t="s">
        <v>148</v>
      </c>
    </row>
    <row r="738" spans="1:15" x14ac:dyDescent="0.3">
      <c r="A738" t="s">
        <v>161</v>
      </c>
      <c r="B738" t="s">
        <v>100</v>
      </c>
      <c r="C738">
        <v>201706</v>
      </c>
      <c r="D738" t="s">
        <v>971</v>
      </c>
      <c r="E738" t="s">
        <v>11</v>
      </c>
      <c r="F738">
        <v>4</v>
      </c>
      <c r="G738">
        <v>400</v>
      </c>
      <c r="H738">
        <v>178</v>
      </c>
      <c r="I738">
        <v>0.06</v>
      </c>
      <c r="J738" t="s">
        <v>146</v>
      </c>
      <c r="K738" t="s">
        <v>146</v>
      </c>
      <c r="L738">
        <v>0.56769999999999998</v>
      </c>
      <c r="M738" t="s">
        <v>143</v>
      </c>
      <c r="N738" t="s">
        <v>149</v>
      </c>
      <c r="O738" t="s">
        <v>150</v>
      </c>
    </row>
    <row r="739" spans="1:15" x14ac:dyDescent="0.3">
      <c r="A739" t="s">
        <v>161</v>
      </c>
      <c r="B739" t="s">
        <v>15</v>
      </c>
      <c r="C739">
        <v>201702</v>
      </c>
      <c r="D739" t="s">
        <v>209</v>
      </c>
      <c r="E739" t="s">
        <v>8</v>
      </c>
      <c r="F739">
        <v>2</v>
      </c>
      <c r="G739">
        <v>400</v>
      </c>
      <c r="H739">
        <v>200</v>
      </c>
      <c r="I739">
        <v>0.09</v>
      </c>
      <c r="J739" t="s">
        <v>146</v>
      </c>
      <c r="K739" t="s">
        <v>146</v>
      </c>
      <c r="L739">
        <v>1.284</v>
      </c>
      <c r="M739" t="s">
        <v>140</v>
      </c>
      <c r="N739" t="s">
        <v>147</v>
      </c>
      <c r="O739" t="s">
        <v>148</v>
      </c>
    </row>
    <row r="740" spans="1:15" x14ac:dyDescent="0.3">
      <c r="A740" t="s">
        <v>161</v>
      </c>
      <c r="B740" t="s">
        <v>88</v>
      </c>
      <c r="C740">
        <v>201708</v>
      </c>
      <c r="D740" t="s">
        <v>691</v>
      </c>
      <c r="E740" t="s">
        <v>14</v>
      </c>
      <c r="F740">
        <v>4</v>
      </c>
      <c r="G740">
        <v>400</v>
      </c>
      <c r="H740">
        <v>234</v>
      </c>
      <c r="I740">
        <v>0.1</v>
      </c>
      <c r="J740" t="s">
        <v>146</v>
      </c>
      <c r="K740" t="s">
        <v>146</v>
      </c>
      <c r="L740">
        <v>0.28639999999999999</v>
      </c>
      <c r="M740" t="s">
        <v>151</v>
      </c>
      <c r="N740" t="s">
        <v>152</v>
      </c>
      <c r="O740" t="s">
        <v>153</v>
      </c>
    </row>
    <row r="741" spans="1:15" x14ac:dyDescent="0.3">
      <c r="A741" t="s">
        <v>161</v>
      </c>
      <c r="B741" t="s">
        <v>47</v>
      </c>
      <c r="C741">
        <v>201602</v>
      </c>
      <c r="D741" t="s">
        <v>324</v>
      </c>
      <c r="E741" t="s">
        <v>8</v>
      </c>
      <c r="F741">
        <v>4</v>
      </c>
      <c r="G741">
        <v>400</v>
      </c>
      <c r="H741">
        <v>490</v>
      </c>
      <c r="I741">
        <v>0.185</v>
      </c>
      <c r="J741" t="s">
        <v>146</v>
      </c>
      <c r="K741" t="s">
        <v>146</v>
      </c>
      <c r="L741">
        <v>1.3251999999999999</v>
      </c>
      <c r="M741" t="s">
        <v>140</v>
      </c>
      <c r="N741" t="s">
        <v>147</v>
      </c>
      <c r="O741" t="s">
        <v>148</v>
      </c>
    </row>
    <row r="742" spans="1:15" x14ac:dyDescent="0.3">
      <c r="A742" t="s">
        <v>161</v>
      </c>
      <c r="B742" t="s">
        <v>48</v>
      </c>
      <c r="C742">
        <v>201704</v>
      </c>
      <c r="D742" t="s">
        <v>342</v>
      </c>
      <c r="E742" t="s">
        <v>11</v>
      </c>
      <c r="F742">
        <v>10</v>
      </c>
      <c r="G742">
        <v>400</v>
      </c>
      <c r="H742">
        <v>388</v>
      </c>
      <c r="I742">
        <v>0.13500000000000001</v>
      </c>
      <c r="J742" t="s">
        <v>146</v>
      </c>
      <c r="K742" t="s">
        <v>146</v>
      </c>
      <c r="L742">
        <v>0.87339999999999995</v>
      </c>
      <c r="M742" t="s">
        <v>143</v>
      </c>
      <c r="N742" t="s">
        <v>149</v>
      </c>
      <c r="O742" t="s">
        <v>150</v>
      </c>
    </row>
    <row r="743" spans="1:15" x14ac:dyDescent="0.3">
      <c r="A743" t="s">
        <v>161</v>
      </c>
      <c r="B743" t="s">
        <v>104</v>
      </c>
      <c r="C743">
        <v>201706</v>
      </c>
      <c r="D743" t="s">
        <v>1593</v>
      </c>
      <c r="E743" t="s">
        <v>11</v>
      </c>
      <c r="F743">
        <v>2</v>
      </c>
      <c r="G743">
        <v>398</v>
      </c>
      <c r="H743">
        <v>192</v>
      </c>
      <c r="I743">
        <v>1.4999999999999999E-2</v>
      </c>
      <c r="J743" t="s">
        <v>146</v>
      </c>
      <c r="K743" t="s">
        <v>146</v>
      </c>
      <c r="L743">
        <v>0.72660000000000002</v>
      </c>
      <c r="M743" t="s">
        <v>143</v>
      </c>
      <c r="N743" t="s">
        <v>149</v>
      </c>
      <c r="O743" t="s">
        <v>150</v>
      </c>
    </row>
    <row r="744" spans="1:15" x14ac:dyDescent="0.3">
      <c r="A744" t="s">
        <v>161</v>
      </c>
      <c r="B744" t="s">
        <v>111</v>
      </c>
      <c r="C744">
        <v>201710</v>
      </c>
      <c r="D744" t="s">
        <v>1421</v>
      </c>
      <c r="E744" t="s">
        <v>13</v>
      </c>
      <c r="F744">
        <v>36</v>
      </c>
      <c r="G744">
        <v>396</v>
      </c>
      <c r="H744">
        <v>216</v>
      </c>
      <c r="I744">
        <v>9.8056000000000004E-2</v>
      </c>
      <c r="J744" t="s">
        <v>146</v>
      </c>
      <c r="K744" t="s">
        <v>146</v>
      </c>
      <c r="L744">
        <v>1.4459</v>
      </c>
      <c r="M744" t="s">
        <v>140</v>
      </c>
      <c r="N744" t="s">
        <v>147</v>
      </c>
      <c r="O744" t="s">
        <v>148</v>
      </c>
    </row>
    <row r="745" spans="1:15" x14ac:dyDescent="0.3">
      <c r="A745" t="s">
        <v>161</v>
      </c>
      <c r="B745" t="s">
        <v>55</v>
      </c>
      <c r="C745">
        <v>201508</v>
      </c>
      <c r="D745" t="s">
        <v>1082</v>
      </c>
      <c r="E745" t="s">
        <v>14</v>
      </c>
      <c r="F745">
        <v>13</v>
      </c>
      <c r="G745">
        <v>390</v>
      </c>
      <c r="H745">
        <v>204</v>
      </c>
      <c r="I745">
        <v>0.13333300000000001</v>
      </c>
      <c r="J745" t="s">
        <v>146</v>
      </c>
      <c r="K745" t="s">
        <v>146</v>
      </c>
      <c r="L745">
        <v>0.59709999999999996</v>
      </c>
      <c r="M745" t="s">
        <v>143</v>
      </c>
      <c r="N745" t="s">
        <v>149</v>
      </c>
      <c r="O745" t="s">
        <v>150</v>
      </c>
    </row>
    <row r="746" spans="1:15" x14ac:dyDescent="0.3">
      <c r="A746" t="s">
        <v>161</v>
      </c>
      <c r="B746" t="s">
        <v>52</v>
      </c>
      <c r="C746">
        <v>201603</v>
      </c>
      <c r="D746" t="s">
        <v>405</v>
      </c>
      <c r="E746" t="s">
        <v>8</v>
      </c>
      <c r="F746">
        <v>3</v>
      </c>
      <c r="G746">
        <v>390</v>
      </c>
      <c r="H746">
        <v>195</v>
      </c>
      <c r="I746">
        <v>0.08</v>
      </c>
      <c r="J746" t="s">
        <v>146</v>
      </c>
      <c r="K746" t="s">
        <v>146</v>
      </c>
      <c r="L746">
        <v>1.028</v>
      </c>
      <c r="M746" t="s">
        <v>140</v>
      </c>
      <c r="N746" t="s">
        <v>147</v>
      </c>
      <c r="O746" t="s">
        <v>148</v>
      </c>
    </row>
    <row r="747" spans="1:15" x14ac:dyDescent="0.3">
      <c r="A747" t="s">
        <v>161</v>
      </c>
      <c r="B747" t="s">
        <v>51</v>
      </c>
      <c r="C747">
        <v>201707</v>
      </c>
      <c r="D747" t="s">
        <v>402</v>
      </c>
      <c r="E747" t="s">
        <v>14</v>
      </c>
      <c r="F747">
        <v>3</v>
      </c>
      <c r="G747">
        <v>390</v>
      </c>
      <c r="H747">
        <v>180</v>
      </c>
      <c r="I747">
        <v>0.13</v>
      </c>
      <c r="J747" t="s">
        <v>146</v>
      </c>
      <c r="K747" t="s">
        <v>146</v>
      </c>
      <c r="L747">
        <v>0.54710000000000003</v>
      </c>
      <c r="M747" t="s">
        <v>143</v>
      </c>
      <c r="N747" t="s">
        <v>149</v>
      </c>
      <c r="O747" t="s">
        <v>150</v>
      </c>
    </row>
    <row r="748" spans="1:15" x14ac:dyDescent="0.3">
      <c r="A748" t="s">
        <v>161</v>
      </c>
      <c r="B748" t="s">
        <v>60</v>
      </c>
      <c r="C748">
        <v>201509</v>
      </c>
      <c r="D748" t="s">
        <v>477</v>
      </c>
      <c r="E748" t="s">
        <v>14</v>
      </c>
      <c r="F748">
        <v>7</v>
      </c>
      <c r="G748">
        <v>385</v>
      </c>
      <c r="H748">
        <v>198</v>
      </c>
      <c r="I748">
        <v>0.14000000000000001</v>
      </c>
      <c r="J748" t="s">
        <v>146</v>
      </c>
      <c r="K748" t="s">
        <v>146</v>
      </c>
      <c r="L748">
        <v>0.39400000000000002</v>
      </c>
      <c r="M748" t="s">
        <v>151</v>
      </c>
      <c r="N748" t="s">
        <v>152</v>
      </c>
      <c r="O748" t="s">
        <v>153</v>
      </c>
    </row>
    <row r="749" spans="1:15" x14ac:dyDescent="0.3">
      <c r="A749" t="s">
        <v>161</v>
      </c>
      <c r="B749" t="s">
        <v>62</v>
      </c>
      <c r="C749">
        <v>201506</v>
      </c>
      <c r="D749" t="s">
        <v>633</v>
      </c>
      <c r="E749" t="s">
        <v>11</v>
      </c>
      <c r="F749">
        <v>4</v>
      </c>
      <c r="G749">
        <v>380</v>
      </c>
      <c r="H749">
        <v>214</v>
      </c>
      <c r="I749">
        <v>0.2</v>
      </c>
      <c r="J749" t="s">
        <v>146</v>
      </c>
      <c r="K749" t="s">
        <v>146</v>
      </c>
      <c r="L749">
        <v>0.76749999999999996</v>
      </c>
      <c r="M749" t="s">
        <v>143</v>
      </c>
      <c r="N749" t="s">
        <v>149</v>
      </c>
      <c r="O749" t="s">
        <v>150</v>
      </c>
    </row>
    <row r="750" spans="1:15" x14ac:dyDescent="0.3">
      <c r="A750" t="s">
        <v>161</v>
      </c>
      <c r="B750" t="s">
        <v>62</v>
      </c>
      <c r="C750">
        <v>201703</v>
      </c>
      <c r="D750" t="s">
        <v>1614</v>
      </c>
      <c r="E750" t="s">
        <v>8</v>
      </c>
      <c r="F750">
        <v>4</v>
      </c>
      <c r="G750">
        <v>380</v>
      </c>
      <c r="H750">
        <v>214</v>
      </c>
      <c r="I750">
        <v>0.12</v>
      </c>
      <c r="J750" t="s">
        <v>146</v>
      </c>
      <c r="K750" t="s">
        <v>146</v>
      </c>
      <c r="L750">
        <v>0.76749999999999996</v>
      </c>
      <c r="M750" t="s">
        <v>143</v>
      </c>
      <c r="N750" t="s">
        <v>149</v>
      </c>
      <c r="O750" t="s">
        <v>150</v>
      </c>
    </row>
    <row r="751" spans="1:15" x14ac:dyDescent="0.3">
      <c r="A751" t="s">
        <v>161</v>
      </c>
      <c r="B751" t="s">
        <v>62</v>
      </c>
      <c r="C751">
        <v>201608</v>
      </c>
      <c r="D751" t="s">
        <v>1613</v>
      </c>
      <c r="E751" t="s">
        <v>14</v>
      </c>
      <c r="F751">
        <v>4</v>
      </c>
      <c r="G751">
        <v>380</v>
      </c>
      <c r="H751">
        <v>214</v>
      </c>
      <c r="I751">
        <v>0.25</v>
      </c>
      <c r="J751" t="s">
        <v>146</v>
      </c>
      <c r="K751" t="s">
        <v>146</v>
      </c>
      <c r="L751">
        <v>0.76749999999999996</v>
      </c>
      <c r="M751" t="s">
        <v>143</v>
      </c>
      <c r="N751" t="s">
        <v>149</v>
      </c>
      <c r="O751" t="s">
        <v>150</v>
      </c>
    </row>
    <row r="752" spans="1:15" x14ac:dyDescent="0.3">
      <c r="A752" t="s">
        <v>161</v>
      </c>
      <c r="B752" t="s">
        <v>80</v>
      </c>
      <c r="C752">
        <v>201711</v>
      </c>
      <c r="D752" t="s">
        <v>1478</v>
      </c>
      <c r="E752" t="s">
        <v>13</v>
      </c>
      <c r="F752">
        <v>2</v>
      </c>
      <c r="G752">
        <v>378</v>
      </c>
      <c r="H752">
        <v>170</v>
      </c>
      <c r="I752">
        <v>5.5E-2</v>
      </c>
      <c r="J752" t="s">
        <v>146</v>
      </c>
      <c r="K752" t="s">
        <v>146</v>
      </c>
      <c r="L752">
        <v>0.38729999999999998</v>
      </c>
      <c r="M752" t="s">
        <v>151</v>
      </c>
      <c r="N752" t="s">
        <v>152</v>
      </c>
      <c r="O752" t="s">
        <v>153</v>
      </c>
    </row>
    <row r="753" spans="1:15" x14ac:dyDescent="0.3">
      <c r="A753" t="s">
        <v>161</v>
      </c>
      <c r="B753" t="s">
        <v>80</v>
      </c>
      <c r="C753">
        <v>201709</v>
      </c>
      <c r="D753" t="s">
        <v>994</v>
      </c>
      <c r="E753" t="s">
        <v>14</v>
      </c>
      <c r="F753">
        <v>2</v>
      </c>
      <c r="G753">
        <v>378</v>
      </c>
      <c r="H753">
        <v>170</v>
      </c>
      <c r="I753">
        <v>7.0000000000000007E-2</v>
      </c>
      <c r="J753" t="s">
        <v>146</v>
      </c>
      <c r="K753" t="s">
        <v>146</v>
      </c>
      <c r="L753">
        <v>0.38729999999999998</v>
      </c>
      <c r="M753" t="s">
        <v>151</v>
      </c>
      <c r="N753" t="s">
        <v>152</v>
      </c>
      <c r="O753" t="s">
        <v>153</v>
      </c>
    </row>
    <row r="754" spans="1:15" x14ac:dyDescent="0.3">
      <c r="A754" t="s">
        <v>161</v>
      </c>
      <c r="B754" t="s">
        <v>21</v>
      </c>
      <c r="C754">
        <v>201510</v>
      </c>
      <c r="D754" t="s">
        <v>493</v>
      </c>
      <c r="E754" t="s">
        <v>13</v>
      </c>
      <c r="F754">
        <v>15</v>
      </c>
      <c r="G754">
        <v>375</v>
      </c>
      <c r="H754">
        <v>228</v>
      </c>
      <c r="I754">
        <v>0.17</v>
      </c>
      <c r="J754" t="s">
        <v>146</v>
      </c>
      <c r="K754" t="s">
        <v>146</v>
      </c>
      <c r="L754">
        <v>0.94520000000000004</v>
      </c>
      <c r="M754" t="s">
        <v>143</v>
      </c>
      <c r="N754" t="s">
        <v>149</v>
      </c>
      <c r="O754" t="s">
        <v>150</v>
      </c>
    </row>
    <row r="755" spans="1:15" x14ac:dyDescent="0.3">
      <c r="A755" t="s">
        <v>161</v>
      </c>
      <c r="B755" t="s">
        <v>109</v>
      </c>
      <c r="C755">
        <v>201711</v>
      </c>
      <c r="D755" t="s">
        <v>1434</v>
      </c>
      <c r="E755" t="s">
        <v>13</v>
      </c>
      <c r="F755">
        <v>12</v>
      </c>
      <c r="G755">
        <v>372</v>
      </c>
      <c r="H755">
        <v>180</v>
      </c>
      <c r="I755">
        <v>0.10249999999999999</v>
      </c>
      <c r="J755" t="s">
        <v>146</v>
      </c>
      <c r="K755" t="s">
        <v>146</v>
      </c>
      <c r="L755">
        <v>1.3096000000000001</v>
      </c>
      <c r="M755" t="s">
        <v>140</v>
      </c>
      <c r="N755" t="s">
        <v>147</v>
      </c>
      <c r="O755" t="s">
        <v>148</v>
      </c>
    </row>
    <row r="756" spans="1:15" x14ac:dyDescent="0.3">
      <c r="A756" t="s">
        <v>161</v>
      </c>
      <c r="B756" t="s">
        <v>19</v>
      </c>
      <c r="C756">
        <v>201510</v>
      </c>
      <c r="D756" t="s">
        <v>1313</v>
      </c>
      <c r="E756" t="s">
        <v>13</v>
      </c>
      <c r="F756">
        <v>7</v>
      </c>
      <c r="G756">
        <v>364</v>
      </c>
      <c r="H756">
        <v>244</v>
      </c>
      <c r="I756">
        <v>0.125</v>
      </c>
      <c r="J756" t="s">
        <v>146</v>
      </c>
      <c r="K756" t="s">
        <v>146</v>
      </c>
      <c r="L756">
        <v>0.51970000000000005</v>
      </c>
      <c r="M756" t="s">
        <v>143</v>
      </c>
      <c r="N756" t="s">
        <v>149</v>
      </c>
      <c r="O756" t="s">
        <v>150</v>
      </c>
    </row>
    <row r="757" spans="1:15" x14ac:dyDescent="0.3">
      <c r="A757" t="s">
        <v>161</v>
      </c>
      <c r="B757" t="s">
        <v>34</v>
      </c>
      <c r="C757">
        <v>201707</v>
      </c>
      <c r="D757" t="s">
        <v>1473</v>
      </c>
      <c r="E757" t="s">
        <v>14</v>
      </c>
      <c r="F757">
        <v>2</v>
      </c>
      <c r="G757">
        <v>360</v>
      </c>
      <c r="H757">
        <v>170</v>
      </c>
      <c r="I757">
        <v>1.4999999999999999E-2</v>
      </c>
      <c r="J757" t="s">
        <v>146</v>
      </c>
      <c r="K757" t="s">
        <v>146</v>
      </c>
      <c r="L757">
        <v>0.40820000000000001</v>
      </c>
      <c r="M757" t="s">
        <v>151</v>
      </c>
      <c r="N757" t="s">
        <v>152</v>
      </c>
      <c r="O757" t="s">
        <v>153</v>
      </c>
    </row>
    <row r="758" spans="1:15" x14ac:dyDescent="0.3">
      <c r="A758" t="s">
        <v>161</v>
      </c>
      <c r="B758" t="s">
        <v>73</v>
      </c>
      <c r="C758">
        <v>201706</v>
      </c>
      <c r="D758" t="s">
        <v>1646</v>
      </c>
      <c r="E758" t="s">
        <v>11</v>
      </c>
      <c r="F758">
        <v>4</v>
      </c>
      <c r="G758">
        <v>360</v>
      </c>
      <c r="H758">
        <v>173</v>
      </c>
      <c r="I758">
        <v>0.09</v>
      </c>
      <c r="J758" t="s">
        <v>146</v>
      </c>
      <c r="K758" t="s">
        <v>146</v>
      </c>
      <c r="L758">
        <v>0.39529999999999998</v>
      </c>
      <c r="M758" t="s">
        <v>151</v>
      </c>
      <c r="N758" t="s">
        <v>152</v>
      </c>
      <c r="O758" t="s">
        <v>153</v>
      </c>
    </row>
    <row r="759" spans="1:15" x14ac:dyDescent="0.3">
      <c r="A759" t="s">
        <v>161</v>
      </c>
      <c r="B759" t="s">
        <v>34</v>
      </c>
      <c r="C759">
        <v>201708</v>
      </c>
      <c r="D759" t="s">
        <v>1036</v>
      </c>
      <c r="E759" t="s">
        <v>14</v>
      </c>
      <c r="F759">
        <v>2</v>
      </c>
      <c r="G759">
        <v>360</v>
      </c>
      <c r="H759">
        <v>170</v>
      </c>
      <c r="I759">
        <v>7.0000000000000007E-2</v>
      </c>
      <c r="J759" t="s">
        <v>146</v>
      </c>
      <c r="K759" t="s">
        <v>146</v>
      </c>
      <c r="L759">
        <v>0.40820000000000001</v>
      </c>
      <c r="M759" t="s">
        <v>151</v>
      </c>
      <c r="N759" t="s">
        <v>152</v>
      </c>
      <c r="O759" t="s">
        <v>153</v>
      </c>
    </row>
    <row r="760" spans="1:15" x14ac:dyDescent="0.3">
      <c r="A760" t="s">
        <v>161</v>
      </c>
      <c r="B760" t="s">
        <v>107</v>
      </c>
      <c r="C760">
        <v>201709</v>
      </c>
      <c r="D760" t="s">
        <v>1488</v>
      </c>
      <c r="E760" t="s">
        <v>14</v>
      </c>
      <c r="F760">
        <v>1</v>
      </c>
      <c r="G760">
        <v>357</v>
      </c>
      <c r="H760">
        <v>169</v>
      </c>
      <c r="I760">
        <v>7.0000000000000007E-2</v>
      </c>
      <c r="J760" t="s">
        <v>146</v>
      </c>
      <c r="K760" t="s">
        <v>146</v>
      </c>
      <c r="L760">
        <v>0.66669999999999996</v>
      </c>
      <c r="M760" t="s">
        <v>143</v>
      </c>
      <c r="N760" t="s">
        <v>149</v>
      </c>
      <c r="O760" t="s">
        <v>150</v>
      </c>
    </row>
    <row r="761" spans="1:15" x14ac:dyDescent="0.3">
      <c r="A761" t="s">
        <v>161</v>
      </c>
      <c r="B761" t="s">
        <v>17</v>
      </c>
      <c r="C761">
        <v>201702</v>
      </c>
      <c r="D761" t="s">
        <v>280</v>
      </c>
      <c r="E761" t="s">
        <v>8</v>
      </c>
      <c r="F761">
        <v>7</v>
      </c>
      <c r="G761">
        <v>350</v>
      </c>
      <c r="H761">
        <v>250</v>
      </c>
      <c r="I761">
        <v>0.15</v>
      </c>
      <c r="J761" t="s">
        <v>146</v>
      </c>
      <c r="K761" t="s">
        <v>146</v>
      </c>
      <c r="L761">
        <v>1.0283</v>
      </c>
      <c r="M761" t="s">
        <v>140</v>
      </c>
      <c r="N761" t="s">
        <v>147</v>
      </c>
      <c r="O761" t="s">
        <v>148</v>
      </c>
    </row>
    <row r="762" spans="1:15" x14ac:dyDescent="0.3">
      <c r="A762" t="s">
        <v>161</v>
      </c>
      <c r="B762" t="s">
        <v>37</v>
      </c>
      <c r="C762">
        <v>201512</v>
      </c>
      <c r="D762" t="s">
        <v>1091</v>
      </c>
      <c r="E762" t="s">
        <v>13</v>
      </c>
      <c r="F762">
        <v>5</v>
      </c>
      <c r="G762">
        <v>350</v>
      </c>
      <c r="H762">
        <v>139</v>
      </c>
      <c r="I762">
        <v>0.2</v>
      </c>
      <c r="J762" t="s">
        <v>146</v>
      </c>
      <c r="K762" t="s">
        <v>146</v>
      </c>
      <c r="L762">
        <v>0.75360000000000005</v>
      </c>
      <c r="M762" t="s">
        <v>143</v>
      </c>
      <c r="N762" t="s">
        <v>149</v>
      </c>
      <c r="O762" t="s">
        <v>150</v>
      </c>
    </row>
    <row r="763" spans="1:15" x14ac:dyDescent="0.3">
      <c r="A763" t="s">
        <v>161</v>
      </c>
      <c r="B763" t="s">
        <v>25</v>
      </c>
      <c r="C763">
        <v>201707</v>
      </c>
      <c r="D763" t="s">
        <v>1418</v>
      </c>
      <c r="E763" t="s">
        <v>14</v>
      </c>
      <c r="F763">
        <v>2</v>
      </c>
      <c r="G763">
        <v>340</v>
      </c>
      <c r="H763">
        <v>164</v>
      </c>
      <c r="I763">
        <v>4.4999999999999998E-2</v>
      </c>
      <c r="J763" t="s">
        <v>146</v>
      </c>
      <c r="K763" t="s">
        <v>146</v>
      </c>
      <c r="L763">
        <v>0.88190000000000002</v>
      </c>
      <c r="M763" t="s">
        <v>143</v>
      </c>
      <c r="N763" t="s">
        <v>149</v>
      </c>
      <c r="O763" t="s">
        <v>150</v>
      </c>
    </row>
    <row r="764" spans="1:15" x14ac:dyDescent="0.3">
      <c r="A764" t="s">
        <v>161</v>
      </c>
      <c r="B764" t="s">
        <v>116</v>
      </c>
      <c r="C764">
        <v>201707</v>
      </c>
      <c r="D764" t="s">
        <v>1499</v>
      </c>
      <c r="E764" t="s">
        <v>14</v>
      </c>
      <c r="F764">
        <v>1</v>
      </c>
      <c r="G764">
        <v>330</v>
      </c>
      <c r="H764">
        <v>108</v>
      </c>
      <c r="I764">
        <v>0.04</v>
      </c>
      <c r="J764" t="s">
        <v>146</v>
      </c>
      <c r="K764" t="s">
        <v>146</v>
      </c>
      <c r="L764">
        <v>0.70709999999999995</v>
      </c>
      <c r="M764" t="s">
        <v>143</v>
      </c>
      <c r="N764" t="s">
        <v>149</v>
      </c>
      <c r="O764" t="s">
        <v>150</v>
      </c>
    </row>
    <row r="765" spans="1:15" x14ac:dyDescent="0.3">
      <c r="A765" t="s">
        <v>161</v>
      </c>
      <c r="B765" t="s">
        <v>23</v>
      </c>
      <c r="C765">
        <v>201709</v>
      </c>
      <c r="D765" t="s">
        <v>309</v>
      </c>
      <c r="E765" t="s">
        <v>14</v>
      </c>
      <c r="F765">
        <v>3</v>
      </c>
      <c r="G765">
        <v>330</v>
      </c>
      <c r="H765">
        <v>162</v>
      </c>
      <c r="I765">
        <v>0.06</v>
      </c>
      <c r="J765" t="s">
        <v>146</v>
      </c>
      <c r="K765" t="s">
        <v>146</v>
      </c>
      <c r="L765">
        <v>0.38030000000000003</v>
      </c>
      <c r="M765" t="s">
        <v>151</v>
      </c>
      <c r="N765" t="s">
        <v>152</v>
      </c>
      <c r="O765" t="s">
        <v>153</v>
      </c>
    </row>
    <row r="766" spans="1:15" x14ac:dyDescent="0.3">
      <c r="A766" t="s">
        <v>161</v>
      </c>
      <c r="B766" t="s">
        <v>23</v>
      </c>
      <c r="C766">
        <v>201708</v>
      </c>
      <c r="D766" t="s">
        <v>703</v>
      </c>
      <c r="E766" t="s">
        <v>14</v>
      </c>
      <c r="F766">
        <v>3</v>
      </c>
      <c r="G766">
        <v>330</v>
      </c>
      <c r="H766">
        <v>162</v>
      </c>
      <c r="I766">
        <v>0.15</v>
      </c>
      <c r="J766" t="s">
        <v>146</v>
      </c>
      <c r="K766" t="s">
        <v>146</v>
      </c>
      <c r="L766">
        <v>0.38030000000000003</v>
      </c>
      <c r="M766" t="s">
        <v>151</v>
      </c>
      <c r="N766" t="s">
        <v>152</v>
      </c>
      <c r="O766" t="s">
        <v>153</v>
      </c>
    </row>
    <row r="767" spans="1:15" x14ac:dyDescent="0.3">
      <c r="A767" t="s">
        <v>161</v>
      </c>
      <c r="B767" t="s">
        <v>114</v>
      </c>
      <c r="C767">
        <v>201709</v>
      </c>
      <c r="D767" t="s">
        <v>1464</v>
      </c>
      <c r="E767" t="s">
        <v>14</v>
      </c>
      <c r="F767">
        <v>2</v>
      </c>
      <c r="G767">
        <v>328</v>
      </c>
      <c r="H767">
        <v>158</v>
      </c>
      <c r="I767">
        <v>0.16500000000000001</v>
      </c>
      <c r="J767" t="s">
        <v>146</v>
      </c>
      <c r="K767" t="s">
        <v>146</v>
      </c>
      <c r="L767">
        <v>1.2819</v>
      </c>
      <c r="M767" t="s">
        <v>140</v>
      </c>
      <c r="N767" t="s">
        <v>147</v>
      </c>
      <c r="O767" t="s">
        <v>148</v>
      </c>
    </row>
    <row r="768" spans="1:15" x14ac:dyDescent="0.3">
      <c r="A768" t="s">
        <v>161</v>
      </c>
      <c r="B768" t="s">
        <v>71</v>
      </c>
      <c r="C768">
        <v>201509</v>
      </c>
      <c r="D768" t="s">
        <v>1254</v>
      </c>
      <c r="E768" t="s">
        <v>14</v>
      </c>
      <c r="F768">
        <v>5</v>
      </c>
      <c r="G768">
        <v>325</v>
      </c>
      <c r="H768">
        <v>143</v>
      </c>
      <c r="I768">
        <v>0.2</v>
      </c>
      <c r="J768" t="s">
        <v>146</v>
      </c>
      <c r="K768" t="s">
        <v>146</v>
      </c>
      <c r="L768">
        <v>0.375</v>
      </c>
      <c r="M768" t="s">
        <v>151</v>
      </c>
      <c r="N768" t="s">
        <v>152</v>
      </c>
      <c r="O768" t="s">
        <v>153</v>
      </c>
    </row>
    <row r="769" spans="1:15" x14ac:dyDescent="0.3">
      <c r="A769" t="s">
        <v>161</v>
      </c>
      <c r="B769" t="s">
        <v>53</v>
      </c>
      <c r="C769">
        <v>201509</v>
      </c>
      <c r="D769" t="s">
        <v>1171</v>
      </c>
      <c r="E769" t="s">
        <v>14</v>
      </c>
      <c r="F769">
        <v>8</v>
      </c>
      <c r="G769">
        <v>320</v>
      </c>
      <c r="H769">
        <v>188</v>
      </c>
      <c r="I769">
        <v>0.03</v>
      </c>
      <c r="J769" t="s">
        <v>146</v>
      </c>
      <c r="K769" t="s">
        <v>146</v>
      </c>
      <c r="L769">
        <v>0.75849999999999995</v>
      </c>
      <c r="M769" t="s">
        <v>143</v>
      </c>
      <c r="N769" t="s">
        <v>149</v>
      </c>
      <c r="O769" t="s">
        <v>150</v>
      </c>
    </row>
    <row r="770" spans="1:15" x14ac:dyDescent="0.3">
      <c r="A770" t="s">
        <v>161</v>
      </c>
      <c r="B770" t="s">
        <v>87</v>
      </c>
      <c r="C770">
        <v>201704</v>
      </c>
      <c r="D770" t="s">
        <v>1717</v>
      </c>
      <c r="E770" t="s">
        <v>11</v>
      </c>
      <c r="F770">
        <v>4</v>
      </c>
      <c r="G770">
        <v>320</v>
      </c>
      <c r="H770">
        <v>158</v>
      </c>
      <c r="I770">
        <v>0</v>
      </c>
      <c r="J770" t="s">
        <v>146</v>
      </c>
      <c r="K770" t="s">
        <v>146</v>
      </c>
      <c r="L770">
        <v>0.56459999999999999</v>
      </c>
      <c r="M770" t="s">
        <v>143</v>
      </c>
      <c r="N770" t="s">
        <v>149</v>
      </c>
      <c r="O770" t="s">
        <v>150</v>
      </c>
    </row>
    <row r="771" spans="1:15" x14ac:dyDescent="0.3">
      <c r="A771" t="s">
        <v>161</v>
      </c>
      <c r="B771" t="s">
        <v>38</v>
      </c>
      <c r="C771">
        <v>201510</v>
      </c>
      <c r="D771" t="s">
        <v>986</v>
      </c>
      <c r="E771" t="s">
        <v>13</v>
      </c>
      <c r="F771">
        <v>10</v>
      </c>
      <c r="G771">
        <v>320</v>
      </c>
      <c r="H771">
        <v>210</v>
      </c>
      <c r="I771">
        <v>7.0000000000000007E-2</v>
      </c>
      <c r="J771" t="s">
        <v>146</v>
      </c>
      <c r="K771" t="s">
        <v>146</v>
      </c>
      <c r="L771">
        <v>0.60780000000000001</v>
      </c>
      <c r="M771" t="s">
        <v>143</v>
      </c>
      <c r="N771" t="s">
        <v>149</v>
      </c>
      <c r="O771" t="s">
        <v>150</v>
      </c>
    </row>
    <row r="772" spans="1:15" x14ac:dyDescent="0.3">
      <c r="A772" t="s">
        <v>161</v>
      </c>
      <c r="B772" t="s">
        <v>84</v>
      </c>
      <c r="C772">
        <v>201709</v>
      </c>
      <c r="D772" t="s">
        <v>1818</v>
      </c>
      <c r="E772" t="s">
        <v>14</v>
      </c>
      <c r="F772">
        <v>4</v>
      </c>
      <c r="G772">
        <v>320</v>
      </c>
      <c r="H772">
        <v>160</v>
      </c>
      <c r="I772">
        <v>0.25</v>
      </c>
      <c r="J772" t="s">
        <v>146</v>
      </c>
      <c r="K772" t="s">
        <v>146</v>
      </c>
      <c r="L772">
        <v>0.29459999999999997</v>
      </c>
      <c r="M772" t="s">
        <v>151</v>
      </c>
      <c r="N772" t="s">
        <v>152</v>
      </c>
      <c r="O772" t="s">
        <v>153</v>
      </c>
    </row>
    <row r="773" spans="1:15" x14ac:dyDescent="0.3">
      <c r="A773" t="s">
        <v>161</v>
      </c>
      <c r="B773" t="s">
        <v>53</v>
      </c>
      <c r="C773">
        <v>201510</v>
      </c>
      <c r="D773" t="s">
        <v>1681</v>
      </c>
      <c r="E773" t="s">
        <v>13</v>
      </c>
      <c r="F773">
        <v>8</v>
      </c>
      <c r="G773">
        <v>320</v>
      </c>
      <c r="H773">
        <v>188</v>
      </c>
      <c r="I773">
        <v>0.15</v>
      </c>
      <c r="J773" t="s">
        <v>146</v>
      </c>
      <c r="K773" t="s">
        <v>146</v>
      </c>
      <c r="L773">
        <v>0.75849999999999995</v>
      </c>
      <c r="M773" t="s">
        <v>143</v>
      </c>
      <c r="N773" t="s">
        <v>149</v>
      </c>
      <c r="O773" t="s">
        <v>150</v>
      </c>
    </row>
    <row r="774" spans="1:15" x14ac:dyDescent="0.3">
      <c r="A774" t="s">
        <v>161</v>
      </c>
      <c r="B774" t="s">
        <v>87</v>
      </c>
      <c r="C774">
        <v>201501</v>
      </c>
      <c r="D774" t="s">
        <v>1119</v>
      </c>
      <c r="E774" t="s">
        <v>8</v>
      </c>
      <c r="F774">
        <v>4</v>
      </c>
      <c r="G774">
        <v>320</v>
      </c>
      <c r="H774">
        <v>158</v>
      </c>
      <c r="I774">
        <v>0.12</v>
      </c>
      <c r="J774" t="s">
        <v>146</v>
      </c>
      <c r="K774" t="s">
        <v>146</v>
      </c>
      <c r="L774">
        <v>0.56459999999999999</v>
      </c>
      <c r="M774" t="s">
        <v>143</v>
      </c>
      <c r="N774" t="s">
        <v>149</v>
      </c>
      <c r="O774" t="s">
        <v>150</v>
      </c>
    </row>
    <row r="775" spans="1:15" x14ac:dyDescent="0.3">
      <c r="A775" t="s">
        <v>161</v>
      </c>
      <c r="B775" t="s">
        <v>85</v>
      </c>
      <c r="C775">
        <v>201708</v>
      </c>
      <c r="D775" t="s">
        <v>1583</v>
      </c>
      <c r="E775" t="s">
        <v>14</v>
      </c>
      <c r="F775">
        <v>2</v>
      </c>
      <c r="G775">
        <v>320</v>
      </c>
      <c r="H775">
        <v>148</v>
      </c>
      <c r="I775">
        <v>0.19</v>
      </c>
      <c r="J775" t="s">
        <v>146</v>
      </c>
      <c r="K775" t="s">
        <v>146</v>
      </c>
      <c r="L775">
        <v>0.4</v>
      </c>
      <c r="M775" t="s">
        <v>151</v>
      </c>
      <c r="N775" t="s">
        <v>152</v>
      </c>
      <c r="O775" t="s">
        <v>153</v>
      </c>
    </row>
    <row r="776" spans="1:15" x14ac:dyDescent="0.3">
      <c r="A776" t="s">
        <v>161</v>
      </c>
      <c r="B776" t="s">
        <v>38</v>
      </c>
      <c r="C776">
        <v>201511</v>
      </c>
      <c r="D776" t="s">
        <v>311</v>
      </c>
      <c r="E776" t="s">
        <v>13</v>
      </c>
      <c r="F776">
        <v>10</v>
      </c>
      <c r="G776">
        <v>320</v>
      </c>
      <c r="H776">
        <v>210</v>
      </c>
      <c r="I776">
        <v>0.08</v>
      </c>
      <c r="J776" t="s">
        <v>146</v>
      </c>
      <c r="K776" t="s">
        <v>146</v>
      </c>
      <c r="L776">
        <v>0.60780000000000001</v>
      </c>
      <c r="M776" t="s">
        <v>143</v>
      </c>
      <c r="N776" t="s">
        <v>149</v>
      </c>
      <c r="O776" t="s">
        <v>150</v>
      </c>
    </row>
    <row r="777" spans="1:15" x14ac:dyDescent="0.3">
      <c r="A777" t="s">
        <v>161</v>
      </c>
      <c r="B777" t="s">
        <v>84</v>
      </c>
      <c r="C777">
        <v>201608</v>
      </c>
      <c r="D777" t="s">
        <v>930</v>
      </c>
      <c r="E777" t="s">
        <v>14</v>
      </c>
      <c r="F777">
        <v>4</v>
      </c>
      <c r="G777">
        <v>320</v>
      </c>
      <c r="H777">
        <v>160</v>
      </c>
      <c r="I777">
        <v>0</v>
      </c>
      <c r="J777" t="s">
        <v>146</v>
      </c>
      <c r="K777" t="s">
        <v>146</v>
      </c>
      <c r="L777">
        <v>0.29459999999999997</v>
      </c>
      <c r="M777" t="s">
        <v>151</v>
      </c>
      <c r="N777" t="s">
        <v>152</v>
      </c>
      <c r="O777" t="s">
        <v>153</v>
      </c>
    </row>
    <row r="778" spans="1:15" x14ac:dyDescent="0.3">
      <c r="A778" t="s">
        <v>161</v>
      </c>
      <c r="B778" t="s">
        <v>54</v>
      </c>
      <c r="C778">
        <v>201507</v>
      </c>
      <c r="D778" t="s">
        <v>964</v>
      </c>
      <c r="E778" t="s">
        <v>14</v>
      </c>
      <c r="F778">
        <v>8</v>
      </c>
      <c r="G778">
        <v>320</v>
      </c>
      <c r="H778">
        <v>261</v>
      </c>
      <c r="I778">
        <v>5.3332999999999998E-2</v>
      </c>
      <c r="J778" t="s">
        <v>146</v>
      </c>
      <c r="K778" t="s">
        <v>146</v>
      </c>
      <c r="L778">
        <v>0.33329999999999999</v>
      </c>
      <c r="M778" t="s">
        <v>151</v>
      </c>
      <c r="N778" t="s">
        <v>152</v>
      </c>
      <c r="O778" t="s">
        <v>153</v>
      </c>
    </row>
    <row r="779" spans="1:15" x14ac:dyDescent="0.3">
      <c r="A779" t="s">
        <v>161</v>
      </c>
      <c r="B779" t="s">
        <v>59</v>
      </c>
      <c r="C779">
        <v>201501</v>
      </c>
      <c r="D779" t="s">
        <v>613</v>
      </c>
      <c r="E779" t="s">
        <v>8</v>
      </c>
      <c r="F779">
        <v>10</v>
      </c>
      <c r="G779">
        <v>320</v>
      </c>
      <c r="H779">
        <v>150</v>
      </c>
      <c r="I779">
        <v>0.15</v>
      </c>
      <c r="J779" t="s">
        <v>146</v>
      </c>
      <c r="K779" t="s">
        <v>146</v>
      </c>
      <c r="L779">
        <v>0.73419999999999996</v>
      </c>
      <c r="M779" t="s">
        <v>143</v>
      </c>
      <c r="N779" t="s">
        <v>149</v>
      </c>
      <c r="O779" t="s">
        <v>150</v>
      </c>
    </row>
    <row r="780" spans="1:15" x14ac:dyDescent="0.3">
      <c r="A780" t="s">
        <v>161</v>
      </c>
      <c r="B780" t="s">
        <v>87</v>
      </c>
      <c r="C780">
        <v>201706</v>
      </c>
      <c r="D780" t="s">
        <v>842</v>
      </c>
      <c r="E780" t="s">
        <v>11</v>
      </c>
      <c r="F780">
        <v>4</v>
      </c>
      <c r="G780">
        <v>320</v>
      </c>
      <c r="H780">
        <v>158</v>
      </c>
      <c r="I780">
        <v>0.25</v>
      </c>
      <c r="J780" t="s">
        <v>146</v>
      </c>
      <c r="K780" t="s">
        <v>146</v>
      </c>
      <c r="L780">
        <v>0.56459999999999999</v>
      </c>
      <c r="M780" t="s">
        <v>143</v>
      </c>
      <c r="N780" t="s">
        <v>149</v>
      </c>
      <c r="O780" t="s">
        <v>150</v>
      </c>
    </row>
    <row r="781" spans="1:15" x14ac:dyDescent="0.3">
      <c r="A781" t="s">
        <v>161</v>
      </c>
      <c r="B781" t="s">
        <v>99</v>
      </c>
      <c r="C781">
        <v>201704</v>
      </c>
      <c r="D781" t="s">
        <v>841</v>
      </c>
      <c r="E781" t="s">
        <v>11</v>
      </c>
      <c r="F781">
        <v>4</v>
      </c>
      <c r="G781">
        <v>320</v>
      </c>
      <c r="H781">
        <v>188</v>
      </c>
      <c r="I781">
        <v>0.13</v>
      </c>
      <c r="J781" t="s">
        <v>146</v>
      </c>
      <c r="K781" t="s">
        <v>146</v>
      </c>
      <c r="L781">
        <v>0.25650000000000001</v>
      </c>
      <c r="M781" t="s">
        <v>151</v>
      </c>
      <c r="N781" t="s">
        <v>152</v>
      </c>
      <c r="O781" t="s">
        <v>153</v>
      </c>
    </row>
    <row r="782" spans="1:15" x14ac:dyDescent="0.3">
      <c r="A782" t="s">
        <v>161</v>
      </c>
      <c r="B782" t="s">
        <v>74</v>
      </c>
      <c r="C782">
        <v>201507</v>
      </c>
      <c r="D782" t="s">
        <v>525</v>
      </c>
      <c r="E782" t="s">
        <v>14</v>
      </c>
      <c r="F782">
        <v>10</v>
      </c>
      <c r="G782">
        <v>320</v>
      </c>
      <c r="H782">
        <v>146</v>
      </c>
      <c r="I782">
        <v>0.1</v>
      </c>
      <c r="J782" t="s">
        <v>146</v>
      </c>
      <c r="K782" t="s">
        <v>146</v>
      </c>
      <c r="L782">
        <v>1.0089999999999999</v>
      </c>
      <c r="M782" t="s">
        <v>140</v>
      </c>
      <c r="N782" t="s">
        <v>147</v>
      </c>
      <c r="O782" t="s">
        <v>148</v>
      </c>
    </row>
    <row r="783" spans="1:15" x14ac:dyDescent="0.3">
      <c r="A783" t="s">
        <v>161</v>
      </c>
      <c r="B783" t="s">
        <v>19</v>
      </c>
      <c r="C783">
        <v>201508</v>
      </c>
      <c r="D783" t="s">
        <v>290</v>
      </c>
      <c r="E783" t="s">
        <v>14</v>
      </c>
      <c r="F783">
        <v>6</v>
      </c>
      <c r="G783">
        <v>312</v>
      </c>
      <c r="H783">
        <v>244</v>
      </c>
      <c r="I783">
        <v>0.16500000000000001</v>
      </c>
      <c r="J783" t="s">
        <v>146</v>
      </c>
      <c r="K783" t="s">
        <v>146</v>
      </c>
      <c r="L783">
        <v>0.51970000000000005</v>
      </c>
      <c r="M783" t="s">
        <v>143</v>
      </c>
      <c r="N783" t="s">
        <v>149</v>
      </c>
      <c r="O783" t="s">
        <v>150</v>
      </c>
    </row>
    <row r="784" spans="1:15" x14ac:dyDescent="0.3">
      <c r="A784" t="s">
        <v>161</v>
      </c>
      <c r="B784" t="s">
        <v>19</v>
      </c>
      <c r="C784">
        <v>201509</v>
      </c>
      <c r="D784" t="s">
        <v>1311</v>
      </c>
      <c r="E784" t="s">
        <v>14</v>
      </c>
      <c r="F784">
        <v>6</v>
      </c>
      <c r="G784">
        <v>312</v>
      </c>
      <c r="H784">
        <v>244</v>
      </c>
      <c r="I784">
        <v>0.04</v>
      </c>
      <c r="J784" t="s">
        <v>146</v>
      </c>
      <c r="K784" t="s">
        <v>146</v>
      </c>
      <c r="L784">
        <v>0.51970000000000005</v>
      </c>
      <c r="M784" t="s">
        <v>143</v>
      </c>
      <c r="N784" t="s">
        <v>149</v>
      </c>
      <c r="O784" t="s">
        <v>150</v>
      </c>
    </row>
    <row r="785" spans="1:15" x14ac:dyDescent="0.3">
      <c r="A785" t="s">
        <v>161</v>
      </c>
      <c r="B785" t="s">
        <v>16</v>
      </c>
      <c r="C785">
        <v>201602</v>
      </c>
      <c r="D785" t="s">
        <v>251</v>
      </c>
      <c r="E785" t="s">
        <v>8</v>
      </c>
      <c r="F785">
        <v>1</v>
      </c>
      <c r="G785">
        <v>300</v>
      </c>
      <c r="H785">
        <v>150</v>
      </c>
      <c r="I785">
        <v>0.15</v>
      </c>
      <c r="J785" t="s">
        <v>146</v>
      </c>
      <c r="K785" t="s">
        <v>146</v>
      </c>
      <c r="L785">
        <v>1.2334000000000001</v>
      </c>
      <c r="M785" t="s">
        <v>140</v>
      </c>
      <c r="N785" t="s">
        <v>147</v>
      </c>
      <c r="O785" t="s">
        <v>148</v>
      </c>
    </row>
    <row r="786" spans="1:15" x14ac:dyDescent="0.3">
      <c r="A786" t="s">
        <v>161</v>
      </c>
      <c r="B786" t="s">
        <v>86</v>
      </c>
      <c r="C786">
        <v>201710</v>
      </c>
      <c r="D786" t="s">
        <v>1494</v>
      </c>
      <c r="E786" t="s">
        <v>13</v>
      </c>
      <c r="F786">
        <v>1</v>
      </c>
      <c r="G786">
        <v>300</v>
      </c>
      <c r="H786">
        <v>147</v>
      </c>
      <c r="I786">
        <v>0.04</v>
      </c>
      <c r="J786" t="s">
        <v>146</v>
      </c>
      <c r="K786" t="s">
        <v>146</v>
      </c>
      <c r="L786">
        <v>0.94279999999999997</v>
      </c>
      <c r="M786" t="s">
        <v>143</v>
      </c>
      <c r="N786" t="s">
        <v>149</v>
      </c>
      <c r="O786" t="s">
        <v>150</v>
      </c>
    </row>
    <row r="787" spans="1:15" x14ac:dyDescent="0.3">
      <c r="A787" t="s">
        <v>161</v>
      </c>
      <c r="B787" t="s">
        <v>78</v>
      </c>
      <c r="C787">
        <v>201509</v>
      </c>
      <c r="D787" t="s">
        <v>1690</v>
      </c>
      <c r="E787" t="s">
        <v>14</v>
      </c>
      <c r="F787">
        <v>5</v>
      </c>
      <c r="G787">
        <v>300</v>
      </c>
      <c r="H787">
        <v>405</v>
      </c>
      <c r="I787">
        <v>8.3333000000000004E-2</v>
      </c>
      <c r="J787" t="s">
        <v>146</v>
      </c>
      <c r="K787" t="s">
        <v>146</v>
      </c>
      <c r="L787">
        <v>0.61240000000000006</v>
      </c>
      <c r="M787" t="s">
        <v>143</v>
      </c>
      <c r="N787" t="s">
        <v>149</v>
      </c>
      <c r="O787" t="s">
        <v>150</v>
      </c>
    </row>
    <row r="788" spans="1:15" x14ac:dyDescent="0.3">
      <c r="A788" t="s">
        <v>161</v>
      </c>
      <c r="B788" t="s">
        <v>72</v>
      </c>
      <c r="C788">
        <v>201709</v>
      </c>
      <c r="D788" t="s">
        <v>1780</v>
      </c>
      <c r="E788" t="s">
        <v>14</v>
      </c>
      <c r="F788">
        <v>3</v>
      </c>
      <c r="G788">
        <v>300</v>
      </c>
      <c r="H788">
        <v>121</v>
      </c>
      <c r="I788">
        <v>0.01</v>
      </c>
      <c r="J788" t="s">
        <v>146</v>
      </c>
      <c r="K788" t="s">
        <v>146</v>
      </c>
      <c r="L788">
        <v>0.3785</v>
      </c>
      <c r="M788" t="s">
        <v>151</v>
      </c>
      <c r="N788" t="s">
        <v>152</v>
      </c>
      <c r="O788" t="s">
        <v>153</v>
      </c>
    </row>
    <row r="789" spans="1:15" x14ac:dyDescent="0.3">
      <c r="A789" t="s">
        <v>161</v>
      </c>
      <c r="B789" t="s">
        <v>76</v>
      </c>
      <c r="C789">
        <v>201708</v>
      </c>
      <c r="D789" t="s">
        <v>1377</v>
      </c>
      <c r="E789" t="s">
        <v>14</v>
      </c>
      <c r="F789">
        <v>3</v>
      </c>
      <c r="G789">
        <v>300</v>
      </c>
      <c r="H789">
        <v>470</v>
      </c>
      <c r="I789">
        <v>3.5000000000000003E-2</v>
      </c>
      <c r="J789" t="s">
        <v>146</v>
      </c>
      <c r="K789" t="s">
        <v>146</v>
      </c>
      <c r="L789">
        <v>0.97350000000000003</v>
      </c>
      <c r="M789" t="s">
        <v>143</v>
      </c>
      <c r="N789" t="s">
        <v>149</v>
      </c>
      <c r="O789" t="s">
        <v>150</v>
      </c>
    </row>
    <row r="790" spans="1:15" x14ac:dyDescent="0.3">
      <c r="A790" t="s">
        <v>161</v>
      </c>
      <c r="B790" t="s">
        <v>17</v>
      </c>
      <c r="C790">
        <v>201704</v>
      </c>
      <c r="D790" t="s">
        <v>288</v>
      </c>
      <c r="E790" t="s">
        <v>11</v>
      </c>
      <c r="F790">
        <v>6</v>
      </c>
      <c r="G790">
        <v>300</v>
      </c>
      <c r="H790">
        <v>250</v>
      </c>
      <c r="I790">
        <v>0.02</v>
      </c>
      <c r="J790" t="s">
        <v>146</v>
      </c>
      <c r="K790" t="s">
        <v>146</v>
      </c>
      <c r="L790">
        <v>1.0283</v>
      </c>
      <c r="M790" t="s">
        <v>140</v>
      </c>
      <c r="N790" t="s">
        <v>147</v>
      </c>
      <c r="O790" t="s">
        <v>148</v>
      </c>
    </row>
    <row r="791" spans="1:15" x14ac:dyDescent="0.3">
      <c r="A791" t="s">
        <v>161</v>
      </c>
      <c r="B791" t="s">
        <v>47</v>
      </c>
      <c r="C791">
        <v>201702</v>
      </c>
      <c r="D791" t="s">
        <v>547</v>
      </c>
      <c r="E791" t="s">
        <v>8</v>
      </c>
      <c r="F791">
        <v>3</v>
      </c>
      <c r="G791">
        <v>300</v>
      </c>
      <c r="H791">
        <v>245</v>
      </c>
      <c r="I791">
        <v>0</v>
      </c>
      <c r="J791" t="s">
        <v>146</v>
      </c>
      <c r="K791" t="s">
        <v>146</v>
      </c>
      <c r="L791">
        <v>1.3251999999999999</v>
      </c>
      <c r="M791" t="s">
        <v>140</v>
      </c>
      <c r="N791" t="s">
        <v>147</v>
      </c>
      <c r="O791" t="s">
        <v>148</v>
      </c>
    </row>
    <row r="792" spans="1:15" x14ac:dyDescent="0.3">
      <c r="A792" t="s">
        <v>161</v>
      </c>
      <c r="B792" t="s">
        <v>115</v>
      </c>
      <c r="C792">
        <v>201709</v>
      </c>
      <c r="D792" t="s">
        <v>1476</v>
      </c>
      <c r="E792" t="s">
        <v>14</v>
      </c>
      <c r="F792">
        <v>1</v>
      </c>
      <c r="G792">
        <v>300</v>
      </c>
      <c r="H792">
        <v>102</v>
      </c>
      <c r="I792">
        <v>0.25</v>
      </c>
      <c r="J792" t="s">
        <v>146</v>
      </c>
      <c r="K792" t="s">
        <v>154</v>
      </c>
      <c r="L792">
        <v>0.47139999999999999</v>
      </c>
      <c r="M792" t="s">
        <v>151</v>
      </c>
      <c r="N792" t="s">
        <v>152</v>
      </c>
      <c r="O792" t="s">
        <v>153</v>
      </c>
    </row>
    <row r="793" spans="1:15" x14ac:dyDescent="0.3">
      <c r="A793" t="s">
        <v>161</v>
      </c>
      <c r="B793" t="s">
        <v>16</v>
      </c>
      <c r="C793">
        <v>201512</v>
      </c>
      <c r="D793" t="s">
        <v>255</v>
      </c>
      <c r="E793" t="s">
        <v>13</v>
      </c>
      <c r="F793">
        <v>1</v>
      </c>
      <c r="G793">
        <v>300</v>
      </c>
      <c r="H793">
        <v>150</v>
      </c>
      <c r="I793">
        <v>0</v>
      </c>
      <c r="J793" t="s">
        <v>146</v>
      </c>
      <c r="K793" t="s">
        <v>146</v>
      </c>
      <c r="L793">
        <v>1.2334000000000001</v>
      </c>
      <c r="M793" t="s">
        <v>140</v>
      </c>
      <c r="N793" t="s">
        <v>147</v>
      </c>
      <c r="O793" t="s">
        <v>148</v>
      </c>
    </row>
    <row r="794" spans="1:15" x14ac:dyDescent="0.3">
      <c r="A794" t="s">
        <v>161</v>
      </c>
      <c r="B794" t="s">
        <v>105</v>
      </c>
      <c r="C794">
        <v>201707</v>
      </c>
      <c r="D794" t="s">
        <v>1045</v>
      </c>
      <c r="E794" t="s">
        <v>14</v>
      </c>
      <c r="F794">
        <v>2</v>
      </c>
      <c r="G794">
        <v>300</v>
      </c>
      <c r="H794">
        <v>120</v>
      </c>
      <c r="I794">
        <v>0.11</v>
      </c>
      <c r="J794" t="s">
        <v>146</v>
      </c>
      <c r="K794" t="s">
        <v>146</v>
      </c>
      <c r="L794">
        <v>0.60609999999999997</v>
      </c>
      <c r="M794" t="s">
        <v>143</v>
      </c>
      <c r="N794" t="s">
        <v>149</v>
      </c>
      <c r="O794" t="s">
        <v>150</v>
      </c>
    </row>
    <row r="795" spans="1:15" x14ac:dyDescent="0.3">
      <c r="A795" t="s">
        <v>161</v>
      </c>
      <c r="B795" t="s">
        <v>78</v>
      </c>
      <c r="C795">
        <v>201510</v>
      </c>
      <c r="D795" t="s">
        <v>657</v>
      </c>
      <c r="E795" t="s">
        <v>13</v>
      </c>
      <c r="F795">
        <v>5</v>
      </c>
      <c r="G795">
        <v>300</v>
      </c>
      <c r="H795">
        <v>135</v>
      </c>
      <c r="I795">
        <v>0.12</v>
      </c>
      <c r="J795" t="s">
        <v>146</v>
      </c>
      <c r="K795" t="s">
        <v>146</v>
      </c>
      <c r="L795">
        <v>0.61240000000000006</v>
      </c>
      <c r="M795" t="s">
        <v>143</v>
      </c>
      <c r="N795" t="s">
        <v>149</v>
      </c>
      <c r="O795" t="s">
        <v>150</v>
      </c>
    </row>
    <row r="796" spans="1:15" x14ac:dyDescent="0.3">
      <c r="A796" t="s">
        <v>161</v>
      </c>
      <c r="B796" t="s">
        <v>97</v>
      </c>
      <c r="C796">
        <v>201605</v>
      </c>
      <c r="D796" t="s">
        <v>988</v>
      </c>
      <c r="E796" t="s">
        <v>11</v>
      </c>
      <c r="F796">
        <v>1</v>
      </c>
      <c r="G796">
        <v>300</v>
      </c>
      <c r="H796">
        <v>136</v>
      </c>
      <c r="I796">
        <v>0.09</v>
      </c>
      <c r="J796" t="s">
        <v>146</v>
      </c>
      <c r="K796" t="s">
        <v>146</v>
      </c>
      <c r="L796">
        <v>0.94279999999999997</v>
      </c>
      <c r="M796" t="s">
        <v>143</v>
      </c>
      <c r="N796" t="s">
        <v>149</v>
      </c>
      <c r="O796" t="s">
        <v>150</v>
      </c>
    </row>
    <row r="797" spans="1:15" x14ac:dyDescent="0.3">
      <c r="A797" t="s">
        <v>161</v>
      </c>
      <c r="B797" t="s">
        <v>38</v>
      </c>
      <c r="C797">
        <v>201608</v>
      </c>
      <c r="D797" t="s">
        <v>627</v>
      </c>
      <c r="E797" t="s">
        <v>14</v>
      </c>
      <c r="F797">
        <v>9</v>
      </c>
      <c r="G797">
        <v>288</v>
      </c>
      <c r="H797">
        <v>140</v>
      </c>
      <c r="I797">
        <v>9.5000000000000001E-2</v>
      </c>
      <c r="J797" t="s">
        <v>146</v>
      </c>
      <c r="K797" t="s">
        <v>146</v>
      </c>
      <c r="L797">
        <v>0.60780000000000001</v>
      </c>
      <c r="M797" t="s">
        <v>143</v>
      </c>
      <c r="N797" t="s">
        <v>149</v>
      </c>
      <c r="O797" t="s">
        <v>150</v>
      </c>
    </row>
    <row r="798" spans="1:15" x14ac:dyDescent="0.3">
      <c r="A798" t="s">
        <v>161</v>
      </c>
      <c r="B798" t="s">
        <v>48</v>
      </c>
      <c r="C798">
        <v>201710</v>
      </c>
      <c r="D798" t="s">
        <v>1439</v>
      </c>
      <c r="E798" t="s">
        <v>13</v>
      </c>
      <c r="F798">
        <v>7</v>
      </c>
      <c r="G798">
        <v>280</v>
      </c>
      <c r="H798">
        <v>679</v>
      </c>
      <c r="I798">
        <v>6.2856999999999996E-2</v>
      </c>
      <c r="J798" t="s">
        <v>146</v>
      </c>
      <c r="K798" t="s">
        <v>139</v>
      </c>
      <c r="L798">
        <v>0.87339999999999995</v>
      </c>
      <c r="M798" t="s">
        <v>143</v>
      </c>
      <c r="N798" t="s">
        <v>149</v>
      </c>
      <c r="O798" t="s">
        <v>150</v>
      </c>
    </row>
    <row r="799" spans="1:15" x14ac:dyDescent="0.3">
      <c r="A799" t="s">
        <v>161</v>
      </c>
      <c r="B799" t="s">
        <v>60</v>
      </c>
      <c r="C799">
        <v>201506</v>
      </c>
      <c r="D799" t="s">
        <v>1603</v>
      </c>
      <c r="E799" t="s">
        <v>11</v>
      </c>
      <c r="F799">
        <v>5</v>
      </c>
      <c r="G799">
        <v>275</v>
      </c>
      <c r="H799">
        <v>99</v>
      </c>
      <c r="I799">
        <v>0.15</v>
      </c>
      <c r="J799" t="s">
        <v>146</v>
      </c>
      <c r="K799" t="s">
        <v>154</v>
      </c>
      <c r="L799">
        <v>0.39400000000000002</v>
      </c>
      <c r="M799" t="s">
        <v>151</v>
      </c>
      <c r="N799" t="s">
        <v>152</v>
      </c>
      <c r="O799" t="s">
        <v>153</v>
      </c>
    </row>
    <row r="800" spans="1:15" x14ac:dyDescent="0.3">
      <c r="A800" t="s">
        <v>161</v>
      </c>
      <c r="B800" t="s">
        <v>60</v>
      </c>
      <c r="C800">
        <v>201701</v>
      </c>
      <c r="D800" t="s">
        <v>915</v>
      </c>
      <c r="E800" t="s">
        <v>8</v>
      </c>
      <c r="F800">
        <v>5</v>
      </c>
      <c r="G800">
        <v>275</v>
      </c>
      <c r="H800">
        <v>99</v>
      </c>
      <c r="I800">
        <v>0.15</v>
      </c>
      <c r="J800" t="s">
        <v>146</v>
      </c>
      <c r="K800" t="s">
        <v>154</v>
      </c>
      <c r="L800">
        <v>0.39400000000000002</v>
      </c>
      <c r="M800" t="s">
        <v>151</v>
      </c>
      <c r="N800" t="s">
        <v>152</v>
      </c>
      <c r="O800" t="s">
        <v>153</v>
      </c>
    </row>
    <row r="801" spans="1:15" x14ac:dyDescent="0.3">
      <c r="A801" t="s">
        <v>161</v>
      </c>
      <c r="B801" t="s">
        <v>60</v>
      </c>
      <c r="C801">
        <v>201610</v>
      </c>
      <c r="D801" t="s">
        <v>914</v>
      </c>
      <c r="E801" t="s">
        <v>13</v>
      </c>
      <c r="F801">
        <v>5</v>
      </c>
      <c r="G801">
        <v>275</v>
      </c>
      <c r="H801">
        <v>198</v>
      </c>
      <c r="I801">
        <v>0.2</v>
      </c>
      <c r="J801" t="s">
        <v>146</v>
      </c>
      <c r="K801" t="s">
        <v>146</v>
      </c>
      <c r="L801">
        <v>0.39400000000000002</v>
      </c>
      <c r="M801" t="s">
        <v>151</v>
      </c>
      <c r="N801" t="s">
        <v>152</v>
      </c>
      <c r="O801" t="s">
        <v>153</v>
      </c>
    </row>
    <row r="802" spans="1:15" x14ac:dyDescent="0.3">
      <c r="A802" t="s">
        <v>161</v>
      </c>
      <c r="B802" t="s">
        <v>60</v>
      </c>
      <c r="C802">
        <v>201510</v>
      </c>
      <c r="D802" t="s">
        <v>912</v>
      </c>
      <c r="E802" t="s">
        <v>13</v>
      </c>
      <c r="F802">
        <v>5</v>
      </c>
      <c r="G802">
        <v>275</v>
      </c>
      <c r="H802">
        <v>198</v>
      </c>
      <c r="I802">
        <v>0.16500000000000001</v>
      </c>
      <c r="J802" t="s">
        <v>146</v>
      </c>
      <c r="K802" t="s">
        <v>146</v>
      </c>
      <c r="L802">
        <v>0.39400000000000002</v>
      </c>
      <c r="M802" t="s">
        <v>151</v>
      </c>
      <c r="N802" t="s">
        <v>152</v>
      </c>
      <c r="O802" t="s">
        <v>153</v>
      </c>
    </row>
    <row r="803" spans="1:15" x14ac:dyDescent="0.3">
      <c r="A803" t="s">
        <v>161</v>
      </c>
      <c r="B803" t="s">
        <v>60</v>
      </c>
      <c r="C803">
        <v>201607</v>
      </c>
      <c r="D803" t="s">
        <v>626</v>
      </c>
      <c r="E803" t="s">
        <v>14</v>
      </c>
      <c r="F803">
        <v>5</v>
      </c>
      <c r="G803">
        <v>275</v>
      </c>
      <c r="H803">
        <v>99</v>
      </c>
      <c r="I803">
        <v>0.12</v>
      </c>
      <c r="J803" t="s">
        <v>146</v>
      </c>
      <c r="K803" t="s">
        <v>154</v>
      </c>
      <c r="L803">
        <v>0.39400000000000002</v>
      </c>
      <c r="M803" t="s">
        <v>151</v>
      </c>
      <c r="N803" t="s">
        <v>152</v>
      </c>
      <c r="O803" t="s">
        <v>153</v>
      </c>
    </row>
    <row r="804" spans="1:15" x14ac:dyDescent="0.3">
      <c r="A804" t="s">
        <v>161</v>
      </c>
      <c r="B804" t="s">
        <v>73</v>
      </c>
      <c r="C804">
        <v>201708</v>
      </c>
      <c r="D804" t="s">
        <v>523</v>
      </c>
      <c r="E804" t="s">
        <v>14</v>
      </c>
      <c r="F804">
        <v>3</v>
      </c>
      <c r="G804">
        <v>270</v>
      </c>
      <c r="H804">
        <v>173</v>
      </c>
      <c r="I804">
        <v>0.2</v>
      </c>
      <c r="J804" t="s">
        <v>146</v>
      </c>
      <c r="K804" t="s">
        <v>146</v>
      </c>
      <c r="L804">
        <v>0.39529999999999998</v>
      </c>
      <c r="M804" t="s">
        <v>151</v>
      </c>
      <c r="N804" t="s">
        <v>152</v>
      </c>
      <c r="O804" t="s">
        <v>153</v>
      </c>
    </row>
    <row r="805" spans="1:15" x14ac:dyDescent="0.3">
      <c r="A805" t="s">
        <v>161</v>
      </c>
      <c r="B805" t="s">
        <v>55</v>
      </c>
      <c r="C805">
        <v>201507</v>
      </c>
      <c r="D805" t="s">
        <v>801</v>
      </c>
      <c r="E805" t="s">
        <v>14</v>
      </c>
      <c r="F805">
        <v>9</v>
      </c>
      <c r="G805">
        <v>270</v>
      </c>
      <c r="H805">
        <v>136</v>
      </c>
      <c r="I805">
        <v>2.5000000000000001E-2</v>
      </c>
      <c r="J805" t="s">
        <v>146</v>
      </c>
      <c r="K805" t="s">
        <v>146</v>
      </c>
      <c r="L805">
        <v>0.59709999999999996</v>
      </c>
      <c r="M805" t="s">
        <v>143</v>
      </c>
      <c r="N805" t="s">
        <v>149</v>
      </c>
      <c r="O805" t="s">
        <v>150</v>
      </c>
    </row>
    <row r="806" spans="1:15" x14ac:dyDescent="0.3">
      <c r="A806" t="s">
        <v>161</v>
      </c>
      <c r="B806" t="s">
        <v>44</v>
      </c>
      <c r="C806">
        <v>201507</v>
      </c>
      <c r="D806" t="s">
        <v>456</v>
      </c>
      <c r="E806" t="s">
        <v>14</v>
      </c>
      <c r="F806">
        <v>9</v>
      </c>
      <c r="G806">
        <v>270</v>
      </c>
      <c r="H806">
        <v>142</v>
      </c>
      <c r="I806">
        <v>6.5000000000000002E-2</v>
      </c>
      <c r="J806" t="s">
        <v>146</v>
      </c>
      <c r="K806" t="s">
        <v>146</v>
      </c>
      <c r="L806">
        <v>0.4163</v>
      </c>
      <c r="M806" t="s">
        <v>151</v>
      </c>
      <c r="N806" t="s">
        <v>152</v>
      </c>
      <c r="O806" t="s">
        <v>153</v>
      </c>
    </row>
    <row r="807" spans="1:15" x14ac:dyDescent="0.3">
      <c r="A807" t="s">
        <v>161</v>
      </c>
      <c r="B807" t="s">
        <v>55</v>
      </c>
      <c r="C807">
        <v>201509</v>
      </c>
      <c r="D807" t="s">
        <v>1237</v>
      </c>
      <c r="E807" t="s">
        <v>14</v>
      </c>
      <c r="F807">
        <v>9</v>
      </c>
      <c r="G807">
        <v>270</v>
      </c>
      <c r="H807">
        <v>204</v>
      </c>
      <c r="I807">
        <v>0.11666700000000001</v>
      </c>
      <c r="J807" t="s">
        <v>146</v>
      </c>
      <c r="K807" t="s">
        <v>146</v>
      </c>
      <c r="L807">
        <v>0.59709999999999996</v>
      </c>
      <c r="M807" t="s">
        <v>143</v>
      </c>
      <c r="N807" t="s">
        <v>149</v>
      </c>
      <c r="O807" t="s">
        <v>150</v>
      </c>
    </row>
    <row r="808" spans="1:15" x14ac:dyDescent="0.3">
      <c r="A808" t="s">
        <v>161</v>
      </c>
      <c r="B808" t="s">
        <v>91</v>
      </c>
      <c r="C808">
        <v>201709</v>
      </c>
      <c r="D808" t="s">
        <v>1753</v>
      </c>
      <c r="E808" t="s">
        <v>14</v>
      </c>
      <c r="F808">
        <v>2</v>
      </c>
      <c r="G808">
        <v>260</v>
      </c>
      <c r="H808">
        <v>126</v>
      </c>
      <c r="I808">
        <v>0.05</v>
      </c>
      <c r="J808" t="s">
        <v>146</v>
      </c>
      <c r="K808" t="s">
        <v>146</v>
      </c>
      <c r="L808">
        <v>0.433</v>
      </c>
      <c r="M808" t="s">
        <v>151</v>
      </c>
      <c r="N808" t="s">
        <v>152</v>
      </c>
      <c r="O808" t="s">
        <v>153</v>
      </c>
    </row>
    <row r="809" spans="1:15" x14ac:dyDescent="0.3">
      <c r="A809" t="s">
        <v>161</v>
      </c>
      <c r="B809" t="s">
        <v>51</v>
      </c>
      <c r="C809">
        <v>201708</v>
      </c>
      <c r="D809" t="s">
        <v>1562</v>
      </c>
      <c r="E809" t="s">
        <v>14</v>
      </c>
      <c r="F809">
        <v>2</v>
      </c>
      <c r="G809">
        <v>260</v>
      </c>
      <c r="H809">
        <v>120</v>
      </c>
      <c r="I809">
        <v>0.04</v>
      </c>
      <c r="J809" t="s">
        <v>146</v>
      </c>
      <c r="K809" t="s">
        <v>146</v>
      </c>
      <c r="L809">
        <v>0.54710000000000003</v>
      </c>
      <c r="M809" t="s">
        <v>143</v>
      </c>
      <c r="N809" t="s">
        <v>149</v>
      </c>
      <c r="O809" t="s">
        <v>150</v>
      </c>
    </row>
    <row r="810" spans="1:15" x14ac:dyDescent="0.3">
      <c r="A810" t="s">
        <v>161</v>
      </c>
      <c r="B810" t="s">
        <v>59</v>
      </c>
      <c r="C810">
        <v>201512</v>
      </c>
      <c r="D810" t="s">
        <v>898</v>
      </c>
      <c r="E810" t="s">
        <v>13</v>
      </c>
      <c r="F810">
        <v>8</v>
      </c>
      <c r="G810">
        <v>256</v>
      </c>
      <c r="H810">
        <v>150</v>
      </c>
      <c r="I810">
        <v>8.5000000000000006E-2</v>
      </c>
      <c r="J810" t="s">
        <v>146</v>
      </c>
      <c r="K810" t="s">
        <v>146</v>
      </c>
      <c r="L810">
        <v>0.73419999999999996</v>
      </c>
      <c r="M810" t="s">
        <v>143</v>
      </c>
      <c r="N810" t="s">
        <v>149</v>
      </c>
      <c r="O810" t="s">
        <v>150</v>
      </c>
    </row>
    <row r="811" spans="1:15" x14ac:dyDescent="0.3">
      <c r="A811" t="s">
        <v>161</v>
      </c>
      <c r="B811" t="s">
        <v>101</v>
      </c>
      <c r="C811">
        <v>201507</v>
      </c>
      <c r="D811" t="s">
        <v>1496</v>
      </c>
      <c r="E811" t="s">
        <v>14</v>
      </c>
      <c r="F811">
        <v>1</v>
      </c>
      <c r="G811">
        <v>253</v>
      </c>
      <c r="H811">
        <v>123</v>
      </c>
      <c r="I811">
        <v>0.04</v>
      </c>
      <c r="J811" t="s">
        <v>146</v>
      </c>
      <c r="K811" t="s">
        <v>146</v>
      </c>
      <c r="L811">
        <v>1.3071999999999999</v>
      </c>
      <c r="M811" t="s">
        <v>140</v>
      </c>
      <c r="N811" t="s">
        <v>147</v>
      </c>
      <c r="O811" t="s">
        <v>148</v>
      </c>
    </row>
    <row r="812" spans="1:15" x14ac:dyDescent="0.3">
      <c r="A812" t="s">
        <v>161</v>
      </c>
      <c r="B812" t="s">
        <v>101</v>
      </c>
      <c r="C812">
        <v>201706</v>
      </c>
      <c r="D812" t="s">
        <v>1428</v>
      </c>
      <c r="E812" t="s">
        <v>11</v>
      </c>
      <c r="F812">
        <v>1</v>
      </c>
      <c r="G812">
        <v>253</v>
      </c>
      <c r="H812">
        <v>123</v>
      </c>
      <c r="I812">
        <v>0</v>
      </c>
      <c r="J812" t="s">
        <v>146</v>
      </c>
      <c r="K812" t="s">
        <v>146</v>
      </c>
      <c r="L812">
        <v>1.3071999999999999</v>
      </c>
      <c r="M812" t="s">
        <v>140</v>
      </c>
      <c r="N812" t="s">
        <v>147</v>
      </c>
      <c r="O812" t="s">
        <v>148</v>
      </c>
    </row>
    <row r="813" spans="1:15" x14ac:dyDescent="0.3">
      <c r="A813" t="s">
        <v>161</v>
      </c>
      <c r="B813" t="s">
        <v>43</v>
      </c>
      <c r="C813">
        <v>201509</v>
      </c>
      <c r="D813" t="s">
        <v>1190</v>
      </c>
      <c r="E813" t="s">
        <v>14</v>
      </c>
      <c r="F813">
        <v>9</v>
      </c>
      <c r="G813">
        <v>252</v>
      </c>
      <c r="H813">
        <v>120</v>
      </c>
      <c r="I813">
        <v>0.13</v>
      </c>
      <c r="J813" t="s">
        <v>146</v>
      </c>
      <c r="K813" t="s">
        <v>146</v>
      </c>
      <c r="L813">
        <v>0.57530000000000003</v>
      </c>
      <c r="M813" t="s">
        <v>143</v>
      </c>
      <c r="N813" t="s">
        <v>149</v>
      </c>
      <c r="O813" t="s">
        <v>150</v>
      </c>
    </row>
    <row r="814" spans="1:15" x14ac:dyDescent="0.3">
      <c r="A814" t="s">
        <v>161</v>
      </c>
      <c r="B814" t="s">
        <v>92</v>
      </c>
      <c r="C814">
        <v>201707</v>
      </c>
      <c r="D814" t="s">
        <v>1852</v>
      </c>
      <c r="E814" t="s">
        <v>14</v>
      </c>
      <c r="F814">
        <v>1</v>
      </c>
      <c r="G814">
        <v>250</v>
      </c>
      <c r="H814">
        <v>112</v>
      </c>
      <c r="I814">
        <v>0.15</v>
      </c>
      <c r="J814" t="s">
        <v>146</v>
      </c>
      <c r="K814" t="s">
        <v>146</v>
      </c>
      <c r="L814">
        <v>0.433</v>
      </c>
      <c r="M814" t="s">
        <v>151</v>
      </c>
      <c r="N814" t="s">
        <v>152</v>
      </c>
      <c r="O814" t="s">
        <v>153</v>
      </c>
    </row>
    <row r="815" spans="1:15" x14ac:dyDescent="0.3">
      <c r="A815" t="s">
        <v>161</v>
      </c>
      <c r="B815" t="s">
        <v>92</v>
      </c>
      <c r="C815">
        <v>201709</v>
      </c>
      <c r="D815" t="s">
        <v>1601</v>
      </c>
      <c r="E815" t="s">
        <v>14</v>
      </c>
      <c r="F815">
        <v>1</v>
      </c>
      <c r="G815">
        <v>250</v>
      </c>
      <c r="H815">
        <v>112</v>
      </c>
      <c r="I815">
        <v>0.2</v>
      </c>
      <c r="J815" t="s">
        <v>146</v>
      </c>
      <c r="K815" t="s">
        <v>146</v>
      </c>
      <c r="L815">
        <v>0.433</v>
      </c>
      <c r="M815" t="s">
        <v>151</v>
      </c>
      <c r="N815" t="s">
        <v>152</v>
      </c>
      <c r="O815" t="s">
        <v>153</v>
      </c>
    </row>
    <row r="816" spans="1:15" x14ac:dyDescent="0.3">
      <c r="A816" t="s">
        <v>161</v>
      </c>
      <c r="B816" t="s">
        <v>94</v>
      </c>
      <c r="C816">
        <v>201709</v>
      </c>
      <c r="D816" t="s">
        <v>1602</v>
      </c>
      <c r="E816" t="s">
        <v>14</v>
      </c>
      <c r="F816">
        <v>1</v>
      </c>
      <c r="G816">
        <v>250</v>
      </c>
      <c r="H816">
        <v>121</v>
      </c>
      <c r="I816">
        <v>0.13</v>
      </c>
      <c r="J816" t="s">
        <v>146</v>
      </c>
      <c r="K816" t="s">
        <v>146</v>
      </c>
      <c r="L816">
        <v>0.28570000000000001</v>
      </c>
      <c r="M816" t="s">
        <v>151</v>
      </c>
      <c r="N816" t="s">
        <v>152</v>
      </c>
      <c r="O816" t="s">
        <v>153</v>
      </c>
    </row>
    <row r="817" spans="1:15" x14ac:dyDescent="0.3">
      <c r="A817" t="s">
        <v>161</v>
      </c>
      <c r="B817" t="s">
        <v>49</v>
      </c>
      <c r="C817">
        <v>201711</v>
      </c>
      <c r="D817" t="s">
        <v>1433</v>
      </c>
      <c r="E817" t="s">
        <v>13</v>
      </c>
      <c r="F817">
        <v>5</v>
      </c>
      <c r="G817">
        <v>250</v>
      </c>
      <c r="H817">
        <v>625</v>
      </c>
      <c r="I817">
        <v>0.1</v>
      </c>
      <c r="J817" t="s">
        <v>146</v>
      </c>
      <c r="K817" t="s">
        <v>139</v>
      </c>
      <c r="L817">
        <v>1.1819999999999999</v>
      </c>
      <c r="M817" t="s">
        <v>140</v>
      </c>
      <c r="N817" t="s">
        <v>147</v>
      </c>
      <c r="O817" t="s">
        <v>148</v>
      </c>
    </row>
    <row r="818" spans="1:15" x14ac:dyDescent="0.3">
      <c r="A818" t="s">
        <v>161</v>
      </c>
      <c r="B818" t="s">
        <v>17</v>
      </c>
      <c r="C818">
        <v>201710</v>
      </c>
      <c r="D818" t="s">
        <v>798</v>
      </c>
      <c r="E818" t="s">
        <v>13</v>
      </c>
      <c r="F818">
        <v>5</v>
      </c>
      <c r="G818">
        <v>250</v>
      </c>
      <c r="H818">
        <v>250</v>
      </c>
      <c r="I818">
        <v>0.16</v>
      </c>
      <c r="J818" t="s">
        <v>146</v>
      </c>
      <c r="K818" t="s">
        <v>146</v>
      </c>
      <c r="L818">
        <v>1.0283</v>
      </c>
      <c r="M818" t="s">
        <v>140</v>
      </c>
      <c r="N818" t="s">
        <v>147</v>
      </c>
      <c r="O818" t="s">
        <v>148</v>
      </c>
    </row>
    <row r="819" spans="1:15" x14ac:dyDescent="0.3">
      <c r="A819" t="s">
        <v>161</v>
      </c>
      <c r="B819" t="s">
        <v>17</v>
      </c>
      <c r="C819">
        <v>201703</v>
      </c>
      <c r="D819" t="s">
        <v>281</v>
      </c>
      <c r="E819" t="s">
        <v>8</v>
      </c>
      <c r="F819">
        <v>5</v>
      </c>
      <c r="G819">
        <v>250</v>
      </c>
      <c r="H819">
        <v>250</v>
      </c>
      <c r="I819">
        <v>8.5000000000000006E-2</v>
      </c>
      <c r="J819" t="s">
        <v>146</v>
      </c>
      <c r="K819" t="s">
        <v>146</v>
      </c>
      <c r="L819">
        <v>1.0283</v>
      </c>
      <c r="M819" t="s">
        <v>140</v>
      </c>
      <c r="N819" t="s">
        <v>147</v>
      </c>
      <c r="O819" t="s">
        <v>148</v>
      </c>
    </row>
    <row r="820" spans="1:15" x14ac:dyDescent="0.3">
      <c r="A820" t="s">
        <v>161</v>
      </c>
      <c r="B820" t="s">
        <v>49</v>
      </c>
      <c r="C820">
        <v>201607</v>
      </c>
      <c r="D820" t="s">
        <v>562</v>
      </c>
      <c r="E820" t="s">
        <v>14</v>
      </c>
      <c r="F820">
        <v>5</v>
      </c>
      <c r="G820">
        <v>250</v>
      </c>
      <c r="H820">
        <v>375</v>
      </c>
      <c r="I820">
        <v>0.11</v>
      </c>
      <c r="J820" t="s">
        <v>146</v>
      </c>
      <c r="K820" t="s">
        <v>146</v>
      </c>
      <c r="L820">
        <v>1.1819999999999999</v>
      </c>
      <c r="M820" t="s">
        <v>140</v>
      </c>
      <c r="N820" t="s">
        <v>147</v>
      </c>
      <c r="O820" t="s">
        <v>148</v>
      </c>
    </row>
    <row r="821" spans="1:15" x14ac:dyDescent="0.3">
      <c r="A821" t="s">
        <v>161</v>
      </c>
      <c r="B821" t="s">
        <v>48</v>
      </c>
      <c r="C821">
        <v>201601</v>
      </c>
      <c r="D821" t="s">
        <v>337</v>
      </c>
      <c r="E821" t="s">
        <v>8</v>
      </c>
      <c r="F821">
        <v>6</v>
      </c>
      <c r="G821">
        <v>240</v>
      </c>
      <c r="H821">
        <v>194</v>
      </c>
      <c r="I821">
        <v>0.125</v>
      </c>
      <c r="J821" t="s">
        <v>146</v>
      </c>
      <c r="K821" t="s">
        <v>146</v>
      </c>
      <c r="L821">
        <v>0.87339999999999995</v>
      </c>
      <c r="M821" t="s">
        <v>143</v>
      </c>
      <c r="N821" t="s">
        <v>149</v>
      </c>
      <c r="O821" t="s">
        <v>150</v>
      </c>
    </row>
    <row r="822" spans="1:15" x14ac:dyDescent="0.3">
      <c r="A822" t="s">
        <v>161</v>
      </c>
      <c r="B822" t="s">
        <v>20</v>
      </c>
      <c r="C822">
        <v>201506</v>
      </c>
      <c r="D822" t="s">
        <v>763</v>
      </c>
      <c r="E822" t="s">
        <v>11</v>
      </c>
      <c r="F822">
        <v>5</v>
      </c>
      <c r="G822">
        <v>240</v>
      </c>
      <c r="H822">
        <v>214</v>
      </c>
      <c r="I822">
        <v>0.115</v>
      </c>
      <c r="J822" t="s">
        <v>146</v>
      </c>
      <c r="K822" t="s">
        <v>146</v>
      </c>
      <c r="L822">
        <v>0.46579999999999999</v>
      </c>
      <c r="M822" t="s">
        <v>151</v>
      </c>
      <c r="N822" t="s">
        <v>152</v>
      </c>
      <c r="O822" t="s">
        <v>153</v>
      </c>
    </row>
    <row r="823" spans="1:15" x14ac:dyDescent="0.3">
      <c r="A823" t="s">
        <v>161</v>
      </c>
      <c r="B823" t="s">
        <v>41</v>
      </c>
      <c r="C823">
        <v>201509</v>
      </c>
      <c r="D823" t="s">
        <v>634</v>
      </c>
      <c r="E823" t="s">
        <v>14</v>
      </c>
      <c r="F823">
        <v>8</v>
      </c>
      <c r="G823">
        <v>240</v>
      </c>
      <c r="H823">
        <v>110</v>
      </c>
      <c r="I823">
        <v>8.5000000000000006E-2</v>
      </c>
      <c r="J823" t="s">
        <v>146</v>
      </c>
      <c r="K823" t="s">
        <v>146</v>
      </c>
      <c r="L823">
        <v>0.79669999999999996</v>
      </c>
      <c r="M823" t="s">
        <v>143</v>
      </c>
      <c r="N823" t="s">
        <v>149</v>
      </c>
      <c r="O823" t="s">
        <v>150</v>
      </c>
    </row>
    <row r="824" spans="1:15" x14ac:dyDescent="0.3">
      <c r="A824" t="s">
        <v>161</v>
      </c>
      <c r="B824" t="s">
        <v>20</v>
      </c>
      <c r="C824">
        <v>201611</v>
      </c>
      <c r="D824" t="s">
        <v>880</v>
      </c>
      <c r="E824" t="s">
        <v>13</v>
      </c>
      <c r="F824">
        <v>5</v>
      </c>
      <c r="G824">
        <v>240</v>
      </c>
      <c r="H824">
        <v>107</v>
      </c>
      <c r="I824">
        <v>0.02</v>
      </c>
      <c r="J824" t="s">
        <v>146</v>
      </c>
      <c r="K824" t="s">
        <v>146</v>
      </c>
      <c r="L824">
        <v>0.46579999999999999</v>
      </c>
      <c r="M824" t="s">
        <v>151</v>
      </c>
      <c r="N824" t="s">
        <v>152</v>
      </c>
      <c r="O824" t="s">
        <v>153</v>
      </c>
    </row>
    <row r="825" spans="1:15" x14ac:dyDescent="0.3">
      <c r="A825" t="s">
        <v>161</v>
      </c>
      <c r="B825" t="s">
        <v>84</v>
      </c>
      <c r="C825">
        <v>201708</v>
      </c>
      <c r="D825" t="s">
        <v>1815</v>
      </c>
      <c r="E825" t="s">
        <v>14</v>
      </c>
      <c r="F825">
        <v>3</v>
      </c>
      <c r="G825">
        <v>240</v>
      </c>
      <c r="H825">
        <v>160</v>
      </c>
      <c r="I825">
        <v>0.05</v>
      </c>
      <c r="J825" t="s">
        <v>146</v>
      </c>
      <c r="K825" t="s">
        <v>146</v>
      </c>
      <c r="L825">
        <v>0.29459999999999997</v>
      </c>
      <c r="M825" t="s">
        <v>151</v>
      </c>
      <c r="N825" t="s">
        <v>152</v>
      </c>
      <c r="O825" t="s">
        <v>153</v>
      </c>
    </row>
    <row r="826" spans="1:15" x14ac:dyDescent="0.3">
      <c r="A826" t="s">
        <v>161</v>
      </c>
      <c r="B826" t="s">
        <v>99</v>
      </c>
      <c r="C826">
        <v>201502</v>
      </c>
      <c r="D826" t="s">
        <v>1120</v>
      </c>
      <c r="E826" t="s">
        <v>8</v>
      </c>
      <c r="F826">
        <v>3</v>
      </c>
      <c r="G826">
        <v>240</v>
      </c>
      <c r="H826">
        <v>188</v>
      </c>
      <c r="I826">
        <v>0.13</v>
      </c>
      <c r="J826" t="s">
        <v>146</v>
      </c>
      <c r="K826" t="s">
        <v>146</v>
      </c>
      <c r="L826">
        <v>0.25650000000000001</v>
      </c>
      <c r="M826" t="s">
        <v>151</v>
      </c>
      <c r="N826" t="s">
        <v>152</v>
      </c>
      <c r="O826" t="s">
        <v>153</v>
      </c>
    </row>
    <row r="827" spans="1:15" x14ac:dyDescent="0.3">
      <c r="A827" t="s">
        <v>161</v>
      </c>
      <c r="B827" t="s">
        <v>99</v>
      </c>
      <c r="C827">
        <v>201706</v>
      </c>
      <c r="D827" t="s">
        <v>1779</v>
      </c>
      <c r="E827" t="s">
        <v>11</v>
      </c>
      <c r="F827">
        <v>3</v>
      </c>
      <c r="G827">
        <v>240</v>
      </c>
      <c r="H827">
        <v>376</v>
      </c>
      <c r="I827">
        <v>0.21</v>
      </c>
      <c r="J827" t="s">
        <v>146</v>
      </c>
      <c r="K827" t="s">
        <v>146</v>
      </c>
      <c r="L827">
        <v>0.25650000000000001</v>
      </c>
      <c r="M827" t="s">
        <v>151</v>
      </c>
      <c r="N827" t="s">
        <v>152</v>
      </c>
      <c r="O827" t="s">
        <v>153</v>
      </c>
    </row>
    <row r="828" spans="1:15" x14ac:dyDescent="0.3">
      <c r="A828" t="s">
        <v>161</v>
      </c>
      <c r="B828" t="s">
        <v>75</v>
      </c>
      <c r="C828">
        <v>201611</v>
      </c>
      <c r="D828" t="s">
        <v>1731</v>
      </c>
      <c r="E828" t="s">
        <v>13</v>
      </c>
      <c r="F828">
        <v>5</v>
      </c>
      <c r="G828">
        <v>240</v>
      </c>
      <c r="H828">
        <v>208</v>
      </c>
      <c r="I828">
        <v>0.105</v>
      </c>
      <c r="J828" t="s">
        <v>146</v>
      </c>
      <c r="K828" t="s">
        <v>146</v>
      </c>
      <c r="L828">
        <v>0.4657</v>
      </c>
      <c r="M828" t="s">
        <v>151</v>
      </c>
      <c r="N828" t="s">
        <v>152</v>
      </c>
      <c r="O828" t="s">
        <v>153</v>
      </c>
    </row>
    <row r="829" spans="1:15" x14ac:dyDescent="0.3">
      <c r="A829" t="s">
        <v>161</v>
      </c>
      <c r="B829" t="s">
        <v>32</v>
      </c>
      <c r="C829">
        <v>201510</v>
      </c>
      <c r="D829" t="s">
        <v>1280</v>
      </c>
      <c r="E829" t="s">
        <v>13</v>
      </c>
      <c r="F829">
        <v>15</v>
      </c>
      <c r="G829">
        <v>240</v>
      </c>
      <c r="H829">
        <v>112</v>
      </c>
      <c r="I829">
        <v>0.13250000000000001</v>
      </c>
      <c r="J829" t="s">
        <v>146</v>
      </c>
      <c r="K829" t="s">
        <v>146</v>
      </c>
      <c r="L829">
        <v>0.88360000000000005</v>
      </c>
      <c r="M829" t="s">
        <v>143</v>
      </c>
      <c r="N829" t="s">
        <v>149</v>
      </c>
      <c r="O829" t="s">
        <v>150</v>
      </c>
    </row>
    <row r="830" spans="1:15" x14ac:dyDescent="0.3">
      <c r="A830" t="s">
        <v>161</v>
      </c>
      <c r="B830" t="s">
        <v>24</v>
      </c>
      <c r="C830">
        <v>201708</v>
      </c>
      <c r="D830" t="s">
        <v>1261</v>
      </c>
      <c r="E830" t="s">
        <v>14</v>
      </c>
      <c r="F830">
        <v>3</v>
      </c>
      <c r="G830">
        <v>240</v>
      </c>
      <c r="H830">
        <v>134</v>
      </c>
      <c r="I830">
        <v>0.12</v>
      </c>
      <c r="J830" t="s">
        <v>146</v>
      </c>
      <c r="K830" t="s">
        <v>146</v>
      </c>
      <c r="L830">
        <v>0.73160000000000003</v>
      </c>
      <c r="M830" t="s">
        <v>143</v>
      </c>
      <c r="N830" t="s">
        <v>149</v>
      </c>
      <c r="O830" t="s">
        <v>150</v>
      </c>
    </row>
    <row r="831" spans="1:15" x14ac:dyDescent="0.3">
      <c r="A831" t="s">
        <v>161</v>
      </c>
      <c r="B831" t="s">
        <v>69</v>
      </c>
      <c r="C831">
        <v>201506</v>
      </c>
      <c r="D831" t="s">
        <v>1302</v>
      </c>
      <c r="E831" t="s">
        <v>11</v>
      </c>
      <c r="F831">
        <v>12</v>
      </c>
      <c r="G831">
        <v>240</v>
      </c>
      <c r="H831">
        <v>141</v>
      </c>
      <c r="I831">
        <v>0.156667</v>
      </c>
      <c r="J831" t="s">
        <v>146</v>
      </c>
      <c r="K831" t="s">
        <v>146</v>
      </c>
      <c r="L831">
        <v>0.57789999999999997</v>
      </c>
      <c r="M831" t="s">
        <v>143</v>
      </c>
      <c r="N831" t="s">
        <v>149</v>
      </c>
      <c r="O831" t="s">
        <v>150</v>
      </c>
    </row>
    <row r="832" spans="1:15" x14ac:dyDescent="0.3">
      <c r="A832" t="s">
        <v>161</v>
      </c>
      <c r="B832" t="s">
        <v>54</v>
      </c>
      <c r="C832">
        <v>201506</v>
      </c>
      <c r="D832" t="s">
        <v>1691</v>
      </c>
      <c r="E832" t="s">
        <v>11</v>
      </c>
      <c r="F832">
        <v>6</v>
      </c>
      <c r="G832">
        <v>240</v>
      </c>
      <c r="H832">
        <v>174</v>
      </c>
      <c r="I832">
        <v>0.13</v>
      </c>
      <c r="J832" t="s">
        <v>146</v>
      </c>
      <c r="K832" t="s">
        <v>146</v>
      </c>
      <c r="L832">
        <v>0.33329999999999999</v>
      </c>
      <c r="M832" t="s">
        <v>151</v>
      </c>
      <c r="N832" t="s">
        <v>152</v>
      </c>
      <c r="O832" t="s">
        <v>153</v>
      </c>
    </row>
    <row r="833" spans="1:15" x14ac:dyDescent="0.3">
      <c r="A833" t="s">
        <v>161</v>
      </c>
      <c r="B833" t="s">
        <v>41</v>
      </c>
      <c r="C833">
        <v>201506</v>
      </c>
      <c r="D833" t="s">
        <v>1201</v>
      </c>
      <c r="E833" t="s">
        <v>11</v>
      </c>
      <c r="F833">
        <v>8</v>
      </c>
      <c r="G833">
        <v>240</v>
      </c>
      <c r="H833">
        <v>165</v>
      </c>
      <c r="I833">
        <v>0.11666700000000001</v>
      </c>
      <c r="J833" t="s">
        <v>146</v>
      </c>
      <c r="K833" t="s">
        <v>146</v>
      </c>
      <c r="L833">
        <v>0.79669999999999996</v>
      </c>
      <c r="M833" t="s">
        <v>143</v>
      </c>
      <c r="N833" t="s">
        <v>149</v>
      </c>
      <c r="O833" t="s">
        <v>150</v>
      </c>
    </row>
    <row r="834" spans="1:15" x14ac:dyDescent="0.3">
      <c r="A834" t="s">
        <v>161</v>
      </c>
      <c r="B834" t="s">
        <v>99</v>
      </c>
      <c r="C834">
        <v>201709</v>
      </c>
      <c r="D834" t="s">
        <v>1276</v>
      </c>
      <c r="E834" t="s">
        <v>14</v>
      </c>
      <c r="F834">
        <v>3</v>
      </c>
      <c r="G834">
        <v>240</v>
      </c>
      <c r="H834">
        <v>188</v>
      </c>
      <c r="I834">
        <v>0.16</v>
      </c>
      <c r="J834" t="s">
        <v>146</v>
      </c>
      <c r="K834" t="s">
        <v>146</v>
      </c>
      <c r="L834">
        <v>0.25650000000000001</v>
      </c>
      <c r="M834" t="s">
        <v>151</v>
      </c>
      <c r="N834" t="s">
        <v>152</v>
      </c>
      <c r="O834" t="s">
        <v>153</v>
      </c>
    </row>
    <row r="835" spans="1:15" x14ac:dyDescent="0.3">
      <c r="A835" t="s">
        <v>161</v>
      </c>
      <c r="B835" t="s">
        <v>18</v>
      </c>
      <c r="C835">
        <v>201507</v>
      </c>
      <c r="D835" t="s">
        <v>1054</v>
      </c>
      <c r="E835" t="s">
        <v>14</v>
      </c>
      <c r="F835">
        <v>9</v>
      </c>
      <c r="G835">
        <v>225</v>
      </c>
      <c r="H835">
        <v>232</v>
      </c>
      <c r="I835">
        <v>0.15</v>
      </c>
      <c r="J835" t="s">
        <v>146</v>
      </c>
      <c r="K835" t="s">
        <v>146</v>
      </c>
      <c r="L835">
        <v>0.59240000000000004</v>
      </c>
      <c r="M835" t="s">
        <v>143</v>
      </c>
      <c r="N835" t="s">
        <v>149</v>
      </c>
      <c r="O835" t="s">
        <v>150</v>
      </c>
    </row>
    <row r="836" spans="1:15" x14ac:dyDescent="0.3">
      <c r="A836" t="s">
        <v>161</v>
      </c>
      <c r="B836" t="s">
        <v>61</v>
      </c>
      <c r="C836">
        <v>201511</v>
      </c>
      <c r="D836" t="s">
        <v>621</v>
      </c>
      <c r="E836" t="s">
        <v>13</v>
      </c>
      <c r="F836">
        <v>5</v>
      </c>
      <c r="G836">
        <v>225</v>
      </c>
      <c r="H836">
        <v>81</v>
      </c>
      <c r="I836">
        <v>0.16</v>
      </c>
      <c r="J836" t="s">
        <v>146</v>
      </c>
      <c r="K836" t="s">
        <v>154</v>
      </c>
      <c r="L836">
        <v>0.55089999999999995</v>
      </c>
      <c r="M836" t="s">
        <v>143</v>
      </c>
      <c r="N836" t="s">
        <v>149</v>
      </c>
      <c r="O836" t="s">
        <v>150</v>
      </c>
    </row>
    <row r="837" spans="1:15" x14ac:dyDescent="0.3">
      <c r="A837" t="s">
        <v>161</v>
      </c>
      <c r="B837" t="s">
        <v>42</v>
      </c>
      <c r="C837">
        <v>201511</v>
      </c>
      <c r="D837" t="s">
        <v>467</v>
      </c>
      <c r="E837" t="s">
        <v>13</v>
      </c>
      <c r="F837">
        <v>5</v>
      </c>
      <c r="G837">
        <v>225</v>
      </c>
      <c r="H837">
        <v>106</v>
      </c>
      <c r="I837">
        <v>0.18</v>
      </c>
      <c r="J837" t="s">
        <v>146</v>
      </c>
      <c r="K837" t="s">
        <v>154</v>
      </c>
      <c r="L837">
        <v>0.80149999999999999</v>
      </c>
      <c r="M837" t="s">
        <v>143</v>
      </c>
      <c r="N837" t="s">
        <v>149</v>
      </c>
      <c r="O837" t="s">
        <v>150</v>
      </c>
    </row>
    <row r="838" spans="1:15" x14ac:dyDescent="0.3">
      <c r="A838" t="s">
        <v>161</v>
      </c>
      <c r="B838" t="s">
        <v>29</v>
      </c>
      <c r="C838">
        <v>201507</v>
      </c>
      <c r="D838" t="s">
        <v>733</v>
      </c>
      <c r="E838" t="s">
        <v>14</v>
      </c>
      <c r="F838">
        <v>15</v>
      </c>
      <c r="G838">
        <v>225</v>
      </c>
      <c r="H838">
        <v>124</v>
      </c>
      <c r="I838">
        <v>0.1075</v>
      </c>
      <c r="J838" t="s">
        <v>146</v>
      </c>
      <c r="K838" t="s">
        <v>146</v>
      </c>
      <c r="L838">
        <v>0.84919999999999995</v>
      </c>
      <c r="M838" t="s">
        <v>143</v>
      </c>
      <c r="N838" t="s">
        <v>149</v>
      </c>
      <c r="O838" t="s">
        <v>150</v>
      </c>
    </row>
    <row r="839" spans="1:15" x14ac:dyDescent="0.3">
      <c r="A839" t="s">
        <v>161</v>
      </c>
      <c r="B839" t="s">
        <v>61</v>
      </c>
      <c r="C839">
        <v>201507</v>
      </c>
      <c r="D839" t="s">
        <v>897</v>
      </c>
      <c r="E839" t="s">
        <v>14</v>
      </c>
      <c r="F839">
        <v>5</v>
      </c>
      <c r="G839">
        <v>225</v>
      </c>
      <c r="H839">
        <v>81</v>
      </c>
      <c r="I839">
        <v>0.06</v>
      </c>
      <c r="J839" t="s">
        <v>146</v>
      </c>
      <c r="K839" t="s">
        <v>154</v>
      </c>
      <c r="L839">
        <v>0.55089999999999995</v>
      </c>
      <c r="M839" t="s">
        <v>143</v>
      </c>
      <c r="N839" t="s">
        <v>149</v>
      </c>
      <c r="O839" t="s">
        <v>150</v>
      </c>
    </row>
    <row r="840" spans="1:15" x14ac:dyDescent="0.3">
      <c r="A840" t="s">
        <v>161</v>
      </c>
      <c r="B840" t="s">
        <v>28</v>
      </c>
      <c r="C840">
        <v>201508</v>
      </c>
      <c r="D840" t="s">
        <v>526</v>
      </c>
      <c r="E840" t="s">
        <v>14</v>
      </c>
      <c r="F840">
        <v>7</v>
      </c>
      <c r="G840">
        <v>224</v>
      </c>
      <c r="H840">
        <v>138</v>
      </c>
      <c r="I840">
        <v>0.06</v>
      </c>
      <c r="J840" t="s">
        <v>146</v>
      </c>
      <c r="K840" t="s">
        <v>146</v>
      </c>
      <c r="L840">
        <v>0.5</v>
      </c>
      <c r="M840" t="s">
        <v>151</v>
      </c>
      <c r="N840" t="s">
        <v>152</v>
      </c>
      <c r="O840" t="s">
        <v>153</v>
      </c>
    </row>
    <row r="841" spans="1:15" x14ac:dyDescent="0.3">
      <c r="A841" t="s">
        <v>161</v>
      </c>
      <c r="B841" t="s">
        <v>89</v>
      </c>
      <c r="C841">
        <v>201705</v>
      </c>
      <c r="D841" t="s">
        <v>697</v>
      </c>
      <c r="E841" t="s">
        <v>11</v>
      </c>
      <c r="F841">
        <v>2</v>
      </c>
      <c r="G841">
        <v>220</v>
      </c>
      <c r="H841">
        <v>106</v>
      </c>
      <c r="I841">
        <v>0.1</v>
      </c>
      <c r="J841" t="s">
        <v>146</v>
      </c>
      <c r="K841" t="s">
        <v>154</v>
      </c>
      <c r="L841">
        <v>0.51600000000000001</v>
      </c>
      <c r="M841" t="s">
        <v>143</v>
      </c>
      <c r="N841" t="s">
        <v>149</v>
      </c>
      <c r="O841" t="s">
        <v>150</v>
      </c>
    </row>
    <row r="842" spans="1:15" x14ac:dyDescent="0.3">
      <c r="A842" t="s">
        <v>161</v>
      </c>
      <c r="B842" t="s">
        <v>23</v>
      </c>
      <c r="C842">
        <v>201707</v>
      </c>
      <c r="D842" t="s">
        <v>1588</v>
      </c>
      <c r="E842" t="s">
        <v>14</v>
      </c>
      <c r="F842">
        <v>2</v>
      </c>
      <c r="G842">
        <v>220</v>
      </c>
      <c r="H842">
        <v>108</v>
      </c>
      <c r="I842">
        <v>0.125</v>
      </c>
      <c r="J842" t="s">
        <v>146</v>
      </c>
      <c r="K842" t="s">
        <v>146</v>
      </c>
      <c r="L842">
        <v>0.38030000000000003</v>
      </c>
      <c r="M842" t="s">
        <v>151</v>
      </c>
      <c r="N842" t="s">
        <v>152</v>
      </c>
      <c r="O842" t="s">
        <v>153</v>
      </c>
    </row>
    <row r="843" spans="1:15" x14ac:dyDescent="0.3">
      <c r="A843" t="s">
        <v>161</v>
      </c>
      <c r="B843" t="s">
        <v>89</v>
      </c>
      <c r="C843">
        <v>201709</v>
      </c>
      <c r="D843" t="s">
        <v>1461</v>
      </c>
      <c r="E843" t="s">
        <v>14</v>
      </c>
      <c r="F843">
        <v>2</v>
      </c>
      <c r="G843">
        <v>220</v>
      </c>
      <c r="H843">
        <v>106</v>
      </c>
      <c r="I843">
        <v>0.13</v>
      </c>
      <c r="J843" t="s">
        <v>146</v>
      </c>
      <c r="K843" t="s">
        <v>154</v>
      </c>
      <c r="L843">
        <v>0.51600000000000001</v>
      </c>
      <c r="M843" t="s">
        <v>143</v>
      </c>
      <c r="N843" t="s">
        <v>149</v>
      </c>
      <c r="O843" t="s">
        <v>150</v>
      </c>
    </row>
    <row r="844" spans="1:15" x14ac:dyDescent="0.3">
      <c r="A844" t="s">
        <v>161</v>
      </c>
      <c r="B844" t="s">
        <v>23</v>
      </c>
      <c r="C844">
        <v>201711</v>
      </c>
      <c r="D844" t="s">
        <v>1416</v>
      </c>
      <c r="E844" t="s">
        <v>13</v>
      </c>
      <c r="F844">
        <v>2</v>
      </c>
      <c r="G844">
        <v>220</v>
      </c>
      <c r="H844">
        <v>108</v>
      </c>
      <c r="I844">
        <v>0.14499999999999999</v>
      </c>
      <c r="J844" t="s">
        <v>146</v>
      </c>
      <c r="K844" t="s">
        <v>146</v>
      </c>
      <c r="L844">
        <v>0.38030000000000003</v>
      </c>
      <c r="M844" t="s">
        <v>151</v>
      </c>
      <c r="N844" t="s">
        <v>152</v>
      </c>
      <c r="O844" t="s">
        <v>153</v>
      </c>
    </row>
    <row r="845" spans="1:15" x14ac:dyDescent="0.3">
      <c r="A845" t="s">
        <v>161</v>
      </c>
      <c r="B845" t="s">
        <v>33</v>
      </c>
      <c r="C845">
        <v>201507</v>
      </c>
      <c r="D845" t="s">
        <v>1468</v>
      </c>
      <c r="E845" t="s">
        <v>14</v>
      </c>
      <c r="F845">
        <v>2</v>
      </c>
      <c r="G845">
        <v>216</v>
      </c>
      <c r="H845">
        <v>96</v>
      </c>
      <c r="I845">
        <v>0.03</v>
      </c>
      <c r="J845" t="s">
        <v>146</v>
      </c>
      <c r="K845" t="s">
        <v>154</v>
      </c>
      <c r="L845">
        <v>0.433</v>
      </c>
      <c r="M845" t="s">
        <v>151</v>
      </c>
      <c r="N845" t="s">
        <v>152</v>
      </c>
      <c r="O845" t="s">
        <v>153</v>
      </c>
    </row>
    <row r="846" spans="1:15" x14ac:dyDescent="0.3">
      <c r="A846" t="s">
        <v>161</v>
      </c>
      <c r="B846" t="s">
        <v>103</v>
      </c>
      <c r="C846">
        <v>201707</v>
      </c>
      <c r="D846" t="s">
        <v>1060</v>
      </c>
      <c r="E846" t="s">
        <v>14</v>
      </c>
      <c r="F846">
        <v>1</v>
      </c>
      <c r="G846">
        <v>210</v>
      </c>
      <c r="H846">
        <v>97</v>
      </c>
      <c r="I846">
        <v>0.18</v>
      </c>
      <c r="J846" t="s">
        <v>146</v>
      </c>
      <c r="K846" t="s">
        <v>154</v>
      </c>
      <c r="L846">
        <v>0.54710000000000003</v>
      </c>
      <c r="M846" t="s">
        <v>143</v>
      </c>
      <c r="N846" t="s">
        <v>149</v>
      </c>
      <c r="O846" t="s">
        <v>150</v>
      </c>
    </row>
    <row r="847" spans="1:15" x14ac:dyDescent="0.3">
      <c r="A847" t="s">
        <v>161</v>
      </c>
      <c r="B847" t="s">
        <v>103</v>
      </c>
      <c r="C847">
        <v>201509</v>
      </c>
      <c r="D847" t="s">
        <v>1749</v>
      </c>
      <c r="E847" t="s">
        <v>14</v>
      </c>
      <c r="F847">
        <v>1</v>
      </c>
      <c r="G847">
        <v>210</v>
      </c>
      <c r="H847">
        <v>97</v>
      </c>
      <c r="I847">
        <v>0</v>
      </c>
      <c r="J847" t="s">
        <v>146</v>
      </c>
      <c r="K847" t="s">
        <v>154</v>
      </c>
      <c r="L847">
        <v>0.54710000000000003</v>
      </c>
      <c r="M847" t="s">
        <v>143</v>
      </c>
      <c r="N847" t="s">
        <v>149</v>
      </c>
      <c r="O847" t="s">
        <v>150</v>
      </c>
    </row>
    <row r="848" spans="1:15" x14ac:dyDescent="0.3">
      <c r="A848" t="s">
        <v>161</v>
      </c>
      <c r="B848" t="s">
        <v>41</v>
      </c>
      <c r="C848">
        <v>201510</v>
      </c>
      <c r="D848" t="s">
        <v>479</v>
      </c>
      <c r="E848" t="s">
        <v>13</v>
      </c>
      <c r="F848">
        <v>7</v>
      </c>
      <c r="G848">
        <v>210</v>
      </c>
      <c r="H848">
        <v>165</v>
      </c>
      <c r="I848">
        <v>7.3332999999999995E-2</v>
      </c>
      <c r="J848" t="s">
        <v>146</v>
      </c>
      <c r="K848" t="s">
        <v>146</v>
      </c>
      <c r="L848">
        <v>0.79669999999999996</v>
      </c>
      <c r="M848" t="s">
        <v>143</v>
      </c>
      <c r="N848" t="s">
        <v>149</v>
      </c>
      <c r="O848" t="s">
        <v>150</v>
      </c>
    </row>
    <row r="849" spans="1:15" x14ac:dyDescent="0.3">
      <c r="A849" t="s">
        <v>161</v>
      </c>
      <c r="B849" t="s">
        <v>19</v>
      </c>
      <c r="C849">
        <v>201512</v>
      </c>
      <c r="D849" t="s">
        <v>868</v>
      </c>
      <c r="E849" t="s">
        <v>13</v>
      </c>
      <c r="F849">
        <v>4</v>
      </c>
      <c r="G849">
        <v>208</v>
      </c>
      <c r="H849">
        <v>122</v>
      </c>
      <c r="I849">
        <v>0.09</v>
      </c>
      <c r="J849" t="s">
        <v>146</v>
      </c>
      <c r="K849" t="s">
        <v>146</v>
      </c>
      <c r="L849">
        <v>0.51970000000000005</v>
      </c>
      <c r="M849" t="s">
        <v>143</v>
      </c>
      <c r="N849" t="s">
        <v>149</v>
      </c>
      <c r="O849" t="s">
        <v>150</v>
      </c>
    </row>
    <row r="850" spans="1:15" x14ac:dyDescent="0.3">
      <c r="A850" t="s">
        <v>161</v>
      </c>
      <c r="B850" t="s">
        <v>47</v>
      </c>
      <c r="C850">
        <v>201711</v>
      </c>
      <c r="D850" t="s">
        <v>1432</v>
      </c>
      <c r="E850" t="s">
        <v>13</v>
      </c>
      <c r="F850">
        <v>2</v>
      </c>
      <c r="G850">
        <v>200</v>
      </c>
      <c r="H850">
        <v>490</v>
      </c>
      <c r="I850">
        <v>0.22500000000000001</v>
      </c>
      <c r="J850" t="s">
        <v>146</v>
      </c>
      <c r="K850" t="s">
        <v>146</v>
      </c>
      <c r="L850">
        <v>1.3251999999999999</v>
      </c>
      <c r="M850" t="s">
        <v>140</v>
      </c>
      <c r="N850" t="s">
        <v>147</v>
      </c>
      <c r="O850" t="s">
        <v>148</v>
      </c>
    </row>
    <row r="851" spans="1:15" x14ac:dyDescent="0.3">
      <c r="A851" t="s">
        <v>161</v>
      </c>
      <c r="B851" t="s">
        <v>15</v>
      </c>
      <c r="C851">
        <v>201502</v>
      </c>
      <c r="D851" t="s">
        <v>218</v>
      </c>
      <c r="E851" t="s">
        <v>8</v>
      </c>
      <c r="F851">
        <v>1</v>
      </c>
      <c r="G851">
        <v>200</v>
      </c>
      <c r="H851">
        <v>100</v>
      </c>
      <c r="I851">
        <v>0.25</v>
      </c>
      <c r="J851" t="s">
        <v>146</v>
      </c>
      <c r="K851" t="s">
        <v>154</v>
      </c>
      <c r="L851">
        <v>1.284</v>
      </c>
      <c r="M851" t="s">
        <v>140</v>
      </c>
      <c r="N851" t="s">
        <v>147</v>
      </c>
      <c r="O851" t="s">
        <v>148</v>
      </c>
    </row>
    <row r="852" spans="1:15" x14ac:dyDescent="0.3">
      <c r="A852" t="s">
        <v>161</v>
      </c>
      <c r="B852" t="s">
        <v>53</v>
      </c>
      <c r="C852">
        <v>201610</v>
      </c>
      <c r="D852" t="s">
        <v>968</v>
      </c>
      <c r="E852" t="s">
        <v>13</v>
      </c>
      <c r="F852">
        <v>5</v>
      </c>
      <c r="G852">
        <v>200</v>
      </c>
      <c r="H852">
        <v>94</v>
      </c>
      <c r="I852">
        <v>0.1</v>
      </c>
      <c r="J852" t="s">
        <v>146</v>
      </c>
      <c r="K852" t="s">
        <v>154</v>
      </c>
      <c r="L852">
        <v>0.75849999999999995</v>
      </c>
      <c r="M852" t="s">
        <v>143</v>
      </c>
      <c r="N852" t="s">
        <v>149</v>
      </c>
      <c r="O852" t="s">
        <v>150</v>
      </c>
    </row>
    <row r="853" spans="1:15" x14ac:dyDescent="0.3">
      <c r="A853" t="s">
        <v>161</v>
      </c>
      <c r="B853" t="s">
        <v>45</v>
      </c>
      <c r="C853">
        <v>201707</v>
      </c>
      <c r="D853" t="s">
        <v>1074</v>
      </c>
      <c r="E853" t="s">
        <v>14</v>
      </c>
      <c r="F853">
        <v>1</v>
      </c>
      <c r="G853">
        <v>200</v>
      </c>
      <c r="H853">
        <v>70</v>
      </c>
      <c r="I853">
        <v>0.03</v>
      </c>
      <c r="J853" t="s">
        <v>146</v>
      </c>
      <c r="K853" t="s">
        <v>154</v>
      </c>
      <c r="L853">
        <v>0.66669999999999996</v>
      </c>
      <c r="M853" t="s">
        <v>143</v>
      </c>
      <c r="N853" t="s">
        <v>149</v>
      </c>
      <c r="O853" t="s">
        <v>150</v>
      </c>
    </row>
    <row r="854" spans="1:15" x14ac:dyDescent="0.3">
      <c r="A854" t="s">
        <v>161</v>
      </c>
      <c r="B854" t="s">
        <v>45</v>
      </c>
      <c r="C854">
        <v>201701</v>
      </c>
      <c r="D854" t="s">
        <v>1417</v>
      </c>
      <c r="E854" t="s">
        <v>8</v>
      </c>
      <c r="F854">
        <v>1</v>
      </c>
      <c r="G854">
        <v>200</v>
      </c>
      <c r="H854">
        <v>70</v>
      </c>
      <c r="I854">
        <v>0.16</v>
      </c>
      <c r="J854" t="s">
        <v>146</v>
      </c>
      <c r="K854" t="s">
        <v>154</v>
      </c>
      <c r="L854">
        <v>0.66669999999999996</v>
      </c>
      <c r="M854" t="s">
        <v>143</v>
      </c>
      <c r="N854" t="s">
        <v>149</v>
      </c>
      <c r="O854" t="s">
        <v>150</v>
      </c>
    </row>
    <row r="855" spans="1:15" x14ac:dyDescent="0.3">
      <c r="A855" t="s">
        <v>161</v>
      </c>
      <c r="B855" t="s">
        <v>35</v>
      </c>
      <c r="C855">
        <v>201708</v>
      </c>
      <c r="D855" t="s">
        <v>1481</v>
      </c>
      <c r="E855" t="s">
        <v>14</v>
      </c>
      <c r="F855">
        <v>1</v>
      </c>
      <c r="G855">
        <v>200</v>
      </c>
      <c r="H855">
        <v>63</v>
      </c>
      <c r="I855">
        <v>0.17</v>
      </c>
      <c r="J855" t="s">
        <v>146</v>
      </c>
      <c r="K855" t="s">
        <v>154</v>
      </c>
      <c r="L855">
        <v>0.70709999999999995</v>
      </c>
      <c r="M855" t="s">
        <v>143</v>
      </c>
      <c r="N855" t="s">
        <v>149</v>
      </c>
      <c r="O855" t="s">
        <v>150</v>
      </c>
    </row>
    <row r="856" spans="1:15" x14ac:dyDescent="0.3">
      <c r="A856" t="s">
        <v>161</v>
      </c>
      <c r="B856" t="s">
        <v>15</v>
      </c>
      <c r="C856">
        <v>201701</v>
      </c>
      <c r="D856" t="s">
        <v>208</v>
      </c>
      <c r="E856" t="s">
        <v>8</v>
      </c>
      <c r="F856">
        <v>1</v>
      </c>
      <c r="G856">
        <v>200</v>
      </c>
      <c r="H856">
        <v>100</v>
      </c>
      <c r="I856">
        <v>0.06</v>
      </c>
      <c r="J856" t="s">
        <v>146</v>
      </c>
      <c r="K856" t="s">
        <v>154</v>
      </c>
      <c r="L856">
        <v>1.284</v>
      </c>
      <c r="M856" t="s">
        <v>140</v>
      </c>
      <c r="N856" t="s">
        <v>147</v>
      </c>
      <c r="O856" t="s">
        <v>148</v>
      </c>
    </row>
    <row r="857" spans="1:15" x14ac:dyDescent="0.3">
      <c r="A857" t="s">
        <v>161</v>
      </c>
      <c r="B857" t="s">
        <v>15</v>
      </c>
      <c r="C857">
        <v>201603</v>
      </c>
      <c r="D857" t="s">
        <v>230</v>
      </c>
      <c r="E857" t="s">
        <v>8</v>
      </c>
      <c r="F857">
        <v>1</v>
      </c>
      <c r="G857">
        <v>200</v>
      </c>
      <c r="H857">
        <v>100</v>
      </c>
      <c r="I857">
        <v>0.09</v>
      </c>
      <c r="J857" t="s">
        <v>146</v>
      </c>
      <c r="K857" t="s">
        <v>154</v>
      </c>
      <c r="L857">
        <v>1.284</v>
      </c>
      <c r="M857" t="s">
        <v>140</v>
      </c>
      <c r="N857" t="s">
        <v>147</v>
      </c>
      <c r="O857" t="s">
        <v>148</v>
      </c>
    </row>
    <row r="858" spans="1:15" x14ac:dyDescent="0.3">
      <c r="A858" t="s">
        <v>161</v>
      </c>
      <c r="B858" t="s">
        <v>27</v>
      </c>
      <c r="C858">
        <v>201510</v>
      </c>
      <c r="D858" t="s">
        <v>1166</v>
      </c>
      <c r="E858" t="s">
        <v>13</v>
      </c>
      <c r="F858">
        <v>8</v>
      </c>
      <c r="G858">
        <v>200</v>
      </c>
      <c r="H858">
        <v>118</v>
      </c>
      <c r="I858">
        <v>0.14499999999999999</v>
      </c>
      <c r="J858" t="s">
        <v>146</v>
      </c>
      <c r="K858" t="s">
        <v>146</v>
      </c>
      <c r="L858">
        <v>0.91890000000000005</v>
      </c>
      <c r="M858" t="s">
        <v>143</v>
      </c>
      <c r="N858" t="s">
        <v>149</v>
      </c>
      <c r="O858" t="s">
        <v>150</v>
      </c>
    </row>
    <row r="859" spans="1:15" x14ac:dyDescent="0.3">
      <c r="A859" t="s">
        <v>161</v>
      </c>
      <c r="B859" t="s">
        <v>15</v>
      </c>
      <c r="C859">
        <v>201605</v>
      </c>
      <c r="D859" t="s">
        <v>224</v>
      </c>
      <c r="E859" t="s">
        <v>11</v>
      </c>
      <c r="F859">
        <v>1</v>
      </c>
      <c r="G859">
        <v>200</v>
      </c>
      <c r="H859">
        <v>100</v>
      </c>
      <c r="I859">
        <v>0.13</v>
      </c>
      <c r="J859" t="s">
        <v>146</v>
      </c>
      <c r="K859" t="s">
        <v>154</v>
      </c>
      <c r="L859">
        <v>1.284</v>
      </c>
      <c r="M859" t="s">
        <v>140</v>
      </c>
      <c r="N859" t="s">
        <v>147</v>
      </c>
      <c r="O859" t="s">
        <v>148</v>
      </c>
    </row>
    <row r="860" spans="1:15" x14ac:dyDescent="0.3">
      <c r="A860" t="s">
        <v>161</v>
      </c>
      <c r="B860" t="s">
        <v>18</v>
      </c>
      <c r="C860">
        <v>201509</v>
      </c>
      <c r="D860" t="s">
        <v>816</v>
      </c>
      <c r="E860" t="s">
        <v>14</v>
      </c>
      <c r="F860">
        <v>8</v>
      </c>
      <c r="G860">
        <v>200</v>
      </c>
      <c r="H860">
        <v>116</v>
      </c>
      <c r="I860">
        <v>0.12</v>
      </c>
      <c r="J860" t="s">
        <v>146</v>
      </c>
      <c r="K860" t="s">
        <v>146</v>
      </c>
      <c r="L860">
        <v>0.59240000000000004</v>
      </c>
      <c r="M860" t="s">
        <v>143</v>
      </c>
      <c r="N860" t="s">
        <v>149</v>
      </c>
      <c r="O860" t="s">
        <v>150</v>
      </c>
    </row>
    <row r="861" spans="1:15" x14ac:dyDescent="0.3">
      <c r="A861" t="s">
        <v>161</v>
      </c>
      <c r="B861" t="s">
        <v>15</v>
      </c>
      <c r="C861">
        <v>201602</v>
      </c>
      <c r="D861" t="s">
        <v>206</v>
      </c>
      <c r="E861" t="s">
        <v>8</v>
      </c>
      <c r="F861">
        <v>1</v>
      </c>
      <c r="G861">
        <v>200</v>
      </c>
      <c r="H861">
        <v>100</v>
      </c>
      <c r="I861">
        <v>0.06</v>
      </c>
      <c r="J861" t="s">
        <v>146</v>
      </c>
      <c r="K861" t="s">
        <v>154</v>
      </c>
      <c r="L861">
        <v>1.284</v>
      </c>
      <c r="M861" t="s">
        <v>140</v>
      </c>
      <c r="N861" t="s">
        <v>147</v>
      </c>
      <c r="O861" t="s">
        <v>148</v>
      </c>
    </row>
    <row r="862" spans="1:15" x14ac:dyDescent="0.3">
      <c r="A862" t="s">
        <v>161</v>
      </c>
      <c r="B862" t="s">
        <v>15</v>
      </c>
      <c r="C862">
        <v>201505</v>
      </c>
      <c r="D862" t="s">
        <v>214</v>
      </c>
      <c r="E862" t="s">
        <v>11</v>
      </c>
      <c r="F862">
        <v>1</v>
      </c>
      <c r="G862">
        <v>200</v>
      </c>
      <c r="H862">
        <v>100</v>
      </c>
      <c r="I862">
        <v>0.03</v>
      </c>
      <c r="J862" t="s">
        <v>146</v>
      </c>
      <c r="K862" t="s">
        <v>154</v>
      </c>
      <c r="L862">
        <v>1.284</v>
      </c>
      <c r="M862" t="s">
        <v>140</v>
      </c>
      <c r="N862" t="s">
        <v>147</v>
      </c>
      <c r="O862" t="s">
        <v>148</v>
      </c>
    </row>
    <row r="863" spans="1:15" x14ac:dyDescent="0.3">
      <c r="A863" t="s">
        <v>161</v>
      </c>
      <c r="B863" t="s">
        <v>77</v>
      </c>
      <c r="C863">
        <v>201709</v>
      </c>
      <c r="D863" t="s">
        <v>535</v>
      </c>
      <c r="E863" t="s">
        <v>14</v>
      </c>
      <c r="F863">
        <v>2</v>
      </c>
      <c r="G863">
        <v>200</v>
      </c>
      <c r="H863">
        <v>135</v>
      </c>
      <c r="I863">
        <v>0.06</v>
      </c>
      <c r="J863" t="s">
        <v>146</v>
      </c>
      <c r="K863" t="s">
        <v>146</v>
      </c>
      <c r="L863">
        <v>0.99029999999999996</v>
      </c>
      <c r="M863" t="s">
        <v>143</v>
      </c>
      <c r="N863" t="s">
        <v>149</v>
      </c>
      <c r="O863" t="s">
        <v>150</v>
      </c>
    </row>
    <row r="864" spans="1:15" x14ac:dyDescent="0.3">
      <c r="A864" t="s">
        <v>161</v>
      </c>
      <c r="B864" t="s">
        <v>35</v>
      </c>
      <c r="C864">
        <v>201706</v>
      </c>
      <c r="D864" t="s">
        <v>307</v>
      </c>
      <c r="E864" t="s">
        <v>11</v>
      </c>
      <c r="F864">
        <v>1</v>
      </c>
      <c r="G864">
        <v>200</v>
      </c>
      <c r="H864">
        <v>63</v>
      </c>
      <c r="I864">
        <v>0.16</v>
      </c>
      <c r="J864" t="s">
        <v>146</v>
      </c>
      <c r="K864" t="s">
        <v>154</v>
      </c>
      <c r="L864">
        <v>0.70709999999999995</v>
      </c>
      <c r="M864" t="s">
        <v>143</v>
      </c>
      <c r="N864" t="s">
        <v>149</v>
      </c>
      <c r="O864" t="s">
        <v>150</v>
      </c>
    </row>
    <row r="865" spans="1:15" x14ac:dyDescent="0.3">
      <c r="A865" t="s">
        <v>161</v>
      </c>
      <c r="B865" t="s">
        <v>45</v>
      </c>
      <c r="C865">
        <v>201706</v>
      </c>
      <c r="D865" t="s">
        <v>610</v>
      </c>
      <c r="E865" t="s">
        <v>11</v>
      </c>
      <c r="F865">
        <v>1</v>
      </c>
      <c r="G865">
        <v>200</v>
      </c>
      <c r="H865">
        <v>70</v>
      </c>
      <c r="I865">
        <v>0.09</v>
      </c>
      <c r="J865" t="s">
        <v>146</v>
      </c>
      <c r="K865" t="s">
        <v>154</v>
      </c>
      <c r="L865">
        <v>0.66669999999999996</v>
      </c>
      <c r="M865" t="s">
        <v>143</v>
      </c>
      <c r="N865" t="s">
        <v>149</v>
      </c>
      <c r="O865" t="s">
        <v>150</v>
      </c>
    </row>
    <row r="866" spans="1:15" x14ac:dyDescent="0.3">
      <c r="A866" t="s">
        <v>161</v>
      </c>
      <c r="B866" t="s">
        <v>104</v>
      </c>
      <c r="C866">
        <v>201707</v>
      </c>
      <c r="D866" t="s">
        <v>1035</v>
      </c>
      <c r="E866" t="s">
        <v>14</v>
      </c>
      <c r="F866">
        <v>1</v>
      </c>
      <c r="G866">
        <v>199</v>
      </c>
      <c r="H866">
        <v>96</v>
      </c>
      <c r="I866">
        <v>0.03</v>
      </c>
      <c r="J866" t="s">
        <v>146</v>
      </c>
      <c r="K866" t="s">
        <v>154</v>
      </c>
      <c r="L866">
        <v>0.72660000000000002</v>
      </c>
      <c r="M866" t="s">
        <v>143</v>
      </c>
      <c r="N866" t="s">
        <v>149</v>
      </c>
      <c r="O866" t="s">
        <v>150</v>
      </c>
    </row>
    <row r="867" spans="1:15" x14ac:dyDescent="0.3">
      <c r="A867" t="s">
        <v>161</v>
      </c>
      <c r="B867" t="s">
        <v>104</v>
      </c>
      <c r="C867">
        <v>201508</v>
      </c>
      <c r="D867" t="s">
        <v>1747</v>
      </c>
      <c r="E867" t="s">
        <v>14</v>
      </c>
      <c r="F867">
        <v>1</v>
      </c>
      <c r="G867">
        <v>199</v>
      </c>
      <c r="H867">
        <v>96</v>
      </c>
      <c r="I867">
        <v>0.02</v>
      </c>
      <c r="J867" t="s">
        <v>146</v>
      </c>
      <c r="K867" t="s">
        <v>154</v>
      </c>
      <c r="L867">
        <v>0.72660000000000002</v>
      </c>
      <c r="M867" t="s">
        <v>143</v>
      </c>
      <c r="N867" t="s">
        <v>149</v>
      </c>
      <c r="O867" t="s">
        <v>150</v>
      </c>
    </row>
    <row r="868" spans="1:15" x14ac:dyDescent="0.3">
      <c r="A868" t="s">
        <v>161</v>
      </c>
      <c r="B868" t="s">
        <v>104</v>
      </c>
      <c r="C868">
        <v>201708</v>
      </c>
      <c r="D868" t="s">
        <v>1594</v>
      </c>
      <c r="E868" t="s">
        <v>14</v>
      </c>
      <c r="F868">
        <v>1</v>
      </c>
      <c r="G868">
        <v>199</v>
      </c>
      <c r="H868">
        <v>96</v>
      </c>
      <c r="I868">
        <v>0.09</v>
      </c>
      <c r="J868" t="s">
        <v>146</v>
      </c>
      <c r="K868" t="s">
        <v>154</v>
      </c>
      <c r="L868">
        <v>0.72660000000000002</v>
      </c>
      <c r="M868" t="s">
        <v>143</v>
      </c>
      <c r="N868" t="s">
        <v>149</v>
      </c>
      <c r="O868" t="s">
        <v>150</v>
      </c>
    </row>
    <row r="869" spans="1:15" x14ac:dyDescent="0.3">
      <c r="A869" t="s">
        <v>161</v>
      </c>
      <c r="B869" t="s">
        <v>104</v>
      </c>
      <c r="C869">
        <v>201704</v>
      </c>
      <c r="D869" t="s">
        <v>1843</v>
      </c>
      <c r="E869" t="s">
        <v>11</v>
      </c>
      <c r="F869">
        <v>1</v>
      </c>
      <c r="G869">
        <v>199</v>
      </c>
      <c r="H869">
        <v>96</v>
      </c>
      <c r="I869">
        <v>0.04</v>
      </c>
      <c r="J869" t="s">
        <v>146</v>
      </c>
      <c r="K869" t="s">
        <v>154</v>
      </c>
      <c r="L869">
        <v>0.72660000000000002</v>
      </c>
      <c r="M869" t="s">
        <v>143</v>
      </c>
      <c r="N869" t="s">
        <v>149</v>
      </c>
      <c r="O869" t="s">
        <v>150</v>
      </c>
    </row>
    <row r="870" spans="1:15" x14ac:dyDescent="0.3">
      <c r="A870" t="s">
        <v>161</v>
      </c>
      <c r="B870" t="s">
        <v>108</v>
      </c>
      <c r="C870">
        <v>201709</v>
      </c>
      <c r="D870" t="s">
        <v>1236</v>
      </c>
      <c r="E870" t="s">
        <v>14</v>
      </c>
      <c r="F870">
        <v>2</v>
      </c>
      <c r="G870">
        <v>198</v>
      </c>
      <c r="H870">
        <v>176</v>
      </c>
      <c r="I870">
        <v>0.06</v>
      </c>
      <c r="J870" t="s">
        <v>146</v>
      </c>
      <c r="K870" t="s">
        <v>146</v>
      </c>
      <c r="L870">
        <v>0.5393</v>
      </c>
      <c r="M870" t="s">
        <v>143</v>
      </c>
      <c r="N870" t="s">
        <v>149</v>
      </c>
      <c r="O870" t="s">
        <v>150</v>
      </c>
    </row>
    <row r="871" spans="1:15" x14ac:dyDescent="0.3">
      <c r="A871" t="s">
        <v>161</v>
      </c>
      <c r="B871" t="s">
        <v>43</v>
      </c>
      <c r="C871">
        <v>201612</v>
      </c>
      <c r="D871" t="s">
        <v>909</v>
      </c>
      <c r="E871" t="s">
        <v>13</v>
      </c>
      <c r="F871">
        <v>7</v>
      </c>
      <c r="G871">
        <v>196</v>
      </c>
      <c r="H871">
        <v>120</v>
      </c>
      <c r="I871">
        <v>6.5000000000000002E-2</v>
      </c>
      <c r="J871" t="s">
        <v>146</v>
      </c>
      <c r="K871" t="s">
        <v>146</v>
      </c>
      <c r="L871">
        <v>0.57530000000000003</v>
      </c>
      <c r="M871" t="s">
        <v>143</v>
      </c>
      <c r="N871" t="s">
        <v>149</v>
      </c>
      <c r="O871" t="s">
        <v>150</v>
      </c>
    </row>
    <row r="872" spans="1:15" x14ac:dyDescent="0.3">
      <c r="A872" t="s">
        <v>161</v>
      </c>
      <c r="B872" t="s">
        <v>68</v>
      </c>
      <c r="C872">
        <v>201507</v>
      </c>
      <c r="D872" t="s">
        <v>1297</v>
      </c>
      <c r="E872" t="s">
        <v>14</v>
      </c>
      <c r="F872">
        <v>13</v>
      </c>
      <c r="G872">
        <v>195</v>
      </c>
      <c r="H872">
        <v>108</v>
      </c>
      <c r="I872">
        <v>3.6666999999999998E-2</v>
      </c>
      <c r="J872" t="s">
        <v>146</v>
      </c>
      <c r="K872" t="s">
        <v>146</v>
      </c>
      <c r="L872">
        <v>0.72109999999999996</v>
      </c>
      <c r="M872" t="s">
        <v>143</v>
      </c>
      <c r="N872" t="s">
        <v>149</v>
      </c>
      <c r="O872" t="s">
        <v>150</v>
      </c>
    </row>
    <row r="873" spans="1:15" x14ac:dyDescent="0.3">
      <c r="A873" t="s">
        <v>161</v>
      </c>
      <c r="B873" t="s">
        <v>70</v>
      </c>
      <c r="C873">
        <v>201511</v>
      </c>
      <c r="D873" t="s">
        <v>1056</v>
      </c>
      <c r="E873" t="s">
        <v>13</v>
      </c>
      <c r="F873">
        <v>12</v>
      </c>
      <c r="G873">
        <v>192</v>
      </c>
      <c r="H873">
        <v>93</v>
      </c>
      <c r="I873">
        <v>0.106667</v>
      </c>
      <c r="J873" t="s">
        <v>146</v>
      </c>
      <c r="K873" t="s">
        <v>154</v>
      </c>
      <c r="L873">
        <v>0.71740000000000004</v>
      </c>
      <c r="M873" t="s">
        <v>143</v>
      </c>
      <c r="N873" t="s">
        <v>149</v>
      </c>
      <c r="O873" t="s">
        <v>150</v>
      </c>
    </row>
    <row r="874" spans="1:15" x14ac:dyDescent="0.3">
      <c r="A874" t="s">
        <v>161</v>
      </c>
      <c r="B874" t="s">
        <v>20</v>
      </c>
      <c r="C874">
        <v>201608</v>
      </c>
      <c r="D874" t="s">
        <v>1058</v>
      </c>
      <c r="E874" t="s">
        <v>14</v>
      </c>
      <c r="F874">
        <v>4</v>
      </c>
      <c r="G874">
        <v>192</v>
      </c>
      <c r="H874">
        <v>107</v>
      </c>
      <c r="I874">
        <v>0.15</v>
      </c>
      <c r="J874" t="s">
        <v>146</v>
      </c>
      <c r="K874" t="s">
        <v>146</v>
      </c>
      <c r="L874">
        <v>0.46579999999999999</v>
      </c>
      <c r="M874" t="s">
        <v>151</v>
      </c>
      <c r="N874" t="s">
        <v>152</v>
      </c>
      <c r="O874" t="s">
        <v>153</v>
      </c>
    </row>
    <row r="875" spans="1:15" x14ac:dyDescent="0.3">
      <c r="A875" t="s">
        <v>161</v>
      </c>
      <c r="B875" t="s">
        <v>62</v>
      </c>
      <c r="C875">
        <v>201512</v>
      </c>
      <c r="D875" t="s">
        <v>623</v>
      </c>
      <c r="E875" t="s">
        <v>13</v>
      </c>
      <c r="F875">
        <v>2</v>
      </c>
      <c r="G875">
        <v>190</v>
      </c>
      <c r="H875">
        <v>214</v>
      </c>
      <c r="I875">
        <v>0.05</v>
      </c>
      <c r="J875" t="s">
        <v>146</v>
      </c>
      <c r="K875" t="s">
        <v>146</v>
      </c>
      <c r="L875">
        <v>0.76749999999999996</v>
      </c>
      <c r="M875" t="s">
        <v>143</v>
      </c>
      <c r="N875" t="s">
        <v>149</v>
      </c>
      <c r="O875" t="s">
        <v>150</v>
      </c>
    </row>
    <row r="876" spans="1:15" x14ac:dyDescent="0.3">
      <c r="A876" t="s">
        <v>161</v>
      </c>
      <c r="B876" t="s">
        <v>80</v>
      </c>
      <c r="C876">
        <v>201511</v>
      </c>
      <c r="D876" t="s">
        <v>622</v>
      </c>
      <c r="E876" t="s">
        <v>13</v>
      </c>
      <c r="F876">
        <v>1</v>
      </c>
      <c r="G876">
        <v>189</v>
      </c>
      <c r="H876">
        <v>85</v>
      </c>
      <c r="I876">
        <v>0.16</v>
      </c>
      <c r="J876" t="s">
        <v>146</v>
      </c>
      <c r="K876" t="s">
        <v>154</v>
      </c>
      <c r="L876">
        <v>0.38729999999999998</v>
      </c>
      <c r="M876" t="s">
        <v>151</v>
      </c>
      <c r="N876" t="s">
        <v>152</v>
      </c>
      <c r="O876" t="s">
        <v>153</v>
      </c>
    </row>
    <row r="877" spans="1:15" x14ac:dyDescent="0.3">
      <c r="A877" t="s">
        <v>161</v>
      </c>
      <c r="B877" t="s">
        <v>80</v>
      </c>
      <c r="C877">
        <v>201506</v>
      </c>
      <c r="D877" t="s">
        <v>1482</v>
      </c>
      <c r="E877" t="s">
        <v>11</v>
      </c>
      <c r="F877">
        <v>1</v>
      </c>
      <c r="G877">
        <v>189</v>
      </c>
      <c r="H877">
        <v>85</v>
      </c>
      <c r="I877">
        <v>0.03</v>
      </c>
      <c r="J877" t="s">
        <v>146</v>
      </c>
      <c r="K877" t="s">
        <v>154</v>
      </c>
      <c r="L877">
        <v>0.38729999999999998</v>
      </c>
      <c r="M877" t="s">
        <v>151</v>
      </c>
      <c r="N877" t="s">
        <v>152</v>
      </c>
      <c r="O877" t="s">
        <v>153</v>
      </c>
    </row>
    <row r="878" spans="1:15" x14ac:dyDescent="0.3">
      <c r="A878" t="s">
        <v>161</v>
      </c>
      <c r="B878" t="s">
        <v>80</v>
      </c>
      <c r="C878">
        <v>201707</v>
      </c>
      <c r="D878" t="s">
        <v>644</v>
      </c>
      <c r="E878" t="s">
        <v>14</v>
      </c>
      <c r="F878">
        <v>1</v>
      </c>
      <c r="G878">
        <v>189</v>
      </c>
      <c r="H878">
        <v>85</v>
      </c>
      <c r="I878">
        <v>0.02</v>
      </c>
      <c r="J878" t="s">
        <v>146</v>
      </c>
      <c r="K878" t="s">
        <v>154</v>
      </c>
      <c r="L878">
        <v>0.38729999999999998</v>
      </c>
      <c r="M878" t="s">
        <v>151</v>
      </c>
      <c r="N878" t="s">
        <v>152</v>
      </c>
      <c r="O878" t="s">
        <v>153</v>
      </c>
    </row>
    <row r="879" spans="1:15" x14ac:dyDescent="0.3">
      <c r="A879" t="s">
        <v>161</v>
      </c>
      <c r="B879" t="s">
        <v>80</v>
      </c>
      <c r="C879">
        <v>201708</v>
      </c>
      <c r="D879" t="s">
        <v>1475</v>
      </c>
      <c r="E879" t="s">
        <v>14</v>
      </c>
      <c r="F879">
        <v>1</v>
      </c>
      <c r="G879">
        <v>189</v>
      </c>
      <c r="H879">
        <v>85</v>
      </c>
      <c r="I879">
        <v>0.01</v>
      </c>
      <c r="J879" t="s">
        <v>146</v>
      </c>
      <c r="K879" t="s">
        <v>154</v>
      </c>
      <c r="L879">
        <v>0.38729999999999998</v>
      </c>
      <c r="M879" t="s">
        <v>151</v>
      </c>
      <c r="N879" t="s">
        <v>152</v>
      </c>
      <c r="O879" t="s">
        <v>153</v>
      </c>
    </row>
    <row r="880" spans="1:15" x14ac:dyDescent="0.3">
      <c r="A880" t="s">
        <v>161</v>
      </c>
      <c r="B880" t="s">
        <v>73</v>
      </c>
      <c r="C880">
        <v>201707</v>
      </c>
      <c r="D880" t="s">
        <v>1647</v>
      </c>
      <c r="E880" t="s">
        <v>14</v>
      </c>
      <c r="F880">
        <v>2</v>
      </c>
      <c r="G880">
        <v>180</v>
      </c>
      <c r="H880">
        <v>173</v>
      </c>
      <c r="I880">
        <v>0.04</v>
      </c>
      <c r="J880" t="s">
        <v>146</v>
      </c>
      <c r="K880" t="s">
        <v>146</v>
      </c>
      <c r="L880">
        <v>0.39529999999999998</v>
      </c>
      <c r="M880" t="s">
        <v>151</v>
      </c>
      <c r="N880" t="s">
        <v>152</v>
      </c>
      <c r="O880" t="s">
        <v>153</v>
      </c>
    </row>
    <row r="881" spans="1:15" x14ac:dyDescent="0.3">
      <c r="A881" t="s">
        <v>161</v>
      </c>
      <c r="B881" t="s">
        <v>57</v>
      </c>
      <c r="C881">
        <v>201509</v>
      </c>
      <c r="D881" t="s">
        <v>1064</v>
      </c>
      <c r="E881" t="s">
        <v>14</v>
      </c>
      <c r="F881">
        <v>6</v>
      </c>
      <c r="G881">
        <v>180</v>
      </c>
      <c r="H881">
        <v>189</v>
      </c>
      <c r="I881">
        <v>7.6666999999999999E-2</v>
      </c>
      <c r="J881" t="s">
        <v>146</v>
      </c>
      <c r="K881" t="s">
        <v>146</v>
      </c>
      <c r="L881">
        <v>0.58919999999999995</v>
      </c>
      <c r="M881" t="s">
        <v>143</v>
      </c>
      <c r="N881" t="s">
        <v>149</v>
      </c>
      <c r="O881" t="s">
        <v>150</v>
      </c>
    </row>
    <row r="882" spans="1:15" x14ac:dyDescent="0.3">
      <c r="A882" t="s">
        <v>161</v>
      </c>
      <c r="B882" t="s">
        <v>44</v>
      </c>
      <c r="C882">
        <v>201508</v>
      </c>
      <c r="D882" t="s">
        <v>1089</v>
      </c>
      <c r="E882" t="s">
        <v>14</v>
      </c>
      <c r="F882">
        <v>6</v>
      </c>
      <c r="G882">
        <v>180</v>
      </c>
      <c r="H882">
        <v>142</v>
      </c>
      <c r="I882">
        <v>0.17</v>
      </c>
      <c r="J882" t="s">
        <v>146</v>
      </c>
      <c r="K882" t="s">
        <v>146</v>
      </c>
      <c r="L882">
        <v>0.4163</v>
      </c>
      <c r="M882" t="s">
        <v>151</v>
      </c>
      <c r="N882" t="s">
        <v>152</v>
      </c>
      <c r="O882" t="s">
        <v>153</v>
      </c>
    </row>
    <row r="883" spans="1:15" x14ac:dyDescent="0.3">
      <c r="A883" t="s">
        <v>161</v>
      </c>
      <c r="B883" t="s">
        <v>61</v>
      </c>
      <c r="C883">
        <v>201506</v>
      </c>
      <c r="D883" t="s">
        <v>1617</v>
      </c>
      <c r="E883" t="s">
        <v>11</v>
      </c>
      <c r="F883">
        <v>4</v>
      </c>
      <c r="G883">
        <v>180</v>
      </c>
      <c r="H883">
        <v>162</v>
      </c>
      <c r="I883">
        <v>0.05</v>
      </c>
      <c r="J883" t="s">
        <v>146</v>
      </c>
      <c r="K883" t="s">
        <v>146</v>
      </c>
      <c r="L883">
        <v>0.55089999999999995</v>
      </c>
      <c r="M883" t="s">
        <v>143</v>
      </c>
      <c r="N883" t="s">
        <v>149</v>
      </c>
      <c r="O883" t="s">
        <v>150</v>
      </c>
    </row>
    <row r="884" spans="1:15" x14ac:dyDescent="0.3">
      <c r="A884" t="s">
        <v>161</v>
      </c>
      <c r="B884" t="s">
        <v>78</v>
      </c>
      <c r="C884">
        <v>201506</v>
      </c>
      <c r="D884" t="s">
        <v>1686</v>
      </c>
      <c r="E884" t="s">
        <v>11</v>
      </c>
      <c r="F884">
        <v>3</v>
      </c>
      <c r="G884">
        <v>180</v>
      </c>
      <c r="H884">
        <v>135</v>
      </c>
      <c r="I884">
        <v>0.15</v>
      </c>
      <c r="J884" t="s">
        <v>146</v>
      </c>
      <c r="K884" t="s">
        <v>146</v>
      </c>
      <c r="L884">
        <v>0.61240000000000006</v>
      </c>
      <c r="M884" t="s">
        <v>143</v>
      </c>
      <c r="N884" t="s">
        <v>149</v>
      </c>
      <c r="O884" t="s">
        <v>150</v>
      </c>
    </row>
    <row r="885" spans="1:15" x14ac:dyDescent="0.3">
      <c r="A885" t="s">
        <v>161</v>
      </c>
      <c r="B885" t="s">
        <v>61</v>
      </c>
      <c r="C885">
        <v>201510</v>
      </c>
      <c r="D885" t="s">
        <v>478</v>
      </c>
      <c r="E885" t="s">
        <v>13</v>
      </c>
      <c r="F885">
        <v>4</v>
      </c>
      <c r="G885">
        <v>180</v>
      </c>
      <c r="H885">
        <v>162</v>
      </c>
      <c r="I885">
        <v>0.14000000000000001</v>
      </c>
      <c r="J885" t="s">
        <v>146</v>
      </c>
      <c r="K885" t="s">
        <v>146</v>
      </c>
      <c r="L885">
        <v>0.55089999999999995</v>
      </c>
      <c r="M885" t="s">
        <v>143</v>
      </c>
      <c r="N885" t="s">
        <v>149</v>
      </c>
      <c r="O885" t="s">
        <v>150</v>
      </c>
    </row>
    <row r="886" spans="1:15" x14ac:dyDescent="0.3">
      <c r="A886" t="s">
        <v>161</v>
      </c>
      <c r="B886" t="s">
        <v>34</v>
      </c>
      <c r="C886">
        <v>201704</v>
      </c>
      <c r="D886" t="s">
        <v>695</v>
      </c>
      <c r="E886" t="s">
        <v>11</v>
      </c>
      <c r="F886">
        <v>1</v>
      </c>
      <c r="G886">
        <v>180</v>
      </c>
      <c r="H886">
        <v>85</v>
      </c>
      <c r="I886">
        <v>0.18</v>
      </c>
      <c r="J886" t="s">
        <v>146</v>
      </c>
      <c r="K886" t="s">
        <v>154</v>
      </c>
      <c r="L886">
        <v>0.40820000000000001</v>
      </c>
      <c r="M886" t="s">
        <v>151</v>
      </c>
      <c r="N886" t="s">
        <v>152</v>
      </c>
      <c r="O886" t="s">
        <v>153</v>
      </c>
    </row>
    <row r="887" spans="1:15" x14ac:dyDescent="0.3">
      <c r="A887" t="s">
        <v>161</v>
      </c>
      <c r="B887" t="s">
        <v>65</v>
      </c>
      <c r="C887">
        <v>201510</v>
      </c>
      <c r="D887" t="s">
        <v>492</v>
      </c>
      <c r="E887" t="s">
        <v>13</v>
      </c>
      <c r="F887">
        <v>9</v>
      </c>
      <c r="G887">
        <v>180</v>
      </c>
      <c r="H887">
        <v>94</v>
      </c>
      <c r="I887">
        <v>0.05</v>
      </c>
      <c r="J887" t="s">
        <v>146</v>
      </c>
      <c r="K887" t="s">
        <v>154</v>
      </c>
      <c r="L887">
        <v>0.68810000000000004</v>
      </c>
      <c r="M887" t="s">
        <v>143</v>
      </c>
      <c r="N887" t="s">
        <v>149</v>
      </c>
      <c r="O887" t="s">
        <v>150</v>
      </c>
    </row>
    <row r="888" spans="1:15" x14ac:dyDescent="0.3">
      <c r="A888" t="s">
        <v>161</v>
      </c>
      <c r="B888" t="s">
        <v>110</v>
      </c>
      <c r="C888">
        <v>201508</v>
      </c>
      <c r="D888" t="s">
        <v>1425</v>
      </c>
      <c r="E888" t="s">
        <v>14</v>
      </c>
      <c r="F888">
        <v>3</v>
      </c>
      <c r="G888">
        <v>177</v>
      </c>
      <c r="H888">
        <v>84</v>
      </c>
      <c r="I888">
        <v>0.08</v>
      </c>
      <c r="J888" t="s">
        <v>146</v>
      </c>
      <c r="K888" t="s">
        <v>154</v>
      </c>
      <c r="L888">
        <v>1.2109000000000001</v>
      </c>
      <c r="M888" t="s">
        <v>140</v>
      </c>
      <c r="N888" t="s">
        <v>147</v>
      </c>
      <c r="O888" t="s">
        <v>148</v>
      </c>
    </row>
    <row r="889" spans="1:15" x14ac:dyDescent="0.3">
      <c r="A889" t="s">
        <v>161</v>
      </c>
      <c r="B889" t="s">
        <v>111</v>
      </c>
      <c r="C889">
        <v>201711</v>
      </c>
      <c r="D889" t="s">
        <v>1436</v>
      </c>
      <c r="E889" t="s">
        <v>13</v>
      </c>
      <c r="F889">
        <v>16</v>
      </c>
      <c r="G889">
        <v>176</v>
      </c>
      <c r="H889">
        <v>96</v>
      </c>
      <c r="I889">
        <v>7.7499999999999999E-2</v>
      </c>
      <c r="J889" t="s">
        <v>146</v>
      </c>
      <c r="K889" t="s">
        <v>154</v>
      </c>
      <c r="L889">
        <v>1.4459</v>
      </c>
      <c r="M889" t="s">
        <v>140</v>
      </c>
      <c r="N889" t="s">
        <v>147</v>
      </c>
      <c r="O889" t="s">
        <v>148</v>
      </c>
    </row>
    <row r="890" spans="1:15" x14ac:dyDescent="0.3">
      <c r="A890" t="s">
        <v>161</v>
      </c>
      <c r="B890" t="s">
        <v>31</v>
      </c>
      <c r="C890">
        <v>201511</v>
      </c>
      <c r="D890" t="s">
        <v>845</v>
      </c>
      <c r="E890" t="s">
        <v>13</v>
      </c>
      <c r="F890">
        <v>8</v>
      </c>
      <c r="G890">
        <v>176</v>
      </c>
      <c r="H890">
        <v>86</v>
      </c>
      <c r="I890">
        <v>9.5000000000000001E-2</v>
      </c>
      <c r="J890" t="s">
        <v>146</v>
      </c>
      <c r="K890" t="s">
        <v>154</v>
      </c>
      <c r="L890">
        <v>0.61380000000000001</v>
      </c>
      <c r="M890" t="s">
        <v>143</v>
      </c>
      <c r="N890" t="s">
        <v>149</v>
      </c>
      <c r="O890" t="s">
        <v>150</v>
      </c>
    </row>
    <row r="891" spans="1:15" x14ac:dyDescent="0.3">
      <c r="A891" t="s">
        <v>161</v>
      </c>
      <c r="B891" t="s">
        <v>56</v>
      </c>
      <c r="C891">
        <v>201510</v>
      </c>
      <c r="D891" t="s">
        <v>946</v>
      </c>
      <c r="E891" t="s">
        <v>13</v>
      </c>
      <c r="F891">
        <v>7</v>
      </c>
      <c r="G891">
        <v>175</v>
      </c>
      <c r="H891">
        <v>96</v>
      </c>
      <c r="I891">
        <v>8.5000000000000006E-2</v>
      </c>
      <c r="J891" t="s">
        <v>146</v>
      </c>
      <c r="K891" t="s">
        <v>154</v>
      </c>
      <c r="L891">
        <v>0.76700000000000002</v>
      </c>
      <c r="M891" t="s">
        <v>143</v>
      </c>
      <c r="N891" t="s">
        <v>149</v>
      </c>
      <c r="O891" t="s">
        <v>150</v>
      </c>
    </row>
    <row r="892" spans="1:15" x14ac:dyDescent="0.3">
      <c r="A892" t="s">
        <v>161</v>
      </c>
      <c r="B892" t="s">
        <v>64</v>
      </c>
      <c r="C892">
        <v>201507</v>
      </c>
      <c r="D892" t="s">
        <v>1673</v>
      </c>
      <c r="E892" t="s">
        <v>14</v>
      </c>
      <c r="F892">
        <v>7</v>
      </c>
      <c r="G892">
        <v>175</v>
      </c>
      <c r="H892">
        <v>110</v>
      </c>
      <c r="I892">
        <v>0.06</v>
      </c>
      <c r="J892" t="s">
        <v>146</v>
      </c>
      <c r="K892" t="s">
        <v>146</v>
      </c>
      <c r="L892">
        <v>0.67969999999999997</v>
      </c>
      <c r="M892" t="s">
        <v>143</v>
      </c>
      <c r="N892" t="s">
        <v>149</v>
      </c>
      <c r="O892" t="s">
        <v>150</v>
      </c>
    </row>
    <row r="893" spans="1:15" x14ac:dyDescent="0.3">
      <c r="A893" t="s">
        <v>161</v>
      </c>
      <c r="B893" t="s">
        <v>39</v>
      </c>
      <c r="C893">
        <v>201510</v>
      </c>
      <c r="D893" t="s">
        <v>635</v>
      </c>
      <c r="E893" t="s">
        <v>13</v>
      </c>
      <c r="F893">
        <v>5</v>
      </c>
      <c r="G893">
        <v>175</v>
      </c>
      <c r="H893">
        <v>132</v>
      </c>
      <c r="I893">
        <v>0.06</v>
      </c>
      <c r="J893" t="s">
        <v>146</v>
      </c>
      <c r="K893" t="s">
        <v>146</v>
      </c>
      <c r="L893">
        <v>0.25</v>
      </c>
      <c r="M893" t="s">
        <v>151</v>
      </c>
      <c r="N893" t="s">
        <v>152</v>
      </c>
      <c r="O893" t="s">
        <v>153</v>
      </c>
    </row>
    <row r="894" spans="1:15" x14ac:dyDescent="0.3">
      <c r="A894" t="s">
        <v>161</v>
      </c>
      <c r="B894" t="s">
        <v>25</v>
      </c>
      <c r="C894">
        <v>201706</v>
      </c>
      <c r="D894" t="s">
        <v>1031</v>
      </c>
      <c r="E894" t="s">
        <v>11</v>
      </c>
      <c r="F894">
        <v>1</v>
      </c>
      <c r="G894">
        <v>170</v>
      </c>
      <c r="H894">
        <v>82</v>
      </c>
      <c r="I894">
        <v>0.25</v>
      </c>
      <c r="J894" t="s">
        <v>146</v>
      </c>
      <c r="K894" t="s">
        <v>154</v>
      </c>
      <c r="L894">
        <v>0.88190000000000002</v>
      </c>
      <c r="M894" t="s">
        <v>143</v>
      </c>
      <c r="N894" t="s">
        <v>149</v>
      </c>
      <c r="O894" t="s">
        <v>150</v>
      </c>
    </row>
    <row r="895" spans="1:15" x14ac:dyDescent="0.3">
      <c r="A895" t="s">
        <v>161</v>
      </c>
      <c r="B895" t="s">
        <v>43</v>
      </c>
      <c r="C895">
        <v>201508</v>
      </c>
      <c r="D895" t="s">
        <v>1188</v>
      </c>
      <c r="E895" t="s">
        <v>14</v>
      </c>
      <c r="F895">
        <v>6</v>
      </c>
      <c r="G895">
        <v>168</v>
      </c>
      <c r="H895">
        <v>120</v>
      </c>
      <c r="I895">
        <v>0.105</v>
      </c>
      <c r="J895" t="s">
        <v>154</v>
      </c>
      <c r="K895" t="s">
        <v>146</v>
      </c>
      <c r="L895">
        <v>0.57530000000000003</v>
      </c>
      <c r="M895" t="s">
        <v>143</v>
      </c>
      <c r="N895" t="s">
        <v>157</v>
      </c>
      <c r="O895" t="s">
        <v>158</v>
      </c>
    </row>
    <row r="896" spans="1:15" x14ac:dyDescent="0.3">
      <c r="A896" t="s">
        <v>161</v>
      </c>
      <c r="B896" t="s">
        <v>60</v>
      </c>
      <c r="C896">
        <v>201508</v>
      </c>
      <c r="D896" t="s">
        <v>911</v>
      </c>
      <c r="E896" t="s">
        <v>14</v>
      </c>
      <c r="F896">
        <v>3</v>
      </c>
      <c r="G896">
        <v>165</v>
      </c>
      <c r="H896">
        <v>99</v>
      </c>
      <c r="I896">
        <v>0</v>
      </c>
      <c r="J896" t="s">
        <v>154</v>
      </c>
      <c r="K896" t="s">
        <v>154</v>
      </c>
      <c r="L896">
        <v>0.39400000000000002</v>
      </c>
      <c r="M896" t="s">
        <v>151</v>
      </c>
      <c r="N896" t="s">
        <v>159</v>
      </c>
      <c r="O896" t="s">
        <v>160</v>
      </c>
    </row>
    <row r="897" spans="1:15" x14ac:dyDescent="0.3">
      <c r="A897" t="s">
        <v>161</v>
      </c>
      <c r="B897" t="s">
        <v>114</v>
      </c>
      <c r="C897">
        <v>201706</v>
      </c>
      <c r="D897" t="s">
        <v>1485</v>
      </c>
      <c r="E897" t="s">
        <v>11</v>
      </c>
      <c r="F897">
        <v>1</v>
      </c>
      <c r="G897">
        <v>164</v>
      </c>
      <c r="H897">
        <v>79</v>
      </c>
      <c r="I897">
        <v>0.05</v>
      </c>
      <c r="J897" t="s">
        <v>154</v>
      </c>
      <c r="K897" t="s">
        <v>154</v>
      </c>
      <c r="L897">
        <v>1.2819</v>
      </c>
      <c r="M897" t="s">
        <v>140</v>
      </c>
      <c r="N897" t="s">
        <v>155</v>
      </c>
      <c r="O897" t="s">
        <v>156</v>
      </c>
    </row>
    <row r="898" spans="1:15" x14ac:dyDescent="0.3">
      <c r="A898" t="s">
        <v>161</v>
      </c>
      <c r="B898" t="s">
        <v>114</v>
      </c>
      <c r="C898">
        <v>201708</v>
      </c>
      <c r="D898" t="s">
        <v>1463</v>
      </c>
      <c r="E898" t="s">
        <v>14</v>
      </c>
      <c r="F898">
        <v>1</v>
      </c>
      <c r="G898">
        <v>164</v>
      </c>
      <c r="H898">
        <v>79</v>
      </c>
      <c r="I898">
        <v>0.12</v>
      </c>
      <c r="J898" t="s">
        <v>154</v>
      </c>
      <c r="K898" t="s">
        <v>154</v>
      </c>
      <c r="L898">
        <v>1.2819</v>
      </c>
      <c r="M898" t="s">
        <v>140</v>
      </c>
      <c r="N898" t="s">
        <v>155</v>
      </c>
      <c r="O898" t="s">
        <v>156</v>
      </c>
    </row>
    <row r="899" spans="1:15" x14ac:dyDescent="0.3">
      <c r="A899" t="s">
        <v>161</v>
      </c>
      <c r="B899" t="s">
        <v>54</v>
      </c>
      <c r="C899">
        <v>201508</v>
      </c>
      <c r="D899" t="s">
        <v>1680</v>
      </c>
      <c r="E899" t="s">
        <v>14</v>
      </c>
      <c r="F899">
        <v>4</v>
      </c>
      <c r="G899">
        <v>160</v>
      </c>
      <c r="H899">
        <v>87</v>
      </c>
      <c r="I899">
        <v>0.25</v>
      </c>
      <c r="J899" t="s">
        <v>154</v>
      </c>
      <c r="K899" t="s">
        <v>154</v>
      </c>
      <c r="L899">
        <v>0.33329999999999999</v>
      </c>
      <c r="M899" t="s">
        <v>151</v>
      </c>
      <c r="N899" t="s">
        <v>159</v>
      </c>
      <c r="O899" t="s">
        <v>160</v>
      </c>
    </row>
    <row r="900" spans="1:15" x14ac:dyDescent="0.3">
      <c r="A900" t="s">
        <v>161</v>
      </c>
      <c r="B900" t="s">
        <v>74</v>
      </c>
      <c r="C900">
        <v>201503</v>
      </c>
      <c r="D900" t="s">
        <v>1803</v>
      </c>
      <c r="E900" t="s">
        <v>8</v>
      </c>
      <c r="F900">
        <v>5</v>
      </c>
      <c r="G900">
        <v>160</v>
      </c>
      <c r="H900">
        <v>73</v>
      </c>
      <c r="I900">
        <v>0.03</v>
      </c>
      <c r="J900" t="s">
        <v>154</v>
      </c>
      <c r="K900" t="s">
        <v>154</v>
      </c>
      <c r="L900">
        <v>1.0089999999999999</v>
      </c>
      <c r="M900" t="s">
        <v>140</v>
      </c>
      <c r="N900" t="s">
        <v>155</v>
      </c>
      <c r="O900" t="s">
        <v>156</v>
      </c>
    </row>
    <row r="901" spans="1:15" x14ac:dyDescent="0.3">
      <c r="A901" t="s">
        <v>161</v>
      </c>
      <c r="B901" t="s">
        <v>28</v>
      </c>
      <c r="C901">
        <v>201610</v>
      </c>
      <c r="D901" t="s">
        <v>1730</v>
      </c>
      <c r="E901" t="s">
        <v>13</v>
      </c>
      <c r="F901">
        <v>5</v>
      </c>
      <c r="G901">
        <v>160</v>
      </c>
      <c r="H901">
        <v>69</v>
      </c>
      <c r="I901">
        <v>0</v>
      </c>
      <c r="J901" t="s">
        <v>154</v>
      </c>
      <c r="K901" t="s">
        <v>154</v>
      </c>
      <c r="L901">
        <v>0.5</v>
      </c>
      <c r="M901" t="s">
        <v>151</v>
      </c>
      <c r="N901" t="s">
        <v>159</v>
      </c>
      <c r="O901" t="s">
        <v>160</v>
      </c>
    </row>
    <row r="902" spans="1:15" x14ac:dyDescent="0.3">
      <c r="A902" t="s">
        <v>161</v>
      </c>
      <c r="B902" t="s">
        <v>38</v>
      </c>
      <c r="C902">
        <v>201602</v>
      </c>
      <c r="D902" t="s">
        <v>905</v>
      </c>
      <c r="E902" t="s">
        <v>8</v>
      </c>
      <c r="F902">
        <v>5</v>
      </c>
      <c r="G902">
        <v>160</v>
      </c>
      <c r="H902">
        <v>70</v>
      </c>
      <c r="I902">
        <v>7.0000000000000007E-2</v>
      </c>
      <c r="J902" t="s">
        <v>154</v>
      </c>
      <c r="K902" t="s">
        <v>154</v>
      </c>
      <c r="L902">
        <v>0.60780000000000001</v>
      </c>
      <c r="M902" t="s">
        <v>143</v>
      </c>
      <c r="N902" t="s">
        <v>157</v>
      </c>
      <c r="O902" t="s">
        <v>158</v>
      </c>
    </row>
    <row r="903" spans="1:15" x14ac:dyDescent="0.3">
      <c r="A903" t="s">
        <v>161</v>
      </c>
      <c r="B903" t="s">
        <v>85</v>
      </c>
      <c r="C903">
        <v>201707</v>
      </c>
      <c r="D903" t="s">
        <v>1581</v>
      </c>
      <c r="E903" t="s">
        <v>14</v>
      </c>
      <c r="F903">
        <v>1</v>
      </c>
      <c r="G903">
        <v>160</v>
      </c>
      <c r="H903">
        <v>74</v>
      </c>
      <c r="I903">
        <v>0.15</v>
      </c>
      <c r="J903" t="s">
        <v>154</v>
      </c>
      <c r="K903" t="s">
        <v>154</v>
      </c>
      <c r="L903">
        <v>0.4</v>
      </c>
      <c r="M903" t="s">
        <v>151</v>
      </c>
      <c r="N903" t="s">
        <v>159</v>
      </c>
      <c r="O903" t="s">
        <v>160</v>
      </c>
    </row>
    <row r="904" spans="1:15" x14ac:dyDescent="0.3">
      <c r="A904" t="s">
        <v>161</v>
      </c>
      <c r="B904" t="s">
        <v>85</v>
      </c>
      <c r="C904">
        <v>201710</v>
      </c>
      <c r="D904" t="s">
        <v>1492</v>
      </c>
      <c r="E904" t="s">
        <v>13</v>
      </c>
      <c r="F904">
        <v>1</v>
      </c>
      <c r="G904">
        <v>160</v>
      </c>
      <c r="H904">
        <v>74</v>
      </c>
      <c r="I904">
        <v>0.1</v>
      </c>
      <c r="J904" t="s">
        <v>154</v>
      </c>
      <c r="K904" t="s">
        <v>154</v>
      </c>
      <c r="L904">
        <v>0.4</v>
      </c>
      <c r="M904" t="s">
        <v>151</v>
      </c>
      <c r="N904" t="s">
        <v>159</v>
      </c>
      <c r="O904" t="s">
        <v>160</v>
      </c>
    </row>
    <row r="905" spans="1:15" x14ac:dyDescent="0.3">
      <c r="A905" t="s">
        <v>161</v>
      </c>
      <c r="B905" t="s">
        <v>85</v>
      </c>
      <c r="C905">
        <v>201706</v>
      </c>
      <c r="D905" t="s">
        <v>677</v>
      </c>
      <c r="E905" t="s">
        <v>11</v>
      </c>
      <c r="F905">
        <v>1</v>
      </c>
      <c r="G905">
        <v>160</v>
      </c>
      <c r="H905">
        <v>74</v>
      </c>
      <c r="I905">
        <v>0.04</v>
      </c>
      <c r="J905" t="s">
        <v>154</v>
      </c>
      <c r="K905" t="s">
        <v>154</v>
      </c>
      <c r="L905">
        <v>0.4</v>
      </c>
      <c r="M905" t="s">
        <v>151</v>
      </c>
      <c r="N905" t="s">
        <v>159</v>
      </c>
      <c r="O905" t="s">
        <v>160</v>
      </c>
    </row>
    <row r="906" spans="1:15" x14ac:dyDescent="0.3">
      <c r="A906" t="s">
        <v>161</v>
      </c>
      <c r="B906" t="s">
        <v>38</v>
      </c>
      <c r="C906">
        <v>201508</v>
      </c>
      <c r="D906" t="s">
        <v>1177</v>
      </c>
      <c r="E906" t="s">
        <v>14</v>
      </c>
      <c r="F906">
        <v>5</v>
      </c>
      <c r="G906">
        <v>160</v>
      </c>
      <c r="H906">
        <v>70</v>
      </c>
      <c r="I906">
        <v>0.09</v>
      </c>
      <c r="J906" t="s">
        <v>154</v>
      </c>
      <c r="K906" t="s">
        <v>154</v>
      </c>
      <c r="L906">
        <v>0.60780000000000001</v>
      </c>
      <c r="M906" t="s">
        <v>143</v>
      </c>
      <c r="N906" t="s">
        <v>157</v>
      </c>
      <c r="O906" t="s">
        <v>158</v>
      </c>
    </row>
    <row r="907" spans="1:15" x14ac:dyDescent="0.3">
      <c r="A907" t="s">
        <v>161</v>
      </c>
      <c r="B907" t="s">
        <v>84</v>
      </c>
      <c r="C907">
        <v>201705</v>
      </c>
      <c r="D907" t="s">
        <v>676</v>
      </c>
      <c r="E907" t="s">
        <v>11</v>
      </c>
      <c r="F907">
        <v>2</v>
      </c>
      <c r="G907">
        <v>160</v>
      </c>
      <c r="H907">
        <v>160</v>
      </c>
      <c r="I907">
        <v>0.05</v>
      </c>
      <c r="J907" t="s">
        <v>154</v>
      </c>
      <c r="K907" t="s">
        <v>146</v>
      </c>
      <c r="L907">
        <v>0.29459999999999997</v>
      </c>
      <c r="M907" t="s">
        <v>151</v>
      </c>
      <c r="N907" t="s">
        <v>159</v>
      </c>
      <c r="O907" t="s">
        <v>160</v>
      </c>
    </row>
    <row r="908" spans="1:15" x14ac:dyDescent="0.3">
      <c r="A908" t="s">
        <v>161</v>
      </c>
      <c r="B908" t="s">
        <v>65</v>
      </c>
      <c r="C908">
        <v>201508</v>
      </c>
      <c r="D908" t="s">
        <v>511</v>
      </c>
      <c r="E908" t="s">
        <v>14</v>
      </c>
      <c r="F908">
        <v>8</v>
      </c>
      <c r="G908">
        <v>160</v>
      </c>
      <c r="H908">
        <v>94</v>
      </c>
      <c r="I908">
        <v>0.12</v>
      </c>
      <c r="J908" t="s">
        <v>154</v>
      </c>
      <c r="K908" t="s">
        <v>154</v>
      </c>
      <c r="L908">
        <v>0.68810000000000004</v>
      </c>
      <c r="M908" t="s">
        <v>143</v>
      </c>
      <c r="N908" t="s">
        <v>157</v>
      </c>
      <c r="O908" t="s">
        <v>158</v>
      </c>
    </row>
    <row r="909" spans="1:15" x14ac:dyDescent="0.3">
      <c r="A909" t="s">
        <v>161</v>
      </c>
      <c r="B909" t="s">
        <v>95</v>
      </c>
      <c r="C909">
        <v>201503</v>
      </c>
      <c r="D909" t="s">
        <v>748</v>
      </c>
      <c r="E909" t="s">
        <v>8</v>
      </c>
      <c r="F909">
        <v>5</v>
      </c>
      <c r="G909">
        <v>160</v>
      </c>
      <c r="H909">
        <v>120</v>
      </c>
      <c r="I909">
        <v>0.08</v>
      </c>
      <c r="J909" t="s">
        <v>154</v>
      </c>
      <c r="K909" t="s">
        <v>146</v>
      </c>
      <c r="L909">
        <v>0.58579999999999999</v>
      </c>
      <c r="M909" t="s">
        <v>143</v>
      </c>
      <c r="N909" t="s">
        <v>157</v>
      </c>
      <c r="O909" t="s">
        <v>158</v>
      </c>
    </row>
    <row r="910" spans="1:15" x14ac:dyDescent="0.3">
      <c r="A910" t="s">
        <v>161</v>
      </c>
      <c r="B910" t="s">
        <v>69</v>
      </c>
      <c r="C910">
        <v>201510</v>
      </c>
      <c r="D910" t="s">
        <v>734</v>
      </c>
      <c r="E910" t="s">
        <v>13</v>
      </c>
      <c r="F910">
        <v>8</v>
      </c>
      <c r="G910">
        <v>160</v>
      </c>
      <c r="H910">
        <v>94</v>
      </c>
      <c r="I910">
        <v>9.5000000000000001E-2</v>
      </c>
      <c r="J910" t="s">
        <v>154</v>
      </c>
      <c r="K910" t="s">
        <v>154</v>
      </c>
      <c r="L910">
        <v>0.57789999999999997</v>
      </c>
      <c r="M910" t="s">
        <v>143</v>
      </c>
      <c r="N910" t="s">
        <v>157</v>
      </c>
      <c r="O910" t="s">
        <v>158</v>
      </c>
    </row>
    <row r="911" spans="1:15" x14ac:dyDescent="0.3">
      <c r="A911" t="s">
        <v>161</v>
      </c>
      <c r="B911" t="s">
        <v>24</v>
      </c>
      <c r="C911">
        <v>201705</v>
      </c>
      <c r="D911" t="s">
        <v>687</v>
      </c>
      <c r="E911" t="s">
        <v>11</v>
      </c>
      <c r="F911">
        <v>2</v>
      </c>
      <c r="G911">
        <v>160</v>
      </c>
      <c r="H911">
        <v>134</v>
      </c>
      <c r="I911">
        <v>0.02</v>
      </c>
      <c r="J911" t="s">
        <v>154</v>
      </c>
      <c r="K911" t="s">
        <v>146</v>
      </c>
      <c r="L911">
        <v>0.73160000000000003</v>
      </c>
      <c r="M911" t="s">
        <v>143</v>
      </c>
      <c r="N911" t="s">
        <v>157</v>
      </c>
      <c r="O911" t="s">
        <v>158</v>
      </c>
    </row>
    <row r="912" spans="1:15" x14ac:dyDescent="0.3">
      <c r="A912" t="s">
        <v>161</v>
      </c>
      <c r="B912" t="s">
        <v>87</v>
      </c>
      <c r="C912">
        <v>201705</v>
      </c>
      <c r="D912" t="s">
        <v>688</v>
      </c>
      <c r="E912" t="s">
        <v>11</v>
      </c>
      <c r="F912">
        <v>2</v>
      </c>
      <c r="G912">
        <v>160</v>
      </c>
      <c r="H912">
        <v>158</v>
      </c>
      <c r="I912">
        <v>0.25</v>
      </c>
      <c r="J912" t="s">
        <v>154</v>
      </c>
      <c r="K912" t="s">
        <v>146</v>
      </c>
      <c r="L912">
        <v>0.56459999999999999</v>
      </c>
      <c r="M912" t="s">
        <v>143</v>
      </c>
      <c r="N912" t="s">
        <v>157</v>
      </c>
      <c r="O912" t="s">
        <v>158</v>
      </c>
    </row>
    <row r="913" spans="1:15" x14ac:dyDescent="0.3">
      <c r="A913" t="s">
        <v>161</v>
      </c>
      <c r="B913" t="s">
        <v>28</v>
      </c>
      <c r="C913">
        <v>201503</v>
      </c>
      <c r="D913" t="s">
        <v>887</v>
      </c>
      <c r="E913" t="s">
        <v>8</v>
      </c>
      <c r="F913">
        <v>5</v>
      </c>
      <c r="G913">
        <v>160</v>
      </c>
      <c r="H913">
        <v>138</v>
      </c>
      <c r="I913">
        <v>8.5000000000000006E-2</v>
      </c>
      <c r="J913" t="s">
        <v>154</v>
      </c>
      <c r="K913" t="s">
        <v>146</v>
      </c>
      <c r="L913">
        <v>0.5</v>
      </c>
      <c r="M913" t="s">
        <v>151</v>
      </c>
      <c r="N913" t="s">
        <v>159</v>
      </c>
      <c r="O913" t="s">
        <v>160</v>
      </c>
    </row>
    <row r="914" spans="1:15" x14ac:dyDescent="0.3">
      <c r="A914" t="s">
        <v>161</v>
      </c>
      <c r="B914" t="s">
        <v>19</v>
      </c>
      <c r="C914">
        <v>201612</v>
      </c>
      <c r="D914" t="s">
        <v>1316</v>
      </c>
      <c r="E914" t="s">
        <v>13</v>
      </c>
      <c r="F914">
        <v>3</v>
      </c>
      <c r="G914">
        <v>156</v>
      </c>
      <c r="H914">
        <v>122</v>
      </c>
      <c r="I914">
        <v>0.15</v>
      </c>
      <c r="J914" t="s">
        <v>154</v>
      </c>
      <c r="K914" t="s">
        <v>146</v>
      </c>
      <c r="L914">
        <v>0.51970000000000005</v>
      </c>
      <c r="M914" t="s">
        <v>143</v>
      </c>
      <c r="N914" t="s">
        <v>157</v>
      </c>
      <c r="O914" t="s">
        <v>158</v>
      </c>
    </row>
    <row r="915" spans="1:15" x14ac:dyDescent="0.3">
      <c r="A915" t="s">
        <v>161</v>
      </c>
      <c r="B915" t="s">
        <v>31</v>
      </c>
      <c r="C915">
        <v>201503</v>
      </c>
      <c r="D915" t="s">
        <v>490</v>
      </c>
      <c r="E915" t="s">
        <v>8</v>
      </c>
      <c r="F915">
        <v>7</v>
      </c>
      <c r="G915">
        <v>154</v>
      </c>
      <c r="H915">
        <v>86</v>
      </c>
      <c r="I915">
        <v>0.125</v>
      </c>
      <c r="J915" t="s">
        <v>154</v>
      </c>
      <c r="K915" t="s">
        <v>154</v>
      </c>
      <c r="L915">
        <v>0.61380000000000001</v>
      </c>
      <c r="M915" t="s">
        <v>143</v>
      </c>
      <c r="N915" t="s">
        <v>157</v>
      </c>
      <c r="O915" t="s">
        <v>158</v>
      </c>
    </row>
    <row r="916" spans="1:15" x14ac:dyDescent="0.3">
      <c r="A916" t="s">
        <v>161</v>
      </c>
      <c r="B916" t="s">
        <v>82</v>
      </c>
      <c r="C916">
        <v>201509</v>
      </c>
      <c r="D916" t="s">
        <v>655</v>
      </c>
      <c r="E916" t="s">
        <v>14</v>
      </c>
      <c r="F916">
        <v>7</v>
      </c>
      <c r="G916">
        <v>154</v>
      </c>
      <c r="H916">
        <v>72</v>
      </c>
      <c r="I916">
        <v>5.0000000000000001E-3</v>
      </c>
      <c r="J916" t="s">
        <v>154</v>
      </c>
      <c r="K916" t="s">
        <v>154</v>
      </c>
      <c r="L916">
        <v>0.4173</v>
      </c>
      <c r="M916" t="s">
        <v>151</v>
      </c>
      <c r="N916" t="s">
        <v>159</v>
      </c>
      <c r="O916" t="s">
        <v>160</v>
      </c>
    </row>
    <row r="917" spans="1:15" x14ac:dyDescent="0.3">
      <c r="A917" t="s">
        <v>161</v>
      </c>
      <c r="B917" t="s">
        <v>82</v>
      </c>
      <c r="C917">
        <v>201510</v>
      </c>
      <c r="D917" t="s">
        <v>658</v>
      </c>
      <c r="E917" t="s">
        <v>13</v>
      </c>
      <c r="F917">
        <v>7</v>
      </c>
      <c r="G917">
        <v>154</v>
      </c>
      <c r="H917">
        <v>72</v>
      </c>
      <c r="I917">
        <v>0.215</v>
      </c>
      <c r="J917" t="s">
        <v>154</v>
      </c>
      <c r="K917" t="s">
        <v>154</v>
      </c>
      <c r="L917">
        <v>0.4173</v>
      </c>
      <c r="M917" t="s">
        <v>151</v>
      </c>
      <c r="N917" t="s">
        <v>159</v>
      </c>
      <c r="O917" t="s">
        <v>160</v>
      </c>
    </row>
    <row r="918" spans="1:15" x14ac:dyDescent="0.3">
      <c r="A918" t="s">
        <v>161</v>
      </c>
      <c r="B918" t="s">
        <v>41</v>
      </c>
      <c r="C918">
        <v>201502</v>
      </c>
      <c r="D918" t="s">
        <v>614</v>
      </c>
      <c r="E918" t="s">
        <v>8</v>
      </c>
      <c r="F918">
        <v>5</v>
      </c>
      <c r="G918">
        <v>150</v>
      </c>
      <c r="H918">
        <v>55</v>
      </c>
      <c r="I918">
        <v>0</v>
      </c>
      <c r="J918" t="s">
        <v>154</v>
      </c>
      <c r="K918" t="s">
        <v>154</v>
      </c>
      <c r="L918">
        <v>0.79669999999999996</v>
      </c>
      <c r="M918" t="s">
        <v>143</v>
      </c>
      <c r="N918" t="s">
        <v>157</v>
      </c>
      <c r="O918" t="s">
        <v>158</v>
      </c>
    </row>
    <row r="919" spans="1:15" x14ac:dyDescent="0.3">
      <c r="A919" t="s">
        <v>161</v>
      </c>
      <c r="B919" t="s">
        <v>44</v>
      </c>
      <c r="C919">
        <v>201602</v>
      </c>
      <c r="D919" t="s">
        <v>947</v>
      </c>
      <c r="E919" t="s">
        <v>8</v>
      </c>
      <c r="F919">
        <v>5</v>
      </c>
      <c r="G919">
        <v>150</v>
      </c>
      <c r="H919">
        <v>142</v>
      </c>
      <c r="I919">
        <v>0.12</v>
      </c>
      <c r="J919" t="s">
        <v>154</v>
      </c>
      <c r="K919" t="s">
        <v>146</v>
      </c>
      <c r="L919">
        <v>0.4163</v>
      </c>
      <c r="M919" t="s">
        <v>151</v>
      </c>
      <c r="N919" t="s">
        <v>159</v>
      </c>
      <c r="O919" t="s">
        <v>160</v>
      </c>
    </row>
    <row r="920" spans="1:15" x14ac:dyDescent="0.3">
      <c r="A920" t="s">
        <v>161</v>
      </c>
      <c r="B920" t="s">
        <v>55</v>
      </c>
      <c r="C920">
        <v>201610</v>
      </c>
      <c r="D920" t="s">
        <v>943</v>
      </c>
      <c r="E920" t="s">
        <v>13</v>
      </c>
      <c r="F920">
        <v>5</v>
      </c>
      <c r="G920">
        <v>150</v>
      </c>
      <c r="H920">
        <v>68</v>
      </c>
      <c r="I920">
        <v>0.12</v>
      </c>
      <c r="J920" t="s">
        <v>154</v>
      </c>
      <c r="K920" t="s">
        <v>154</v>
      </c>
      <c r="L920">
        <v>0.59709999999999996</v>
      </c>
      <c r="M920" t="s">
        <v>143</v>
      </c>
      <c r="N920" t="s">
        <v>157</v>
      </c>
      <c r="O920" t="s">
        <v>158</v>
      </c>
    </row>
    <row r="921" spans="1:15" x14ac:dyDescent="0.3">
      <c r="A921" t="s">
        <v>161</v>
      </c>
      <c r="B921" t="s">
        <v>21</v>
      </c>
      <c r="C921">
        <v>201508</v>
      </c>
      <c r="D921" t="s">
        <v>1364</v>
      </c>
      <c r="E921" t="s">
        <v>14</v>
      </c>
      <c r="F921">
        <v>6</v>
      </c>
      <c r="G921">
        <v>150</v>
      </c>
      <c r="H921">
        <v>114</v>
      </c>
      <c r="I921">
        <v>0.11</v>
      </c>
      <c r="J921" t="s">
        <v>154</v>
      </c>
      <c r="K921" t="s">
        <v>146</v>
      </c>
      <c r="L921">
        <v>0.94520000000000004</v>
      </c>
      <c r="M921" t="s">
        <v>143</v>
      </c>
      <c r="N921" t="s">
        <v>157</v>
      </c>
      <c r="O921" t="s">
        <v>158</v>
      </c>
    </row>
    <row r="922" spans="1:15" x14ac:dyDescent="0.3">
      <c r="A922" t="s">
        <v>161</v>
      </c>
      <c r="B922" t="s">
        <v>64</v>
      </c>
      <c r="C922">
        <v>201506</v>
      </c>
      <c r="D922" t="s">
        <v>1153</v>
      </c>
      <c r="E922" t="s">
        <v>11</v>
      </c>
      <c r="F922">
        <v>6</v>
      </c>
      <c r="G922">
        <v>150</v>
      </c>
      <c r="H922">
        <v>110</v>
      </c>
      <c r="I922">
        <v>6.5000000000000002E-2</v>
      </c>
      <c r="J922" t="s">
        <v>154</v>
      </c>
      <c r="K922" t="s">
        <v>146</v>
      </c>
      <c r="L922">
        <v>0.67969999999999997</v>
      </c>
      <c r="M922" t="s">
        <v>143</v>
      </c>
      <c r="N922" t="s">
        <v>157</v>
      </c>
      <c r="O922" t="s">
        <v>158</v>
      </c>
    </row>
    <row r="923" spans="1:15" x14ac:dyDescent="0.3">
      <c r="A923" t="s">
        <v>161</v>
      </c>
      <c r="B923" t="s">
        <v>55</v>
      </c>
      <c r="C923">
        <v>201611</v>
      </c>
      <c r="D923" t="s">
        <v>1566</v>
      </c>
      <c r="E923" t="s">
        <v>13</v>
      </c>
      <c r="F923">
        <v>5</v>
      </c>
      <c r="G923">
        <v>150</v>
      </c>
      <c r="H923">
        <v>68</v>
      </c>
      <c r="I923">
        <v>7.0000000000000007E-2</v>
      </c>
      <c r="J923" t="s">
        <v>154</v>
      </c>
      <c r="K923" t="s">
        <v>154</v>
      </c>
      <c r="L923">
        <v>0.59709999999999996</v>
      </c>
      <c r="M923" t="s">
        <v>143</v>
      </c>
      <c r="N923" t="s">
        <v>157</v>
      </c>
      <c r="O923" t="s">
        <v>158</v>
      </c>
    </row>
    <row r="924" spans="1:15" x14ac:dyDescent="0.3">
      <c r="A924" t="s">
        <v>161</v>
      </c>
      <c r="B924" t="s">
        <v>64</v>
      </c>
      <c r="C924">
        <v>201606</v>
      </c>
      <c r="D924" t="s">
        <v>1354</v>
      </c>
      <c r="E924" t="s">
        <v>11</v>
      </c>
      <c r="F924">
        <v>6</v>
      </c>
      <c r="G924">
        <v>150</v>
      </c>
      <c r="H924">
        <v>110</v>
      </c>
      <c r="I924">
        <v>0.1</v>
      </c>
      <c r="J924" t="s">
        <v>154</v>
      </c>
      <c r="K924" t="s">
        <v>146</v>
      </c>
      <c r="L924">
        <v>0.67969999999999997</v>
      </c>
      <c r="M924" t="s">
        <v>143</v>
      </c>
      <c r="N924" t="s">
        <v>157</v>
      </c>
      <c r="O924" t="s">
        <v>158</v>
      </c>
    </row>
    <row r="925" spans="1:15" x14ac:dyDescent="0.3">
      <c r="A925" t="s">
        <v>161</v>
      </c>
      <c r="B925" t="s">
        <v>44</v>
      </c>
      <c r="C925">
        <v>201608</v>
      </c>
      <c r="D925" t="s">
        <v>607</v>
      </c>
      <c r="E925" t="s">
        <v>14</v>
      </c>
      <c r="F925">
        <v>5</v>
      </c>
      <c r="G925">
        <v>150</v>
      </c>
      <c r="H925">
        <v>71</v>
      </c>
      <c r="I925">
        <v>0.18</v>
      </c>
      <c r="J925" t="s">
        <v>154</v>
      </c>
      <c r="K925" t="s">
        <v>154</v>
      </c>
      <c r="L925">
        <v>0.4163</v>
      </c>
      <c r="M925" t="s">
        <v>151</v>
      </c>
      <c r="N925" t="s">
        <v>159</v>
      </c>
      <c r="O925" t="s">
        <v>160</v>
      </c>
    </row>
    <row r="926" spans="1:15" x14ac:dyDescent="0.3">
      <c r="A926" t="s">
        <v>161</v>
      </c>
      <c r="B926" t="s">
        <v>40</v>
      </c>
      <c r="C926">
        <v>201604</v>
      </c>
      <c r="D926" t="s">
        <v>1214</v>
      </c>
      <c r="E926" t="s">
        <v>11</v>
      </c>
      <c r="F926">
        <v>6</v>
      </c>
      <c r="G926">
        <v>150</v>
      </c>
      <c r="H926">
        <v>118</v>
      </c>
      <c r="I926">
        <v>5.5E-2</v>
      </c>
      <c r="J926" t="s">
        <v>154</v>
      </c>
      <c r="K926" t="s">
        <v>146</v>
      </c>
      <c r="L926">
        <v>0.5343</v>
      </c>
      <c r="M926" t="s">
        <v>143</v>
      </c>
      <c r="N926" t="s">
        <v>157</v>
      </c>
      <c r="O926" t="s">
        <v>158</v>
      </c>
    </row>
    <row r="927" spans="1:15" x14ac:dyDescent="0.3">
      <c r="A927" t="s">
        <v>161</v>
      </c>
      <c r="B927" t="s">
        <v>57</v>
      </c>
      <c r="C927">
        <v>201601</v>
      </c>
      <c r="D927" t="s">
        <v>1633</v>
      </c>
      <c r="E927" t="s">
        <v>8</v>
      </c>
      <c r="F927">
        <v>5</v>
      </c>
      <c r="G927">
        <v>150</v>
      </c>
      <c r="H927">
        <v>63</v>
      </c>
      <c r="I927">
        <v>0.1</v>
      </c>
      <c r="J927" t="s">
        <v>154</v>
      </c>
      <c r="K927" t="s">
        <v>154</v>
      </c>
      <c r="L927">
        <v>0.58919999999999995</v>
      </c>
      <c r="M927" t="s">
        <v>143</v>
      </c>
      <c r="N927" t="s">
        <v>157</v>
      </c>
      <c r="O927" t="s">
        <v>158</v>
      </c>
    </row>
    <row r="928" spans="1:15" x14ac:dyDescent="0.3">
      <c r="A928" t="s">
        <v>161</v>
      </c>
      <c r="B928" t="s">
        <v>18</v>
      </c>
      <c r="C928">
        <v>201506</v>
      </c>
      <c r="D928" t="s">
        <v>1350</v>
      </c>
      <c r="E928" t="s">
        <v>11</v>
      </c>
      <c r="F928">
        <v>6</v>
      </c>
      <c r="G928">
        <v>150</v>
      </c>
      <c r="H928">
        <v>116</v>
      </c>
      <c r="I928">
        <v>0.15</v>
      </c>
      <c r="J928" t="s">
        <v>154</v>
      </c>
      <c r="K928" t="s">
        <v>146</v>
      </c>
      <c r="L928">
        <v>0.59240000000000004</v>
      </c>
      <c r="M928" t="s">
        <v>143</v>
      </c>
      <c r="N928" t="s">
        <v>157</v>
      </c>
      <c r="O928" t="s">
        <v>158</v>
      </c>
    </row>
    <row r="929" spans="1:15" x14ac:dyDescent="0.3">
      <c r="A929" t="s">
        <v>161</v>
      </c>
      <c r="B929" t="s">
        <v>41</v>
      </c>
      <c r="C929">
        <v>201611</v>
      </c>
      <c r="D929" t="s">
        <v>1575</v>
      </c>
      <c r="E929" t="s">
        <v>13</v>
      </c>
      <c r="F929">
        <v>5</v>
      </c>
      <c r="G929">
        <v>150</v>
      </c>
      <c r="H929">
        <v>55</v>
      </c>
      <c r="I929">
        <v>0.09</v>
      </c>
      <c r="J929" t="s">
        <v>154</v>
      </c>
      <c r="K929" t="s">
        <v>154</v>
      </c>
      <c r="L929">
        <v>0.79669999999999996</v>
      </c>
      <c r="M929" t="s">
        <v>143</v>
      </c>
      <c r="N929" t="s">
        <v>157</v>
      </c>
      <c r="O929" t="s">
        <v>158</v>
      </c>
    </row>
    <row r="930" spans="1:15" x14ac:dyDescent="0.3">
      <c r="A930" t="s">
        <v>161</v>
      </c>
      <c r="B930" t="s">
        <v>64</v>
      </c>
      <c r="C930">
        <v>201508</v>
      </c>
      <c r="D930" t="s">
        <v>1341</v>
      </c>
      <c r="E930" t="s">
        <v>14</v>
      </c>
      <c r="F930">
        <v>6</v>
      </c>
      <c r="G930">
        <v>150</v>
      </c>
      <c r="H930">
        <v>110</v>
      </c>
      <c r="I930">
        <v>8.5000000000000006E-2</v>
      </c>
      <c r="J930" t="s">
        <v>154</v>
      </c>
      <c r="K930" t="s">
        <v>146</v>
      </c>
      <c r="L930">
        <v>0.67969999999999997</v>
      </c>
      <c r="M930" t="s">
        <v>143</v>
      </c>
      <c r="N930" t="s">
        <v>157</v>
      </c>
      <c r="O930" t="s">
        <v>158</v>
      </c>
    </row>
    <row r="931" spans="1:15" x14ac:dyDescent="0.3">
      <c r="A931" t="s">
        <v>161</v>
      </c>
      <c r="B931" t="s">
        <v>57</v>
      </c>
      <c r="C931">
        <v>201603</v>
      </c>
      <c r="D931" t="s">
        <v>1232</v>
      </c>
      <c r="E931" t="s">
        <v>8</v>
      </c>
      <c r="F931">
        <v>5</v>
      </c>
      <c r="G931">
        <v>150</v>
      </c>
      <c r="H931">
        <v>63</v>
      </c>
      <c r="I931">
        <v>0.04</v>
      </c>
      <c r="J931" t="s">
        <v>154</v>
      </c>
      <c r="K931" t="s">
        <v>154</v>
      </c>
      <c r="L931">
        <v>0.58919999999999995</v>
      </c>
      <c r="M931" t="s">
        <v>143</v>
      </c>
      <c r="N931" t="s">
        <v>157</v>
      </c>
      <c r="O931" t="s">
        <v>158</v>
      </c>
    </row>
    <row r="932" spans="1:15" x14ac:dyDescent="0.3">
      <c r="A932" t="s">
        <v>161</v>
      </c>
      <c r="B932" t="s">
        <v>75</v>
      </c>
      <c r="C932">
        <v>201612</v>
      </c>
      <c r="D932" t="s">
        <v>1323</v>
      </c>
      <c r="E932" t="s">
        <v>13</v>
      </c>
      <c r="F932">
        <v>3</v>
      </c>
      <c r="G932">
        <v>144</v>
      </c>
      <c r="H932">
        <v>104</v>
      </c>
      <c r="I932">
        <v>0.05</v>
      </c>
      <c r="J932" t="s">
        <v>154</v>
      </c>
      <c r="K932" t="s">
        <v>154</v>
      </c>
      <c r="L932">
        <v>0.4657</v>
      </c>
      <c r="M932" t="s">
        <v>151</v>
      </c>
      <c r="N932" t="s">
        <v>159</v>
      </c>
      <c r="O932" t="s">
        <v>160</v>
      </c>
    </row>
    <row r="933" spans="1:15" x14ac:dyDescent="0.3">
      <c r="A933" t="s">
        <v>161</v>
      </c>
      <c r="B933" t="s">
        <v>83</v>
      </c>
      <c r="C933">
        <v>201606</v>
      </c>
      <c r="D933" t="s">
        <v>1413</v>
      </c>
      <c r="E933" t="s">
        <v>11</v>
      </c>
      <c r="F933">
        <v>4</v>
      </c>
      <c r="G933">
        <v>140</v>
      </c>
      <c r="H933">
        <v>58</v>
      </c>
      <c r="I933">
        <v>0.02</v>
      </c>
      <c r="J933" t="s">
        <v>154</v>
      </c>
      <c r="K933" t="s">
        <v>154</v>
      </c>
      <c r="L933">
        <v>0.91080000000000005</v>
      </c>
      <c r="M933" t="s">
        <v>143</v>
      </c>
      <c r="N933" t="s">
        <v>157</v>
      </c>
      <c r="O933" t="s">
        <v>158</v>
      </c>
    </row>
    <row r="934" spans="1:15" x14ac:dyDescent="0.3">
      <c r="A934" t="s">
        <v>161</v>
      </c>
      <c r="B934" t="s">
        <v>39</v>
      </c>
      <c r="C934">
        <v>201507</v>
      </c>
      <c r="D934" t="s">
        <v>1205</v>
      </c>
      <c r="E934" t="s">
        <v>14</v>
      </c>
      <c r="F934">
        <v>4</v>
      </c>
      <c r="G934">
        <v>140</v>
      </c>
      <c r="H934">
        <v>66</v>
      </c>
      <c r="I934">
        <v>0.16</v>
      </c>
      <c r="J934" t="s">
        <v>154</v>
      </c>
      <c r="K934" t="s">
        <v>154</v>
      </c>
      <c r="L934">
        <v>0.25</v>
      </c>
      <c r="M934" t="s">
        <v>151</v>
      </c>
      <c r="N934" t="s">
        <v>159</v>
      </c>
      <c r="O934" t="s">
        <v>160</v>
      </c>
    </row>
    <row r="935" spans="1:15" x14ac:dyDescent="0.3">
      <c r="A935" t="s">
        <v>161</v>
      </c>
      <c r="B935" t="s">
        <v>43</v>
      </c>
      <c r="C935">
        <v>201602</v>
      </c>
      <c r="D935" t="s">
        <v>1191</v>
      </c>
      <c r="E935" t="s">
        <v>8</v>
      </c>
      <c r="F935">
        <v>5</v>
      </c>
      <c r="G935">
        <v>140</v>
      </c>
      <c r="H935">
        <v>60</v>
      </c>
      <c r="I935">
        <v>0.05</v>
      </c>
      <c r="J935" t="s">
        <v>154</v>
      </c>
      <c r="K935" t="s">
        <v>154</v>
      </c>
      <c r="L935">
        <v>0.57530000000000003</v>
      </c>
      <c r="M935" t="s">
        <v>143</v>
      </c>
      <c r="N935" t="s">
        <v>157</v>
      </c>
      <c r="O935" t="s">
        <v>158</v>
      </c>
    </row>
    <row r="936" spans="1:15" x14ac:dyDescent="0.3">
      <c r="A936" t="s">
        <v>161</v>
      </c>
      <c r="B936" t="s">
        <v>37</v>
      </c>
      <c r="C936">
        <v>201602</v>
      </c>
      <c r="D936" t="s">
        <v>948</v>
      </c>
      <c r="E936" t="s">
        <v>8</v>
      </c>
      <c r="F936">
        <v>2</v>
      </c>
      <c r="G936">
        <v>140</v>
      </c>
      <c r="H936">
        <v>139</v>
      </c>
      <c r="I936">
        <v>0.03</v>
      </c>
      <c r="J936" t="s">
        <v>154</v>
      </c>
      <c r="K936" t="s">
        <v>146</v>
      </c>
      <c r="L936">
        <v>0.75360000000000005</v>
      </c>
      <c r="M936" t="s">
        <v>143</v>
      </c>
      <c r="N936" t="s">
        <v>157</v>
      </c>
      <c r="O936" t="s">
        <v>158</v>
      </c>
    </row>
    <row r="937" spans="1:15" x14ac:dyDescent="0.3">
      <c r="A937" t="s">
        <v>161</v>
      </c>
      <c r="B937" t="s">
        <v>37</v>
      </c>
      <c r="C937">
        <v>201508</v>
      </c>
      <c r="D937" t="s">
        <v>457</v>
      </c>
      <c r="E937" t="s">
        <v>14</v>
      </c>
      <c r="F937">
        <v>2</v>
      </c>
      <c r="G937">
        <v>140</v>
      </c>
      <c r="H937">
        <v>139</v>
      </c>
      <c r="I937">
        <v>0.1</v>
      </c>
      <c r="J937" t="s">
        <v>154</v>
      </c>
      <c r="K937" t="s">
        <v>146</v>
      </c>
      <c r="L937">
        <v>0.75360000000000005</v>
      </c>
      <c r="M937" t="s">
        <v>143</v>
      </c>
      <c r="N937" t="s">
        <v>157</v>
      </c>
      <c r="O937" t="s">
        <v>158</v>
      </c>
    </row>
    <row r="938" spans="1:15" x14ac:dyDescent="0.3">
      <c r="A938" t="s">
        <v>161</v>
      </c>
      <c r="B938" t="s">
        <v>42</v>
      </c>
      <c r="C938">
        <v>201508</v>
      </c>
      <c r="D938" t="s">
        <v>654</v>
      </c>
      <c r="E938" t="s">
        <v>14</v>
      </c>
      <c r="F938">
        <v>3</v>
      </c>
      <c r="G938">
        <v>135</v>
      </c>
      <c r="H938">
        <v>212</v>
      </c>
      <c r="I938">
        <v>0.11</v>
      </c>
      <c r="J938" t="s">
        <v>154</v>
      </c>
      <c r="K938" t="s">
        <v>146</v>
      </c>
      <c r="L938">
        <v>0.80149999999999999</v>
      </c>
      <c r="M938" t="s">
        <v>143</v>
      </c>
      <c r="N938" t="s">
        <v>157</v>
      </c>
      <c r="O938" t="s">
        <v>158</v>
      </c>
    </row>
    <row r="939" spans="1:15" x14ac:dyDescent="0.3">
      <c r="A939" t="s">
        <v>161</v>
      </c>
      <c r="B939" t="s">
        <v>90</v>
      </c>
      <c r="C939">
        <v>201704</v>
      </c>
      <c r="D939" t="s">
        <v>696</v>
      </c>
      <c r="E939" t="s">
        <v>11</v>
      </c>
      <c r="F939">
        <v>1</v>
      </c>
      <c r="G939">
        <v>135</v>
      </c>
      <c r="H939">
        <v>59</v>
      </c>
      <c r="I939">
        <v>0.15</v>
      </c>
      <c r="J939" t="s">
        <v>154</v>
      </c>
      <c r="K939" t="s">
        <v>154</v>
      </c>
      <c r="L939">
        <v>0.61970000000000003</v>
      </c>
      <c r="M939" t="s">
        <v>143</v>
      </c>
      <c r="N939" t="s">
        <v>157</v>
      </c>
      <c r="O939" t="s">
        <v>158</v>
      </c>
    </row>
    <row r="940" spans="1:15" x14ac:dyDescent="0.3">
      <c r="A940" t="s">
        <v>161</v>
      </c>
      <c r="B940" t="s">
        <v>61</v>
      </c>
      <c r="C940">
        <v>201508</v>
      </c>
      <c r="D940" t="s">
        <v>1189</v>
      </c>
      <c r="E940" t="s">
        <v>14</v>
      </c>
      <c r="F940">
        <v>3</v>
      </c>
      <c r="G940">
        <v>135</v>
      </c>
      <c r="H940">
        <v>81</v>
      </c>
      <c r="I940">
        <v>0.12</v>
      </c>
      <c r="J940" t="s">
        <v>154</v>
      </c>
      <c r="K940" t="s">
        <v>154</v>
      </c>
      <c r="L940">
        <v>0.55089999999999995</v>
      </c>
      <c r="M940" t="s">
        <v>143</v>
      </c>
      <c r="N940" t="s">
        <v>157</v>
      </c>
      <c r="O940" t="s">
        <v>158</v>
      </c>
    </row>
    <row r="941" spans="1:15" x14ac:dyDescent="0.3">
      <c r="A941" t="s">
        <v>161</v>
      </c>
      <c r="B941" t="s">
        <v>90</v>
      </c>
      <c r="C941">
        <v>201710</v>
      </c>
      <c r="D941" t="s">
        <v>1489</v>
      </c>
      <c r="E941" t="s">
        <v>13</v>
      </c>
      <c r="F941">
        <v>1</v>
      </c>
      <c r="G941">
        <v>135</v>
      </c>
      <c r="H941">
        <v>59</v>
      </c>
      <c r="I941">
        <v>7.0000000000000007E-2</v>
      </c>
      <c r="J941" t="s">
        <v>154</v>
      </c>
      <c r="K941" t="s">
        <v>154</v>
      </c>
      <c r="L941">
        <v>0.61970000000000003</v>
      </c>
      <c r="M941" t="s">
        <v>143</v>
      </c>
      <c r="N941" t="s">
        <v>157</v>
      </c>
      <c r="O941" t="s">
        <v>158</v>
      </c>
    </row>
    <row r="942" spans="1:15" x14ac:dyDescent="0.3">
      <c r="A942" t="s">
        <v>161</v>
      </c>
      <c r="B942" t="s">
        <v>90</v>
      </c>
      <c r="C942">
        <v>201709</v>
      </c>
      <c r="D942" t="s">
        <v>1061</v>
      </c>
      <c r="E942" t="s">
        <v>14</v>
      </c>
      <c r="F942">
        <v>1</v>
      </c>
      <c r="G942">
        <v>135</v>
      </c>
      <c r="H942">
        <v>59</v>
      </c>
      <c r="I942">
        <v>0.16</v>
      </c>
      <c r="J942" t="s">
        <v>154</v>
      </c>
      <c r="K942" t="s">
        <v>154</v>
      </c>
      <c r="L942">
        <v>0.61970000000000003</v>
      </c>
      <c r="M942" t="s">
        <v>143</v>
      </c>
      <c r="N942" t="s">
        <v>157</v>
      </c>
      <c r="O942" t="s">
        <v>158</v>
      </c>
    </row>
    <row r="943" spans="1:15" x14ac:dyDescent="0.3">
      <c r="A943" t="s">
        <v>161</v>
      </c>
      <c r="B943" t="s">
        <v>90</v>
      </c>
      <c r="C943">
        <v>201702</v>
      </c>
      <c r="D943" t="s">
        <v>1842</v>
      </c>
      <c r="E943" t="s">
        <v>8</v>
      </c>
      <c r="F943">
        <v>1</v>
      </c>
      <c r="G943">
        <v>135</v>
      </c>
      <c r="H943">
        <v>59</v>
      </c>
      <c r="I943">
        <v>0.05</v>
      </c>
      <c r="J943" t="s">
        <v>154</v>
      </c>
      <c r="K943" t="s">
        <v>154</v>
      </c>
      <c r="L943">
        <v>0.61970000000000003</v>
      </c>
      <c r="M943" t="s">
        <v>143</v>
      </c>
      <c r="N943" t="s">
        <v>157</v>
      </c>
      <c r="O943" t="s">
        <v>158</v>
      </c>
    </row>
    <row r="944" spans="1:15" x14ac:dyDescent="0.3">
      <c r="A944" t="s">
        <v>161</v>
      </c>
      <c r="B944" t="s">
        <v>82</v>
      </c>
      <c r="C944">
        <v>201507</v>
      </c>
      <c r="D944" t="s">
        <v>653</v>
      </c>
      <c r="E944" t="s">
        <v>14</v>
      </c>
      <c r="F944">
        <v>6</v>
      </c>
      <c r="G944">
        <v>132</v>
      </c>
      <c r="H944">
        <v>108</v>
      </c>
      <c r="I944">
        <v>7.6666999999999999E-2</v>
      </c>
      <c r="J944" t="s">
        <v>154</v>
      </c>
      <c r="K944" t="s">
        <v>146</v>
      </c>
      <c r="L944">
        <v>0.4173</v>
      </c>
      <c r="M944" t="s">
        <v>151</v>
      </c>
      <c r="N944" t="s">
        <v>159</v>
      </c>
      <c r="O944" t="s">
        <v>160</v>
      </c>
    </row>
    <row r="945" spans="1:15" x14ac:dyDescent="0.3">
      <c r="A945" t="s">
        <v>161</v>
      </c>
      <c r="B945" t="s">
        <v>91</v>
      </c>
      <c r="C945">
        <v>201708</v>
      </c>
      <c r="D945" t="s">
        <v>706</v>
      </c>
      <c r="E945" t="s">
        <v>14</v>
      </c>
      <c r="F945">
        <v>1</v>
      </c>
      <c r="G945">
        <v>130</v>
      </c>
      <c r="H945">
        <v>63</v>
      </c>
      <c r="I945">
        <v>0.1</v>
      </c>
      <c r="J945" t="s">
        <v>154</v>
      </c>
      <c r="K945" t="s">
        <v>154</v>
      </c>
      <c r="L945">
        <v>0.433</v>
      </c>
      <c r="M945" t="s">
        <v>151</v>
      </c>
      <c r="N945" t="s">
        <v>159</v>
      </c>
      <c r="O945" t="s">
        <v>160</v>
      </c>
    </row>
    <row r="946" spans="1:15" x14ac:dyDescent="0.3">
      <c r="A946" t="s">
        <v>161</v>
      </c>
      <c r="B946" t="s">
        <v>91</v>
      </c>
      <c r="C946">
        <v>201705</v>
      </c>
      <c r="D946" t="s">
        <v>698</v>
      </c>
      <c r="E946" t="s">
        <v>11</v>
      </c>
      <c r="F946">
        <v>1</v>
      </c>
      <c r="G946">
        <v>130</v>
      </c>
      <c r="H946">
        <v>63</v>
      </c>
      <c r="I946">
        <v>0.05</v>
      </c>
      <c r="J946" t="s">
        <v>154</v>
      </c>
      <c r="K946" t="s">
        <v>154</v>
      </c>
      <c r="L946">
        <v>0.433</v>
      </c>
      <c r="M946" t="s">
        <v>151</v>
      </c>
      <c r="N946" t="s">
        <v>159</v>
      </c>
      <c r="O946" t="s">
        <v>160</v>
      </c>
    </row>
    <row r="947" spans="1:15" x14ac:dyDescent="0.3">
      <c r="A947" t="s">
        <v>161</v>
      </c>
      <c r="B947" t="s">
        <v>51</v>
      </c>
      <c r="C947">
        <v>201706</v>
      </c>
      <c r="D947" t="s">
        <v>1569</v>
      </c>
      <c r="E947" t="s">
        <v>11</v>
      </c>
      <c r="F947">
        <v>1</v>
      </c>
      <c r="G947">
        <v>130</v>
      </c>
      <c r="H947">
        <v>60</v>
      </c>
      <c r="I947">
        <v>0</v>
      </c>
      <c r="J947" t="s">
        <v>154</v>
      </c>
      <c r="K947" t="s">
        <v>154</v>
      </c>
      <c r="L947">
        <v>0.54710000000000003</v>
      </c>
      <c r="M947" t="s">
        <v>143</v>
      </c>
      <c r="N947" t="s">
        <v>157</v>
      </c>
      <c r="O947" t="s">
        <v>158</v>
      </c>
    </row>
    <row r="948" spans="1:15" x14ac:dyDescent="0.3">
      <c r="A948" t="s">
        <v>161</v>
      </c>
      <c r="B948" t="s">
        <v>51</v>
      </c>
      <c r="C948">
        <v>201709</v>
      </c>
      <c r="D948" t="s">
        <v>1563</v>
      </c>
      <c r="E948" t="s">
        <v>14</v>
      </c>
      <c r="F948">
        <v>1</v>
      </c>
      <c r="G948">
        <v>130</v>
      </c>
      <c r="H948">
        <v>60</v>
      </c>
      <c r="I948">
        <v>0.02</v>
      </c>
      <c r="J948" t="s">
        <v>154</v>
      </c>
      <c r="K948" t="s">
        <v>154</v>
      </c>
      <c r="L948">
        <v>0.54710000000000003</v>
      </c>
      <c r="M948" t="s">
        <v>143</v>
      </c>
      <c r="N948" t="s">
        <v>157</v>
      </c>
      <c r="O948" t="s">
        <v>158</v>
      </c>
    </row>
    <row r="949" spans="1:15" x14ac:dyDescent="0.3">
      <c r="A949" t="s">
        <v>161</v>
      </c>
      <c r="B949" t="s">
        <v>28</v>
      </c>
      <c r="C949">
        <v>201504</v>
      </c>
      <c r="D949" t="s">
        <v>1325</v>
      </c>
      <c r="E949" t="s">
        <v>11</v>
      </c>
      <c r="F949">
        <v>4</v>
      </c>
      <c r="G949">
        <v>128</v>
      </c>
      <c r="H949">
        <v>69</v>
      </c>
      <c r="I949">
        <v>0.06</v>
      </c>
      <c r="J949" t="s">
        <v>154</v>
      </c>
      <c r="K949" t="s">
        <v>154</v>
      </c>
      <c r="L949">
        <v>0.5</v>
      </c>
      <c r="M949" t="s">
        <v>151</v>
      </c>
      <c r="N949" t="s">
        <v>159</v>
      </c>
      <c r="O949" t="s">
        <v>160</v>
      </c>
    </row>
    <row r="950" spans="1:15" x14ac:dyDescent="0.3">
      <c r="A950" t="s">
        <v>161</v>
      </c>
      <c r="B950" t="s">
        <v>59</v>
      </c>
      <c r="C950">
        <v>201509</v>
      </c>
      <c r="D950" t="s">
        <v>620</v>
      </c>
      <c r="E950" t="s">
        <v>14</v>
      </c>
      <c r="F950">
        <v>4</v>
      </c>
      <c r="G950">
        <v>128</v>
      </c>
      <c r="H950">
        <v>75</v>
      </c>
      <c r="I950">
        <v>0.01</v>
      </c>
      <c r="J950" t="s">
        <v>154</v>
      </c>
      <c r="K950" t="s">
        <v>154</v>
      </c>
      <c r="L950">
        <v>0.73419999999999996</v>
      </c>
      <c r="M950" t="s">
        <v>143</v>
      </c>
      <c r="N950" t="s">
        <v>157</v>
      </c>
      <c r="O950" t="s">
        <v>158</v>
      </c>
    </row>
    <row r="951" spans="1:15" x14ac:dyDescent="0.3">
      <c r="A951" t="s">
        <v>161</v>
      </c>
      <c r="B951" t="s">
        <v>59</v>
      </c>
      <c r="C951">
        <v>201510</v>
      </c>
      <c r="D951" t="s">
        <v>1695</v>
      </c>
      <c r="E951" t="s">
        <v>13</v>
      </c>
      <c r="F951">
        <v>4</v>
      </c>
      <c r="G951">
        <v>128</v>
      </c>
      <c r="H951">
        <v>150</v>
      </c>
      <c r="I951">
        <v>0.05</v>
      </c>
      <c r="J951" t="s">
        <v>154</v>
      </c>
      <c r="K951" t="s">
        <v>146</v>
      </c>
      <c r="L951">
        <v>0.73419999999999996</v>
      </c>
      <c r="M951" t="s">
        <v>143</v>
      </c>
      <c r="N951" t="s">
        <v>157</v>
      </c>
      <c r="O951" t="s">
        <v>158</v>
      </c>
    </row>
    <row r="952" spans="1:15" x14ac:dyDescent="0.3">
      <c r="A952" t="s">
        <v>161</v>
      </c>
      <c r="B952" t="s">
        <v>28</v>
      </c>
      <c r="C952">
        <v>201509</v>
      </c>
      <c r="D952" t="s">
        <v>300</v>
      </c>
      <c r="E952" t="s">
        <v>14</v>
      </c>
      <c r="F952">
        <v>4</v>
      </c>
      <c r="G952">
        <v>128</v>
      </c>
      <c r="H952">
        <v>138</v>
      </c>
      <c r="I952">
        <v>0.12</v>
      </c>
      <c r="J952" t="s">
        <v>154</v>
      </c>
      <c r="K952" t="s">
        <v>146</v>
      </c>
      <c r="L952">
        <v>0.5</v>
      </c>
      <c r="M952" t="s">
        <v>151</v>
      </c>
      <c r="N952" t="s">
        <v>159</v>
      </c>
      <c r="O952" t="s">
        <v>160</v>
      </c>
    </row>
    <row r="953" spans="1:15" x14ac:dyDescent="0.3">
      <c r="A953" t="s">
        <v>161</v>
      </c>
      <c r="B953" t="s">
        <v>64</v>
      </c>
      <c r="C953">
        <v>201509</v>
      </c>
      <c r="D953" t="s">
        <v>815</v>
      </c>
      <c r="E953" t="s">
        <v>14</v>
      </c>
      <c r="F953">
        <v>5</v>
      </c>
      <c r="G953">
        <v>125</v>
      </c>
      <c r="H953">
        <v>55</v>
      </c>
      <c r="I953">
        <v>0.13</v>
      </c>
      <c r="J953" t="s">
        <v>154</v>
      </c>
      <c r="K953" t="s">
        <v>154</v>
      </c>
      <c r="L953">
        <v>0.67969999999999997</v>
      </c>
      <c r="M953" t="s">
        <v>143</v>
      </c>
      <c r="N953" t="s">
        <v>157</v>
      </c>
      <c r="O953" t="s">
        <v>158</v>
      </c>
    </row>
    <row r="954" spans="1:15" x14ac:dyDescent="0.3">
      <c r="A954" t="s">
        <v>161</v>
      </c>
      <c r="B954" t="s">
        <v>46</v>
      </c>
      <c r="C954">
        <v>201707</v>
      </c>
      <c r="D954" t="s">
        <v>321</v>
      </c>
      <c r="E954" t="s">
        <v>14</v>
      </c>
      <c r="F954">
        <v>1</v>
      </c>
      <c r="G954">
        <v>125</v>
      </c>
      <c r="H954">
        <v>57</v>
      </c>
      <c r="I954">
        <v>7.0000000000000007E-2</v>
      </c>
      <c r="J954" t="s">
        <v>154</v>
      </c>
      <c r="K954" t="s">
        <v>154</v>
      </c>
      <c r="L954">
        <v>0.85709999999999997</v>
      </c>
      <c r="M954" t="s">
        <v>143</v>
      </c>
      <c r="N954" t="s">
        <v>157</v>
      </c>
      <c r="O954" t="s">
        <v>158</v>
      </c>
    </row>
    <row r="955" spans="1:15" x14ac:dyDescent="0.3">
      <c r="A955" t="s">
        <v>161</v>
      </c>
      <c r="B955" t="s">
        <v>96</v>
      </c>
      <c r="C955">
        <v>201609</v>
      </c>
      <c r="D955" t="s">
        <v>778</v>
      </c>
      <c r="E955" t="s">
        <v>14</v>
      </c>
      <c r="F955">
        <v>5</v>
      </c>
      <c r="G955">
        <v>125</v>
      </c>
      <c r="H955">
        <v>55</v>
      </c>
      <c r="I955">
        <v>0.06</v>
      </c>
      <c r="J955" t="s">
        <v>154</v>
      </c>
      <c r="K955" t="s">
        <v>154</v>
      </c>
      <c r="L955">
        <v>0.29270000000000002</v>
      </c>
      <c r="M955" t="s">
        <v>151</v>
      </c>
      <c r="N955" t="s">
        <v>159</v>
      </c>
      <c r="O955" t="s">
        <v>160</v>
      </c>
    </row>
    <row r="956" spans="1:15" x14ac:dyDescent="0.3">
      <c r="A956" t="s">
        <v>161</v>
      </c>
      <c r="B956" t="s">
        <v>26</v>
      </c>
      <c r="C956">
        <v>201509</v>
      </c>
      <c r="D956" t="s">
        <v>1055</v>
      </c>
      <c r="E956" t="s">
        <v>14</v>
      </c>
      <c r="F956">
        <v>5</v>
      </c>
      <c r="G956">
        <v>125</v>
      </c>
      <c r="H956">
        <v>180</v>
      </c>
      <c r="I956">
        <v>0.14666699999999999</v>
      </c>
      <c r="J956" t="s">
        <v>154</v>
      </c>
      <c r="K956" t="s">
        <v>146</v>
      </c>
      <c r="L956">
        <v>0.19439999999999999</v>
      </c>
      <c r="M956" t="s">
        <v>151</v>
      </c>
      <c r="N956" t="s">
        <v>159</v>
      </c>
      <c r="O956" t="s">
        <v>160</v>
      </c>
    </row>
    <row r="957" spans="1:15" x14ac:dyDescent="0.3">
      <c r="A957" t="s">
        <v>161</v>
      </c>
      <c r="B957" t="s">
        <v>46</v>
      </c>
      <c r="C957">
        <v>201706</v>
      </c>
      <c r="D957" t="s">
        <v>1004</v>
      </c>
      <c r="E957" t="s">
        <v>11</v>
      </c>
      <c r="F957">
        <v>1</v>
      </c>
      <c r="G957">
        <v>125</v>
      </c>
      <c r="H957">
        <v>57</v>
      </c>
      <c r="I957">
        <v>0.05</v>
      </c>
      <c r="J957" t="s">
        <v>154</v>
      </c>
      <c r="K957" t="s">
        <v>154</v>
      </c>
      <c r="L957">
        <v>0.85709999999999997</v>
      </c>
      <c r="M957" t="s">
        <v>143</v>
      </c>
      <c r="N957" t="s">
        <v>157</v>
      </c>
      <c r="O957" t="s">
        <v>158</v>
      </c>
    </row>
    <row r="958" spans="1:15" x14ac:dyDescent="0.3">
      <c r="A958" t="s">
        <v>161</v>
      </c>
      <c r="B958" t="s">
        <v>58</v>
      </c>
      <c r="C958">
        <v>201604</v>
      </c>
      <c r="D958" t="s">
        <v>1226</v>
      </c>
      <c r="E958" t="s">
        <v>11</v>
      </c>
      <c r="F958">
        <v>5</v>
      </c>
      <c r="G958">
        <v>125</v>
      </c>
      <c r="H958">
        <v>58</v>
      </c>
      <c r="I958">
        <v>0.02</v>
      </c>
      <c r="J958" t="s">
        <v>154</v>
      </c>
      <c r="K958" t="s">
        <v>154</v>
      </c>
      <c r="L958">
        <v>0.41060000000000002</v>
      </c>
      <c r="M958" t="s">
        <v>151</v>
      </c>
      <c r="N958" t="s">
        <v>159</v>
      </c>
      <c r="O958" t="s">
        <v>160</v>
      </c>
    </row>
    <row r="959" spans="1:15" x14ac:dyDescent="0.3">
      <c r="A959" t="s">
        <v>161</v>
      </c>
      <c r="B959" t="s">
        <v>26</v>
      </c>
      <c r="C959">
        <v>201609</v>
      </c>
      <c r="D959" t="s">
        <v>1157</v>
      </c>
      <c r="E959" t="s">
        <v>14</v>
      </c>
      <c r="F959">
        <v>5</v>
      </c>
      <c r="G959">
        <v>125</v>
      </c>
      <c r="H959">
        <v>60</v>
      </c>
      <c r="I959">
        <v>0.09</v>
      </c>
      <c r="J959" t="s">
        <v>154</v>
      </c>
      <c r="K959" t="s">
        <v>154</v>
      </c>
      <c r="L959">
        <v>0.19439999999999999</v>
      </c>
      <c r="M959" t="s">
        <v>151</v>
      </c>
      <c r="N959" t="s">
        <v>159</v>
      </c>
      <c r="O959" t="s">
        <v>160</v>
      </c>
    </row>
    <row r="960" spans="1:15" x14ac:dyDescent="0.3">
      <c r="A960" t="s">
        <v>161</v>
      </c>
      <c r="B960" t="s">
        <v>58</v>
      </c>
      <c r="C960">
        <v>201510</v>
      </c>
      <c r="D960" t="s">
        <v>1224</v>
      </c>
      <c r="E960" t="s">
        <v>13</v>
      </c>
      <c r="F960">
        <v>5</v>
      </c>
      <c r="G960">
        <v>125</v>
      </c>
      <c r="H960">
        <v>58</v>
      </c>
      <c r="I960">
        <v>0.16</v>
      </c>
      <c r="J960" t="s">
        <v>154</v>
      </c>
      <c r="K960" t="s">
        <v>154</v>
      </c>
      <c r="L960">
        <v>0.41060000000000002</v>
      </c>
      <c r="M960" t="s">
        <v>151</v>
      </c>
      <c r="N960" t="s">
        <v>159</v>
      </c>
      <c r="O960" t="s">
        <v>160</v>
      </c>
    </row>
    <row r="961" spans="1:15" x14ac:dyDescent="0.3">
      <c r="A961" t="s">
        <v>161</v>
      </c>
      <c r="B961" t="s">
        <v>56</v>
      </c>
      <c r="C961">
        <v>201507</v>
      </c>
      <c r="D961" t="s">
        <v>984</v>
      </c>
      <c r="E961" t="s">
        <v>14</v>
      </c>
      <c r="F961">
        <v>5</v>
      </c>
      <c r="G961">
        <v>125</v>
      </c>
      <c r="H961">
        <v>96</v>
      </c>
      <c r="I961">
        <v>0.19</v>
      </c>
      <c r="J961" t="s">
        <v>154</v>
      </c>
      <c r="K961" t="s">
        <v>154</v>
      </c>
      <c r="L961">
        <v>0.76700000000000002</v>
      </c>
      <c r="M961" t="s">
        <v>143</v>
      </c>
      <c r="N961" t="s">
        <v>157</v>
      </c>
      <c r="O961" t="s">
        <v>158</v>
      </c>
    </row>
    <row r="962" spans="1:15" x14ac:dyDescent="0.3">
      <c r="A962" t="s">
        <v>161</v>
      </c>
      <c r="B962" t="s">
        <v>96</v>
      </c>
      <c r="C962">
        <v>201507</v>
      </c>
      <c r="D962" t="s">
        <v>1160</v>
      </c>
      <c r="E962" t="s">
        <v>14</v>
      </c>
      <c r="F962">
        <v>5</v>
      </c>
      <c r="G962">
        <v>125</v>
      </c>
      <c r="H962">
        <v>55</v>
      </c>
      <c r="I962">
        <v>0.05</v>
      </c>
      <c r="J962" t="s">
        <v>154</v>
      </c>
      <c r="K962" t="s">
        <v>154</v>
      </c>
      <c r="L962">
        <v>0.29270000000000002</v>
      </c>
      <c r="M962" t="s">
        <v>151</v>
      </c>
      <c r="N962" t="s">
        <v>159</v>
      </c>
      <c r="O962" t="s">
        <v>160</v>
      </c>
    </row>
    <row r="963" spans="1:15" x14ac:dyDescent="0.3">
      <c r="A963" t="s">
        <v>161</v>
      </c>
      <c r="B963" t="s">
        <v>26</v>
      </c>
      <c r="C963">
        <v>201510</v>
      </c>
      <c r="D963" t="s">
        <v>1352</v>
      </c>
      <c r="E963" t="s">
        <v>13</v>
      </c>
      <c r="F963">
        <v>5</v>
      </c>
      <c r="G963">
        <v>125</v>
      </c>
      <c r="H963">
        <v>60</v>
      </c>
      <c r="I963">
        <v>7.0000000000000007E-2</v>
      </c>
      <c r="J963" t="s">
        <v>154</v>
      </c>
      <c r="K963" t="s">
        <v>154</v>
      </c>
      <c r="L963">
        <v>0.19439999999999999</v>
      </c>
      <c r="M963" t="s">
        <v>151</v>
      </c>
      <c r="N963" t="s">
        <v>159</v>
      </c>
      <c r="O963" t="s">
        <v>160</v>
      </c>
    </row>
    <row r="964" spans="1:15" x14ac:dyDescent="0.3">
      <c r="A964" t="s">
        <v>161</v>
      </c>
      <c r="B964" t="s">
        <v>26</v>
      </c>
      <c r="C964">
        <v>201506</v>
      </c>
      <c r="D964" t="s">
        <v>1760</v>
      </c>
      <c r="E964" t="s">
        <v>11</v>
      </c>
      <c r="F964">
        <v>5</v>
      </c>
      <c r="G964">
        <v>125</v>
      </c>
      <c r="H964">
        <v>60</v>
      </c>
      <c r="I964">
        <v>0.05</v>
      </c>
      <c r="J964" t="s">
        <v>154</v>
      </c>
      <c r="K964" t="s">
        <v>154</v>
      </c>
      <c r="L964">
        <v>0.19439999999999999</v>
      </c>
      <c r="M964" t="s">
        <v>151</v>
      </c>
      <c r="N964" t="s">
        <v>159</v>
      </c>
      <c r="O964" t="s">
        <v>160</v>
      </c>
    </row>
    <row r="965" spans="1:15" x14ac:dyDescent="0.3">
      <c r="A965" t="s">
        <v>161</v>
      </c>
      <c r="B965" t="s">
        <v>66</v>
      </c>
      <c r="C965">
        <v>201506</v>
      </c>
      <c r="D965" t="s">
        <v>1340</v>
      </c>
      <c r="E965" t="s">
        <v>11</v>
      </c>
      <c r="F965">
        <v>5</v>
      </c>
      <c r="G965">
        <v>125</v>
      </c>
      <c r="H965">
        <v>55</v>
      </c>
      <c r="I965">
        <v>0.03</v>
      </c>
      <c r="J965" t="s">
        <v>154</v>
      </c>
      <c r="K965" t="s">
        <v>154</v>
      </c>
      <c r="L965">
        <v>0.50290000000000001</v>
      </c>
      <c r="M965" t="s">
        <v>143</v>
      </c>
      <c r="N965" t="s">
        <v>157</v>
      </c>
      <c r="O965" t="s">
        <v>158</v>
      </c>
    </row>
    <row r="966" spans="1:15" x14ac:dyDescent="0.3">
      <c r="A966" t="s">
        <v>161</v>
      </c>
      <c r="B966" t="s">
        <v>96</v>
      </c>
      <c r="C966">
        <v>201612</v>
      </c>
      <c r="D966" t="s">
        <v>788</v>
      </c>
      <c r="E966" t="s">
        <v>13</v>
      </c>
      <c r="F966">
        <v>5</v>
      </c>
      <c r="G966">
        <v>125</v>
      </c>
      <c r="H966">
        <v>55</v>
      </c>
      <c r="I966">
        <v>0.03</v>
      </c>
      <c r="J966" t="s">
        <v>154</v>
      </c>
      <c r="K966" t="s">
        <v>154</v>
      </c>
      <c r="L966">
        <v>0.29270000000000002</v>
      </c>
      <c r="M966" t="s">
        <v>151</v>
      </c>
      <c r="N966" t="s">
        <v>159</v>
      </c>
      <c r="O966" t="s">
        <v>160</v>
      </c>
    </row>
    <row r="967" spans="1:15" x14ac:dyDescent="0.3">
      <c r="A967" t="s">
        <v>161</v>
      </c>
      <c r="B967" t="s">
        <v>66</v>
      </c>
      <c r="C967">
        <v>201511</v>
      </c>
      <c r="D967" t="s">
        <v>1365</v>
      </c>
      <c r="E967" t="s">
        <v>13</v>
      </c>
      <c r="F967">
        <v>5</v>
      </c>
      <c r="G967">
        <v>125</v>
      </c>
      <c r="H967">
        <v>55</v>
      </c>
      <c r="I967">
        <v>0.09</v>
      </c>
      <c r="J967" t="s">
        <v>154</v>
      </c>
      <c r="K967" t="s">
        <v>154</v>
      </c>
      <c r="L967">
        <v>0.50290000000000001</v>
      </c>
      <c r="M967" t="s">
        <v>143</v>
      </c>
      <c r="N967" t="s">
        <v>157</v>
      </c>
      <c r="O967" t="s">
        <v>158</v>
      </c>
    </row>
    <row r="968" spans="1:15" x14ac:dyDescent="0.3">
      <c r="A968" t="s">
        <v>161</v>
      </c>
      <c r="B968" t="s">
        <v>46</v>
      </c>
      <c r="C968">
        <v>201709</v>
      </c>
      <c r="D968" t="s">
        <v>1835</v>
      </c>
      <c r="E968" t="s">
        <v>14</v>
      </c>
      <c r="F968">
        <v>1</v>
      </c>
      <c r="G968">
        <v>125</v>
      </c>
      <c r="H968">
        <v>57</v>
      </c>
      <c r="I968">
        <v>0.09</v>
      </c>
      <c r="J968" t="s">
        <v>154</v>
      </c>
      <c r="K968" t="s">
        <v>154</v>
      </c>
      <c r="L968">
        <v>0.85709999999999997</v>
      </c>
      <c r="M968" t="s">
        <v>143</v>
      </c>
      <c r="N968" t="s">
        <v>157</v>
      </c>
      <c r="O968" t="s">
        <v>158</v>
      </c>
    </row>
    <row r="969" spans="1:15" x14ac:dyDescent="0.3">
      <c r="A969" t="s">
        <v>161</v>
      </c>
      <c r="B969" t="s">
        <v>21</v>
      </c>
      <c r="C969">
        <v>201610</v>
      </c>
      <c r="D969" t="s">
        <v>516</v>
      </c>
      <c r="E969" t="s">
        <v>13</v>
      </c>
      <c r="F969">
        <v>5</v>
      </c>
      <c r="G969">
        <v>125</v>
      </c>
      <c r="H969">
        <v>57</v>
      </c>
      <c r="I969">
        <v>0.17</v>
      </c>
      <c r="J969" t="s">
        <v>154</v>
      </c>
      <c r="K969" t="s">
        <v>154</v>
      </c>
      <c r="L969">
        <v>0.94520000000000004</v>
      </c>
      <c r="M969" t="s">
        <v>143</v>
      </c>
      <c r="N969" t="s">
        <v>157</v>
      </c>
      <c r="O969" t="s">
        <v>158</v>
      </c>
    </row>
    <row r="970" spans="1:15" x14ac:dyDescent="0.3">
      <c r="A970" t="s">
        <v>161</v>
      </c>
      <c r="B970" t="s">
        <v>109</v>
      </c>
      <c r="C970">
        <v>201709</v>
      </c>
      <c r="D970" t="s">
        <v>1452</v>
      </c>
      <c r="E970" t="s">
        <v>14</v>
      </c>
      <c r="F970">
        <v>4</v>
      </c>
      <c r="G970">
        <v>124</v>
      </c>
      <c r="H970">
        <v>60</v>
      </c>
      <c r="I970">
        <v>0.08</v>
      </c>
      <c r="J970" t="s">
        <v>154</v>
      </c>
      <c r="K970" t="s">
        <v>154</v>
      </c>
      <c r="L970">
        <v>1.3096000000000001</v>
      </c>
      <c r="M970" t="s">
        <v>140</v>
      </c>
      <c r="N970" t="s">
        <v>155</v>
      </c>
      <c r="O970" t="s">
        <v>156</v>
      </c>
    </row>
    <row r="971" spans="1:15" x14ac:dyDescent="0.3">
      <c r="A971" t="s">
        <v>161</v>
      </c>
      <c r="B971" t="s">
        <v>36</v>
      </c>
      <c r="C971">
        <v>201707</v>
      </c>
      <c r="D971" t="s">
        <v>1846</v>
      </c>
      <c r="E971" t="s">
        <v>14</v>
      </c>
      <c r="F971">
        <v>1</v>
      </c>
      <c r="G971">
        <v>120</v>
      </c>
      <c r="H971">
        <v>31</v>
      </c>
      <c r="I971">
        <v>0.02</v>
      </c>
      <c r="J971" t="s">
        <v>154</v>
      </c>
      <c r="K971" t="s">
        <v>154</v>
      </c>
      <c r="L971">
        <v>0</v>
      </c>
      <c r="M971" t="s">
        <v>151</v>
      </c>
      <c r="N971" t="s">
        <v>159</v>
      </c>
      <c r="O971" t="s">
        <v>160</v>
      </c>
    </row>
    <row r="972" spans="1:15" x14ac:dyDescent="0.3">
      <c r="A972" t="s">
        <v>161</v>
      </c>
      <c r="B972" t="s">
        <v>36</v>
      </c>
      <c r="C972">
        <v>201710</v>
      </c>
      <c r="D972" t="s">
        <v>1466</v>
      </c>
      <c r="E972" t="s">
        <v>13</v>
      </c>
      <c r="F972">
        <v>1</v>
      </c>
      <c r="G972">
        <v>120</v>
      </c>
      <c r="H972">
        <v>31</v>
      </c>
      <c r="I972">
        <v>0</v>
      </c>
      <c r="J972" t="s">
        <v>154</v>
      </c>
      <c r="K972" t="s">
        <v>154</v>
      </c>
      <c r="L972">
        <v>0</v>
      </c>
      <c r="M972" t="s">
        <v>151</v>
      </c>
      <c r="N972" t="s">
        <v>159</v>
      </c>
      <c r="O972" t="s">
        <v>160</v>
      </c>
    </row>
    <row r="973" spans="1:15" x14ac:dyDescent="0.3">
      <c r="A973" t="s">
        <v>161</v>
      </c>
      <c r="B973" t="s">
        <v>36</v>
      </c>
      <c r="C973">
        <v>201510</v>
      </c>
      <c r="D973" t="s">
        <v>1750</v>
      </c>
      <c r="E973" t="s">
        <v>13</v>
      </c>
      <c r="F973">
        <v>1</v>
      </c>
      <c r="G973">
        <v>120</v>
      </c>
      <c r="H973">
        <v>31</v>
      </c>
      <c r="I973">
        <v>0.06</v>
      </c>
      <c r="J973" t="s">
        <v>154</v>
      </c>
      <c r="K973" t="s">
        <v>154</v>
      </c>
      <c r="L973">
        <v>0</v>
      </c>
      <c r="M973" t="s">
        <v>151</v>
      </c>
      <c r="N973" t="s">
        <v>159</v>
      </c>
      <c r="O973" t="s">
        <v>160</v>
      </c>
    </row>
    <row r="974" spans="1:15" x14ac:dyDescent="0.3">
      <c r="A974" t="s">
        <v>161</v>
      </c>
      <c r="B974" t="s">
        <v>57</v>
      </c>
      <c r="C974">
        <v>201612</v>
      </c>
      <c r="D974" t="s">
        <v>609</v>
      </c>
      <c r="E974" t="s">
        <v>13</v>
      </c>
      <c r="F974">
        <v>4</v>
      </c>
      <c r="G974">
        <v>120</v>
      </c>
      <c r="H974">
        <v>63</v>
      </c>
      <c r="I974">
        <v>0.2</v>
      </c>
      <c r="J974" t="s">
        <v>154</v>
      </c>
      <c r="K974" t="s">
        <v>154</v>
      </c>
      <c r="L974">
        <v>0.58919999999999995</v>
      </c>
      <c r="M974" t="s">
        <v>143</v>
      </c>
      <c r="N974" t="s">
        <v>157</v>
      </c>
      <c r="O974" t="s">
        <v>158</v>
      </c>
    </row>
    <row r="975" spans="1:15" x14ac:dyDescent="0.3">
      <c r="A975" t="s">
        <v>161</v>
      </c>
      <c r="B975" t="s">
        <v>55</v>
      </c>
      <c r="C975">
        <v>201506</v>
      </c>
      <c r="D975" t="s">
        <v>1047</v>
      </c>
      <c r="E975" t="s">
        <v>11</v>
      </c>
      <c r="F975">
        <v>4</v>
      </c>
      <c r="G975">
        <v>120</v>
      </c>
      <c r="H975">
        <v>204</v>
      </c>
      <c r="I975">
        <v>6.3333E-2</v>
      </c>
      <c r="J975" t="s">
        <v>154</v>
      </c>
      <c r="K975" t="s">
        <v>146</v>
      </c>
      <c r="L975">
        <v>0.59709999999999996</v>
      </c>
      <c r="M975" t="s">
        <v>143</v>
      </c>
      <c r="N975" t="s">
        <v>157</v>
      </c>
      <c r="O975" t="s">
        <v>158</v>
      </c>
    </row>
    <row r="976" spans="1:15" x14ac:dyDescent="0.3">
      <c r="A976" t="s">
        <v>161</v>
      </c>
      <c r="B976" t="s">
        <v>53</v>
      </c>
      <c r="C976">
        <v>201508</v>
      </c>
      <c r="D976" t="s">
        <v>965</v>
      </c>
      <c r="E976" t="s">
        <v>14</v>
      </c>
      <c r="F976">
        <v>3</v>
      </c>
      <c r="G976">
        <v>120</v>
      </c>
      <c r="H976">
        <v>94</v>
      </c>
      <c r="I976">
        <v>0.15</v>
      </c>
      <c r="J976" t="s">
        <v>154</v>
      </c>
      <c r="K976" t="s">
        <v>154</v>
      </c>
      <c r="L976">
        <v>0.75849999999999995</v>
      </c>
      <c r="M976" t="s">
        <v>143</v>
      </c>
      <c r="N976" t="s">
        <v>157</v>
      </c>
      <c r="O976" t="s">
        <v>158</v>
      </c>
    </row>
    <row r="977" spans="1:15" x14ac:dyDescent="0.3">
      <c r="A977" t="s">
        <v>161</v>
      </c>
      <c r="B977" t="s">
        <v>36</v>
      </c>
      <c r="C977">
        <v>201708</v>
      </c>
      <c r="D977" t="s">
        <v>308</v>
      </c>
      <c r="E977" t="s">
        <v>14</v>
      </c>
      <c r="F977">
        <v>1</v>
      </c>
      <c r="G977">
        <v>120</v>
      </c>
      <c r="H977">
        <v>31</v>
      </c>
      <c r="I977">
        <v>0.05</v>
      </c>
      <c r="J977" t="s">
        <v>154</v>
      </c>
      <c r="K977" t="s">
        <v>154</v>
      </c>
      <c r="L977">
        <v>0</v>
      </c>
      <c r="M977" t="s">
        <v>151</v>
      </c>
      <c r="N977" t="s">
        <v>159</v>
      </c>
      <c r="O977" t="s">
        <v>160</v>
      </c>
    </row>
    <row r="978" spans="1:15" x14ac:dyDescent="0.3">
      <c r="A978" t="s">
        <v>161</v>
      </c>
      <c r="B978" t="s">
        <v>29</v>
      </c>
      <c r="C978">
        <v>201510</v>
      </c>
      <c r="D978" t="s">
        <v>301</v>
      </c>
      <c r="E978" t="s">
        <v>13</v>
      </c>
      <c r="F978">
        <v>8</v>
      </c>
      <c r="G978">
        <v>120</v>
      </c>
      <c r="H978">
        <v>93</v>
      </c>
      <c r="I978">
        <v>8.3333000000000004E-2</v>
      </c>
      <c r="J978" t="s">
        <v>154</v>
      </c>
      <c r="K978" t="s">
        <v>154</v>
      </c>
      <c r="L978">
        <v>0.84919999999999995</v>
      </c>
      <c r="M978" t="s">
        <v>143</v>
      </c>
      <c r="N978" t="s">
        <v>157</v>
      </c>
      <c r="O978" t="s">
        <v>158</v>
      </c>
    </row>
    <row r="979" spans="1:15" x14ac:dyDescent="0.3">
      <c r="A979" t="s">
        <v>161</v>
      </c>
      <c r="B979" t="s">
        <v>44</v>
      </c>
      <c r="C979">
        <v>201506</v>
      </c>
      <c r="D979" t="s">
        <v>455</v>
      </c>
      <c r="E979" t="s">
        <v>11</v>
      </c>
      <c r="F979">
        <v>4</v>
      </c>
      <c r="G979">
        <v>120</v>
      </c>
      <c r="H979">
        <v>142</v>
      </c>
      <c r="I979">
        <v>7.0000000000000007E-2</v>
      </c>
      <c r="J979" t="s">
        <v>154</v>
      </c>
      <c r="K979" t="s">
        <v>146</v>
      </c>
      <c r="L979">
        <v>0.4163</v>
      </c>
      <c r="M979" t="s">
        <v>151</v>
      </c>
      <c r="N979" t="s">
        <v>159</v>
      </c>
      <c r="O979" t="s">
        <v>160</v>
      </c>
    </row>
    <row r="980" spans="1:15" x14ac:dyDescent="0.3">
      <c r="A980" t="s">
        <v>161</v>
      </c>
      <c r="B980" t="s">
        <v>32</v>
      </c>
      <c r="C980">
        <v>201511</v>
      </c>
      <c r="D980" t="s">
        <v>846</v>
      </c>
      <c r="E980" t="s">
        <v>13</v>
      </c>
      <c r="F980">
        <v>7</v>
      </c>
      <c r="G980">
        <v>112</v>
      </c>
      <c r="H980">
        <v>56</v>
      </c>
      <c r="I980">
        <v>8.5000000000000006E-2</v>
      </c>
      <c r="J980" t="s">
        <v>154</v>
      </c>
      <c r="K980" t="s">
        <v>154</v>
      </c>
      <c r="L980">
        <v>0.88360000000000005</v>
      </c>
      <c r="M980" t="s">
        <v>143</v>
      </c>
      <c r="N980" t="s">
        <v>157</v>
      </c>
      <c r="O980" t="s">
        <v>158</v>
      </c>
    </row>
    <row r="981" spans="1:15" x14ac:dyDescent="0.3">
      <c r="A981" t="s">
        <v>161</v>
      </c>
      <c r="B981" t="s">
        <v>32</v>
      </c>
      <c r="C981">
        <v>201608</v>
      </c>
      <c r="D981" t="s">
        <v>1283</v>
      </c>
      <c r="E981" t="s">
        <v>14</v>
      </c>
      <c r="F981">
        <v>7</v>
      </c>
      <c r="G981">
        <v>112</v>
      </c>
      <c r="H981">
        <v>56</v>
      </c>
      <c r="I981">
        <v>0.16</v>
      </c>
      <c r="J981" t="s">
        <v>154</v>
      </c>
      <c r="K981" t="s">
        <v>154</v>
      </c>
      <c r="L981">
        <v>0.88360000000000005</v>
      </c>
      <c r="M981" t="s">
        <v>143</v>
      </c>
      <c r="N981" t="s">
        <v>157</v>
      </c>
      <c r="O981" t="s">
        <v>158</v>
      </c>
    </row>
    <row r="982" spans="1:15" x14ac:dyDescent="0.3">
      <c r="A982" t="s">
        <v>161</v>
      </c>
      <c r="B982" t="s">
        <v>43</v>
      </c>
      <c r="C982">
        <v>201507</v>
      </c>
      <c r="D982" t="s">
        <v>1063</v>
      </c>
      <c r="E982" t="s">
        <v>14</v>
      </c>
      <c r="F982">
        <v>4</v>
      </c>
      <c r="G982">
        <v>112</v>
      </c>
      <c r="H982">
        <v>120</v>
      </c>
      <c r="I982">
        <v>0.16500000000000001</v>
      </c>
      <c r="J982" t="s">
        <v>154</v>
      </c>
      <c r="K982" t="s">
        <v>146</v>
      </c>
      <c r="L982">
        <v>0.57530000000000003</v>
      </c>
      <c r="M982" t="s">
        <v>143</v>
      </c>
      <c r="N982" t="s">
        <v>157</v>
      </c>
      <c r="O982" t="s">
        <v>158</v>
      </c>
    </row>
    <row r="983" spans="1:15" x14ac:dyDescent="0.3">
      <c r="A983" t="s">
        <v>161</v>
      </c>
      <c r="B983" t="s">
        <v>89</v>
      </c>
      <c r="C983">
        <v>201711</v>
      </c>
      <c r="D983" t="s">
        <v>1455</v>
      </c>
      <c r="E983" t="s">
        <v>13</v>
      </c>
      <c r="F983">
        <v>1</v>
      </c>
      <c r="G983">
        <v>110</v>
      </c>
      <c r="H983">
        <v>53</v>
      </c>
      <c r="I983">
        <v>0.18</v>
      </c>
      <c r="J983" t="s">
        <v>154</v>
      </c>
      <c r="K983" t="s">
        <v>154</v>
      </c>
      <c r="L983">
        <v>0.51600000000000001</v>
      </c>
      <c r="M983" t="s">
        <v>143</v>
      </c>
      <c r="N983" t="s">
        <v>157</v>
      </c>
      <c r="O983" t="s">
        <v>158</v>
      </c>
    </row>
    <row r="984" spans="1:15" x14ac:dyDescent="0.3">
      <c r="A984" t="s">
        <v>161</v>
      </c>
      <c r="B984" t="s">
        <v>23</v>
      </c>
      <c r="C984">
        <v>201706</v>
      </c>
      <c r="D984" t="s">
        <v>295</v>
      </c>
      <c r="E984" t="s">
        <v>11</v>
      </c>
      <c r="F984">
        <v>1</v>
      </c>
      <c r="G984">
        <v>110</v>
      </c>
      <c r="H984">
        <v>54</v>
      </c>
      <c r="I984">
        <v>0</v>
      </c>
      <c r="J984" t="s">
        <v>154</v>
      </c>
      <c r="K984" t="s">
        <v>154</v>
      </c>
      <c r="L984">
        <v>0.38030000000000003</v>
      </c>
      <c r="M984" t="s">
        <v>151</v>
      </c>
      <c r="N984" t="s">
        <v>159</v>
      </c>
      <c r="O984" t="s">
        <v>160</v>
      </c>
    </row>
    <row r="985" spans="1:15" x14ac:dyDescent="0.3">
      <c r="A985" t="s">
        <v>161</v>
      </c>
      <c r="B985" t="s">
        <v>31</v>
      </c>
      <c r="C985">
        <v>201703</v>
      </c>
      <c r="D985" t="s">
        <v>1709</v>
      </c>
      <c r="E985" t="s">
        <v>8</v>
      </c>
      <c r="F985">
        <v>5</v>
      </c>
      <c r="G985">
        <v>110</v>
      </c>
      <c r="H985">
        <v>43</v>
      </c>
      <c r="I985">
        <v>0.17</v>
      </c>
      <c r="J985" t="s">
        <v>154</v>
      </c>
      <c r="K985" t="s">
        <v>154</v>
      </c>
      <c r="L985">
        <v>0.61380000000000001</v>
      </c>
      <c r="M985" t="s">
        <v>143</v>
      </c>
      <c r="N985" t="s">
        <v>157</v>
      </c>
      <c r="O985" t="s">
        <v>158</v>
      </c>
    </row>
    <row r="986" spans="1:15" x14ac:dyDescent="0.3">
      <c r="A986" t="s">
        <v>161</v>
      </c>
      <c r="B986" t="s">
        <v>82</v>
      </c>
      <c r="C986">
        <v>201611</v>
      </c>
      <c r="D986" t="s">
        <v>934</v>
      </c>
      <c r="E986" t="s">
        <v>13</v>
      </c>
      <c r="F986">
        <v>5</v>
      </c>
      <c r="G986">
        <v>110</v>
      </c>
      <c r="H986">
        <v>36</v>
      </c>
      <c r="I986">
        <v>0</v>
      </c>
      <c r="J986" t="s">
        <v>154</v>
      </c>
      <c r="K986" t="s">
        <v>154</v>
      </c>
      <c r="L986">
        <v>0.4173</v>
      </c>
      <c r="M986" t="s">
        <v>151</v>
      </c>
      <c r="N986" t="s">
        <v>159</v>
      </c>
      <c r="O986" t="s">
        <v>160</v>
      </c>
    </row>
    <row r="987" spans="1:15" x14ac:dyDescent="0.3">
      <c r="A987" t="s">
        <v>161</v>
      </c>
      <c r="B987" t="s">
        <v>31</v>
      </c>
      <c r="C987">
        <v>201602</v>
      </c>
      <c r="D987" t="s">
        <v>303</v>
      </c>
      <c r="E987" t="s">
        <v>8</v>
      </c>
      <c r="F987">
        <v>5</v>
      </c>
      <c r="G987">
        <v>110</v>
      </c>
      <c r="H987">
        <v>43</v>
      </c>
      <c r="I987">
        <v>0.2</v>
      </c>
      <c r="J987" t="s">
        <v>154</v>
      </c>
      <c r="K987" t="s">
        <v>154</v>
      </c>
      <c r="L987">
        <v>0.61380000000000001</v>
      </c>
      <c r="M987" t="s">
        <v>143</v>
      </c>
      <c r="N987" t="s">
        <v>157</v>
      </c>
      <c r="O987" t="s">
        <v>158</v>
      </c>
    </row>
    <row r="988" spans="1:15" x14ac:dyDescent="0.3">
      <c r="A988" t="s">
        <v>161</v>
      </c>
      <c r="B988" t="s">
        <v>33</v>
      </c>
      <c r="C988">
        <v>201706</v>
      </c>
      <c r="D988" t="s">
        <v>1022</v>
      </c>
      <c r="E988" t="s">
        <v>11</v>
      </c>
      <c r="F988">
        <v>1</v>
      </c>
      <c r="G988">
        <v>108</v>
      </c>
      <c r="H988">
        <v>48</v>
      </c>
      <c r="I988">
        <v>0.16</v>
      </c>
      <c r="J988" t="s">
        <v>154</v>
      </c>
      <c r="K988" t="s">
        <v>154</v>
      </c>
      <c r="L988">
        <v>0.433</v>
      </c>
      <c r="M988" t="s">
        <v>151</v>
      </c>
      <c r="N988" t="s">
        <v>159</v>
      </c>
      <c r="O988" t="s">
        <v>160</v>
      </c>
    </row>
    <row r="989" spans="1:15" x14ac:dyDescent="0.3">
      <c r="A989" t="s">
        <v>161</v>
      </c>
      <c r="B989" t="s">
        <v>33</v>
      </c>
      <c r="C989">
        <v>201707</v>
      </c>
      <c r="D989" t="s">
        <v>702</v>
      </c>
      <c r="E989" t="s">
        <v>14</v>
      </c>
      <c r="F989">
        <v>1</v>
      </c>
      <c r="G989">
        <v>108</v>
      </c>
      <c r="H989">
        <v>48</v>
      </c>
      <c r="I989">
        <v>0.03</v>
      </c>
      <c r="J989" t="s">
        <v>154</v>
      </c>
      <c r="K989" t="s">
        <v>154</v>
      </c>
      <c r="L989">
        <v>0.433</v>
      </c>
      <c r="M989" t="s">
        <v>151</v>
      </c>
      <c r="N989" t="s">
        <v>159</v>
      </c>
      <c r="O989" t="s">
        <v>160</v>
      </c>
    </row>
    <row r="990" spans="1:15" x14ac:dyDescent="0.3">
      <c r="A990" t="s">
        <v>161</v>
      </c>
      <c r="B990" t="s">
        <v>83</v>
      </c>
      <c r="C990">
        <v>201507</v>
      </c>
      <c r="D990" t="s">
        <v>1814</v>
      </c>
      <c r="E990" t="s">
        <v>14</v>
      </c>
      <c r="F990">
        <v>3</v>
      </c>
      <c r="G990">
        <v>105</v>
      </c>
      <c r="H990">
        <v>58</v>
      </c>
      <c r="I990">
        <v>0.16</v>
      </c>
      <c r="J990" t="s">
        <v>154</v>
      </c>
      <c r="K990" t="s">
        <v>154</v>
      </c>
      <c r="L990">
        <v>0.91080000000000005</v>
      </c>
      <c r="M990" t="s">
        <v>143</v>
      </c>
      <c r="N990" t="s">
        <v>157</v>
      </c>
      <c r="O990" t="s">
        <v>158</v>
      </c>
    </row>
    <row r="991" spans="1:15" x14ac:dyDescent="0.3">
      <c r="A991" t="s">
        <v>161</v>
      </c>
      <c r="B991" t="s">
        <v>83</v>
      </c>
      <c r="C991">
        <v>201604</v>
      </c>
      <c r="D991" t="s">
        <v>929</v>
      </c>
      <c r="E991" t="s">
        <v>11</v>
      </c>
      <c r="F991">
        <v>3</v>
      </c>
      <c r="G991">
        <v>105</v>
      </c>
      <c r="H991">
        <v>58</v>
      </c>
      <c r="I991">
        <v>0.2</v>
      </c>
      <c r="J991" t="s">
        <v>154</v>
      </c>
      <c r="K991" t="s">
        <v>154</v>
      </c>
      <c r="L991">
        <v>0.91080000000000005</v>
      </c>
      <c r="M991" t="s">
        <v>143</v>
      </c>
      <c r="N991" t="s">
        <v>157</v>
      </c>
      <c r="O991" t="s">
        <v>158</v>
      </c>
    </row>
    <row r="992" spans="1:15" x14ac:dyDescent="0.3">
      <c r="A992" t="s">
        <v>161</v>
      </c>
      <c r="B992" t="s">
        <v>39</v>
      </c>
      <c r="C992">
        <v>201607</v>
      </c>
      <c r="D992" t="s">
        <v>625</v>
      </c>
      <c r="E992" t="s">
        <v>14</v>
      </c>
      <c r="F992">
        <v>3</v>
      </c>
      <c r="G992">
        <v>105</v>
      </c>
      <c r="H992">
        <v>66</v>
      </c>
      <c r="I992">
        <v>0.17</v>
      </c>
      <c r="J992" t="s">
        <v>154</v>
      </c>
      <c r="K992" t="s">
        <v>154</v>
      </c>
      <c r="L992">
        <v>0.25</v>
      </c>
      <c r="M992" t="s">
        <v>151</v>
      </c>
      <c r="N992" t="s">
        <v>159</v>
      </c>
      <c r="O992" t="s">
        <v>160</v>
      </c>
    </row>
    <row r="993" spans="1:15" x14ac:dyDescent="0.3">
      <c r="A993" t="s">
        <v>161</v>
      </c>
      <c r="B993" t="s">
        <v>83</v>
      </c>
      <c r="C993">
        <v>201502</v>
      </c>
      <c r="D993" t="s">
        <v>919</v>
      </c>
      <c r="E993" t="s">
        <v>8</v>
      </c>
      <c r="F993">
        <v>3</v>
      </c>
      <c r="G993">
        <v>105</v>
      </c>
      <c r="H993">
        <v>58</v>
      </c>
      <c r="I993">
        <v>0.02</v>
      </c>
      <c r="J993" t="s">
        <v>154</v>
      </c>
      <c r="K993" t="s">
        <v>154</v>
      </c>
      <c r="L993">
        <v>0.91080000000000005</v>
      </c>
      <c r="M993" t="s">
        <v>143</v>
      </c>
      <c r="N993" t="s">
        <v>157</v>
      </c>
      <c r="O993" t="s">
        <v>158</v>
      </c>
    </row>
    <row r="994" spans="1:15" x14ac:dyDescent="0.3">
      <c r="A994" t="s">
        <v>161</v>
      </c>
      <c r="B994" t="s">
        <v>22</v>
      </c>
      <c r="C994">
        <v>201506</v>
      </c>
      <c r="D994" t="s">
        <v>1795</v>
      </c>
      <c r="E994" t="s">
        <v>11</v>
      </c>
      <c r="F994">
        <v>2</v>
      </c>
      <c r="G994">
        <v>104</v>
      </c>
      <c r="H994">
        <v>100</v>
      </c>
      <c r="I994">
        <v>0.01</v>
      </c>
      <c r="J994" t="s">
        <v>154</v>
      </c>
      <c r="K994" t="s">
        <v>154</v>
      </c>
      <c r="L994">
        <v>0.5978</v>
      </c>
      <c r="M994" t="s">
        <v>143</v>
      </c>
      <c r="N994" t="s">
        <v>157</v>
      </c>
      <c r="O994" t="s">
        <v>158</v>
      </c>
    </row>
    <row r="995" spans="1:15" x14ac:dyDescent="0.3">
      <c r="A995" t="s">
        <v>161</v>
      </c>
      <c r="B995" t="s">
        <v>64</v>
      </c>
      <c r="C995">
        <v>201607</v>
      </c>
      <c r="D995" t="s">
        <v>1355</v>
      </c>
      <c r="E995" t="s">
        <v>14</v>
      </c>
      <c r="F995">
        <v>4</v>
      </c>
      <c r="G995">
        <v>100</v>
      </c>
      <c r="H995">
        <v>55</v>
      </c>
      <c r="I995">
        <v>0.17</v>
      </c>
      <c r="J995" t="s">
        <v>154</v>
      </c>
      <c r="K995" t="s">
        <v>154</v>
      </c>
      <c r="L995">
        <v>0.67969999999999997</v>
      </c>
      <c r="M995" t="s">
        <v>143</v>
      </c>
      <c r="N995" t="s">
        <v>157</v>
      </c>
      <c r="O995" t="s">
        <v>158</v>
      </c>
    </row>
    <row r="996" spans="1:15" x14ac:dyDescent="0.3">
      <c r="A996" t="s">
        <v>161</v>
      </c>
      <c r="B996" t="s">
        <v>30</v>
      </c>
      <c r="C996">
        <v>201510</v>
      </c>
      <c r="D996" t="s">
        <v>1263</v>
      </c>
      <c r="E996" t="s">
        <v>13</v>
      </c>
      <c r="F996">
        <v>10</v>
      </c>
      <c r="G996">
        <v>100</v>
      </c>
      <c r="H996">
        <v>32</v>
      </c>
      <c r="I996">
        <v>5.5E-2</v>
      </c>
      <c r="J996" t="s">
        <v>154</v>
      </c>
      <c r="K996" t="s">
        <v>154</v>
      </c>
      <c r="L996">
        <v>0.71870000000000001</v>
      </c>
      <c r="M996" t="s">
        <v>143</v>
      </c>
      <c r="N996" t="s">
        <v>157</v>
      </c>
      <c r="O996" t="s">
        <v>158</v>
      </c>
    </row>
    <row r="997" spans="1:15" x14ac:dyDescent="0.3">
      <c r="A997" t="s">
        <v>161</v>
      </c>
      <c r="B997" t="s">
        <v>18</v>
      </c>
      <c r="C997">
        <v>201502</v>
      </c>
      <c r="D997" t="s">
        <v>289</v>
      </c>
      <c r="E997" t="s">
        <v>8</v>
      </c>
      <c r="F997">
        <v>4</v>
      </c>
      <c r="G997">
        <v>100</v>
      </c>
      <c r="H997">
        <v>58</v>
      </c>
      <c r="I997">
        <v>0.2</v>
      </c>
      <c r="J997" t="s">
        <v>154</v>
      </c>
      <c r="K997" t="s">
        <v>154</v>
      </c>
      <c r="L997">
        <v>0.59240000000000004</v>
      </c>
      <c r="M997" t="s">
        <v>143</v>
      </c>
      <c r="N997" t="s">
        <v>157</v>
      </c>
      <c r="O997" t="s">
        <v>158</v>
      </c>
    </row>
    <row r="998" spans="1:15" x14ac:dyDescent="0.3">
      <c r="A998" t="s">
        <v>161</v>
      </c>
      <c r="B998" t="s">
        <v>58</v>
      </c>
      <c r="C998">
        <v>201610</v>
      </c>
      <c r="D998" t="s">
        <v>931</v>
      </c>
      <c r="E998" t="s">
        <v>13</v>
      </c>
      <c r="F998">
        <v>4</v>
      </c>
      <c r="G998">
        <v>100</v>
      </c>
      <c r="H998">
        <v>58</v>
      </c>
      <c r="I998">
        <v>0.16</v>
      </c>
      <c r="J998" t="s">
        <v>154</v>
      </c>
      <c r="K998" t="s">
        <v>154</v>
      </c>
      <c r="L998">
        <v>0.41060000000000002</v>
      </c>
      <c r="M998" t="s">
        <v>151</v>
      </c>
      <c r="N998" t="s">
        <v>159</v>
      </c>
      <c r="O998" t="s">
        <v>160</v>
      </c>
    </row>
    <row r="999" spans="1:15" x14ac:dyDescent="0.3">
      <c r="A999" t="s">
        <v>161</v>
      </c>
      <c r="B999" t="s">
        <v>66</v>
      </c>
      <c r="C999">
        <v>201503</v>
      </c>
      <c r="D999" t="s">
        <v>1019</v>
      </c>
      <c r="E999" t="s">
        <v>8</v>
      </c>
      <c r="F999">
        <v>4</v>
      </c>
      <c r="G999">
        <v>100</v>
      </c>
      <c r="H999">
        <v>55</v>
      </c>
      <c r="I999">
        <v>0.12</v>
      </c>
      <c r="J999" t="s">
        <v>154</v>
      </c>
      <c r="K999" t="s">
        <v>154</v>
      </c>
      <c r="L999">
        <v>0.50290000000000001</v>
      </c>
      <c r="M999" t="s">
        <v>143</v>
      </c>
      <c r="N999" t="s">
        <v>157</v>
      </c>
      <c r="O999" t="s">
        <v>158</v>
      </c>
    </row>
    <row r="1000" spans="1:15" x14ac:dyDescent="0.3">
      <c r="A1000" t="s">
        <v>161</v>
      </c>
      <c r="B1000" t="s">
        <v>96</v>
      </c>
      <c r="C1000">
        <v>201512</v>
      </c>
      <c r="D1000" t="s">
        <v>1006</v>
      </c>
      <c r="E1000" t="s">
        <v>13</v>
      </c>
      <c r="F1000">
        <v>4</v>
      </c>
      <c r="G1000">
        <v>100</v>
      </c>
      <c r="H1000">
        <v>55</v>
      </c>
      <c r="I1000">
        <v>0</v>
      </c>
      <c r="J1000" t="s">
        <v>154</v>
      </c>
      <c r="K1000" t="s">
        <v>154</v>
      </c>
      <c r="L1000">
        <v>0.29270000000000002</v>
      </c>
      <c r="M1000" t="s">
        <v>151</v>
      </c>
      <c r="N1000" t="s">
        <v>159</v>
      </c>
      <c r="O1000" t="s">
        <v>160</v>
      </c>
    </row>
    <row r="1001" spans="1:15" x14ac:dyDescent="0.3">
      <c r="A1001" t="s">
        <v>161</v>
      </c>
      <c r="B1001" t="s">
        <v>69</v>
      </c>
      <c r="C1001">
        <v>201701</v>
      </c>
      <c r="D1001" t="s">
        <v>1306</v>
      </c>
      <c r="E1001" t="s">
        <v>8</v>
      </c>
      <c r="F1001">
        <v>5</v>
      </c>
      <c r="G1001">
        <v>100</v>
      </c>
      <c r="H1001">
        <v>47</v>
      </c>
      <c r="I1001">
        <v>0.04</v>
      </c>
      <c r="J1001" t="s">
        <v>154</v>
      </c>
      <c r="K1001" t="s">
        <v>154</v>
      </c>
      <c r="L1001">
        <v>0.57789999999999997</v>
      </c>
      <c r="M1001" t="s">
        <v>143</v>
      </c>
      <c r="N1001" t="s">
        <v>157</v>
      </c>
      <c r="O1001" t="s">
        <v>158</v>
      </c>
    </row>
    <row r="1002" spans="1:15" x14ac:dyDescent="0.3">
      <c r="A1002" t="s">
        <v>161</v>
      </c>
      <c r="B1002" t="s">
        <v>96</v>
      </c>
      <c r="C1002">
        <v>201608</v>
      </c>
      <c r="D1002" t="s">
        <v>1357</v>
      </c>
      <c r="E1002" t="s">
        <v>14</v>
      </c>
      <c r="F1002">
        <v>4</v>
      </c>
      <c r="G1002">
        <v>100</v>
      </c>
      <c r="H1002">
        <v>55</v>
      </c>
      <c r="I1002">
        <v>0.15</v>
      </c>
      <c r="J1002" t="s">
        <v>154</v>
      </c>
      <c r="K1002" t="s">
        <v>154</v>
      </c>
      <c r="L1002">
        <v>0.29270000000000002</v>
      </c>
      <c r="M1002" t="s">
        <v>151</v>
      </c>
      <c r="N1002" t="s">
        <v>159</v>
      </c>
      <c r="O1002" t="s">
        <v>160</v>
      </c>
    </row>
    <row r="1003" spans="1:15" x14ac:dyDescent="0.3">
      <c r="A1003" t="s">
        <v>161</v>
      </c>
      <c r="B1003" t="s">
        <v>67</v>
      </c>
      <c r="C1003">
        <v>201701</v>
      </c>
      <c r="D1003" t="s">
        <v>1135</v>
      </c>
      <c r="E1003" t="s">
        <v>8</v>
      </c>
      <c r="F1003">
        <v>5</v>
      </c>
      <c r="G1003">
        <v>100</v>
      </c>
      <c r="H1003">
        <v>44</v>
      </c>
      <c r="I1003">
        <v>0.03</v>
      </c>
      <c r="J1003" t="s">
        <v>154</v>
      </c>
      <c r="K1003" t="s">
        <v>154</v>
      </c>
      <c r="L1003">
        <v>0.45169999999999999</v>
      </c>
      <c r="M1003" t="s">
        <v>151</v>
      </c>
      <c r="N1003" t="s">
        <v>159</v>
      </c>
      <c r="O1003" t="s">
        <v>160</v>
      </c>
    </row>
    <row r="1004" spans="1:15" x14ac:dyDescent="0.3">
      <c r="A1004" t="s">
        <v>161</v>
      </c>
      <c r="B1004" t="s">
        <v>65</v>
      </c>
      <c r="C1004">
        <v>201612</v>
      </c>
      <c r="D1004" t="s">
        <v>1770</v>
      </c>
      <c r="E1004" t="s">
        <v>13</v>
      </c>
      <c r="F1004">
        <v>5</v>
      </c>
      <c r="G1004">
        <v>100</v>
      </c>
      <c r="H1004">
        <v>47</v>
      </c>
      <c r="I1004">
        <v>0.13</v>
      </c>
      <c r="J1004" t="s">
        <v>154</v>
      </c>
      <c r="K1004" t="s">
        <v>154</v>
      </c>
      <c r="L1004">
        <v>0.68810000000000004</v>
      </c>
      <c r="M1004" t="s">
        <v>143</v>
      </c>
      <c r="N1004" t="s">
        <v>157</v>
      </c>
      <c r="O1004" t="s">
        <v>158</v>
      </c>
    </row>
    <row r="1005" spans="1:15" x14ac:dyDescent="0.3">
      <c r="A1005" t="s">
        <v>161</v>
      </c>
      <c r="B1005" t="s">
        <v>77</v>
      </c>
      <c r="C1005">
        <v>201708</v>
      </c>
      <c r="D1005" t="s">
        <v>1471</v>
      </c>
      <c r="E1005" t="s">
        <v>14</v>
      </c>
      <c r="F1005">
        <v>1</v>
      </c>
      <c r="G1005">
        <v>100</v>
      </c>
      <c r="H1005">
        <v>135</v>
      </c>
      <c r="I1005">
        <v>0.09</v>
      </c>
      <c r="J1005" t="s">
        <v>154</v>
      </c>
      <c r="K1005" t="s">
        <v>146</v>
      </c>
      <c r="L1005">
        <v>0.99029999999999996</v>
      </c>
      <c r="M1005" t="s">
        <v>143</v>
      </c>
      <c r="N1005" t="s">
        <v>157</v>
      </c>
      <c r="O1005" t="s">
        <v>158</v>
      </c>
    </row>
    <row r="1006" spans="1:15" x14ac:dyDescent="0.3">
      <c r="A1006" t="s">
        <v>161</v>
      </c>
      <c r="B1006" t="s">
        <v>27</v>
      </c>
      <c r="C1006">
        <v>201509</v>
      </c>
      <c r="D1006" t="s">
        <v>1370</v>
      </c>
      <c r="E1006" t="s">
        <v>14</v>
      </c>
      <c r="F1006">
        <v>4</v>
      </c>
      <c r="G1006">
        <v>100</v>
      </c>
      <c r="H1006">
        <v>118</v>
      </c>
      <c r="I1006">
        <v>6.5000000000000002E-2</v>
      </c>
      <c r="J1006" t="s">
        <v>154</v>
      </c>
      <c r="K1006" t="s">
        <v>146</v>
      </c>
      <c r="L1006">
        <v>0.91890000000000005</v>
      </c>
      <c r="M1006" t="s">
        <v>143</v>
      </c>
      <c r="N1006" t="s">
        <v>157</v>
      </c>
      <c r="O1006" t="s">
        <v>158</v>
      </c>
    </row>
    <row r="1007" spans="1:15" x14ac:dyDescent="0.3">
      <c r="A1007" t="s">
        <v>161</v>
      </c>
      <c r="B1007" t="s">
        <v>96</v>
      </c>
      <c r="C1007">
        <v>201611</v>
      </c>
      <c r="D1007" t="s">
        <v>1757</v>
      </c>
      <c r="E1007" t="s">
        <v>13</v>
      </c>
      <c r="F1007">
        <v>4</v>
      </c>
      <c r="G1007">
        <v>100</v>
      </c>
      <c r="H1007">
        <v>55</v>
      </c>
      <c r="I1007">
        <v>0.03</v>
      </c>
      <c r="J1007" t="s">
        <v>154</v>
      </c>
      <c r="K1007" t="s">
        <v>154</v>
      </c>
      <c r="L1007">
        <v>0.29270000000000002</v>
      </c>
      <c r="M1007" t="s">
        <v>151</v>
      </c>
      <c r="N1007" t="s">
        <v>159</v>
      </c>
      <c r="O1007" t="s">
        <v>160</v>
      </c>
    </row>
    <row r="1008" spans="1:15" x14ac:dyDescent="0.3">
      <c r="A1008" t="s">
        <v>161</v>
      </c>
      <c r="B1008" t="s">
        <v>96</v>
      </c>
      <c r="C1008">
        <v>201610</v>
      </c>
      <c r="D1008" t="s">
        <v>787</v>
      </c>
      <c r="E1008" t="s">
        <v>13</v>
      </c>
      <c r="F1008">
        <v>4</v>
      </c>
      <c r="G1008">
        <v>100</v>
      </c>
      <c r="H1008">
        <v>55</v>
      </c>
      <c r="I1008">
        <v>0.17</v>
      </c>
      <c r="J1008" t="s">
        <v>154</v>
      </c>
      <c r="K1008" t="s">
        <v>154</v>
      </c>
      <c r="L1008">
        <v>0.29270000000000002</v>
      </c>
      <c r="M1008" t="s">
        <v>151</v>
      </c>
      <c r="N1008" t="s">
        <v>159</v>
      </c>
      <c r="O1008" t="s">
        <v>160</v>
      </c>
    </row>
    <row r="1009" spans="1:15" x14ac:dyDescent="0.3">
      <c r="A1009" t="s">
        <v>161</v>
      </c>
      <c r="B1009" t="s">
        <v>40</v>
      </c>
      <c r="C1009">
        <v>201601</v>
      </c>
      <c r="D1009" t="s">
        <v>926</v>
      </c>
      <c r="E1009" t="s">
        <v>8</v>
      </c>
      <c r="F1009">
        <v>4</v>
      </c>
      <c r="G1009">
        <v>100</v>
      </c>
      <c r="H1009">
        <v>59</v>
      </c>
      <c r="I1009">
        <v>0.13</v>
      </c>
      <c r="J1009" t="s">
        <v>154</v>
      </c>
      <c r="K1009" t="s">
        <v>154</v>
      </c>
      <c r="L1009">
        <v>0.5343</v>
      </c>
      <c r="M1009" t="s">
        <v>143</v>
      </c>
      <c r="N1009" t="s">
        <v>157</v>
      </c>
      <c r="O1009" t="s">
        <v>158</v>
      </c>
    </row>
    <row r="1010" spans="1:15" x14ac:dyDescent="0.3">
      <c r="A1010" t="s">
        <v>161</v>
      </c>
      <c r="B1010" t="s">
        <v>69</v>
      </c>
      <c r="C1010">
        <v>201607</v>
      </c>
      <c r="D1010" t="s">
        <v>865</v>
      </c>
      <c r="E1010" t="s">
        <v>14</v>
      </c>
      <c r="F1010">
        <v>5</v>
      </c>
      <c r="G1010">
        <v>100</v>
      </c>
      <c r="H1010">
        <v>47</v>
      </c>
      <c r="I1010">
        <v>0.04</v>
      </c>
      <c r="J1010" t="s">
        <v>154</v>
      </c>
      <c r="K1010" t="s">
        <v>154</v>
      </c>
      <c r="L1010">
        <v>0.57789999999999997</v>
      </c>
      <c r="M1010" t="s">
        <v>143</v>
      </c>
      <c r="N1010" t="s">
        <v>157</v>
      </c>
      <c r="O1010" t="s">
        <v>158</v>
      </c>
    </row>
    <row r="1011" spans="1:15" x14ac:dyDescent="0.3">
      <c r="A1011" t="s">
        <v>161</v>
      </c>
      <c r="B1011" t="s">
        <v>58</v>
      </c>
      <c r="C1011">
        <v>201507</v>
      </c>
      <c r="D1011" t="s">
        <v>651</v>
      </c>
      <c r="E1011" t="s">
        <v>14</v>
      </c>
      <c r="F1011">
        <v>4</v>
      </c>
      <c r="G1011">
        <v>100</v>
      </c>
      <c r="H1011">
        <v>58</v>
      </c>
      <c r="I1011">
        <v>0.09</v>
      </c>
      <c r="J1011" t="s">
        <v>154</v>
      </c>
      <c r="K1011" t="s">
        <v>154</v>
      </c>
      <c r="L1011">
        <v>0.41060000000000002</v>
      </c>
      <c r="M1011" t="s">
        <v>151</v>
      </c>
      <c r="N1011" t="s">
        <v>159</v>
      </c>
      <c r="O1011" t="s">
        <v>160</v>
      </c>
    </row>
    <row r="1012" spans="1:15" x14ac:dyDescent="0.3">
      <c r="A1012" t="s">
        <v>161</v>
      </c>
      <c r="B1012" t="s">
        <v>38</v>
      </c>
      <c r="C1012">
        <v>201612</v>
      </c>
      <c r="D1012" t="s">
        <v>485</v>
      </c>
      <c r="E1012" t="s">
        <v>13</v>
      </c>
      <c r="F1012">
        <v>3</v>
      </c>
      <c r="G1012">
        <v>96</v>
      </c>
      <c r="H1012">
        <v>70</v>
      </c>
      <c r="I1012">
        <v>0.05</v>
      </c>
      <c r="J1012" t="s">
        <v>154</v>
      </c>
      <c r="K1012" t="s">
        <v>154</v>
      </c>
      <c r="L1012">
        <v>0.60780000000000001</v>
      </c>
      <c r="M1012" t="s">
        <v>143</v>
      </c>
      <c r="N1012" t="s">
        <v>157</v>
      </c>
      <c r="O1012" t="s">
        <v>158</v>
      </c>
    </row>
    <row r="1013" spans="1:15" x14ac:dyDescent="0.3">
      <c r="A1013" t="s">
        <v>161</v>
      </c>
      <c r="B1013" t="s">
        <v>59</v>
      </c>
      <c r="C1013">
        <v>201710</v>
      </c>
      <c r="D1013" t="s">
        <v>612</v>
      </c>
      <c r="E1013" t="s">
        <v>13</v>
      </c>
      <c r="F1013">
        <v>3</v>
      </c>
      <c r="G1013">
        <v>96</v>
      </c>
      <c r="H1013">
        <v>150</v>
      </c>
      <c r="I1013">
        <v>6.5000000000000002E-2</v>
      </c>
      <c r="J1013" t="s">
        <v>154</v>
      </c>
      <c r="K1013" t="s">
        <v>146</v>
      </c>
      <c r="L1013">
        <v>0.73419999999999996</v>
      </c>
      <c r="M1013" t="s">
        <v>143</v>
      </c>
      <c r="N1013" t="s">
        <v>157</v>
      </c>
      <c r="O1013" t="s">
        <v>158</v>
      </c>
    </row>
    <row r="1014" spans="1:15" x14ac:dyDescent="0.3">
      <c r="A1014" t="s">
        <v>161</v>
      </c>
      <c r="B1014" t="s">
        <v>95</v>
      </c>
      <c r="C1014">
        <v>201602</v>
      </c>
      <c r="D1014" t="s">
        <v>755</v>
      </c>
      <c r="E1014" t="s">
        <v>8</v>
      </c>
      <c r="F1014">
        <v>3</v>
      </c>
      <c r="G1014">
        <v>96</v>
      </c>
      <c r="H1014">
        <v>60</v>
      </c>
      <c r="I1014">
        <v>7.0000000000000007E-2</v>
      </c>
      <c r="J1014" t="s">
        <v>154</v>
      </c>
      <c r="K1014" t="s">
        <v>154</v>
      </c>
      <c r="L1014">
        <v>0.58579999999999999</v>
      </c>
      <c r="M1014" t="s">
        <v>143</v>
      </c>
      <c r="N1014" t="s">
        <v>157</v>
      </c>
      <c r="O1014" t="s">
        <v>158</v>
      </c>
    </row>
    <row r="1015" spans="1:15" x14ac:dyDescent="0.3">
      <c r="A1015" t="s">
        <v>161</v>
      </c>
      <c r="B1015" t="s">
        <v>59</v>
      </c>
      <c r="C1015">
        <v>201504</v>
      </c>
      <c r="D1015" t="s">
        <v>611</v>
      </c>
      <c r="E1015" t="s">
        <v>11</v>
      </c>
      <c r="F1015">
        <v>3</v>
      </c>
      <c r="G1015">
        <v>96</v>
      </c>
      <c r="H1015">
        <v>75</v>
      </c>
      <c r="I1015">
        <v>0.06</v>
      </c>
      <c r="J1015" t="s">
        <v>154</v>
      </c>
      <c r="K1015" t="s">
        <v>154</v>
      </c>
      <c r="L1015">
        <v>0.73419999999999996</v>
      </c>
      <c r="M1015" t="s">
        <v>143</v>
      </c>
      <c r="N1015" t="s">
        <v>157</v>
      </c>
      <c r="O1015" t="s">
        <v>158</v>
      </c>
    </row>
    <row r="1016" spans="1:15" x14ac:dyDescent="0.3">
      <c r="A1016" t="s">
        <v>161</v>
      </c>
      <c r="B1016" t="s">
        <v>20</v>
      </c>
      <c r="C1016">
        <v>201510</v>
      </c>
      <c r="D1016" t="s">
        <v>874</v>
      </c>
      <c r="E1016" t="s">
        <v>13</v>
      </c>
      <c r="F1016">
        <v>2</v>
      </c>
      <c r="G1016">
        <v>96</v>
      </c>
      <c r="H1016">
        <v>107</v>
      </c>
      <c r="I1016">
        <v>0.05</v>
      </c>
      <c r="J1016" t="s">
        <v>154</v>
      </c>
      <c r="K1016" t="s">
        <v>154</v>
      </c>
      <c r="L1016">
        <v>0.46579999999999999</v>
      </c>
      <c r="M1016" t="s">
        <v>151</v>
      </c>
      <c r="N1016" t="s">
        <v>159</v>
      </c>
      <c r="O1016" t="s">
        <v>160</v>
      </c>
    </row>
    <row r="1017" spans="1:15" x14ac:dyDescent="0.3">
      <c r="A1017" t="s">
        <v>161</v>
      </c>
      <c r="B1017" t="s">
        <v>75</v>
      </c>
      <c r="C1017">
        <v>201507</v>
      </c>
      <c r="D1017" t="s">
        <v>867</v>
      </c>
      <c r="E1017" t="s">
        <v>14</v>
      </c>
      <c r="F1017">
        <v>2</v>
      </c>
      <c r="G1017">
        <v>96</v>
      </c>
      <c r="H1017">
        <v>104</v>
      </c>
      <c r="I1017">
        <v>0.03</v>
      </c>
      <c r="J1017" t="s">
        <v>154</v>
      </c>
      <c r="K1017" t="s">
        <v>154</v>
      </c>
      <c r="L1017">
        <v>0.4657</v>
      </c>
      <c r="M1017" t="s">
        <v>151</v>
      </c>
      <c r="N1017" t="s">
        <v>159</v>
      </c>
      <c r="O1017" t="s">
        <v>160</v>
      </c>
    </row>
    <row r="1018" spans="1:15" x14ac:dyDescent="0.3">
      <c r="A1018" t="s">
        <v>161</v>
      </c>
      <c r="B1018" t="s">
        <v>59</v>
      </c>
      <c r="C1018">
        <v>201506</v>
      </c>
      <c r="D1018" t="s">
        <v>903</v>
      </c>
      <c r="E1018" t="s">
        <v>11</v>
      </c>
      <c r="F1018">
        <v>3</v>
      </c>
      <c r="G1018">
        <v>96</v>
      </c>
      <c r="H1018">
        <v>150</v>
      </c>
      <c r="I1018">
        <v>8.5000000000000006E-2</v>
      </c>
      <c r="J1018" t="s">
        <v>154</v>
      </c>
      <c r="K1018" t="s">
        <v>146</v>
      </c>
      <c r="L1018">
        <v>0.73419999999999996</v>
      </c>
      <c r="M1018" t="s">
        <v>143</v>
      </c>
      <c r="N1018" t="s">
        <v>157</v>
      </c>
      <c r="O1018" t="s">
        <v>158</v>
      </c>
    </row>
    <row r="1019" spans="1:15" x14ac:dyDescent="0.3">
      <c r="A1019" t="s">
        <v>161</v>
      </c>
      <c r="B1019" t="s">
        <v>95</v>
      </c>
      <c r="C1019">
        <v>201506</v>
      </c>
      <c r="D1019" t="s">
        <v>1140</v>
      </c>
      <c r="E1019" t="s">
        <v>11</v>
      </c>
      <c r="F1019">
        <v>3</v>
      </c>
      <c r="G1019">
        <v>96</v>
      </c>
      <c r="H1019">
        <v>60</v>
      </c>
      <c r="I1019">
        <v>0.05</v>
      </c>
      <c r="J1019" t="s">
        <v>154</v>
      </c>
      <c r="K1019" t="s">
        <v>154</v>
      </c>
      <c r="L1019">
        <v>0.58579999999999999</v>
      </c>
      <c r="M1019" t="s">
        <v>143</v>
      </c>
      <c r="N1019" t="s">
        <v>157</v>
      </c>
      <c r="O1019" t="s">
        <v>158</v>
      </c>
    </row>
    <row r="1020" spans="1:15" x14ac:dyDescent="0.3">
      <c r="A1020" t="s">
        <v>161</v>
      </c>
      <c r="B1020" t="s">
        <v>75</v>
      </c>
      <c r="C1020">
        <v>201503</v>
      </c>
      <c r="D1020" t="s">
        <v>1801</v>
      </c>
      <c r="E1020" t="s">
        <v>8</v>
      </c>
      <c r="F1020">
        <v>2</v>
      </c>
      <c r="G1020">
        <v>96</v>
      </c>
      <c r="H1020">
        <v>104</v>
      </c>
      <c r="I1020">
        <v>0.03</v>
      </c>
      <c r="J1020" t="s">
        <v>154</v>
      </c>
      <c r="K1020" t="s">
        <v>154</v>
      </c>
      <c r="L1020">
        <v>0.4657</v>
      </c>
      <c r="M1020" t="s">
        <v>151</v>
      </c>
      <c r="N1020" t="s">
        <v>159</v>
      </c>
      <c r="O1020" t="s">
        <v>160</v>
      </c>
    </row>
    <row r="1021" spans="1:15" x14ac:dyDescent="0.3">
      <c r="A1021" t="s">
        <v>161</v>
      </c>
      <c r="B1021" t="s">
        <v>20</v>
      </c>
      <c r="C1021">
        <v>201507</v>
      </c>
      <c r="D1021" t="s">
        <v>1724</v>
      </c>
      <c r="E1021" t="s">
        <v>14</v>
      </c>
      <c r="F1021">
        <v>2</v>
      </c>
      <c r="G1021">
        <v>96</v>
      </c>
      <c r="H1021">
        <v>107</v>
      </c>
      <c r="I1021">
        <v>0.18</v>
      </c>
      <c r="J1021" t="s">
        <v>154</v>
      </c>
      <c r="K1021" t="s">
        <v>146</v>
      </c>
      <c r="L1021">
        <v>0.46579999999999999</v>
      </c>
      <c r="M1021" t="s">
        <v>151</v>
      </c>
      <c r="N1021" t="s">
        <v>159</v>
      </c>
      <c r="O1021" t="s">
        <v>160</v>
      </c>
    </row>
    <row r="1022" spans="1:15" x14ac:dyDescent="0.3">
      <c r="A1022" t="s">
        <v>161</v>
      </c>
      <c r="B1022" t="s">
        <v>20</v>
      </c>
      <c r="C1022">
        <v>201509</v>
      </c>
      <c r="D1022" t="s">
        <v>1142</v>
      </c>
      <c r="E1022" t="s">
        <v>14</v>
      </c>
      <c r="F1022">
        <v>2</v>
      </c>
      <c r="G1022">
        <v>96</v>
      </c>
      <c r="H1022">
        <v>107</v>
      </c>
      <c r="I1022">
        <v>0.06</v>
      </c>
      <c r="J1022" t="s">
        <v>154</v>
      </c>
      <c r="K1022" t="s">
        <v>146</v>
      </c>
      <c r="L1022">
        <v>0.46579999999999999</v>
      </c>
      <c r="M1022" t="s">
        <v>151</v>
      </c>
      <c r="N1022" t="s">
        <v>159</v>
      </c>
      <c r="O1022" t="s">
        <v>160</v>
      </c>
    </row>
    <row r="1023" spans="1:15" x14ac:dyDescent="0.3">
      <c r="A1023" t="s">
        <v>161</v>
      </c>
      <c r="B1023" t="s">
        <v>20</v>
      </c>
      <c r="C1023">
        <v>201508</v>
      </c>
      <c r="D1023" t="s">
        <v>1141</v>
      </c>
      <c r="E1023" t="s">
        <v>14</v>
      </c>
      <c r="F1023">
        <v>2</v>
      </c>
      <c r="G1023">
        <v>96</v>
      </c>
      <c r="H1023">
        <v>107</v>
      </c>
      <c r="I1023">
        <v>0.12</v>
      </c>
      <c r="J1023" t="s">
        <v>154</v>
      </c>
      <c r="K1023" t="s">
        <v>146</v>
      </c>
      <c r="L1023">
        <v>0.46579999999999999</v>
      </c>
      <c r="M1023" t="s">
        <v>151</v>
      </c>
      <c r="N1023" t="s">
        <v>159</v>
      </c>
      <c r="O1023" t="s">
        <v>160</v>
      </c>
    </row>
    <row r="1024" spans="1:15" x14ac:dyDescent="0.3">
      <c r="A1024" t="s">
        <v>161</v>
      </c>
      <c r="B1024" t="s">
        <v>38</v>
      </c>
      <c r="C1024">
        <v>201506</v>
      </c>
      <c r="D1024" t="s">
        <v>1809</v>
      </c>
      <c r="E1024" t="s">
        <v>11</v>
      </c>
      <c r="F1024">
        <v>3</v>
      </c>
      <c r="G1024">
        <v>96</v>
      </c>
      <c r="H1024">
        <v>70</v>
      </c>
      <c r="I1024">
        <v>7.0000000000000007E-2</v>
      </c>
      <c r="J1024" t="s">
        <v>154</v>
      </c>
      <c r="K1024" t="s">
        <v>154</v>
      </c>
      <c r="L1024">
        <v>0.60780000000000001</v>
      </c>
      <c r="M1024" t="s">
        <v>143</v>
      </c>
      <c r="N1024" t="s">
        <v>157</v>
      </c>
      <c r="O1024" t="s">
        <v>158</v>
      </c>
    </row>
    <row r="1025" spans="1:15" x14ac:dyDescent="0.3">
      <c r="A1025" t="s">
        <v>161</v>
      </c>
      <c r="B1025" t="s">
        <v>70</v>
      </c>
      <c r="C1025">
        <v>201507</v>
      </c>
      <c r="D1025" t="s">
        <v>1472</v>
      </c>
      <c r="E1025" t="s">
        <v>14</v>
      </c>
      <c r="F1025">
        <v>6</v>
      </c>
      <c r="G1025">
        <v>96</v>
      </c>
      <c r="H1025">
        <v>62</v>
      </c>
      <c r="I1025">
        <v>0.2</v>
      </c>
      <c r="J1025" t="s">
        <v>154</v>
      </c>
      <c r="K1025" t="s">
        <v>154</v>
      </c>
      <c r="L1025">
        <v>0.71740000000000004</v>
      </c>
      <c r="M1025" t="s">
        <v>143</v>
      </c>
      <c r="N1025" t="s">
        <v>157</v>
      </c>
      <c r="O1025" t="s">
        <v>158</v>
      </c>
    </row>
    <row r="1026" spans="1:15" x14ac:dyDescent="0.3">
      <c r="A1026" t="s">
        <v>161</v>
      </c>
      <c r="B1026" t="s">
        <v>75</v>
      </c>
      <c r="C1026">
        <v>201509</v>
      </c>
      <c r="D1026" t="s">
        <v>1143</v>
      </c>
      <c r="E1026" t="s">
        <v>14</v>
      </c>
      <c r="F1026">
        <v>2</v>
      </c>
      <c r="G1026">
        <v>96</v>
      </c>
      <c r="H1026">
        <v>104</v>
      </c>
      <c r="I1026">
        <v>0.04</v>
      </c>
      <c r="J1026" t="s">
        <v>154</v>
      </c>
      <c r="K1026" t="s">
        <v>154</v>
      </c>
      <c r="L1026">
        <v>0.4657</v>
      </c>
      <c r="M1026" t="s">
        <v>151</v>
      </c>
      <c r="N1026" t="s">
        <v>159</v>
      </c>
      <c r="O1026" t="s">
        <v>160</v>
      </c>
    </row>
    <row r="1027" spans="1:15" x14ac:dyDescent="0.3">
      <c r="A1027" t="s">
        <v>161</v>
      </c>
      <c r="B1027" t="s">
        <v>42</v>
      </c>
      <c r="C1027">
        <v>201602</v>
      </c>
      <c r="D1027" t="s">
        <v>1212</v>
      </c>
      <c r="E1027" t="s">
        <v>8</v>
      </c>
      <c r="F1027">
        <v>2</v>
      </c>
      <c r="G1027">
        <v>90</v>
      </c>
      <c r="H1027">
        <v>106</v>
      </c>
      <c r="I1027">
        <v>0.02</v>
      </c>
      <c r="J1027" t="s">
        <v>154</v>
      </c>
      <c r="K1027" t="s">
        <v>154</v>
      </c>
      <c r="L1027">
        <v>0.80149999999999999</v>
      </c>
      <c r="M1027" t="s">
        <v>143</v>
      </c>
      <c r="N1027" t="s">
        <v>157</v>
      </c>
      <c r="O1027" t="s">
        <v>158</v>
      </c>
    </row>
    <row r="1028" spans="1:15" x14ac:dyDescent="0.3">
      <c r="A1028" t="s">
        <v>161</v>
      </c>
      <c r="B1028" t="s">
        <v>44</v>
      </c>
      <c r="C1028">
        <v>201601</v>
      </c>
      <c r="D1028" t="s">
        <v>1546</v>
      </c>
      <c r="E1028" t="s">
        <v>8</v>
      </c>
      <c r="F1028">
        <v>3</v>
      </c>
      <c r="G1028">
        <v>90</v>
      </c>
      <c r="H1028">
        <v>71</v>
      </c>
      <c r="I1028">
        <v>0.03</v>
      </c>
      <c r="J1028" t="s">
        <v>154</v>
      </c>
      <c r="K1028" t="s">
        <v>154</v>
      </c>
      <c r="L1028">
        <v>0.4163</v>
      </c>
      <c r="M1028" t="s">
        <v>151</v>
      </c>
      <c r="N1028" t="s">
        <v>159</v>
      </c>
      <c r="O1028" t="s">
        <v>160</v>
      </c>
    </row>
    <row r="1029" spans="1:15" x14ac:dyDescent="0.3">
      <c r="A1029" t="s">
        <v>161</v>
      </c>
      <c r="B1029" t="s">
        <v>44</v>
      </c>
      <c r="C1029">
        <v>201510</v>
      </c>
      <c r="D1029" t="s">
        <v>1242</v>
      </c>
      <c r="E1029" t="s">
        <v>13</v>
      </c>
      <c r="F1029">
        <v>3</v>
      </c>
      <c r="G1029">
        <v>90</v>
      </c>
      <c r="H1029">
        <v>142</v>
      </c>
      <c r="I1029">
        <v>9.5000000000000001E-2</v>
      </c>
      <c r="J1029" t="s">
        <v>154</v>
      </c>
      <c r="K1029" t="s">
        <v>146</v>
      </c>
      <c r="L1029">
        <v>0.4163</v>
      </c>
      <c r="M1029" t="s">
        <v>151</v>
      </c>
      <c r="N1029" t="s">
        <v>159</v>
      </c>
      <c r="O1029" t="s">
        <v>160</v>
      </c>
    </row>
    <row r="1030" spans="1:15" x14ac:dyDescent="0.3">
      <c r="A1030" t="s">
        <v>161</v>
      </c>
      <c r="B1030" t="s">
        <v>41</v>
      </c>
      <c r="C1030">
        <v>201610</v>
      </c>
      <c r="D1030" t="s">
        <v>1207</v>
      </c>
      <c r="E1030" t="s">
        <v>13</v>
      </c>
      <c r="F1030">
        <v>3</v>
      </c>
      <c r="G1030">
        <v>90</v>
      </c>
      <c r="H1030">
        <v>55</v>
      </c>
      <c r="I1030">
        <v>0.04</v>
      </c>
      <c r="J1030" t="s">
        <v>154</v>
      </c>
      <c r="K1030" t="s">
        <v>154</v>
      </c>
      <c r="L1030">
        <v>0.79669999999999996</v>
      </c>
      <c r="M1030" t="s">
        <v>143</v>
      </c>
      <c r="N1030" t="s">
        <v>157</v>
      </c>
      <c r="O1030" t="s">
        <v>158</v>
      </c>
    </row>
    <row r="1031" spans="1:15" x14ac:dyDescent="0.3">
      <c r="A1031" t="s">
        <v>161</v>
      </c>
      <c r="B1031" t="s">
        <v>42</v>
      </c>
      <c r="C1031">
        <v>201509</v>
      </c>
      <c r="D1031" t="s">
        <v>1703</v>
      </c>
      <c r="E1031" t="s">
        <v>14</v>
      </c>
      <c r="F1031">
        <v>2</v>
      </c>
      <c r="G1031">
        <v>90</v>
      </c>
      <c r="H1031">
        <v>106</v>
      </c>
      <c r="I1031">
        <v>0.01</v>
      </c>
      <c r="J1031" t="s">
        <v>154</v>
      </c>
      <c r="K1031" t="s">
        <v>154</v>
      </c>
      <c r="L1031">
        <v>0.80149999999999999</v>
      </c>
      <c r="M1031" t="s">
        <v>143</v>
      </c>
      <c r="N1031" t="s">
        <v>157</v>
      </c>
      <c r="O1031" t="s">
        <v>158</v>
      </c>
    </row>
    <row r="1032" spans="1:15" x14ac:dyDescent="0.3">
      <c r="A1032" t="s">
        <v>161</v>
      </c>
      <c r="B1032" t="s">
        <v>81</v>
      </c>
      <c r="C1032">
        <v>201709</v>
      </c>
      <c r="D1032" t="s">
        <v>646</v>
      </c>
      <c r="E1032" t="s">
        <v>14</v>
      </c>
      <c r="F1032">
        <v>1</v>
      </c>
      <c r="G1032">
        <v>90</v>
      </c>
      <c r="H1032">
        <v>145</v>
      </c>
      <c r="I1032">
        <v>0.04</v>
      </c>
      <c r="J1032" t="s">
        <v>154</v>
      </c>
      <c r="K1032" t="s">
        <v>146</v>
      </c>
      <c r="L1032">
        <v>0.91620000000000001</v>
      </c>
      <c r="M1032" t="s">
        <v>143</v>
      </c>
      <c r="N1032" t="s">
        <v>157</v>
      </c>
      <c r="O1032" t="s">
        <v>158</v>
      </c>
    </row>
    <row r="1033" spans="1:15" x14ac:dyDescent="0.3">
      <c r="A1033" t="s">
        <v>161</v>
      </c>
      <c r="B1033" t="s">
        <v>81</v>
      </c>
      <c r="C1033">
        <v>201706</v>
      </c>
      <c r="D1033" t="s">
        <v>1103</v>
      </c>
      <c r="E1033" t="s">
        <v>11</v>
      </c>
      <c r="F1033">
        <v>1</v>
      </c>
      <c r="G1033">
        <v>90</v>
      </c>
      <c r="H1033">
        <v>145</v>
      </c>
      <c r="I1033">
        <v>0.2</v>
      </c>
      <c r="J1033" t="s">
        <v>154</v>
      </c>
      <c r="K1033" t="s">
        <v>146</v>
      </c>
      <c r="L1033">
        <v>0.91620000000000001</v>
      </c>
      <c r="M1033" t="s">
        <v>143</v>
      </c>
      <c r="N1033" t="s">
        <v>157</v>
      </c>
      <c r="O1033" t="s">
        <v>158</v>
      </c>
    </row>
    <row r="1034" spans="1:15" x14ac:dyDescent="0.3">
      <c r="A1034" t="s">
        <v>161</v>
      </c>
      <c r="B1034" t="s">
        <v>42</v>
      </c>
      <c r="C1034">
        <v>201503</v>
      </c>
      <c r="D1034" t="s">
        <v>648</v>
      </c>
      <c r="E1034" t="s">
        <v>8</v>
      </c>
      <c r="F1034">
        <v>2</v>
      </c>
      <c r="G1034">
        <v>90</v>
      </c>
      <c r="H1034">
        <v>106</v>
      </c>
      <c r="I1034">
        <v>0.25</v>
      </c>
      <c r="J1034" t="s">
        <v>154</v>
      </c>
      <c r="K1034" t="s">
        <v>154</v>
      </c>
      <c r="L1034">
        <v>0.80149999999999999</v>
      </c>
      <c r="M1034" t="s">
        <v>143</v>
      </c>
      <c r="N1034" t="s">
        <v>157</v>
      </c>
      <c r="O1034" t="s">
        <v>158</v>
      </c>
    </row>
    <row r="1035" spans="1:15" x14ac:dyDescent="0.3">
      <c r="A1035" t="s">
        <v>161</v>
      </c>
      <c r="B1035" t="s">
        <v>55</v>
      </c>
      <c r="C1035">
        <v>201505</v>
      </c>
      <c r="D1035" t="s">
        <v>939</v>
      </c>
      <c r="E1035" t="s">
        <v>11</v>
      </c>
      <c r="F1035">
        <v>3</v>
      </c>
      <c r="G1035">
        <v>90</v>
      </c>
      <c r="H1035">
        <v>68</v>
      </c>
      <c r="I1035">
        <v>0.2</v>
      </c>
      <c r="J1035" t="s">
        <v>154</v>
      </c>
      <c r="K1035" t="s">
        <v>154</v>
      </c>
      <c r="L1035">
        <v>0.59709999999999996</v>
      </c>
      <c r="M1035" t="s">
        <v>143</v>
      </c>
      <c r="N1035" t="s">
        <v>157</v>
      </c>
      <c r="O1035" t="s">
        <v>158</v>
      </c>
    </row>
    <row r="1036" spans="1:15" x14ac:dyDescent="0.3">
      <c r="A1036" t="s">
        <v>161</v>
      </c>
      <c r="B1036" t="s">
        <v>42</v>
      </c>
      <c r="C1036">
        <v>201510</v>
      </c>
      <c r="D1036" t="s">
        <v>656</v>
      </c>
      <c r="E1036" t="s">
        <v>13</v>
      </c>
      <c r="F1036">
        <v>2</v>
      </c>
      <c r="G1036">
        <v>90</v>
      </c>
      <c r="H1036">
        <v>106</v>
      </c>
      <c r="I1036">
        <v>0.15</v>
      </c>
      <c r="J1036" t="s">
        <v>154</v>
      </c>
      <c r="K1036" t="s">
        <v>154</v>
      </c>
      <c r="L1036">
        <v>0.80149999999999999</v>
      </c>
      <c r="M1036" t="s">
        <v>143</v>
      </c>
      <c r="N1036" t="s">
        <v>157</v>
      </c>
      <c r="O1036" t="s">
        <v>158</v>
      </c>
    </row>
    <row r="1037" spans="1:15" x14ac:dyDescent="0.3">
      <c r="A1037" t="s">
        <v>161</v>
      </c>
      <c r="B1037" t="s">
        <v>82</v>
      </c>
      <c r="C1037">
        <v>201508</v>
      </c>
      <c r="D1037" t="s">
        <v>1223</v>
      </c>
      <c r="E1037" t="s">
        <v>14</v>
      </c>
      <c r="F1037">
        <v>4</v>
      </c>
      <c r="G1037">
        <v>88</v>
      </c>
      <c r="H1037">
        <v>72</v>
      </c>
      <c r="I1037">
        <v>0.1</v>
      </c>
      <c r="J1037" t="s">
        <v>154</v>
      </c>
      <c r="K1037" t="s">
        <v>154</v>
      </c>
      <c r="L1037">
        <v>0.4173</v>
      </c>
      <c r="M1037" t="s">
        <v>151</v>
      </c>
      <c r="N1037" t="s">
        <v>159</v>
      </c>
      <c r="O1037" t="s">
        <v>160</v>
      </c>
    </row>
    <row r="1038" spans="1:15" x14ac:dyDescent="0.3">
      <c r="A1038" t="s">
        <v>161</v>
      </c>
      <c r="B1038" t="s">
        <v>82</v>
      </c>
      <c r="C1038">
        <v>201604</v>
      </c>
      <c r="D1038" t="s">
        <v>1225</v>
      </c>
      <c r="E1038" t="s">
        <v>11</v>
      </c>
      <c r="F1038">
        <v>4</v>
      </c>
      <c r="G1038">
        <v>88</v>
      </c>
      <c r="H1038">
        <v>36</v>
      </c>
      <c r="I1038">
        <v>0.25</v>
      </c>
      <c r="J1038" t="s">
        <v>154</v>
      </c>
      <c r="K1038" t="s">
        <v>154</v>
      </c>
      <c r="L1038">
        <v>0.4173</v>
      </c>
      <c r="M1038" t="s">
        <v>151</v>
      </c>
      <c r="N1038" t="s">
        <v>159</v>
      </c>
      <c r="O1038" t="s">
        <v>160</v>
      </c>
    </row>
    <row r="1039" spans="1:15" x14ac:dyDescent="0.3">
      <c r="A1039" t="s">
        <v>161</v>
      </c>
      <c r="B1039" t="s">
        <v>82</v>
      </c>
      <c r="C1039">
        <v>201610</v>
      </c>
      <c r="D1039" t="s">
        <v>932</v>
      </c>
      <c r="E1039" t="s">
        <v>13</v>
      </c>
      <c r="F1039">
        <v>4</v>
      </c>
      <c r="G1039">
        <v>88</v>
      </c>
      <c r="H1039">
        <v>36</v>
      </c>
      <c r="I1039">
        <v>0.15</v>
      </c>
      <c r="J1039" t="s">
        <v>154</v>
      </c>
      <c r="K1039" t="s">
        <v>154</v>
      </c>
      <c r="L1039">
        <v>0.4173</v>
      </c>
      <c r="M1039" t="s">
        <v>151</v>
      </c>
      <c r="N1039" t="s">
        <v>159</v>
      </c>
      <c r="O1039" t="s">
        <v>160</v>
      </c>
    </row>
    <row r="1040" spans="1:15" x14ac:dyDescent="0.3">
      <c r="A1040" t="s">
        <v>161</v>
      </c>
      <c r="B1040" t="s">
        <v>67</v>
      </c>
      <c r="C1040">
        <v>201509</v>
      </c>
      <c r="D1040" t="s">
        <v>1132</v>
      </c>
      <c r="E1040" t="s">
        <v>14</v>
      </c>
      <c r="F1040">
        <v>4</v>
      </c>
      <c r="G1040">
        <v>80</v>
      </c>
      <c r="H1040">
        <v>88</v>
      </c>
      <c r="I1040">
        <v>8.5000000000000006E-2</v>
      </c>
      <c r="J1040" t="s">
        <v>154</v>
      </c>
      <c r="K1040" t="s">
        <v>154</v>
      </c>
      <c r="L1040">
        <v>0.45169999999999999</v>
      </c>
      <c r="M1040" t="s">
        <v>151</v>
      </c>
      <c r="N1040" t="s">
        <v>159</v>
      </c>
      <c r="O1040" t="s">
        <v>160</v>
      </c>
    </row>
    <row r="1041" spans="1:15" x14ac:dyDescent="0.3">
      <c r="A1041" t="s">
        <v>161</v>
      </c>
      <c r="B1041" t="s">
        <v>69</v>
      </c>
      <c r="C1041">
        <v>201611</v>
      </c>
      <c r="D1041" t="s">
        <v>1788</v>
      </c>
      <c r="E1041" t="s">
        <v>13</v>
      </c>
      <c r="F1041">
        <v>4</v>
      </c>
      <c r="G1041">
        <v>80</v>
      </c>
      <c r="H1041">
        <v>47</v>
      </c>
      <c r="I1041">
        <v>0.04</v>
      </c>
      <c r="J1041" t="s">
        <v>154</v>
      </c>
      <c r="K1041" t="s">
        <v>154</v>
      </c>
      <c r="L1041">
        <v>0.57789999999999997</v>
      </c>
      <c r="M1041" t="s">
        <v>143</v>
      </c>
      <c r="N1041" t="s">
        <v>157</v>
      </c>
      <c r="O1041" t="s">
        <v>158</v>
      </c>
    </row>
    <row r="1042" spans="1:15" x14ac:dyDescent="0.3">
      <c r="A1042" t="s">
        <v>161</v>
      </c>
      <c r="B1042" t="s">
        <v>67</v>
      </c>
      <c r="C1042">
        <v>201505</v>
      </c>
      <c r="D1042" t="s">
        <v>1308</v>
      </c>
      <c r="E1042" t="s">
        <v>11</v>
      </c>
      <c r="F1042">
        <v>4</v>
      </c>
      <c r="G1042">
        <v>80</v>
      </c>
      <c r="H1042">
        <v>44</v>
      </c>
      <c r="I1042">
        <v>0.05</v>
      </c>
      <c r="J1042" t="s">
        <v>154</v>
      </c>
      <c r="K1042" t="s">
        <v>154</v>
      </c>
      <c r="L1042">
        <v>0.45169999999999999</v>
      </c>
      <c r="M1042" t="s">
        <v>151</v>
      </c>
      <c r="N1042" t="s">
        <v>159</v>
      </c>
      <c r="O1042" t="s">
        <v>160</v>
      </c>
    </row>
    <row r="1043" spans="1:15" x14ac:dyDescent="0.3">
      <c r="A1043" t="s">
        <v>161</v>
      </c>
      <c r="B1043" t="s">
        <v>87</v>
      </c>
      <c r="C1043">
        <v>201708</v>
      </c>
      <c r="D1043" t="s">
        <v>1474</v>
      </c>
      <c r="E1043" t="s">
        <v>14</v>
      </c>
      <c r="F1043">
        <v>1</v>
      </c>
      <c r="G1043">
        <v>80</v>
      </c>
      <c r="H1043">
        <v>158</v>
      </c>
      <c r="I1043">
        <v>0.05</v>
      </c>
      <c r="J1043" t="s">
        <v>154</v>
      </c>
      <c r="K1043" t="s">
        <v>146</v>
      </c>
      <c r="L1043">
        <v>0.56459999999999999</v>
      </c>
      <c r="M1043" t="s">
        <v>143</v>
      </c>
      <c r="N1043" t="s">
        <v>157</v>
      </c>
      <c r="O1043" t="s">
        <v>158</v>
      </c>
    </row>
    <row r="1044" spans="1:15" x14ac:dyDescent="0.3">
      <c r="A1044" t="s">
        <v>161</v>
      </c>
      <c r="B1044" t="s">
        <v>69</v>
      </c>
      <c r="C1044">
        <v>201508</v>
      </c>
      <c r="D1044" t="s">
        <v>1303</v>
      </c>
      <c r="E1044" t="s">
        <v>14</v>
      </c>
      <c r="F1044">
        <v>4</v>
      </c>
      <c r="G1044">
        <v>80</v>
      </c>
      <c r="H1044">
        <v>47</v>
      </c>
      <c r="I1044">
        <v>0</v>
      </c>
      <c r="J1044" t="s">
        <v>154</v>
      </c>
      <c r="K1044" t="s">
        <v>154</v>
      </c>
      <c r="L1044">
        <v>0.57789999999999997</v>
      </c>
      <c r="M1044" t="s">
        <v>143</v>
      </c>
      <c r="N1044" t="s">
        <v>157</v>
      </c>
      <c r="O1044" t="s">
        <v>158</v>
      </c>
    </row>
    <row r="1045" spans="1:15" x14ac:dyDescent="0.3">
      <c r="A1045" t="s">
        <v>161</v>
      </c>
      <c r="B1045" t="s">
        <v>24</v>
      </c>
      <c r="C1045">
        <v>201508</v>
      </c>
      <c r="D1045" t="s">
        <v>1445</v>
      </c>
      <c r="E1045" t="s">
        <v>14</v>
      </c>
      <c r="F1045">
        <v>1</v>
      </c>
      <c r="G1045">
        <v>80</v>
      </c>
      <c r="H1045">
        <v>134</v>
      </c>
      <c r="I1045">
        <v>0.05</v>
      </c>
      <c r="J1045" t="s">
        <v>154</v>
      </c>
      <c r="K1045" t="s">
        <v>146</v>
      </c>
      <c r="L1045">
        <v>0.73160000000000003</v>
      </c>
      <c r="M1045" t="s">
        <v>143</v>
      </c>
      <c r="N1045" t="s">
        <v>157</v>
      </c>
      <c r="O1045" t="s">
        <v>158</v>
      </c>
    </row>
    <row r="1046" spans="1:15" x14ac:dyDescent="0.3">
      <c r="A1046" t="s">
        <v>161</v>
      </c>
      <c r="B1046" t="s">
        <v>87</v>
      </c>
      <c r="C1046">
        <v>201710</v>
      </c>
      <c r="D1046" t="s">
        <v>1493</v>
      </c>
      <c r="E1046" t="s">
        <v>13</v>
      </c>
      <c r="F1046">
        <v>1</v>
      </c>
      <c r="G1046">
        <v>80</v>
      </c>
      <c r="H1046">
        <v>158</v>
      </c>
      <c r="I1046">
        <v>7.0000000000000007E-2</v>
      </c>
      <c r="J1046" t="s">
        <v>154</v>
      </c>
      <c r="K1046" t="s">
        <v>146</v>
      </c>
      <c r="L1046">
        <v>0.56459999999999999</v>
      </c>
      <c r="M1046" t="s">
        <v>143</v>
      </c>
      <c r="N1046" t="s">
        <v>157</v>
      </c>
      <c r="O1046" t="s">
        <v>158</v>
      </c>
    </row>
    <row r="1047" spans="1:15" x14ac:dyDescent="0.3">
      <c r="A1047" t="s">
        <v>161</v>
      </c>
      <c r="B1047" t="s">
        <v>67</v>
      </c>
      <c r="C1047">
        <v>201605</v>
      </c>
      <c r="D1047" t="s">
        <v>864</v>
      </c>
      <c r="E1047" t="s">
        <v>11</v>
      </c>
      <c r="F1047">
        <v>4</v>
      </c>
      <c r="G1047">
        <v>80</v>
      </c>
      <c r="H1047">
        <v>44</v>
      </c>
      <c r="I1047">
        <v>0.18</v>
      </c>
      <c r="J1047" t="s">
        <v>154</v>
      </c>
      <c r="K1047" t="s">
        <v>154</v>
      </c>
      <c r="L1047">
        <v>0.45169999999999999</v>
      </c>
      <c r="M1047" t="s">
        <v>151</v>
      </c>
      <c r="N1047" t="s">
        <v>159</v>
      </c>
      <c r="O1047" t="s">
        <v>160</v>
      </c>
    </row>
    <row r="1048" spans="1:15" x14ac:dyDescent="0.3">
      <c r="A1048" t="s">
        <v>161</v>
      </c>
      <c r="B1048" t="s">
        <v>70</v>
      </c>
      <c r="C1048">
        <v>201509</v>
      </c>
      <c r="D1048" t="s">
        <v>713</v>
      </c>
      <c r="E1048" t="s">
        <v>14</v>
      </c>
      <c r="F1048">
        <v>5</v>
      </c>
      <c r="G1048">
        <v>80</v>
      </c>
      <c r="H1048">
        <v>62</v>
      </c>
      <c r="I1048">
        <v>9.5000000000000001E-2</v>
      </c>
      <c r="J1048" t="s">
        <v>154</v>
      </c>
      <c r="K1048" t="s">
        <v>154</v>
      </c>
      <c r="L1048">
        <v>0.71740000000000004</v>
      </c>
      <c r="M1048" t="s">
        <v>143</v>
      </c>
      <c r="N1048" t="s">
        <v>157</v>
      </c>
      <c r="O1048" t="s">
        <v>158</v>
      </c>
    </row>
    <row r="1049" spans="1:15" x14ac:dyDescent="0.3">
      <c r="A1049" t="s">
        <v>161</v>
      </c>
      <c r="B1049" t="s">
        <v>24</v>
      </c>
      <c r="C1049">
        <v>201706</v>
      </c>
      <c r="D1049" t="s">
        <v>296</v>
      </c>
      <c r="E1049" t="s">
        <v>11</v>
      </c>
      <c r="F1049">
        <v>1</v>
      </c>
      <c r="G1049">
        <v>80</v>
      </c>
      <c r="H1049">
        <v>134</v>
      </c>
      <c r="I1049">
        <v>0.15</v>
      </c>
      <c r="J1049" t="s">
        <v>154</v>
      </c>
      <c r="K1049" t="s">
        <v>146</v>
      </c>
      <c r="L1049">
        <v>0.73160000000000003</v>
      </c>
      <c r="M1049" t="s">
        <v>143</v>
      </c>
      <c r="N1049" t="s">
        <v>157</v>
      </c>
      <c r="O1049" t="s">
        <v>158</v>
      </c>
    </row>
    <row r="1050" spans="1:15" x14ac:dyDescent="0.3">
      <c r="A1050" t="s">
        <v>161</v>
      </c>
      <c r="B1050" t="s">
        <v>26</v>
      </c>
      <c r="C1050">
        <v>201507</v>
      </c>
      <c r="D1050" t="s">
        <v>772</v>
      </c>
      <c r="E1050" t="s">
        <v>14</v>
      </c>
      <c r="F1050">
        <v>3</v>
      </c>
      <c r="G1050">
        <v>75</v>
      </c>
      <c r="H1050">
        <v>60</v>
      </c>
      <c r="I1050">
        <v>0.18</v>
      </c>
      <c r="J1050" t="s">
        <v>154</v>
      </c>
      <c r="K1050" t="s">
        <v>154</v>
      </c>
      <c r="L1050">
        <v>0.19439999999999999</v>
      </c>
      <c r="M1050" t="s">
        <v>151</v>
      </c>
      <c r="N1050" t="s">
        <v>159</v>
      </c>
      <c r="O1050" t="s">
        <v>160</v>
      </c>
    </row>
    <row r="1051" spans="1:15" x14ac:dyDescent="0.3">
      <c r="A1051" t="s">
        <v>161</v>
      </c>
      <c r="B1051" t="s">
        <v>21</v>
      </c>
      <c r="C1051">
        <v>201509</v>
      </c>
      <c r="D1051" t="s">
        <v>782</v>
      </c>
      <c r="E1051" t="s">
        <v>14</v>
      </c>
      <c r="F1051">
        <v>3</v>
      </c>
      <c r="G1051">
        <v>75</v>
      </c>
      <c r="H1051">
        <v>114</v>
      </c>
      <c r="I1051">
        <v>0.17</v>
      </c>
      <c r="J1051" t="s">
        <v>154</v>
      </c>
      <c r="K1051" t="s">
        <v>146</v>
      </c>
      <c r="L1051">
        <v>0.94520000000000004</v>
      </c>
      <c r="M1051" t="s">
        <v>143</v>
      </c>
      <c r="N1051" t="s">
        <v>157</v>
      </c>
      <c r="O1051" t="s">
        <v>158</v>
      </c>
    </row>
    <row r="1052" spans="1:15" x14ac:dyDescent="0.3">
      <c r="A1052" t="s">
        <v>161</v>
      </c>
      <c r="B1052" t="s">
        <v>40</v>
      </c>
      <c r="C1052">
        <v>201506</v>
      </c>
      <c r="D1052" t="s">
        <v>923</v>
      </c>
      <c r="E1052" t="s">
        <v>11</v>
      </c>
      <c r="F1052">
        <v>3</v>
      </c>
      <c r="G1052">
        <v>75</v>
      </c>
      <c r="H1052">
        <v>59</v>
      </c>
      <c r="I1052">
        <v>0.03</v>
      </c>
      <c r="J1052" t="s">
        <v>154</v>
      </c>
      <c r="K1052" t="s">
        <v>154</v>
      </c>
      <c r="L1052">
        <v>0.5343</v>
      </c>
      <c r="M1052" t="s">
        <v>143</v>
      </c>
      <c r="N1052" t="s">
        <v>157</v>
      </c>
      <c r="O1052" t="s">
        <v>158</v>
      </c>
    </row>
    <row r="1053" spans="1:15" x14ac:dyDescent="0.3">
      <c r="A1053" t="s">
        <v>161</v>
      </c>
      <c r="B1053" t="s">
        <v>56</v>
      </c>
      <c r="C1053">
        <v>201601</v>
      </c>
      <c r="D1053" t="s">
        <v>958</v>
      </c>
      <c r="E1053" t="s">
        <v>8</v>
      </c>
      <c r="F1053">
        <v>3</v>
      </c>
      <c r="G1053">
        <v>75</v>
      </c>
      <c r="H1053">
        <v>48</v>
      </c>
      <c r="I1053">
        <v>0.03</v>
      </c>
      <c r="J1053" t="s">
        <v>154</v>
      </c>
      <c r="K1053" t="s">
        <v>154</v>
      </c>
      <c r="L1053">
        <v>0.76700000000000002</v>
      </c>
      <c r="M1053" t="s">
        <v>143</v>
      </c>
      <c r="N1053" t="s">
        <v>157</v>
      </c>
      <c r="O1053" t="s">
        <v>158</v>
      </c>
    </row>
    <row r="1054" spans="1:15" x14ac:dyDescent="0.3">
      <c r="A1054" t="s">
        <v>161</v>
      </c>
      <c r="B1054" t="s">
        <v>58</v>
      </c>
      <c r="C1054">
        <v>201608</v>
      </c>
      <c r="D1054" t="s">
        <v>1625</v>
      </c>
      <c r="E1054" t="s">
        <v>14</v>
      </c>
      <c r="F1054">
        <v>3</v>
      </c>
      <c r="G1054">
        <v>75</v>
      </c>
      <c r="H1054">
        <v>58</v>
      </c>
      <c r="I1054">
        <v>7.0000000000000007E-2</v>
      </c>
      <c r="J1054" t="s">
        <v>154</v>
      </c>
      <c r="K1054" t="s">
        <v>154</v>
      </c>
      <c r="L1054">
        <v>0.41060000000000002</v>
      </c>
      <c r="M1054" t="s">
        <v>151</v>
      </c>
      <c r="N1054" t="s">
        <v>159</v>
      </c>
      <c r="O1054" t="s">
        <v>160</v>
      </c>
    </row>
    <row r="1055" spans="1:15" x14ac:dyDescent="0.3">
      <c r="A1055" t="s">
        <v>161</v>
      </c>
      <c r="B1055" t="s">
        <v>96</v>
      </c>
      <c r="C1055">
        <v>201605</v>
      </c>
      <c r="D1055" t="s">
        <v>785</v>
      </c>
      <c r="E1055" t="s">
        <v>11</v>
      </c>
      <c r="F1055">
        <v>3</v>
      </c>
      <c r="G1055">
        <v>75</v>
      </c>
      <c r="H1055">
        <v>55</v>
      </c>
      <c r="I1055">
        <v>0.1</v>
      </c>
      <c r="J1055" t="s">
        <v>154</v>
      </c>
      <c r="K1055" t="s">
        <v>154</v>
      </c>
      <c r="L1055">
        <v>0.29270000000000002</v>
      </c>
      <c r="M1055" t="s">
        <v>151</v>
      </c>
      <c r="N1055" t="s">
        <v>159</v>
      </c>
      <c r="O1055" t="s">
        <v>160</v>
      </c>
    </row>
    <row r="1056" spans="1:15" x14ac:dyDescent="0.3">
      <c r="A1056" t="s">
        <v>161</v>
      </c>
      <c r="B1056" t="s">
        <v>96</v>
      </c>
      <c r="C1056">
        <v>201506</v>
      </c>
      <c r="D1056" t="s">
        <v>1672</v>
      </c>
      <c r="E1056" t="s">
        <v>11</v>
      </c>
      <c r="F1056">
        <v>3</v>
      </c>
      <c r="G1056">
        <v>75</v>
      </c>
      <c r="H1056">
        <v>55</v>
      </c>
      <c r="I1056">
        <v>0.09</v>
      </c>
      <c r="J1056" t="s">
        <v>154</v>
      </c>
      <c r="K1056" t="s">
        <v>154</v>
      </c>
      <c r="L1056">
        <v>0.29270000000000002</v>
      </c>
      <c r="M1056" t="s">
        <v>151</v>
      </c>
      <c r="N1056" t="s">
        <v>159</v>
      </c>
      <c r="O1056" t="s">
        <v>160</v>
      </c>
    </row>
    <row r="1057" spans="1:15" x14ac:dyDescent="0.3">
      <c r="A1057" t="s">
        <v>161</v>
      </c>
      <c r="B1057" t="s">
        <v>18</v>
      </c>
      <c r="C1057">
        <v>201609</v>
      </c>
      <c r="D1057" t="s">
        <v>823</v>
      </c>
      <c r="E1057" t="s">
        <v>14</v>
      </c>
      <c r="F1057">
        <v>3</v>
      </c>
      <c r="G1057">
        <v>75</v>
      </c>
      <c r="H1057">
        <v>58</v>
      </c>
      <c r="I1057">
        <v>0.15</v>
      </c>
      <c r="J1057" t="s">
        <v>154</v>
      </c>
      <c r="K1057" t="s">
        <v>154</v>
      </c>
      <c r="L1057">
        <v>0.59240000000000004</v>
      </c>
      <c r="M1057" t="s">
        <v>143</v>
      </c>
      <c r="N1057" t="s">
        <v>157</v>
      </c>
      <c r="O1057" t="s">
        <v>158</v>
      </c>
    </row>
    <row r="1058" spans="1:15" x14ac:dyDescent="0.3">
      <c r="A1058" t="s">
        <v>161</v>
      </c>
      <c r="B1058" t="s">
        <v>96</v>
      </c>
      <c r="C1058">
        <v>201504</v>
      </c>
      <c r="D1058" t="s">
        <v>1361</v>
      </c>
      <c r="E1058" t="s">
        <v>11</v>
      </c>
      <c r="F1058">
        <v>3</v>
      </c>
      <c r="G1058">
        <v>75</v>
      </c>
      <c r="H1058">
        <v>55</v>
      </c>
      <c r="I1058">
        <v>0.05</v>
      </c>
      <c r="J1058" t="s">
        <v>154</v>
      </c>
      <c r="K1058" t="s">
        <v>154</v>
      </c>
      <c r="L1058">
        <v>0.29270000000000002</v>
      </c>
      <c r="M1058" t="s">
        <v>151</v>
      </c>
      <c r="N1058" t="s">
        <v>159</v>
      </c>
      <c r="O1058" t="s">
        <v>160</v>
      </c>
    </row>
    <row r="1059" spans="1:15" x14ac:dyDescent="0.3">
      <c r="A1059" t="s">
        <v>161</v>
      </c>
      <c r="B1059" t="s">
        <v>27</v>
      </c>
      <c r="C1059">
        <v>201508</v>
      </c>
      <c r="D1059" t="s">
        <v>1766</v>
      </c>
      <c r="E1059" t="s">
        <v>14</v>
      </c>
      <c r="F1059">
        <v>3</v>
      </c>
      <c r="G1059">
        <v>75</v>
      </c>
      <c r="H1059">
        <v>59</v>
      </c>
      <c r="I1059">
        <v>0.17</v>
      </c>
      <c r="J1059" t="s">
        <v>154</v>
      </c>
      <c r="K1059" t="s">
        <v>154</v>
      </c>
      <c r="L1059">
        <v>0.91890000000000005</v>
      </c>
      <c r="M1059" t="s">
        <v>143</v>
      </c>
      <c r="N1059" t="s">
        <v>157</v>
      </c>
      <c r="O1059" t="s">
        <v>158</v>
      </c>
    </row>
    <row r="1060" spans="1:15" x14ac:dyDescent="0.3">
      <c r="A1060" t="s">
        <v>161</v>
      </c>
      <c r="B1060" t="s">
        <v>21</v>
      </c>
      <c r="C1060">
        <v>201611</v>
      </c>
      <c r="D1060" t="s">
        <v>1028</v>
      </c>
      <c r="E1060" t="s">
        <v>13</v>
      </c>
      <c r="F1060">
        <v>3</v>
      </c>
      <c r="G1060">
        <v>75</v>
      </c>
      <c r="H1060">
        <v>57</v>
      </c>
      <c r="I1060">
        <v>0.2</v>
      </c>
      <c r="J1060" t="s">
        <v>154</v>
      </c>
      <c r="K1060" t="s">
        <v>154</v>
      </c>
      <c r="L1060">
        <v>0.94520000000000004</v>
      </c>
      <c r="M1060" t="s">
        <v>143</v>
      </c>
      <c r="N1060" t="s">
        <v>157</v>
      </c>
      <c r="O1060" t="s">
        <v>158</v>
      </c>
    </row>
    <row r="1061" spans="1:15" x14ac:dyDescent="0.3">
      <c r="A1061" t="s">
        <v>161</v>
      </c>
      <c r="B1061" t="s">
        <v>64</v>
      </c>
      <c r="C1061">
        <v>201504</v>
      </c>
      <c r="D1061" t="s">
        <v>510</v>
      </c>
      <c r="E1061" t="s">
        <v>11</v>
      </c>
      <c r="F1061">
        <v>3</v>
      </c>
      <c r="G1061">
        <v>75</v>
      </c>
      <c r="H1061">
        <v>55</v>
      </c>
      <c r="I1061">
        <v>0.17</v>
      </c>
      <c r="J1061" t="s">
        <v>154</v>
      </c>
      <c r="K1061" t="s">
        <v>154</v>
      </c>
      <c r="L1061">
        <v>0.67969999999999997</v>
      </c>
      <c r="M1061" t="s">
        <v>143</v>
      </c>
      <c r="N1061" t="s">
        <v>157</v>
      </c>
      <c r="O1061" t="s">
        <v>158</v>
      </c>
    </row>
    <row r="1062" spans="1:15" x14ac:dyDescent="0.3">
      <c r="A1062" t="s">
        <v>161</v>
      </c>
      <c r="B1062" t="s">
        <v>66</v>
      </c>
      <c r="C1062">
        <v>201505</v>
      </c>
      <c r="D1062" t="s">
        <v>1159</v>
      </c>
      <c r="E1062" t="s">
        <v>11</v>
      </c>
      <c r="F1062">
        <v>3</v>
      </c>
      <c r="G1062">
        <v>75</v>
      </c>
      <c r="H1062">
        <v>55</v>
      </c>
      <c r="I1062">
        <v>0</v>
      </c>
      <c r="J1062" t="s">
        <v>154</v>
      </c>
      <c r="K1062" t="s">
        <v>154</v>
      </c>
      <c r="L1062">
        <v>0.50290000000000001</v>
      </c>
      <c r="M1062" t="s">
        <v>143</v>
      </c>
      <c r="N1062" t="s">
        <v>157</v>
      </c>
      <c r="O1062" t="s">
        <v>158</v>
      </c>
    </row>
    <row r="1063" spans="1:15" x14ac:dyDescent="0.3">
      <c r="A1063" t="s">
        <v>161</v>
      </c>
      <c r="B1063" t="s">
        <v>40</v>
      </c>
      <c r="C1063">
        <v>201607</v>
      </c>
      <c r="D1063" t="s">
        <v>1110</v>
      </c>
      <c r="E1063" t="s">
        <v>14</v>
      </c>
      <c r="F1063">
        <v>3</v>
      </c>
      <c r="G1063">
        <v>75</v>
      </c>
      <c r="H1063">
        <v>59</v>
      </c>
      <c r="I1063">
        <v>0.25</v>
      </c>
      <c r="J1063" t="s">
        <v>154</v>
      </c>
      <c r="K1063" t="s">
        <v>154</v>
      </c>
      <c r="L1063">
        <v>0.5343</v>
      </c>
      <c r="M1063" t="s">
        <v>143</v>
      </c>
      <c r="N1063" t="s">
        <v>157</v>
      </c>
      <c r="O1063" t="s">
        <v>158</v>
      </c>
    </row>
    <row r="1064" spans="1:15" x14ac:dyDescent="0.3">
      <c r="A1064" t="s">
        <v>161</v>
      </c>
      <c r="B1064" t="s">
        <v>68</v>
      </c>
      <c r="C1064">
        <v>201508</v>
      </c>
      <c r="D1064" t="s">
        <v>854</v>
      </c>
      <c r="E1064" t="s">
        <v>14</v>
      </c>
      <c r="F1064">
        <v>5</v>
      </c>
      <c r="G1064">
        <v>75</v>
      </c>
      <c r="H1064">
        <v>36</v>
      </c>
      <c r="I1064">
        <v>0.16</v>
      </c>
      <c r="J1064" t="s">
        <v>154</v>
      </c>
      <c r="K1064" t="s">
        <v>154</v>
      </c>
      <c r="L1064">
        <v>0.72109999999999996</v>
      </c>
      <c r="M1064" t="s">
        <v>143</v>
      </c>
      <c r="N1064" t="s">
        <v>157</v>
      </c>
      <c r="O1064" t="s">
        <v>158</v>
      </c>
    </row>
    <row r="1065" spans="1:15" x14ac:dyDescent="0.3">
      <c r="A1065" t="s">
        <v>161</v>
      </c>
      <c r="B1065" t="s">
        <v>83</v>
      </c>
      <c r="C1065">
        <v>201506</v>
      </c>
      <c r="D1065" t="s">
        <v>1624</v>
      </c>
      <c r="E1065" t="s">
        <v>11</v>
      </c>
      <c r="F1065">
        <v>2</v>
      </c>
      <c r="G1065">
        <v>70</v>
      </c>
      <c r="H1065">
        <v>58</v>
      </c>
      <c r="I1065">
        <v>0.09</v>
      </c>
      <c r="J1065" t="s">
        <v>154</v>
      </c>
      <c r="K1065" t="s">
        <v>154</v>
      </c>
      <c r="L1065">
        <v>0.91080000000000005</v>
      </c>
      <c r="M1065" t="s">
        <v>143</v>
      </c>
      <c r="N1065" t="s">
        <v>157</v>
      </c>
      <c r="O1065" t="s">
        <v>158</v>
      </c>
    </row>
    <row r="1066" spans="1:15" x14ac:dyDescent="0.3">
      <c r="A1066" t="s">
        <v>161</v>
      </c>
      <c r="B1066" t="s">
        <v>83</v>
      </c>
      <c r="C1066">
        <v>201603</v>
      </c>
      <c r="D1066" t="s">
        <v>1213</v>
      </c>
      <c r="E1066" t="s">
        <v>8</v>
      </c>
      <c r="F1066">
        <v>2</v>
      </c>
      <c r="G1066">
        <v>70</v>
      </c>
      <c r="H1066">
        <v>58</v>
      </c>
      <c r="I1066">
        <v>0.02</v>
      </c>
      <c r="J1066" t="s">
        <v>154</v>
      </c>
      <c r="K1066" t="s">
        <v>154</v>
      </c>
      <c r="L1066">
        <v>0.91080000000000005</v>
      </c>
      <c r="M1066" t="s">
        <v>143</v>
      </c>
      <c r="N1066" t="s">
        <v>157</v>
      </c>
      <c r="O1066" t="s">
        <v>158</v>
      </c>
    </row>
    <row r="1067" spans="1:15" x14ac:dyDescent="0.3">
      <c r="A1067" t="s">
        <v>161</v>
      </c>
      <c r="B1067" t="s">
        <v>37</v>
      </c>
      <c r="C1067">
        <v>201507</v>
      </c>
      <c r="D1067" t="s">
        <v>603</v>
      </c>
      <c r="E1067" t="s">
        <v>14</v>
      </c>
      <c r="F1067">
        <v>1</v>
      </c>
      <c r="G1067">
        <v>70</v>
      </c>
      <c r="H1067">
        <v>139</v>
      </c>
      <c r="I1067">
        <v>0.01</v>
      </c>
      <c r="J1067" t="s">
        <v>154</v>
      </c>
      <c r="K1067" t="s">
        <v>146</v>
      </c>
      <c r="L1067">
        <v>0.75360000000000005</v>
      </c>
      <c r="M1067" t="s">
        <v>143</v>
      </c>
      <c r="N1067" t="s">
        <v>157</v>
      </c>
      <c r="O1067" t="s">
        <v>158</v>
      </c>
    </row>
    <row r="1068" spans="1:15" x14ac:dyDescent="0.3">
      <c r="A1068" t="s">
        <v>161</v>
      </c>
      <c r="B1068" t="s">
        <v>31</v>
      </c>
      <c r="C1068">
        <v>201508</v>
      </c>
      <c r="D1068" t="s">
        <v>712</v>
      </c>
      <c r="E1068" t="s">
        <v>14</v>
      </c>
      <c r="F1068">
        <v>3</v>
      </c>
      <c r="G1068">
        <v>66</v>
      </c>
      <c r="H1068">
        <v>43</v>
      </c>
      <c r="I1068">
        <v>0.09</v>
      </c>
      <c r="J1068" t="s">
        <v>154</v>
      </c>
      <c r="K1068" t="s">
        <v>154</v>
      </c>
      <c r="L1068">
        <v>0.61380000000000001</v>
      </c>
      <c r="M1068" t="s">
        <v>143</v>
      </c>
      <c r="N1068" t="s">
        <v>157</v>
      </c>
      <c r="O1068" t="s">
        <v>158</v>
      </c>
    </row>
    <row r="1069" spans="1:15" x14ac:dyDescent="0.3">
      <c r="A1069" t="s">
        <v>161</v>
      </c>
      <c r="B1069" t="s">
        <v>95</v>
      </c>
      <c r="C1069">
        <v>201505</v>
      </c>
      <c r="D1069" t="s">
        <v>888</v>
      </c>
      <c r="E1069" t="s">
        <v>11</v>
      </c>
      <c r="F1069">
        <v>2</v>
      </c>
      <c r="G1069">
        <v>64</v>
      </c>
      <c r="H1069">
        <v>60</v>
      </c>
      <c r="I1069">
        <v>0.18</v>
      </c>
      <c r="J1069" t="s">
        <v>154</v>
      </c>
      <c r="K1069" t="s">
        <v>154</v>
      </c>
      <c r="L1069">
        <v>0.58579999999999999</v>
      </c>
      <c r="M1069" t="s">
        <v>143</v>
      </c>
      <c r="N1069" t="s">
        <v>157</v>
      </c>
      <c r="O1069" t="s">
        <v>158</v>
      </c>
    </row>
    <row r="1070" spans="1:15" x14ac:dyDescent="0.3">
      <c r="A1070" t="s">
        <v>161</v>
      </c>
      <c r="B1070" t="s">
        <v>28</v>
      </c>
      <c r="C1070">
        <v>201502</v>
      </c>
      <c r="D1070" t="s">
        <v>886</v>
      </c>
      <c r="E1070" t="s">
        <v>8</v>
      </c>
      <c r="F1070">
        <v>2</v>
      </c>
      <c r="G1070">
        <v>64</v>
      </c>
      <c r="H1070">
        <v>69</v>
      </c>
      <c r="I1070">
        <v>0.09</v>
      </c>
      <c r="J1070" t="s">
        <v>154</v>
      </c>
      <c r="K1070" t="s">
        <v>154</v>
      </c>
      <c r="L1070">
        <v>0.5</v>
      </c>
      <c r="M1070" t="s">
        <v>151</v>
      </c>
      <c r="N1070" t="s">
        <v>159</v>
      </c>
      <c r="O1070" t="s">
        <v>160</v>
      </c>
    </row>
    <row r="1071" spans="1:15" x14ac:dyDescent="0.3">
      <c r="A1071" t="s">
        <v>161</v>
      </c>
      <c r="B1071" t="s">
        <v>95</v>
      </c>
      <c r="C1071">
        <v>201701</v>
      </c>
      <c r="D1071" t="s">
        <v>881</v>
      </c>
      <c r="E1071" t="s">
        <v>8</v>
      </c>
      <c r="F1071">
        <v>2</v>
      </c>
      <c r="G1071">
        <v>64</v>
      </c>
      <c r="H1071">
        <v>60</v>
      </c>
      <c r="I1071">
        <v>0.25</v>
      </c>
      <c r="J1071" t="s">
        <v>154</v>
      </c>
      <c r="K1071" t="s">
        <v>154</v>
      </c>
      <c r="L1071">
        <v>0.58579999999999999</v>
      </c>
      <c r="M1071" t="s">
        <v>143</v>
      </c>
      <c r="N1071" t="s">
        <v>157</v>
      </c>
      <c r="O1071" t="s">
        <v>158</v>
      </c>
    </row>
    <row r="1072" spans="1:15" x14ac:dyDescent="0.3">
      <c r="A1072" t="s">
        <v>161</v>
      </c>
      <c r="B1072" t="s">
        <v>95</v>
      </c>
      <c r="C1072">
        <v>201703</v>
      </c>
      <c r="D1072" t="s">
        <v>1339</v>
      </c>
      <c r="E1072" t="s">
        <v>8</v>
      </c>
      <c r="F1072">
        <v>2</v>
      </c>
      <c r="G1072">
        <v>64</v>
      </c>
      <c r="H1072">
        <v>60</v>
      </c>
      <c r="I1072">
        <v>7.0000000000000007E-2</v>
      </c>
      <c r="J1072" t="s">
        <v>154</v>
      </c>
      <c r="K1072" t="s">
        <v>154</v>
      </c>
      <c r="L1072">
        <v>0.58579999999999999</v>
      </c>
      <c r="M1072" t="s">
        <v>143</v>
      </c>
      <c r="N1072" t="s">
        <v>157</v>
      </c>
      <c r="O1072" t="s">
        <v>158</v>
      </c>
    </row>
    <row r="1073" spans="1:15" x14ac:dyDescent="0.3">
      <c r="A1073" t="s">
        <v>161</v>
      </c>
      <c r="B1073" t="s">
        <v>74</v>
      </c>
      <c r="C1073">
        <v>201611</v>
      </c>
      <c r="D1073" t="s">
        <v>1329</v>
      </c>
      <c r="E1073" t="s">
        <v>13</v>
      </c>
      <c r="F1073">
        <v>2</v>
      </c>
      <c r="G1073">
        <v>64</v>
      </c>
      <c r="H1073">
        <v>73</v>
      </c>
      <c r="I1073">
        <v>0.09</v>
      </c>
      <c r="J1073" t="s">
        <v>154</v>
      </c>
      <c r="K1073" t="s">
        <v>154</v>
      </c>
      <c r="L1073">
        <v>1.0089999999999999</v>
      </c>
      <c r="M1073" t="s">
        <v>140</v>
      </c>
      <c r="N1073" t="s">
        <v>155</v>
      </c>
      <c r="O1073" t="s">
        <v>156</v>
      </c>
    </row>
    <row r="1074" spans="1:15" x14ac:dyDescent="0.3">
      <c r="A1074" t="s">
        <v>161</v>
      </c>
      <c r="B1074" t="s">
        <v>70</v>
      </c>
      <c r="C1074">
        <v>201605</v>
      </c>
      <c r="D1074" t="s">
        <v>1708</v>
      </c>
      <c r="E1074" t="s">
        <v>11</v>
      </c>
      <c r="F1074">
        <v>4</v>
      </c>
      <c r="G1074">
        <v>64</v>
      </c>
      <c r="H1074">
        <v>31</v>
      </c>
      <c r="I1074">
        <v>0.03</v>
      </c>
      <c r="J1074" t="s">
        <v>154</v>
      </c>
      <c r="K1074" t="s">
        <v>154</v>
      </c>
      <c r="L1074">
        <v>0.71740000000000004</v>
      </c>
      <c r="M1074" t="s">
        <v>143</v>
      </c>
      <c r="N1074" t="s">
        <v>157</v>
      </c>
      <c r="O1074" t="s">
        <v>158</v>
      </c>
    </row>
    <row r="1075" spans="1:15" x14ac:dyDescent="0.3">
      <c r="A1075" t="s">
        <v>161</v>
      </c>
      <c r="B1075" t="s">
        <v>55</v>
      </c>
      <c r="C1075">
        <v>201511</v>
      </c>
      <c r="D1075" t="s">
        <v>1083</v>
      </c>
      <c r="E1075" t="s">
        <v>13</v>
      </c>
      <c r="F1075">
        <v>2</v>
      </c>
      <c r="G1075">
        <v>60</v>
      </c>
      <c r="H1075">
        <v>68</v>
      </c>
      <c r="I1075">
        <v>0.15</v>
      </c>
      <c r="J1075" t="s">
        <v>154</v>
      </c>
      <c r="K1075" t="s">
        <v>154</v>
      </c>
      <c r="L1075">
        <v>0.59709999999999996</v>
      </c>
      <c r="M1075" t="s">
        <v>143</v>
      </c>
      <c r="N1075" t="s">
        <v>157</v>
      </c>
      <c r="O1075" t="s">
        <v>158</v>
      </c>
    </row>
    <row r="1076" spans="1:15" x14ac:dyDescent="0.3">
      <c r="A1076" t="s">
        <v>161</v>
      </c>
      <c r="B1076" t="s">
        <v>68</v>
      </c>
      <c r="C1076">
        <v>201510</v>
      </c>
      <c r="D1076" t="s">
        <v>1133</v>
      </c>
      <c r="E1076" t="s">
        <v>13</v>
      </c>
      <c r="F1076">
        <v>4</v>
      </c>
      <c r="G1076">
        <v>60</v>
      </c>
      <c r="H1076">
        <v>36</v>
      </c>
      <c r="I1076">
        <v>0.03</v>
      </c>
      <c r="J1076" t="s">
        <v>154</v>
      </c>
      <c r="K1076" t="s">
        <v>154</v>
      </c>
      <c r="L1076">
        <v>0.72109999999999996</v>
      </c>
      <c r="M1076" t="s">
        <v>143</v>
      </c>
      <c r="N1076" t="s">
        <v>157</v>
      </c>
      <c r="O1076" t="s">
        <v>158</v>
      </c>
    </row>
    <row r="1077" spans="1:15" x14ac:dyDescent="0.3">
      <c r="A1077" t="s">
        <v>161</v>
      </c>
      <c r="B1077" t="s">
        <v>78</v>
      </c>
      <c r="C1077">
        <v>201708</v>
      </c>
      <c r="D1077" t="s">
        <v>1459</v>
      </c>
      <c r="E1077" t="s">
        <v>14</v>
      </c>
      <c r="F1077">
        <v>1</v>
      </c>
      <c r="G1077">
        <v>60</v>
      </c>
      <c r="H1077">
        <v>135</v>
      </c>
      <c r="I1077">
        <v>0.05</v>
      </c>
      <c r="J1077" t="s">
        <v>154</v>
      </c>
      <c r="K1077" t="s">
        <v>146</v>
      </c>
      <c r="L1077">
        <v>0.61240000000000006</v>
      </c>
      <c r="M1077" t="s">
        <v>143</v>
      </c>
      <c r="N1077" t="s">
        <v>157</v>
      </c>
      <c r="O1077" t="s">
        <v>158</v>
      </c>
    </row>
    <row r="1078" spans="1:15" x14ac:dyDescent="0.3">
      <c r="A1078" t="s">
        <v>161</v>
      </c>
      <c r="B1078" t="s">
        <v>65</v>
      </c>
      <c r="C1078">
        <v>201609</v>
      </c>
      <c r="D1078" t="s">
        <v>686</v>
      </c>
      <c r="E1078" t="s">
        <v>14</v>
      </c>
      <c r="F1078">
        <v>3</v>
      </c>
      <c r="G1078">
        <v>60</v>
      </c>
      <c r="H1078">
        <v>47</v>
      </c>
      <c r="I1078">
        <v>0.12</v>
      </c>
      <c r="J1078" t="s">
        <v>154</v>
      </c>
      <c r="K1078" t="s">
        <v>154</v>
      </c>
      <c r="L1078">
        <v>0.68810000000000004</v>
      </c>
      <c r="M1078" t="s">
        <v>143</v>
      </c>
      <c r="N1078" t="s">
        <v>157</v>
      </c>
      <c r="O1078" t="s">
        <v>158</v>
      </c>
    </row>
    <row r="1079" spans="1:15" x14ac:dyDescent="0.3">
      <c r="A1079" t="s">
        <v>161</v>
      </c>
      <c r="B1079" t="s">
        <v>65</v>
      </c>
      <c r="C1079">
        <v>201607</v>
      </c>
      <c r="D1079" t="s">
        <v>830</v>
      </c>
      <c r="E1079" t="s">
        <v>14</v>
      </c>
      <c r="F1079">
        <v>3</v>
      </c>
      <c r="G1079">
        <v>60</v>
      </c>
      <c r="H1079">
        <v>47</v>
      </c>
      <c r="I1079">
        <v>0.25</v>
      </c>
      <c r="J1079" t="s">
        <v>154</v>
      </c>
      <c r="K1079" t="s">
        <v>154</v>
      </c>
      <c r="L1079">
        <v>0.68810000000000004</v>
      </c>
      <c r="M1079" t="s">
        <v>143</v>
      </c>
      <c r="N1079" t="s">
        <v>157</v>
      </c>
      <c r="O1079" t="s">
        <v>158</v>
      </c>
    </row>
    <row r="1080" spans="1:15" x14ac:dyDescent="0.3">
      <c r="A1080" t="s">
        <v>161</v>
      </c>
      <c r="B1080" t="s">
        <v>68</v>
      </c>
      <c r="C1080">
        <v>201511</v>
      </c>
      <c r="D1080" t="s">
        <v>856</v>
      </c>
      <c r="E1080" t="s">
        <v>13</v>
      </c>
      <c r="F1080">
        <v>4</v>
      </c>
      <c r="G1080">
        <v>60</v>
      </c>
      <c r="H1080">
        <v>36</v>
      </c>
      <c r="I1080">
        <v>0.04</v>
      </c>
      <c r="J1080" t="s">
        <v>154</v>
      </c>
      <c r="K1080" t="s">
        <v>154</v>
      </c>
      <c r="L1080">
        <v>0.72109999999999996</v>
      </c>
      <c r="M1080" t="s">
        <v>143</v>
      </c>
      <c r="N1080" t="s">
        <v>157</v>
      </c>
      <c r="O1080" t="s">
        <v>158</v>
      </c>
    </row>
    <row r="1081" spans="1:15" x14ac:dyDescent="0.3">
      <c r="A1081" t="s">
        <v>161</v>
      </c>
      <c r="B1081" t="s">
        <v>110</v>
      </c>
      <c r="C1081">
        <v>201509</v>
      </c>
      <c r="D1081" t="s">
        <v>1447</v>
      </c>
      <c r="E1081" t="s">
        <v>14</v>
      </c>
      <c r="F1081">
        <v>1</v>
      </c>
      <c r="G1081">
        <v>59</v>
      </c>
      <c r="H1081">
        <v>28</v>
      </c>
      <c r="I1081">
        <v>0.18</v>
      </c>
      <c r="J1081" t="s">
        <v>154</v>
      </c>
      <c r="K1081" t="s">
        <v>154</v>
      </c>
      <c r="L1081">
        <v>1.2109000000000001</v>
      </c>
      <c r="M1081" t="s">
        <v>140</v>
      </c>
      <c r="N1081" t="s">
        <v>155</v>
      </c>
      <c r="O1081" t="s">
        <v>156</v>
      </c>
    </row>
    <row r="1082" spans="1:15" x14ac:dyDescent="0.3">
      <c r="A1082" t="s">
        <v>161</v>
      </c>
      <c r="B1082" t="s">
        <v>110</v>
      </c>
      <c r="C1082">
        <v>201709</v>
      </c>
      <c r="D1082" t="s">
        <v>1500</v>
      </c>
      <c r="E1082" t="s">
        <v>14</v>
      </c>
      <c r="F1082">
        <v>1</v>
      </c>
      <c r="G1082">
        <v>59</v>
      </c>
      <c r="H1082">
        <v>28</v>
      </c>
      <c r="I1082">
        <v>0.04</v>
      </c>
      <c r="J1082" t="s">
        <v>154</v>
      </c>
      <c r="K1082" t="s">
        <v>154</v>
      </c>
      <c r="L1082">
        <v>1.2109000000000001</v>
      </c>
      <c r="M1082" t="s">
        <v>140</v>
      </c>
      <c r="N1082" t="s">
        <v>155</v>
      </c>
      <c r="O1082" t="s">
        <v>156</v>
      </c>
    </row>
    <row r="1083" spans="1:15" x14ac:dyDescent="0.3">
      <c r="A1083" t="s">
        <v>161</v>
      </c>
      <c r="B1083" t="s">
        <v>43</v>
      </c>
      <c r="C1083">
        <v>201506</v>
      </c>
      <c r="D1083" t="s">
        <v>1187</v>
      </c>
      <c r="E1083" t="s">
        <v>11</v>
      </c>
      <c r="F1083">
        <v>2</v>
      </c>
      <c r="G1083">
        <v>56</v>
      </c>
      <c r="H1083">
        <v>60</v>
      </c>
      <c r="I1083">
        <v>0.2</v>
      </c>
      <c r="J1083" t="s">
        <v>154</v>
      </c>
      <c r="K1083" t="s">
        <v>154</v>
      </c>
      <c r="L1083">
        <v>0.57530000000000003</v>
      </c>
      <c r="M1083" t="s">
        <v>143</v>
      </c>
      <c r="N1083" t="s">
        <v>157</v>
      </c>
      <c r="O1083" t="s">
        <v>158</v>
      </c>
    </row>
    <row r="1084" spans="1:15" x14ac:dyDescent="0.3">
      <c r="A1084" t="s">
        <v>161</v>
      </c>
      <c r="B1084" t="s">
        <v>60</v>
      </c>
      <c r="C1084">
        <v>201609</v>
      </c>
      <c r="D1084" t="s">
        <v>1382</v>
      </c>
      <c r="E1084" t="s">
        <v>14</v>
      </c>
      <c r="F1084">
        <v>1</v>
      </c>
      <c r="G1084">
        <v>55</v>
      </c>
      <c r="H1084">
        <v>99</v>
      </c>
      <c r="I1084">
        <v>0.02</v>
      </c>
      <c r="J1084" t="s">
        <v>154</v>
      </c>
      <c r="K1084" t="s">
        <v>154</v>
      </c>
      <c r="L1084">
        <v>0.39400000000000002</v>
      </c>
      <c r="M1084" t="s">
        <v>151</v>
      </c>
      <c r="N1084" t="s">
        <v>159</v>
      </c>
      <c r="O1084" t="s">
        <v>160</v>
      </c>
    </row>
    <row r="1085" spans="1:15" x14ac:dyDescent="0.3">
      <c r="A1085" t="s">
        <v>161</v>
      </c>
      <c r="B1085" t="s">
        <v>63</v>
      </c>
      <c r="C1085">
        <v>201506</v>
      </c>
      <c r="D1085" t="s">
        <v>1790</v>
      </c>
      <c r="E1085" t="s">
        <v>11</v>
      </c>
      <c r="F1085">
        <v>3</v>
      </c>
      <c r="G1085">
        <v>54</v>
      </c>
      <c r="H1085">
        <v>42</v>
      </c>
      <c r="I1085">
        <v>0.02</v>
      </c>
      <c r="J1085" t="s">
        <v>154</v>
      </c>
      <c r="K1085" t="s">
        <v>154</v>
      </c>
      <c r="L1085">
        <v>0.55900000000000005</v>
      </c>
      <c r="M1085" t="s">
        <v>143</v>
      </c>
      <c r="N1085" t="s">
        <v>157</v>
      </c>
      <c r="O1085" t="s">
        <v>158</v>
      </c>
    </row>
    <row r="1086" spans="1:15" x14ac:dyDescent="0.3">
      <c r="A1086" t="s">
        <v>161</v>
      </c>
      <c r="B1086" t="s">
        <v>19</v>
      </c>
      <c r="C1086">
        <v>201507</v>
      </c>
      <c r="D1086" t="s">
        <v>752</v>
      </c>
      <c r="E1086" t="s">
        <v>14</v>
      </c>
      <c r="F1086">
        <v>1</v>
      </c>
      <c r="G1086">
        <v>52</v>
      </c>
      <c r="H1086">
        <v>122</v>
      </c>
      <c r="I1086">
        <v>0.16</v>
      </c>
      <c r="J1086" t="s">
        <v>154</v>
      </c>
      <c r="K1086" t="s">
        <v>146</v>
      </c>
      <c r="L1086">
        <v>0.51970000000000005</v>
      </c>
      <c r="M1086" t="s">
        <v>143</v>
      </c>
      <c r="N1086" t="s">
        <v>157</v>
      </c>
      <c r="O1086" t="s">
        <v>158</v>
      </c>
    </row>
    <row r="1087" spans="1:15" x14ac:dyDescent="0.3">
      <c r="A1087" t="s">
        <v>161</v>
      </c>
      <c r="B1087" t="s">
        <v>66</v>
      </c>
      <c r="C1087">
        <v>201510</v>
      </c>
      <c r="D1087" t="s">
        <v>783</v>
      </c>
      <c r="E1087" t="s">
        <v>13</v>
      </c>
      <c r="F1087">
        <v>2</v>
      </c>
      <c r="G1087">
        <v>50</v>
      </c>
      <c r="H1087">
        <v>110</v>
      </c>
      <c r="I1087">
        <v>0.11</v>
      </c>
      <c r="J1087" t="s">
        <v>154</v>
      </c>
      <c r="K1087" t="s">
        <v>146</v>
      </c>
      <c r="L1087">
        <v>0.50290000000000001</v>
      </c>
      <c r="M1087" t="s">
        <v>143</v>
      </c>
      <c r="N1087" t="s">
        <v>157</v>
      </c>
      <c r="O1087" t="s">
        <v>158</v>
      </c>
    </row>
    <row r="1088" spans="1:15" x14ac:dyDescent="0.3">
      <c r="A1088" t="s">
        <v>161</v>
      </c>
      <c r="B1088" t="s">
        <v>66</v>
      </c>
      <c r="C1088">
        <v>201608</v>
      </c>
      <c r="D1088" t="s">
        <v>1356</v>
      </c>
      <c r="E1088" t="s">
        <v>14</v>
      </c>
      <c r="F1088">
        <v>2</v>
      </c>
      <c r="G1088">
        <v>50</v>
      </c>
      <c r="H1088">
        <v>55</v>
      </c>
      <c r="I1088">
        <v>0.18</v>
      </c>
      <c r="J1088" t="s">
        <v>154</v>
      </c>
      <c r="K1088" t="s">
        <v>154</v>
      </c>
      <c r="L1088">
        <v>0.50290000000000001</v>
      </c>
      <c r="M1088" t="s">
        <v>143</v>
      </c>
      <c r="N1088" t="s">
        <v>157</v>
      </c>
      <c r="O1088" t="s">
        <v>158</v>
      </c>
    </row>
    <row r="1089" spans="1:15" x14ac:dyDescent="0.3">
      <c r="A1089" t="s">
        <v>161</v>
      </c>
      <c r="B1089" t="s">
        <v>96</v>
      </c>
      <c r="C1089">
        <v>201510</v>
      </c>
      <c r="D1089" t="s">
        <v>1674</v>
      </c>
      <c r="E1089" t="s">
        <v>13</v>
      </c>
      <c r="F1089">
        <v>2</v>
      </c>
      <c r="G1089">
        <v>50</v>
      </c>
      <c r="H1089">
        <v>55</v>
      </c>
      <c r="I1089">
        <v>0.16</v>
      </c>
      <c r="J1089" t="s">
        <v>154</v>
      </c>
      <c r="K1089" t="s">
        <v>154</v>
      </c>
      <c r="L1089">
        <v>0.29270000000000002</v>
      </c>
      <c r="M1089" t="s">
        <v>151</v>
      </c>
      <c r="N1089" t="s">
        <v>159</v>
      </c>
      <c r="O1089" t="s">
        <v>160</v>
      </c>
    </row>
    <row r="1090" spans="1:15" x14ac:dyDescent="0.3">
      <c r="A1090" t="s">
        <v>161</v>
      </c>
      <c r="B1090" t="s">
        <v>66</v>
      </c>
      <c r="C1090">
        <v>201610</v>
      </c>
      <c r="D1090" t="s">
        <v>1347</v>
      </c>
      <c r="E1090" t="s">
        <v>13</v>
      </c>
      <c r="F1090">
        <v>2</v>
      </c>
      <c r="G1090">
        <v>50</v>
      </c>
      <c r="H1090">
        <v>55</v>
      </c>
      <c r="I1090">
        <v>0.06</v>
      </c>
      <c r="J1090" t="s">
        <v>154</v>
      </c>
      <c r="K1090" t="s">
        <v>154</v>
      </c>
      <c r="L1090">
        <v>0.50290000000000001</v>
      </c>
      <c r="M1090" t="s">
        <v>143</v>
      </c>
      <c r="N1090" t="s">
        <v>157</v>
      </c>
      <c r="O1090" t="s">
        <v>158</v>
      </c>
    </row>
    <row r="1091" spans="1:15" x14ac:dyDescent="0.3">
      <c r="A1091" t="s">
        <v>161</v>
      </c>
      <c r="B1091" t="s">
        <v>96</v>
      </c>
      <c r="C1091">
        <v>201508</v>
      </c>
      <c r="D1091" t="s">
        <v>1734</v>
      </c>
      <c r="E1091" t="s">
        <v>14</v>
      </c>
      <c r="F1091">
        <v>2</v>
      </c>
      <c r="G1091">
        <v>50</v>
      </c>
      <c r="H1091">
        <v>55</v>
      </c>
      <c r="I1091">
        <v>0.13</v>
      </c>
      <c r="J1091" t="s">
        <v>154</v>
      </c>
      <c r="K1091" t="s">
        <v>154</v>
      </c>
      <c r="L1091">
        <v>0.29270000000000002</v>
      </c>
      <c r="M1091" t="s">
        <v>151</v>
      </c>
      <c r="N1091" t="s">
        <v>159</v>
      </c>
      <c r="O1091" t="s">
        <v>160</v>
      </c>
    </row>
    <row r="1092" spans="1:15" x14ac:dyDescent="0.3">
      <c r="A1092" t="s">
        <v>161</v>
      </c>
      <c r="B1092" t="s">
        <v>21</v>
      </c>
      <c r="C1092">
        <v>201507</v>
      </c>
      <c r="D1092" t="s">
        <v>1351</v>
      </c>
      <c r="E1092" t="s">
        <v>14</v>
      </c>
      <c r="F1092">
        <v>2</v>
      </c>
      <c r="G1092">
        <v>50</v>
      </c>
      <c r="H1092">
        <v>57</v>
      </c>
      <c r="I1092">
        <v>0.06</v>
      </c>
      <c r="J1092" t="s">
        <v>154</v>
      </c>
      <c r="K1092" t="s">
        <v>154</v>
      </c>
      <c r="L1092">
        <v>0.94520000000000004</v>
      </c>
      <c r="M1092" t="s">
        <v>143</v>
      </c>
      <c r="N1092" t="s">
        <v>157</v>
      </c>
      <c r="O1092" t="s">
        <v>158</v>
      </c>
    </row>
    <row r="1093" spans="1:15" x14ac:dyDescent="0.3">
      <c r="A1093" t="s">
        <v>161</v>
      </c>
      <c r="B1093" t="s">
        <v>66</v>
      </c>
      <c r="C1093">
        <v>201609</v>
      </c>
      <c r="D1093" t="s">
        <v>1669</v>
      </c>
      <c r="E1093" t="s">
        <v>14</v>
      </c>
      <c r="F1093">
        <v>2</v>
      </c>
      <c r="G1093">
        <v>50</v>
      </c>
      <c r="H1093">
        <v>55</v>
      </c>
      <c r="I1093">
        <v>0.25</v>
      </c>
      <c r="J1093" t="s">
        <v>154</v>
      </c>
      <c r="K1093" t="s">
        <v>154</v>
      </c>
      <c r="L1093">
        <v>0.50290000000000001</v>
      </c>
      <c r="M1093" t="s">
        <v>143</v>
      </c>
      <c r="N1093" t="s">
        <v>157</v>
      </c>
      <c r="O1093" t="s">
        <v>158</v>
      </c>
    </row>
    <row r="1094" spans="1:15" x14ac:dyDescent="0.3">
      <c r="A1094" t="s">
        <v>161</v>
      </c>
      <c r="B1094" t="s">
        <v>32</v>
      </c>
      <c r="C1094">
        <v>201509</v>
      </c>
      <c r="D1094" t="s">
        <v>1279</v>
      </c>
      <c r="E1094" t="s">
        <v>14</v>
      </c>
      <c r="F1094">
        <v>3</v>
      </c>
      <c r="G1094">
        <v>48</v>
      </c>
      <c r="H1094">
        <v>28</v>
      </c>
      <c r="I1094">
        <v>0.02</v>
      </c>
      <c r="J1094" t="s">
        <v>154</v>
      </c>
      <c r="K1094" t="s">
        <v>154</v>
      </c>
      <c r="L1094">
        <v>0.88360000000000005</v>
      </c>
      <c r="M1094" t="s">
        <v>143</v>
      </c>
      <c r="N1094" t="s">
        <v>157</v>
      </c>
      <c r="O1094" t="s">
        <v>158</v>
      </c>
    </row>
    <row r="1095" spans="1:15" x14ac:dyDescent="0.3">
      <c r="A1095" t="s">
        <v>161</v>
      </c>
      <c r="B1095" t="s">
        <v>70</v>
      </c>
      <c r="C1095">
        <v>201506</v>
      </c>
      <c r="D1095" t="s">
        <v>710</v>
      </c>
      <c r="E1095" t="s">
        <v>11</v>
      </c>
      <c r="F1095">
        <v>3</v>
      </c>
      <c r="G1095">
        <v>48</v>
      </c>
      <c r="H1095">
        <v>31</v>
      </c>
      <c r="I1095">
        <v>0.13</v>
      </c>
      <c r="J1095" t="s">
        <v>154</v>
      </c>
      <c r="K1095" t="s">
        <v>154</v>
      </c>
      <c r="L1095">
        <v>0.71740000000000004</v>
      </c>
      <c r="M1095" t="s">
        <v>143</v>
      </c>
      <c r="N1095" t="s">
        <v>157</v>
      </c>
      <c r="O1095" t="s">
        <v>158</v>
      </c>
    </row>
    <row r="1096" spans="1:15" x14ac:dyDescent="0.3">
      <c r="A1096" t="s">
        <v>161</v>
      </c>
      <c r="B1096" t="s">
        <v>68</v>
      </c>
      <c r="C1096">
        <v>201602</v>
      </c>
      <c r="D1096" t="s">
        <v>859</v>
      </c>
      <c r="E1096" t="s">
        <v>8</v>
      </c>
      <c r="F1096">
        <v>3</v>
      </c>
      <c r="G1096">
        <v>45</v>
      </c>
      <c r="H1096">
        <v>36</v>
      </c>
      <c r="I1096">
        <v>0.15</v>
      </c>
      <c r="J1096" t="s">
        <v>154</v>
      </c>
      <c r="K1096" t="s">
        <v>154</v>
      </c>
      <c r="L1096">
        <v>0.72109999999999996</v>
      </c>
      <c r="M1096" t="s">
        <v>143</v>
      </c>
      <c r="N1096" t="s">
        <v>157</v>
      </c>
      <c r="O1096" t="s">
        <v>158</v>
      </c>
    </row>
    <row r="1097" spans="1:15" x14ac:dyDescent="0.3">
      <c r="A1097" t="s">
        <v>161</v>
      </c>
      <c r="B1097" t="s">
        <v>29</v>
      </c>
      <c r="C1097">
        <v>201612</v>
      </c>
      <c r="D1097" t="s">
        <v>1789</v>
      </c>
      <c r="E1097" t="s">
        <v>13</v>
      </c>
      <c r="F1097">
        <v>3</v>
      </c>
      <c r="G1097">
        <v>45</v>
      </c>
      <c r="H1097">
        <v>31</v>
      </c>
      <c r="I1097">
        <v>0.04</v>
      </c>
      <c r="J1097" t="s">
        <v>154</v>
      </c>
      <c r="K1097" t="s">
        <v>154</v>
      </c>
      <c r="L1097">
        <v>0.84919999999999995</v>
      </c>
      <c r="M1097" t="s">
        <v>143</v>
      </c>
      <c r="N1097" t="s">
        <v>157</v>
      </c>
      <c r="O1097" t="s">
        <v>158</v>
      </c>
    </row>
    <row r="1098" spans="1:15" x14ac:dyDescent="0.3">
      <c r="A1098" t="s">
        <v>161</v>
      </c>
      <c r="B1098" t="s">
        <v>42</v>
      </c>
      <c r="C1098">
        <v>201707</v>
      </c>
      <c r="D1098" t="s">
        <v>1486</v>
      </c>
      <c r="E1098" t="s">
        <v>14</v>
      </c>
      <c r="F1098">
        <v>1</v>
      </c>
      <c r="G1098">
        <v>45</v>
      </c>
      <c r="H1098">
        <v>106</v>
      </c>
      <c r="I1098">
        <v>0.12</v>
      </c>
      <c r="J1098" t="s">
        <v>154</v>
      </c>
      <c r="K1098" t="s">
        <v>154</v>
      </c>
      <c r="L1098">
        <v>0.80149999999999999</v>
      </c>
      <c r="M1098" t="s">
        <v>143</v>
      </c>
      <c r="N1098" t="s">
        <v>157</v>
      </c>
      <c r="O1098" t="s">
        <v>158</v>
      </c>
    </row>
    <row r="1099" spans="1:15" x14ac:dyDescent="0.3">
      <c r="A1099" t="s">
        <v>161</v>
      </c>
      <c r="B1099" t="s">
        <v>68</v>
      </c>
      <c r="C1099">
        <v>201509</v>
      </c>
      <c r="D1099" t="s">
        <v>1298</v>
      </c>
      <c r="E1099" t="s">
        <v>14</v>
      </c>
      <c r="F1099">
        <v>3</v>
      </c>
      <c r="G1099">
        <v>45</v>
      </c>
      <c r="H1099">
        <v>36</v>
      </c>
      <c r="I1099">
        <v>0.18</v>
      </c>
      <c r="J1099" t="s">
        <v>154</v>
      </c>
      <c r="K1099" t="s">
        <v>154</v>
      </c>
      <c r="L1099">
        <v>0.72109999999999996</v>
      </c>
      <c r="M1099" t="s">
        <v>143</v>
      </c>
      <c r="N1099" t="s">
        <v>157</v>
      </c>
      <c r="O1099" t="s">
        <v>158</v>
      </c>
    </row>
    <row r="1100" spans="1:15" x14ac:dyDescent="0.3">
      <c r="A1100" t="s">
        <v>161</v>
      </c>
      <c r="B1100" t="s">
        <v>61</v>
      </c>
      <c r="C1100">
        <v>201609</v>
      </c>
      <c r="D1100" t="s">
        <v>1071</v>
      </c>
      <c r="E1100" t="s">
        <v>14</v>
      </c>
      <c r="F1100">
        <v>1</v>
      </c>
      <c r="G1100">
        <v>45</v>
      </c>
      <c r="H1100">
        <v>81</v>
      </c>
      <c r="I1100">
        <v>0.09</v>
      </c>
      <c r="J1100" t="s">
        <v>154</v>
      </c>
      <c r="K1100" t="s">
        <v>154</v>
      </c>
      <c r="L1100">
        <v>0.55089999999999995</v>
      </c>
      <c r="M1100" t="s">
        <v>143</v>
      </c>
      <c r="N1100" t="s">
        <v>157</v>
      </c>
      <c r="O1100" t="s">
        <v>158</v>
      </c>
    </row>
    <row r="1101" spans="1:15" x14ac:dyDescent="0.3">
      <c r="A1101" t="s">
        <v>161</v>
      </c>
      <c r="B1101" t="s">
        <v>68</v>
      </c>
      <c r="C1101">
        <v>201506</v>
      </c>
      <c r="D1101" t="s">
        <v>1131</v>
      </c>
      <c r="E1101" t="s">
        <v>11</v>
      </c>
      <c r="F1101">
        <v>3</v>
      </c>
      <c r="G1101">
        <v>45</v>
      </c>
      <c r="H1101">
        <v>36</v>
      </c>
      <c r="I1101">
        <v>0.1</v>
      </c>
      <c r="J1101" t="s">
        <v>154</v>
      </c>
      <c r="K1101" t="s">
        <v>154</v>
      </c>
      <c r="L1101">
        <v>0.72109999999999996</v>
      </c>
      <c r="M1101" t="s">
        <v>143</v>
      </c>
      <c r="N1101" t="s">
        <v>157</v>
      </c>
      <c r="O1101" t="s">
        <v>158</v>
      </c>
    </row>
    <row r="1102" spans="1:15" x14ac:dyDescent="0.3">
      <c r="A1102" t="s">
        <v>161</v>
      </c>
      <c r="B1102" t="s">
        <v>31</v>
      </c>
      <c r="C1102">
        <v>201607</v>
      </c>
      <c r="D1102" t="s">
        <v>847</v>
      </c>
      <c r="E1102" t="s">
        <v>14</v>
      </c>
      <c r="F1102">
        <v>2</v>
      </c>
      <c r="G1102">
        <v>44</v>
      </c>
      <c r="H1102">
        <v>43</v>
      </c>
      <c r="I1102">
        <v>0.01</v>
      </c>
      <c r="J1102" t="s">
        <v>154</v>
      </c>
      <c r="K1102" t="s">
        <v>154</v>
      </c>
      <c r="L1102">
        <v>0.61380000000000001</v>
      </c>
      <c r="M1102" t="s">
        <v>143</v>
      </c>
      <c r="N1102" t="s">
        <v>157</v>
      </c>
      <c r="O1102" t="s">
        <v>158</v>
      </c>
    </row>
    <row r="1103" spans="1:15" x14ac:dyDescent="0.3">
      <c r="A1103" t="s">
        <v>161</v>
      </c>
      <c r="B1103" t="s">
        <v>111</v>
      </c>
      <c r="C1103">
        <v>201509</v>
      </c>
      <c r="D1103" t="s">
        <v>1448</v>
      </c>
      <c r="E1103" t="s">
        <v>14</v>
      </c>
      <c r="F1103">
        <v>4</v>
      </c>
      <c r="G1103">
        <v>44</v>
      </c>
      <c r="H1103">
        <v>24</v>
      </c>
      <c r="I1103">
        <v>8.2500000000000004E-2</v>
      </c>
      <c r="J1103" t="s">
        <v>154</v>
      </c>
      <c r="K1103" t="s">
        <v>154</v>
      </c>
      <c r="L1103">
        <v>1.4459</v>
      </c>
      <c r="M1103" t="s">
        <v>140</v>
      </c>
      <c r="N1103" t="s">
        <v>155</v>
      </c>
      <c r="O1103" t="s">
        <v>156</v>
      </c>
    </row>
    <row r="1104" spans="1:15" x14ac:dyDescent="0.3">
      <c r="A1104" t="s">
        <v>161</v>
      </c>
      <c r="B1104" t="s">
        <v>31</v>
      </c>
      <c r="C1104">
        <v>201510</v>
      </c>
      <c r="D1104" t="s">
        <v>714</v>
      </c>
      <c r="E1104" t="s">
        <v>13</v>
      </c>
      <c r="F1104">
        <v>2</v>
      </c>
      <c r="G1104">
        <v>44</v>
      </c>
      <c r="H1104">
        <v>43</v>
      </c>
      <c r="I1104">
        <v>0.18</v>
      </c>
      <c r="J1104" t="s">
        <v>154</v>
      </c>
      <c r="K1104" t="s">
        <v>154</v>
      </c>
      <c r="L1104">
        <v>0.61380000000000001</v>
      </c>
      <c r="M1104" t="s">
        <v>143</v>
      </c>
      <c r="N1104" t="s">
        <v>157</v>
      </c>
      <c r="O1104" t="s">
        <v>158</v>
      </c>
    </row>
    <row r="1105" spans="1:15" x14ac:dyDescent="0.3">
      <c r="A1105" t="s">
        <v>161</v>
      </c>
      <c r="B1105" t="s">
        <v>30</v>
      </c>
      <c r="C1105">
        <v>201509</v>
      </c>
      <c r="D1105" t="s">
        <v>838</v>
      </c>
      <c r="E1105" t="s">
        <v>14</v>
      </c>
      <c r="F1105">
        <v>4</v>
      </c>
      <c r="G1105">
        <v>40</v>
      </c>
      <c r="H1105">
        <v>16</v>
      </c>
      <c r="I1105">
        <v>0.06</v>
      </c>
      <c r="J1105" t="s">
        <v>154</v>
      </c>
      <c r="K1105" t="s">
        <v>154</v>
      </c>
      <c r="L1105">
        <v>0.71870000000000001</v>
      </c>
      <c r="M1105" t="s">
        <v>143</v>
      </c>
      <c r="N1105" t="s">
        <v>157</v>
      </c>
      <c r="O1105" t="s">
        <v>158</v>
      </c>
    </row>
    <row r="1106" spans="1:15" x14ac:dyDescent="0.3">
      <c r="A1106" t="s">
        <v>161</v>
      </c>
      <c r="B1106" t="s">
        <v>65</v>
      </c>
      <c r="C1106">
        <v>201507</v>
      </c>
      <c r="D1106" t="s">
        <v>1642</v>
      </c>
      <c r="E1106" t="s">
        <v>14</v>
      </c>
      <c r="F1106">
        <v>2</v>
      </c>
      <c r="G1106">
        <v>40</v>
      </c>
      <c r="H1106">
        <v>47</v>
      </c>
      <c r="I1106">
        <v>0.16</v>
      </c>
      <c r="J1106" t="s">
        <v>154</v>
      </c>
      <c r="K1106" t="s">
        <v>154</v>
      </c>
      <c r="L1106">
        <v>0.68810000000000004</v>
      </c>
      <c r="M1106" t="s">
        <v>143</v>
      </c>
      <c r="N1106" t="s">
        <v>157</v>
      </c>
      <c r="O1106" t="s">
        <v>158</v>
      </c>
    </row>
    <row r="1107" spans="1:15" x14ac:dyDescent="0.3">
      <c r="A1107" t="s">
        <v>161</v>
      </c>
      <c r="B1107" t="s">
        <v>53</v>
      </c>
      <c r="C1107">
        <v>201609</v>
      </c>
      <c r="D1107" t="s">
        <v>1415</v>
      </c>
      <c r="E1107" t="s">
        <v>14</v>
      </c>
      <c r="F1107">
        <v>1</v>
      </c>
      <c r="G1107">
        <v>40</v>
      </c>
      <c r="H1107">
        <v>94</v>
      </c>
      <c r="I1107">
        <v>0.1</v>
      </c>
      <c r="J1107" t="s">
        <v>154</v>
      </c>
      <c r="K1107" t="s">
        <v>154</v>
      </c>
      <c r="L1107">
        <v>0.75849999999999995</v>
      </c>
      <c r="M1107" t="s">
        <v>143</v>
      </c>
      <c r="N1107" t="s">
        <v>157</v>
      </c>
      <c r="O1107" t="s">
        <v>158</v>
      </c>
    </row>
    <row r="1108" spans="1:15" x14ac:dyDescent="0.3">
      <c r="A1108" t="s">
        <v>161</v>
      </c>
      <c r="B1108" t="s">
        <v>69</v>
      </c>
      <c r="C1108">
        <v>201610</v>
      </c>
      <c r="D1108" t="s">
        <v>1305</v>
      </c>
      <c r="E1108" t="s">
        <v>13</v>
      </c>
      <c r="F1108">
        <v>2</v>
      </c>
      <c r="G1108">
        <v>40</v>
      </c>
      <c r="H1108">
        <v>47</v>
      </c>
      <c r="I1108">
        <v>0.13</v>
      </c>
      <c r="J1108" t="s">
        <v>154</v>
      </c>
      <c r="K1108" t="s">
        <v>154</v>
      </c>
      <c r="L1108">
        <v>0.57789999999999997</v>
      </c>
      <c r="M1108" t="s">
        <v>143</v>
      </c>
      <c r="N1108" t="s">
        <v>157</v>
      </c>
      <c r="O1108" t="s">
        <v>158</v>
      </c>
    </row>
    <row r="1109" spans="1:15" x14ac:dyDescent="0.3">
      <c r="A1109" t="s">
        <v>161</v>
      </c>
      <c r="B1109" t="s">
        <v>30</v>
      </c>
      <c r="C1109">
        <v>201603</v>
      </c>
      <c r="D1109" t="s">
        <v>1707</v>
      </c>
      <c r="E1109" t="s">
        <v>8</v>
      </c>
      <c r="F1109">
        <v>4</v>
      </c>
      <c r="G1109">
        <v>40</v>
      </c>
      <c r="H1109">
        <v>16</v>
      </c>
      <c r="I1109">
        <v>0.04</v>
      </c>
      <c r="J1109" t="s">
        <v>154</v>
      </c>
      <c r="K1109" t="s">
        <v>154</v>
      </c>
      <c r="L1109">
        <v>0.71870000000000001</v>
      </c>
      <c r="M1109" t="s">
        <v>143</v>
      </c>
      <c r="N1109" t="s">
        <v>157</v>
      </c>
      <c r="O1109" t="s">
        <v>158</v>
      </c>
    </row>
    <row r="1110" spans="1:15" x14ac:dyDescent="0.3">
      <c r="A1110" t="s">
        <v>161</v>
      </c>
      <c r="B1110" t="s">
        <v>53</v>
      </c>
      <c r="C1110">
        <v>201612</v>
      </c>
      <c r="D1110" t="s">
        <v>1076</v>
      </c>
      <c r="E1110" t="s">
        <v>13</v>
      </c>
      <c r="F1110">
        <v>1</v>
      </c>
      <c r="G1110">
        <v>40</v>
      </c>
      <c r="H1110">
        <v>94</v>
      </c>
      <c r="I1110">
        <v>0</v>
      </c>
      <c r="J1110" t="s">
        <v>154</v>
      </c>
      <c r="K1110" t="s">
        <v>154</v>
      </c>
      <c r="L1110">
        <v>0.75849999999999995</v>
      </c>
      <c r="M1110" t="s">
        <v>143</v>
      </c>
      <c r="N1110" t="s">
        <v>157</v>
      </c>
      <c r="O1110" t="s">
        <v>158</v>
      </c>
    </row>
    <row r="1111" spans="1:15" x14ac:dyDescent="0.3">
      <c r="A1111" t="s">
        <v>161</v>
      </c>
      <c r="B1111" t="s">
        <v>67</v>
      </c>
      <c r="C1111">
        <v>201608</v>
      </c>
      <c r="D1111" t="s">
        <v>739</v>
      </c>
      <c r="E1111" t="s">
        <v>14</v>
      </c>
      <c r="F1111">
        <v>2</v>
      </c>
      <c r="G1111">
        <v>40</v>
      </c>
      <c r="H1111">
        <v>44</v>
      </c>
      <c r="I1111">
        <v>0.01</v>
      </c>
      <c r="J1111" t="s">
        <v>154</v>
      </c>
      <c r="K1111" t="s">
        <v>154</v>
      </c>
      <c r="L1111">
        <v>0.45169999999999999</v>
      </c>
      <c r="M1111" t="s">
        <v>151</v>
      </c>
      <c r="N1111" t="s">
        <v>159</v>
      </c>
      <c r="O1111" t="s">
        <v>160</v>
      </c>
    </row>
    <row r="1112" spans="1:15" x14ac:dyDescent="0.3">
      <c r="A1112" t="s">
        <v>161</v>
      </c>
      <c r="B1112" t="s">
        <v>63</v>
      </c>
      <c r="C1112">
        <v>201505</v>
      </c>
      <c r="D1112" t="s">
        <v>1130</v>
      </c>
      <c r="E1112" t="s">
        <v>11</v>
      </c>
      <c r="F1112">
        <v>2</v>
      </c>
      <c r="G1112">
        <v>36</v>
      </c>
      <c r="H1112">
        <v>42</v>
      </c>
      <c r="I1112">
        <v>0.15</v>
      </c>
      <c r="J1112" t="s">
        <v>154</v>
      </c>
      <c r="K1112" t="s">
        <v>154</v>
      </c>
      <c r="L1112">
        <v>0.55900000000000005</v>
      </c>
      <c r="M1112" t="s">
        <v>143</v>
      </c>
      <c r="N1112" t="s">
        <v>157</v>
      </c>
      <c r="O1112" t="s">
        <v>158</v>
      </c>
    </row>
    <row r="1113" spans="1:15" x14ac:dyDescent="0.3">
      <c r="A1113" t="s">
        <v>161</v>
      </c>
      <c r="B1113" t="s">
        <v>111</v>
      </c>
      <c r="C1113">
        <v>201709</v>
      </c>
      <c r="D1113" t="s">
        <v>1453</v>
      </c>
      <c r="E1113" t="s">
        <v>14</v>
      </c>
      <c r="F1113">
        <v>3</v>
      </c>
      <c r="G1113">
        <v>33</v>
      </c>
      <c r="H1113">
        <v>18</v>
      </c>
      <c r="I1113">
        <v>0.17666699999999999</v>
      </c>
      <c r="J1113" t="s">
        <v>154</v>
      </c>
      <c r="K1113" t="s">
        <v>154</v>
      </c>
      <c r="L1113">
        <v>1.4459</v>
      </c>
      <c r="M1113" t="s">
        <v>140</v>
      </c>
      <c r="N1113" t="s">
        <v>155</v>
      </c>
      <c r="O1113" t="s">
        <v>156</v>
      </c>
    </row>
    <row r="1114" spans="1:15" x14ac:dyDescent="0.3">
      <c r="A1114" t="s">
        <v>161</v>
      </c>
      <c r="B1114" t="s">
        <v>74</v>
      </c>
      <c r="C1114">
        <v>201509</v>
      </c>
      <c r="D1114" t="s">
        <v>1480</v>
      </c>
      <c r="E1114" t="s">
        <v>14</v>
      </c>
      <c r="F1114">
        <v>1</v>
      </c>
      <c r="G1114">
        <v>32</v>
      </c>
      <c r="H1114">
        <v>73</v>
      </c>
      <c r="I1114">
        <v>0.13</v>
      </c>
      <c r="J1114" t="s">
        <v>154</v>
      </c>
      <c r="K1114" t="s">
        <v>154</v>
      </c>
      <c r="L1114">
        <v>1.0089999999999999</v>
      </c>
      <c r="M1114" t="s">
        <v>140</v>
      </c>
      <c r="N1114" t="s">
        <v>155</v>
      </c>
      <c r="O1114" t="s">
        <v>156</v>
      </c>
    </row>
    <row r="1115" spans="1:15" x14ac:dyDescent="0.3">
      <c r="A1115" t="s">
        <v>161</v>
      </c>
      <c r="B1115" t="s">
        <v>95</v>
      </c>
      <c r="C1115">
        <v>201611</v>
      </c>
      <c r="D1115" t="s">
        <v>893</v>
      </c>
      <c r="E1115" t="s">
        <v>13</v>
      </c>
      <c r="F1115">
        <v>1</v>
      </c>
      <c r="G1115">
        <v>32</v>
      </c>
      <c r="H1115">
        <v>60</v>
      </c>
      <c r="I1115">
        <v>0.06</v>
      </c>
      <c r="J1115" t="s">
        <v>154</v>
      </c>
      <c r="K1115" t="s">
        <v>154</v>
      </c>
      <c r="L1115">
        <v>0.58579999999999999</v>
      </c>
      <c r="M1115" t="s">
        <v>143</v>
      </c>
      <c r="N1115" t="s">
        <v>157</v>
      </c>
      <c r="O1115" t="s">
        <v>158</v>
      </c>
    </row>
    <row r="1116" spans="1:15" x14ac:dyDescent="0.3">
      <c r="A1116" t="s">
        <v>161</v>
      </c>
      <c r="B1116" t="s">
        <v>95</v>
      </c>
      <c r="C1116">
        <v>201507</v>
      </c>
      <c r="D1116" t="s">
        <v>1597</v>
      </c>
      <c r="E1116" t="s">
        <v>14</v>
      </c>
      <c r="F1116">
        <v>1</v>
      </c>
      <c r="G1116">
        <v>32</v>
      </c>
      <c r="H1116">
        <v>60</v>
      </c>
      <c r="I1116">
        <v>0.25</v>
      </c>
      <c r="J1116" t="s">
        <v>154</v>
      </c>
      <c r="K1116" t="s">
        <v>154</v>
      </c>
      <c r="L1116">
        <v>0.58579999999999999</v>
      </c>
      <c r="M1116" t="s">
        <v>143</v>
      </c>
      <c r="N1116" t="s">
        <v>157</v>
      </c>
      <c r="O1116" t="s">
        <v>158</v>
      </c>
    </row>
    <row r="1117" spans="1:15" x14ac:dyDescent="0.3">
      <c r="A1117" t="s">
        <v>161</v>
      </c>
      <c r="B1117" t="s">
        <v>59</v>
      </c>
      <c r="C1117">
        <v>201508</v>
      </c>
      <c r="D1117" t="s">
        <v>1184</v>
      </c>
      <c r="E1117" t="s">
        <v>14</v>
      </c>
      <c r="F1117">
        <v>1</v>
      </c>
      <c r="G1117">
        <v>32</v>
      </c>
      <c r="H1117">
        <v>75</v>
      </c>
      <c r="I1117">
        <v>7.0000000000000007E-2</v>
      </c>
      <c r="J1117" t="s">
        <v>154</v>
      </c>
      <c r="K1117" t="s">
        <v>154</v>
      </c>
      <c r="L1117">
        <v>0.73419999999999996</v>
      </c>
      <c r="M1117" t="s">
        <v>143</v>
      </c>
      <c r="N1117" t="s">
        <v>157</v>
      </c>
      <c r="O1117" t="s">
        <v>158</v>
      </c>
    </row>
    <row r="1118" spans="1:15" x14ac:dyDescent="0.3">
      <c r="A1118" t="s">
        <v>161</v>
      </c>
      <c r="B1118" t="s">
        <v>74</v>
      </c>
      <c r="C1118">
        <v>201506</v>
      </c>
      <c r="D1118" t="s">
        <v>751</v>
      </c>
      <c r="E1118" t="s">
        <v>11</v>
      </c>
      <c r="F1118">
        <v>1</v>
      </c>
      <c r="G1118">
        <v>32</v>
      </c>
      <c r="H1118">
        <v>73</v>
      </c>
      <c r="I1118">
        <v>0.06</v>
      </c>
      <c r="J1118" t="s">
        <v>154</v>
      </c>
      <c r="K1118" t="s">
        <v>154</v>
      </c>
      <c r="L1118">
        <v>1.0089999999999999</v>
      </c>
      <c r="M1118" t="s">
        <v>140</v>
      </c>
      <c r="N1118" t="s">
        <v>155</v>
      </c>
      <c r="O1118" t="s">
        <v>156</v>
      </c>
    </row>
    <row r="1119" spans="1:15" x14ac:dyDescent="0.3">
      <c r="A1119" t="s">
        <v>161</v>
      </c>
      <c r="B1119" t="s">
        <v>32</v>
      </c>
      <c r="C1119">
        <v>201507</v>
      </c>
      <c r="D1119" t="s">
        <v>1650</v>
      </c>
      <c r="E1119" t="s">
        <v>14</v>
      </c>
      <c r="F1119">
        <v>2</v>
      </c>
      <c r="G1119">
        <v>32</v>
      </c>
      <c r="H1119">
        <v>28</v>
      </c>
      <c r="I1119">
        <v>0</v>
      </c>
      <c r="J1119" t="s">
        <v>154</v>
      </c>
      <c r="K1119" t="s">
        <v>154</v>
      </c>
      <c r="L1119">
        <v>0.88360000000000005</v>
      </c>
      <c r="M1119" t="s">
        <v>143</v>
      </c>
      <c r="N1119" t="s">
        <v>157</v>
      </c>
      <c r="O1119" t="s">
        <v>158</v>
      </c>
    </row>
    <row r="1120" spans="1:15" x14ac:dyDescent="0.3">
      <c r="A1120" t="s">
        <v>161</v>
      </c>
      <c r="B1120" t="s">
        <v>95</v>
      </c>
      <c r="C1120">
        <v>201510</v>
      </c>
      <c r="D1120" t="s">
        <v>889</v>
      </c>
      <c r="E1120" t="s">
        <v>13</v>
      </c>
      <c r="F1120">
        <v>1</v>
      </c>
      <c r="G1120">
        <v>32</v>
      </c>
      <c r="H1120">
        <v>60</v>
      </c>
      <c r="I1120">
        <v>0.25</v>
      </c>
      <c r="J1120" t="s">
        <v>154</v>
      </c>
      <c r="K1120" t="s">
        <v>154</v>
      </c>
      <c r="L1120">
        <v>0.58579999999999999</v>
      </c>
      <c r="M1120" t="s">
        <v>143</v>
      </c>
      <c r="N1120" t="s">
        <v>157</v>
      </c>
      <c r="O1120" t="s">
        <v>158</v>
      </c>
    </row>
    <row r="1121" spans="1:15" x14ac:dyDescent="0.3">
      <c r="A1121" t="s">
        <v>161</v>
      </c>
      <c r="B1121" t="s">
        <v>70</v>
      </c>
      <c r="C1121">
        <v>201601</v>
      </c>
      <c r="D1121" t="s">
        <v>1124</v>
      </c>
      <c r="E1121" t="s">
        <v>8</v>
      </c>
      <c r="F1121">
        <v>2</v>
      </c>
      <c r="G1121">
        <v>32</v>
      </c>
      <c r="H1121">
        <v>31</v>
      </c>
      <c r="I1121">
        <v>0.04</v>
      </c>
      <c r="J1121" t="s">
        <v>154</v>
      </c>
      <c r="K1121" t="s">
        <v>154</v>
      </c>
      <c r="L1121">
        <v>0.71740000000000004</v>
      </c>
      <c r="M1121" t="s">
        <v>143</v>
      </c>
      <c r="N1121" t="s">
        <v>157</v>
      </c>
      <c r="O1121" t="s">
        <v>158</v>
      </c>
    </row>
    <row r="1122" spans="1:15" x14ac:dyDescent="0.3">
      <c r="A1122" t="s">
        <v>161</v>
      </c>
      <c r="B1122" t="s">
        <v>70</v>
      </c>
      <c r="C1122">
        <v>201608</v>
      </c>
      <c r="D1122" t="s">
        <v>514</v>
      </c>
      <c r="E1122" t="s">
        <v>14</v>
      </c>
      <c r="F1122">
        <v>2</v>
      </c>
      <c r="G1122">
        <v>32</v>
      </c>
      <c r="H1122">
        <v>31</v>
      </c>
      <c r="I1122">
        <v>7.0000000000000007E-2</v>
      </c>
      <c r="J1122" t="s">
        <v>154</v>
      </c>
      <c r="K1122" t="s">
        <v>154</v>
      </c>
      <c r="L1122">
        <v>0.71740000000000004</v>
      </c>
      <c r="M1122" t="s">
        <v>143</v>
      </c>
      <c r="N1122" t="s">
        <v>157</v>
      </c>
      <c r="O1122" t="s">
        <v>158</v>
      </c>
    </row>
    <row r="1123" spans="1:15" x14ac:dyDescent="0.3">
      <c r="A1123" t="s">
        <v>161</v>
      </c>
      <c r="B1123" t="s">
        <v>28</v>
      </c>
      <c r="C1123">
        <v>201609</v>
      </c>
      <c r="D1123" t="s">
        <v>1849</v>
      </c>
      <c r="E1123" t="s">
        <v>14</v>
      </c>
      <c r="F1123">
        <v>1</v>
      </c>
      <c r="G1123">
        <v>32</v>
      </c>
      <c r="H1123">
        <v>69</v>
      </c>
      <c r="I1123">
        <v>7.0000000000000007E-2</v>
      </c>
      <c r="J1123" t="s">
        <v>154</v>
      </c>
      <c r="K1123" t="s">
        <v>154</v>
      </c>
      <c r="L1123">
        <v>0.5</v>
      </c>
      <c r="M1123" t="s">
        <v>151</v>
      </c>
      <c r="N1123" t="s">
        <v>159</v>
      </c>
      <c r="O1123" t="s">
        <v>160</v>
      </c>
    </row>
    <row r="1124" spans="1:15" x14ac:dyDescent="0.3">
      <c r="A1124" t="s">
        <v>161</v>
      </c>
      <c r="B1124" t="s">
        <v>59</v>
      </c>
      <c r="C1124">
        <v>201607</v>
      </c>
      <c r="D1124" t="s">
        <v>900</v>
      </c>
      <c r="E1124" t="s">
        <v>14</v>
      </c>
      <c r="F1124">
        <v>1</v>
      </c>
      <c r="G1124">
        <v>32</v>
      </c>
      <c r="H1124">
        <v>75</v>
      </c>
      <c r="I1124">
        <v>0.18</v>
      </c>
      <c r="J1124" t="s">
        <v>154</v>
      </c>
      <c r="K1124" t="s">
        <v>154</v>
      </c>
      <c r="L1124">
        <v>0.73419999999999996</v>
      </c>
      <c r="M1124" t="s">
        <v>143</v>
      </c>
      <c r="N1124" t="s">
        <v>157</v>
      </c>
      <c r="O1124" t="s">
        <v>158</v>
      </c>
    </row>
    <row r="1125" spans="1:15" x14ac:dyDescent="0.3">
      <c r="A1125" t="s">
        <v>161</v>
      </c>
      <c r="B1125" t="s">
        <v>38</v>
      </c>
      <c r="C1125">
        <v>201504</v>
      </c>
      <c r="D1125" t="s">
        <v>983</v>
      </c>
      <c r="E1125" t="s">
        <v>11</v>
      </c>
      <c r="F1125">
        <v>1</v>
      </c>
      <c r="G1125">
        <v>32</v>
      </c>
      <c r="H1125">
        <v>70</v>
      </c>
      <c r="I1125">
        <v>0.18</v>
      </c>
      <c r="J1125" t="s">
        <v>154</v>
      </c>
      <c r="K1125" t="s">
        <v>154</v>
      </c>
      <c r="L1125">
        <v>0.60780000000000001</v>
      </c>
      <c r="M1125" t="s">
        <v>143</v>
      </c>
      <c r="N1125" t="s">
        <v>157</v>
      </c>
      <c r="O1125" t="s">
        <v>158</v>
      </c>
    </row>
    <row r="1126" spans="1:15" x14ac:dyDescent="0.3">
      <c r="A1126" t="s">
        <v>161</v>
      </c>
      <c r="B1126" t="s">
        <v>109</v>
      </c>
      <c r="C1126">
        <v>201508</v>
      </c>
      <c r="D1126" t="s">
        <v>1483</v>
      </c>
      <c r="E1126" t="s">
        <v>14</v>
      </c>
      <c r="F1126">
        <v>1</v>
      </c>
      <c r="G1126">
        <v>31</v>
      </c>
      <c r="H1126">
        <v>15</v>
      </c>
      <c r="I1126">
        <v>0.15</v>
      </c>
      <c r="J1126" t="s">
        <v>154</v>
      </c>
      <c r="K1126" t="s">
        <v>154</v>
      </c>
      <c r="L1126">
        <v>1.3096000000000001</v>
      </c>
      <c r="M1126" t="s">
        <v>140</v>
      </c>
      <c r="N1126" t="s">
        <v>155</v>
      </c>
      <c r="O1126" t="s">
        <v>156</v>
      </c>
    </row>
    <row r="1127" spans="1:15" x14ac:dyDescent="0.3">
      <c r="A1127" t="s">
        <v>161</v>
      </c>
      <c r="B1127" t="s">
        <v>109</v>
      </c>
      <c r="C1127">
        <v>201509</v>
      </c>
      <c r="D1127" t="s">
        <v>1446</v>
      </c>
      <c r="E1127" t="s">
        <v>14</v>
      </c>
      <c r="F1127">
        <v>1</v>
      </c>
      <c r="G1127">
        <v>31</v>
      </c>
      <c r="H1127">
        <v>15</v>
      </c>
      <c r="I1127">
        <v>0</v>
      </c>
      <c r="J1127" t="s">
        <v>154</v>
      </c>
      <c r="K1127" t="s">
        <v>154</v>
      </c>
      <c r="L1127">
        <v>1.3096000000000001</v>
      </c>
      <c r="M1127" t="s">
        <v>140</v>
      </c>
      <c r="N1127" t="s">
        <v>155</v>
      </c>
      <c r="O1127" t="s">
        <v>156</v>
      </c>
    </row>
    <row r="1128" spans="1:15" x14ac:dyDescent="0.3">
      <c r="A1128" t="s">
        <v>161</v>
      </c>
      <c r="B1128" t="s">
        <v>41</v>
      </c>
      <c r="C1128">
        <v>201508</v>
      </c>
      <c r="D1128" t="s">
        <v>1573</v>
      </c>
      <c r="E1128" t="s">
        <v>14</v>
      </c>
      <c r="F1128">
        <v>1</v>
      </c>
      <c r="G1128">
        <v>30</v>
      </c>
      <c r="H1128">
        <v>55</v>
      </c>
      <c r="I1128">
        <v>0.18</v>
      </c>
      <c r="J1128" t="s">
        <v>154</v>
      </c>
      <c r="K1128" t="s">
        <v>154</v>
      </c>
      <c r="L1128">
        <v>0.79669999999999996</v>
      </c>
      <c r="M1128" t="s">
        <v>143</v>
      </c>
      <c r="N1128" t="s">
        <v>157</v>
      </c>
      <c r="O1128" t="s">
        <v>158</v>
      </c>
    </row>
    <row r="1129" spans="1:15" x14ac:dyDescent="0.3">
      <c r="A1129" t="s">
        <v>161</v>
      </c>
      <c r="B1129" t="s">
        <v>41</v>
      </c>
      <c r="C1129">
        <v>201608</v>
      </c>
      <c r="D1129" t="s">
        <v>318</v>
      </c>
      <c r="E1129" t="s">
        <v>14</v>
      </c>
      <c r="F1129">
        <v>1</v>
      </c>
      <c r="G1129">
        <v>30</v>
      </c>
      <c r="H1129">
        <v>55</v>
      </c>
      <c r="I1129">
        <v>0.13</v>
      </c>
      <c r="J1129" t="s">
        <v>154</v>
      </c>
      <c r="K1129" t="s">
        <v>154</v>
      </c>
      <c r="L1129">
        <v>0.79669999999999996</v>
      </c>
      <c r="M1129" t="s">
        <v>143</v>
      </c>
      <c r="N1129" t="s">
        <v>157</v>
      </c>
      <c r="O1129" t="s">
        <v>158</v>
      </c>
    </row>
    <row r="1130" spans="1:15" x14ac:dyDescent="0.3">
      <c r="A1130" t="s">
        <v>161</v>
      </c>
      <c r="B1130" t="s">
        <v>57</v>
      </c>
      <c r="C1130">
        <v>201608</v>
      </c>
      <c r="D1130" t="s">
        <v>942</v>
      </c>
      <c r="E1130" t="s">
        <v>14</v>
      </c>
      <c r="F1130">
        <v>1</v>
      </c>
      <c r="G1130">
        <v>30</v>
      </c>
      <c r="H1130">
        <v>63</v>
      </c>
      <c r="I1130">
        <v>0.25</v>
      </c>
      <c r="J1130" t="s">
        <v>154</v>
      </c>
      <c r="K1130" t="s">
        <v>154</v>
      </c>
      <c r="L1130">
        <v>0.58919999999999995</v>
      </c>
      <c r="M1130" t="s">
        <v>143</v>
      </c>
      <c r="N1130" t="s">
        <v>157</v>
      </c>
      <c r="O1130" t="s">
        <v>158</v>
      </c>
    </row>
    <row r="1131" spans="1:15" x14ac:dyDescent="0.3">
      <c r="A1131" t="s">
        <v>161</v>
      </c>
      <c r="B1131" t="s">
        <v>29</v>
      </c>
      <c r="C1131">
        <v>201610</v>
      </c>
      <c r="D1131" t="s">
        <v>1792</v>
      </c>
      <c r="E1131" t="s">
        <v>13</v>
      </c>
      <c r="F1131">
        <v>2</v>
      </c>
      <c r="G1131">
        <v>30</v>
      </c>
      <c r="H1131">
        <v>31</v>
      </c>
      <c r="I1131">
        <v>0.03</v>
      </c>
      <c r="J1131" t="s">
        <v>154</v>
      </c>
      <c r="K1131" t="s">
        <v>154</v>
      </c>
      <c r="L1131">
        <v>0.84919999999999995</v>
      </c>
      <c r="M1131" t="s">
        <v>143</v>
      </c>
      <c r="N1131" t="s">
        <v>157</v>
      </c>
      <c r="O1131" t="s">
        <v>158</v>
      </c>
    </row>
    <row r="1132" spans="1:15" x14ac:dyDescent="0.3">
      <c r="A1132" t="s">
        <v>161</v>
      </c>
      <c r="B1132" t="s">
        <v>41</v>
      </c>
      <c r="C1132">
        <v>201606</v>
      </c>
      <c r="D1132" t="s">
        <v>624</v>
      </c>
      <c r="E1132" t="s">
        <v>11</v>
      </c>
      <c r="F1132">
        <v>1</v>
      </c>
      <c r="G1132">
        <v>30</v>
      </c>
      <c r="H1132">
        <v>55</v>
      </c>
      <c r="I1132">
        <v>0.2</v>
      </c>
      <c r="J1132" t="s">
        <v>154</v>
      </c>
      <c r="K1132" t="s">
        <v>154</v>
      </c>
      <c r="L1132">
        <v>0.79669999999999996</v>
      </c>
      <c r="M1132" t="s">
        <v>143</v>
      </c>
      <c r="N1132" t="s">
        <v>157</v>
      </c>
      <c r="O1132" t="s">
        <v>158</v>
      </c>
    </row>
    <row r="1133" spans="1:15" x14ac:dyDescent="0.3">
      <c r="A1133" t="s">
        <v>161</v>
      </c>
      <c r="B1133" t="s">
        <v>41</v>
      </c>
      <c r="C1133">
        <v>201512</v>
      </c>
      <c r="D1133" t="s">
        <v>987</v>
      </c>
      <c r="E1133" t="s">
        <v>13</v>
      </c>
      <c r="F1133">
        <v>1</v>
      </c>
      <c r="G1133">
        <v>30</v>
      </c>
      <c r="H1133">
        <v>55</v>
      </c>
      <c r="I1133">
        <v>7.0000000000000007E-2</v>
      </c>
      <c r="J1133" t="s">
        <v>154</v>
      </c>
      <c r="K1133" t="s">
        <v>154</v>
      </c>
      <c r="L1133">
        <v>0.79669999999999996</v>
      </c>
      <c r="M1133" t="s">
        <v>143</v>
      </c>
      <c r="N1133" t="s">
        <v>157</v>
      </c>
      <c r="O1133" t="s">
        <v>158</v>
      </c>
    </row>
    <row r="1134" spans="1:15" x14ac:dyDescent="0.3">
      <c r="A1134" t="s">
        <v>161</v>
      </c>
      <c r="B1134" t="s">
        <v>30</v>
      </c>
      <c r="C1134">
        <v>201611</v>
      </c>
      <c r="D1134" t="s">
        <v>831</v>
      </c>
      <c r="E1134" t="s">
        <v>13</v>
      </c>
      <c r="F1134">
        <v>3</v>
      </c>
      <c r="G1134">
        <v>30</v>
      </c>
      <c r="H1134">
        <v>16</v>
      </c>
      <c r="I1134">
        <v>0.25</v>
      </c>
      <c r="J1134" t="s">
        <v>154</v>
      </c>
      <c r="K1134" t="s">
        <v>154</v>
      </c>
      <c r="L1134">
        <v>0.71870000000000001</v>
      </c>
      <c r="M1134" t="s">
        <v>143</v>
      </c>
      <c r="N1134" t="s">
        <v>157</v>
      </c>
      <c r="O1134" t="s">
        <v>158</v>
      </c>
    </row>
    <row r="1135" spans="1:15" x14ac:dyDescent="0.3">
      <c r="A1135" t="s">
        <v>161</v>
      </c>
      <c r="B1135" t="s">
        <v>41</v>
      </c>
      <c r="C1135">
        <v>201503</v>
      </c>
      <c r="D1135" t="s">
        <v>617</v>
      </c>
      <c r="E1135" t="s">
        <v>8</v>
      </c>
      <c r="F1135">
        <v>1</v>
      </c>
      <c r="G1135">
        <v>30</v>
      </c>
      <c r="H1135">
        <v>55</v>
      </c>
      <c r="I1135">
        <v>0.03</v>
      </c>
      <c r="J1135" t="s">
        <v>154</v>
      </c>
      <c r="K1135" t="s">
        <v>154</v>
      </c>
      <c r="L1135">
        <v>0.79669999999999996</v>
      </c>
      <c r="M1135" t="s">
        <v>143</v>
      </c>
      <c r="N1135" t="s">
        <v>157</v>
      </c>
      <c r="O1135" t="s">
        <v>158</v>
      </c>
    </row>
    <row r="1136" spans="1:15" x14ac:dyDescent="0.3">
      <c r="A1136" t="s">
        <v>161</v>
      </c>
      <c r="B1136" t="s">
        <v>57</v>
      </c>
      <c r="C1136">
        <v>201508</v>
      </c>
      <c r="D1136" t="s">
        <v>596</v>
      </c>
      <c r="E1136" t="s">
        <v>14</v>
      </c>
      <c r="F1136">
        <v>1</v>
      </c>
      <c r="G1136">
        <v>30</v>
      </c>
      <c r="H1136">
        <v>63</v>
      </c>
      <c r="I1136">
        <v>0</v>
      </c>
      <c r="J1136" t="s">
        <v>154</v>
      </c>
      <c r="K1136" t="s">
        <v>154</v>
      </c>
      <c r="L1136">
        <v>0.58919999999999995</v>
      </c>
      <c r="M1136" t="s">
        <v>143</v>
      </c>
      <c r="N1136" t="s">
        <v>157</v>
      </c>
      <c r="O1136" t="s">
        <v>158</v>
      </c>
    </row>
    <row r="1137" spans="1:15" x14ac:dyDescent="0.3">
      <c r="A1137" t="s">
        <v>161</v>
      </c>
      <c r="B1137" t="s">
        <v>43</v>
      </c>
      <c r="C1137">
        <v>201610</v>
      </c>
      <c r="D1137" t="s">
        <v>1620</v>
      </c>
      <c r="E1137" t="s">
        <v>13</v>
      </c>
      <c r="F1137">
        <v>1</v>
      </c>
      <c r="G1137">
        <v>28</v>
      </c>
      <c r="H1137">
        <v>60</v>
      </c>
      <c r="I1137">
        <v>0.25</v>
      </c>
      <c r="J1137" t="s">
        <v>154</v>
      </c>
      <c r="K1137" t="s">
        <v>154</v>
      </c>
      <c r="L1137">
        <v>0.57530000000000003</v>
      </c>
      <c r="M1137" t="s">
        <v>143</v>
      </c>
      <c r="N1137" t="s">
        <v>157</v>
      </c>
      <c r="O1137" t="s">
        <v>158</v>
      </c>
    </row>
    <row r="1138" spans="1:15" x14ac:dyDescent="0.3">
      <c r="A1138" t="s">
        <v>161</v>
      </c>
      <c r="B1138" t="s">
        <v>40</v>
      </c>
      <c r="C1138">
        <v>201610</v>
      </c>
      <c r="D1138" t="s">
        <v>1084</v>
      </c>
      <c r="E1138" t="s">
        <v>13</v>
      </c>
      <c r="F1138">
        <v>1</v>
      </c>
      <c r="G1138">
        <v>25</v>
      </c>
      <c r="H1138">
        <v>59</v>
      </c>
      <c r="I1138">
        <v>7.0000000000000007E-2</v>
      </c>
      <c r="J1138" t="s">
        <v>154</v>
      </c>
      <c r="K1138" t="s">
        <v>154</v>
      </c>
      <c r="L1138">
        <v>0.5343</v>
      </c>
      <c r="M1138" t="s">
        <v>143</v>
      </c>
      <c r="N1138" t="s">
        <v>157</v>
      </c>
      <c r="O1138" t="s">
        <v>158</v>
      </c>
    </row>
    <row r="1139" spans="1:15" x14ac:dyDescent="0.3">
      <c r="A1139" t="s">
        <v>161</v>
      </c>
      <c r="B1139" t="s">
        <v>27</v>
      </c>
      <c r="C1139">
        <v>201709</v>
      </c>
      <c r="D1139" t="s">
        <v>1844</v>
      </c>
      <c r="E1139" t="s">
        <v>14</v>
      </c>
      <c r="F1139">
        <v>1</v>
      </c>
      <c r="G1139">
        <v>25</v>
      </c>
      <c r="H1139">
        <v>59</v>
      </c>
      <c r="I1139">
        <v>0.1</v>
      </c>
      <c r="J1139" t="s">
        <v>154</v>
      </c>
      <c r="K1139" t="s">
        <v>154</v>
      </c>
      <c r="L1139">
        <v>0.91890000000000005</v>
      </c>
      <c r="M1139" t="s">
        <v>143</v>
      </c>
      <c r="N1139" t="s">
        <v>157</v>
      </c>
      <c r="O1139" t="s">
        <v>158</v>
      </c>
    </row>
    <row r="1140" spans="1:15" x14ac:dyDescent="0.3">
      <c r="A1140" t="s">
        <v>161</v>
      </c>
      <c r="B1140" t="s">
        <v>56</v>
      </c>
      <c r="C1140">
        <v>201509</v>
      </c>
      <c r="D1140" t="s">
        <v>1585</v>
      </c>
      <c r="E1140" t="s">
        <v>14</v>
      </c>
      <c r="F1140">
        <v>1</v>
      </c>
      <c r="G1140">
        <v>25</v>
      </c>
      <c r="H1140">
        <v>48</v>
      </c>
      <c r="I1140">
        <v>0.15</v>
      </c>
      <c r="J1140" t="s">
        <v>154</v>
      </c>
      <c r="K1140" t="s">
        <v>154</v>
      </c>
      <c r="L1140">
        <v>0.76700000000000002</v>
      </c>
      <c r="M1140" t="s">
        <v>143</v>
      </c>
      <c r="N1140" t="s">
        <v>157</v>
      </c>
      <c r="O1140" t="s">
        <v>158</v>
      </c>
    </row>
    <row r="1141" spans="1:15" x14ac:dyDescent="0.3">
      <c r="A1141" t="s">
        <v>161</v>
      </c>
      <c r="B1141" t="s">
        <v>58</v>
      </c>
      <c r="C1141">
        <v>201508</v>
      </c>
      <c r="D1141" t="s">
        <v>1584</v>
      </c>
      <c r="E1141" t="s">
        <v>14</v>
      </c>
      <c r="F1141">
        <v>1</v>
      </c>
      <c r="G1141">
        <v>25</v>
      </c>
      <c r="H1141">
        <v>58</v>
      </c>
      <c r="I1141">
        <v>0.2</v>
      </c>
      <c r="J1141" t="s">
        <v>154</v>
      </c>
      <c r="K1141" t="s">
        <v>154</v>
      </c>
      <c r="L1141">
        <v>0.41060000000000002</v>
      </c>
      <c r="M1141" t="s">
        <v>151</v>
      </c>
      <c r="N1141" t="s">
        <v>159</v>
      </c>
      <c r="O1141" t="s">
        <v>160</v>
      </c>
    </row>
    <row r="1142" spans="1:15" x14ac:dyDescent="0.3">
      <c r="A1142" t="s">
        <v>161</v>
      </c>
      <c r="B1142" t="s">
        <v>66</v>
      </c>
      <c r="C1142">
        <v>201508</v>
      </c>
      <c r="D1142" t="s">
        <v>1847</v>
      </c>
      <c r="E1142" t="s">
        <v>14</v>
      </c>
      <c r="F1142">
        <v>1</v>
      </c>
      <c r="G1142">
        <v>25</v>
      </c>
      <c r="H1142">
        <v>55</v>
      </c>
      <c r="I1142">
        <v>0.2</v>
      </c>
      <c r="J1142" t="s">
        <v>154</v>
      </c>
      <c r="K1142" t="s">
        <v>154</v>
      </c>
      <c r="L1142">
        <v>0.50290000000000001</v>
      </c>
      <c r="M1142" t="s">
        <v>143</v>
      </c>
      <c r="N1142" t="s">
        <v>157</v>
      </c>
      <c r="O1142" t="s">
        <v>158</v>
      </c>
    </row>
    <row r="1143" spans="1:15" x14ac:dyDescent="0.3">
      <c r="A1143" t="s">
        <v>161</v>
      </c>
      <c r="B1143" t="s">
        <v>21</v>
      </c>
      <c r="C1143">
        <v>201506</v>
      </c>
      <c r="D1143" t="s">
        <v>1362</v>
      </c>
      <c r="E1143" t="s">
        <v>11</v>
      </c>
      <c r="F1143">
        <v>1</v>
      </c>
      <c r="G1143">
        <v>25</v>
      </c>
      <c r="H1143">
        <v>57</v>
      </c>
      <c r="I1143">
        <v>0.16</v>
      </c>
      <c r="J1143" t="s">
        <v>154</v>
      </c>
      <c r="K1143" t="s">
        <v>154</v>
      </c>
      <c r="L1143">
        <v>0.94520000000000004</v>
      </c>
      <c r="M1143" t="s">
        <v>143</v>
      </c>
      <c r="N1143" t="s">
        <v>157</v>
      </c>
      <c r="O1143" t="s">
        <v>158</v>
      </c>
    </row>
    <row r="1144" spans="1:15" x14ac:dyDescent="0.3">
      <c r="A1144" t="s">
        <v>161</v>
      </c>
      <c r="B1144" t="s">
        <v>18</v>
      </c>
      <c r="C1144">
        <v>201508</v>
      </c>
      <c r="D1144" t="s">
        <v>1363</v>
      </c>
      <c r="E1144" t="s">
        <v>14</v>
      </c>
      <c r="F1144">
        <v>1</v>
      </c>
      <c r="G1144">
        <v>25</v>
      </c>
      <c r="H1144">
        <v>58</v>
      </c>
      <c r="I1144">
        <v>0.25</v>
      </c>
      <c r="J1144" t="s">
        <v>154</v>
      </c>
      <c r="K1144" t="s">
        <v>154</v>
      </c>
      <c r="L1144">
        <v>0.59240000000000004</v>
      </c>
      <c r="M1144" t="s">
        <v>143</v>
      </c>
      <c r="N1144" t="s">
        <v>157</v>
      </c>
      <c r="O1144" t="s">
        <v>158</v>
      </c>
    </row>
    <row r="1145" spans="1:15" x14ac:dyDescent="0.3">
      <c r="A1145" t="s">
        <v>161</v>
      </c>
      <c r="B1145" t="s">
        <v>56</v>
      </c>
      <c r="C1145">
        <v>201710</v>
      </c>
      <c r="D1145" t="s">
        <v>1457</v>
      </c>
      <c r="E1145" t="s">
        <v>13</v>
      </c>
      <c r="F1145">
        <v>1</v>
      </c>
      <c r="G1145">
        <v>25</v>
      </c>
      <c r="H1145">
        <v>48</v>
      </c>
      <c r="I1145">
        <v>0.12</v>
      </c>
      <c r="J1145" t="s">
        <v>154</v>
      </c>
      <c r="K1145" t="s">
        <v>154</v>
      </c>
      <c r="L1145">
        <v>0.76700000000000002</v>
      </c>
      <c r="M1145" t="s">
        <v>143</v>
      </c>
      <c r="N1145" t="s">
        <v>157</v>
      </c>
      <c r="O1145" t="s">
        <v>158</v>
      </c>
    </row>
    <row r="1146" spans="1:15" x14ac:dyDescent="0.3">
      <c r="A1146" t="s">
        <v>161</v>
      </c>
      <c r="B1146" t="s">
        <v>27</v>
      </c>
      <c r="C1146">
        <v>201710</v>
      </c>
      <c r="D1146" t="s">
        <v>1465</v>
      </c>
      <c r="E1146" t="s">
        <v>13</v>
      </c>
      <c r="F1146">
        <v>1</v>
      </c>
      <c r="G1146">
        <v>25</v>
      </c>
      <c r="H1146">
        <v>59</v>
      </c>
      <c r="I1146">
        <v>0.01</v>
      </c>
      <c r="J1146" t="s">
        <v>154</v>
      </c>
      <c r="K1146" t="s">
        <v>154</v>
      </c>
      <c r="L1146">
        <v>0.91890000000000005</v>
      </c>
      <c r="M1146" t="s">
        <v>143</v>
      </c>
      <c r="N1146" t="s">
        <v>157</v>
      </c>
      <c r="O1146" t="s">
        <v>158</v>
      </c>
    </row>
    <row r="1147" spans="1:15" x14ac:dyDescent="0.3">
      <c r="A1147" t="s">
        <v>161</v>
      </c>
      <c r="B1147" t="s">
        <v>27</v>
      </c>
      <c r="C1147">
        <v>201506</v>
      </c>
      <c r="D1147" t="s">
        <v>299</v>
      </c>
      <c r="E1147" t="s">
        <v>11</v>
      </c>
      <c r="F1147">
        <v>1</v>
      </c>
      <c r="G1147">
        <v>25</v>
      </c>
      <c r="H1147">
        <v>59</v>
      </c>
      <c r="I1147">
        <v>0.25</v>
      </c>
      <c r="J1147" t="s">
        <v>154</v>
      </c>
      <c r="K1147" t="s">
        <v>154</v>
      </c>
      <c r="L1147">
        <v>0.91890000000000005</v>
      </c>
      <c r="M1147" t="s">
        <v>143</v>
      </c>
      <c r="N1147" t="s">
        <v>157</v>
      </c>
      <c r="O1147" t="s">
        <v>158</v>
      </c>
    </row>
    <row r="1148" spans="1:15" x14ac:dyDescent="0.3">
      <c r="A1148" t="s">
        <v>161</v>
      </c>
      <c r="B1148" t="s">
        <v>31</v>
      </c>
      <c r="C1148">
        <v>201507</v>
      </c>
      <c r="D1148" t="s">
        <v>711</v>
      </c>
      <c r="E1148" t="s">
        <v>14</v>
      </c>
      <c r="F1148">
        <v>1</v>
      </c>
      <c r="G1148">
        <v>22</v>
      </c>
      <c r="H1148">
        <v>43</v>
      </c>
      <c r="I1148">
        <v>0.13</v>
      </c>
      <c r="J1148" t="s">
        <v>154</v>
      </c>
      <c r="K1148" t="s">
        <v>154</v>
      </c>
      <c r="L1148">
        <v>0.61380000000000001</v>
      </c>
      <c r="M1148" t="s">
        <v>143</v>
      </c>
      <c r="N1148" t="s">
        <v>157</v>
      </c>
      <c r="O1148" t="s">
        <v>158</v>
      </c>
    </row>
    <row r="1149" spans="1:15" x14ac:dyDescent="0.3">
      <c r="A1149" t="s">
        <v>161</v>
      </c>
      <c r="B1149" t="s">
        <v>82</v>
      </c>
      <c r="C1149">
        <v>201612</v>
      </c>
      <c r="D1149" t="s">
        <v>999</v>
      </c>
      <c r="E1149" t="s">
        <v>13</v>
      </c>
      <c r="F1149">
        <v>1</v>
      </c>
      <c r="G1149">
        <v>22</v>
      </c>
      <c r="H1149">
        <v>36</v>
      </c>
      <c r="I1149">
        <v>0.15</v>
      </c>
      <c r="J1149" t="s">
        <v>154</v>
      </c>
      <c r="K1149" t="s">
        <v>154</v>
      </c>
      <c r="L1149">
        <v>0.4173</v>
      </c>
      <c r="M1149" t="s">
        <v>151</v>
      </c>
      <c r="N1149" t="s">
        <v>159</v>
      </c>
      <c r="O1149" t="s">
        <v>160</v>
      </c>
    </row>
    <row r="1150" spans="1:15" x14ac:dyDescent="0.3">
      <c r="A1150" t="s">
        <v>161</v>
      </c>
      <c r="B1150" t="s">
        <v>111</v>
      </c>
      <c r="C1150">
        <v>201508</v>
      </c>
      <c r="D1150" t="s">
        <v>1458</v>
      </c>
      <c r="E1150" t="s">
        <v>14</v>
      </c>
      <c r="F1150">
        <v>2</v>
      </c>
      <c r="G1150">
        <v>22</v>
      </c>
      <c r="H1150">
        <v>12</v>
      </c>
      <c r="I1150">
        <v>0.25</v>
      </c>
      <c r="J1150" t="s">
        <v>154</v>
      </c>
      <c r="K1150" t="s">
        <v>154</v>
      </c>
      <c r="L1150">
        <v>1.4459</v>
      </c>
      <c r="M1150" t="s">
        <v>140</v>
      </c>
      <c r="N1150" t="s">
        <v>155</v>
      </c>
      <c r="O1150" t="s">
        <v>156</v>
      </c>
    </row>
    <row r="1151" spans="1:15" x14ac:dyDescent="0.3">
      <c r="A1151" t="s">
        <v>161</v>
      </c>
      <c r="B1151" t="s">
        <v>30</v>
      </c>
      <c r="C1151">
        <v>201606</v>
      </c>
      <c r="D1151" t="s">
        <v>1412</v>
      </c>
      <c r="E1151" t="s">
        <v>11</v>
      </c>
      <c r="F1151">
        <v>2</v>
      </c>
      <c r="G1151">
        <v>20</v>
      </c>
      <c r="H1151">
        <v>16</v>
      </c>
      <c r="I1151">
        <v>0.25</v>
      </c>
      <c r="J1151" t="s">
        <v>154</v>
      </c>
      <c r="K1151" t="s">
        <v>154</v>
      </c>
      <c r="L1151">
        <v>0.71870000000000001</v>
      </c>
      <c r="M1151" t="s">
        <v>143</v>
      </c>
      <c r="N1151" t="s">
        <v>157</v>
      </c>
      <c r="O1151" t="s">
        <v>158</v>
      </c>
    </row>
    <row r="1152" spans="1:15" x14ac:dyDescent="0.3">
      <c r="A1152" t="s">
        <v>161</v>
      </c>
      <c r="B1152" t="s">
        <v>67</v>
      </c>
      <c r="C1152">
        <v>201508</v>
      </c>
      <c r="D1152" t="s">
        <v>1589</v>
      </c>
      <c r="E1152" t="s">
        <v>14</v>
      </c>
      <c r="F1152">
        <v>1</v>
      </c>
      <c r="G1152">
        <v>20</v>
      </c>
      <c r="H1152">
        <v>44</v>
      </c>
      <c r="I1152">
        <v>0.25</v>
      </c>
      <c r="J1152" t="s">
        <v>154</v>
      </c>
      <c r="K1152" t="s">
        <v>154</v>
      </c>
      <c r="L1152">
        <v>0.45169999999999999</v>
      </c>
      <c r="M1152" t="s">
        <v>151</v>
      </c>
      <c r="N1152" t="s">
        <v>159</v>
      </c>
      <c r="O1152" t="s">
        <v>160</v>
      </c>
    </row>
    <row r="1153" spans="1:15" x14ac:dyDescent="0.3">
      <c r="A1153" t="s">
        <v>161</v>
      </c>
      <c r="B1153" t="s">
        <v>65</v>
      </c>
      <c r="C1153">
        <v>201710</v>
      </c>
      <c r="D1153" t="s">
        <v>1491</v>
      </c>
      <c r="E1153" t="s">
        <v>13</v>
      </c>
      <c r="F1153">
        <v>1</v>
      </c>
      <c r="G1153">
        <v>20</v>
      </c>
      <c r="H1153">
        <v>47</v>
      </c>
      <c r="I1153">
        <v>0.02</v>
      </c>
      <c r="J1153" t="s">
        <v>154</v>
      </c>
      <c r="K1153" t="s">
        <v>154</v>
      </c>
      <c r="L1153">
        <v>0.68810000000000004</v>
      </c>
      <c r="M1153" t="s">
        <v>143</v>
      </c>
      <c r="N1153" t="s">
        <v>157</v>
      </c>
      <c r="O1153" t="s">
        <v>158</v>
      </c>
    </row>
    <row r="1154" spans="1:15" x14ac:dyDescent="0.3">
      <c r="A1154" t="s">
        <v>161</v>
      </c>
      <c r="B1154" t="s">
        <v>30</v>
      </c>
      <c r="C1154">
        <v>201508</v>
      </c>
      <c r="D1154" t="s">
        <v>837</v>
      </c>
      <c r="E1154" t="s">
        <v>14</v>
      </c>
      <c r="F1154">
        <v>2</v>
      </c>
      <c r="G1154">
        <v>20</v>
      </c>
      <c r="H1154">
        <v>16</v>
      </c>
      <c r="I1154">
        <v>0.2</v>
      </c>
      <c r="J1154" t="s">
        <v>154</v>
      </c>
      <c r="K1154" t="s">
        <v>154</v>
      </c>
      <c r="L1154">
        <v>0.71870000000000001</v>
      </c>
      <c r="M1154" t="s">
        <v>143</v>
      </c>
      <c r="N1154" t="s">
        <v>157</v>
      </c>
      <c r="O1154" t="s">
        <v>158</v>
      </c>
    </row>
    <row r="1155" spans="1:15" x14ac:dyDescent="0.3">
      <c r="A1155" t="s">
        <v>161</v>
      </c>
      <c r="B1155" t="s">
        <v>63</v>
      </c>
      <c r="C1155">
        <v>201507</v>
      </c>
      <c r="D1155" t="s">
        <v>1853</v>
      </c>
      <c r="E1155" t="s">
        <v>14</v>
      </c>
      <c r="F1155">
        <v>1</v>
      </c>
      <c r="G1155">
        <v>18</v>
      </c>
      <c r="H1155">
        <v>42</v>
      </c>
      <c r="I1155">
        <v>0.15</v>
      </c>
      <c r="J1155" t="s">
        <v>154</v>
      </c>
      <c r="K1155" t="s">
        <v>154</v>
      </c>
      <c r="L1155">
        <v>0.55900000000000005</v>
      </c>
      <c r="M1155" t="s">
        <v>143</v>
      </c>
      <c r="N1155" t="s">
        <v>157</v>
      </c>
      <c r="O1155" t="s">
        <v>158</v>
      </c>
    </row>
    <row r="1156" spans="1:15" x14ac:dyDescent="0.3">
      <c r="A1156" t="s">
        <v>161</v>
      </c>
      <c r="B1156" t="s">
        <v>63</v>
      </c>
      <c r="C1156">
        <v>201611</v>
      </c>
      <c r="D1156" t="s">
        <v>1008</v>
      </c>
      <c r="E1156" t="s">
        <v>13</v>
      </c>
      <c r="F1156">
        <v>1</v>
      </c>
      <c r="G1156">
        <v>18</v>
      </c>
      <c r="H1156">
        <v>42</v>
      </c>
      <c r="I1156">
        <v>0.17</v>
      </c>
      <c r="J1156" t="s">
        <v>154</v>
      </c>
      <c r="K1156" t="s">
        <v>154</v>
      </c>
      <c r="L1156">
        <v>0.55900000000000005</v>
      </c>
      <c r="M1156" t="s">
        <v>143</v>
      </c>
      <c r="N1156" t="s">
        <v>157</v>
      </c>
      <c r="O1156" t="s">
        <v>158</v>
      </c>
    </row>
    <row r="1157" spans="1:15" x14ac:dyDescent="0.3">
      <c r="A1157" t="s">
        <v>161</v>
      </c>
      <c r="B1157" t="s">
        <v>63</v>
      </c>
      <c r="C1157">
        <v>201508</v>
      </c>
      <c r="D1157" t="s">
        <v>1013</v>
      </c>
      <c r="E1157" t="s">
        <v>14</v>
      </c>
      <c r="F1157">
        <v>1</v>
      </c>
      <c r="G1157">
        <v>18</v>
      </c>
      <c r="H1157">
        <v>42</v>
      </c>
      <c r="I1157">
        <v>7.0000000000000007E-2</v>
      </c>
      <c r="J1157" t="s">
        <v>154</v>
      </c>
      <c r="K1157" t="s">
        <v>154</v>
      </c>
      <c r="L1157">
        <v>0.55900000000000005</v>
      </c>
      <c r="M1157" t="s">
        <v>143</v>
      </c>
      <c r="N1157" t="s">
        <v>157</v>
      </c>
      <c r="O1157" t="s">
        <v>158</v>
      </c>
    </row>
    <row r="1158" spans="1:15" x14ac:dyDescent="0.3">
      <c r="A1158" t="s">
        <v>161</v>
      </c>
      <c r="B1158" t="s">
        <v>32</v>
      </c>
      <c r="C1158">
        <v>201508</v>
      </c>
      <c r="D1158" t="s">
        <v>1590</v>
      </c>
      <c r="E1158" t="s">
        <v>14</v>
      </c>
      <c r="F1158">
        <v>1</v>
      </c>
      <c r="G1158">
        <v>16</v>
      </c>
      <c r="H1158">
        <v>28</v>
      </c>
      <c r="I1158">
        <v>0.15</v>
      </c>
      <c r="J1158" t="s">
        <v>154</v>
      </c>
      <c r="K1158" t="s">
        <v>154</v>
      </c>
      <c r="L1158">
        <v>0.88360000000000005</v>
      </c>
      <c r="M1158" t="s">
        <v>143</v>
      </c>
      <c r="N1158" t="s">
        <v>157</v>
      </c>
      <c r="O1158" t="s">
        <v>158</v>
      </c>
    </row>
    <row r="1159" spans="1:15" x14ac:dyDescent="0.3">
      <c r="A1159" t="s">
        <v>161</v>
      </c>
      <c r="B1159" t="s">
        <v>111</v>
      </c>
      <c r="C1159">
        <v>201706</v>
      </c>
      <c r="D1159" t="s">
        <v>1449</v>
      </c>
      <c r="E1159" t="s">
        <v>11</v>
      </c>
      <c r="F1159">
        <v>1</v>
      </c>
      <c r="G1159">
        <v>11</v>
      </c>
      <c r="H1159">
        <v>6</v>
      </c>
      <c r="I1159">
        <v>0.16</v>
      </c>
      <c r="J1159" t="s">
        <v>154</v>
      </c>
      <c r="K1159" t="s">
        <v>154</v>
      </c>
      <c r="L1159">
        <v>1.4459</v>
      </c>
      <c r="M1159" t="s">
        <v>140</v>
      </c>
      <c r="N1159" t="s">
        <v>155</v>
      </c>
      <c r="O1159" t="s">
        <v>156</v>
      </c>
    </row>
    <row r="1160" spans="1:15" x14ac:dyDescent="0.3">
      <c r="A1160" t="s">
        <v>161</v>
      </c>
      <c r="B1160" t="s">
        <v>111</v>
      </c>
      <c r="C1160">
        <v>201708</v>
      </c>
      <c r="D1160" t="s">
        <v>1487</v>
      </c>
      <c r="E1160" t="s">
        <v>14</v>
      </c>
      <c r="F1160">
        <v>1</v>
      </c>
      <c r="G1160">
        <v>11</v>
      </c>
      <c r="H1160">
        <v>6</v>
      </c>
      <c r="I1160">
        <v>0.04</v>
      </c>
      <c r="J1160" t="s">
        <v>154</v>
      </c>
      <c r="K1160" t="s">
        <v>154</v>
      </c>
      <c r="L1160">
        <v>1.4459</v>
      </c>
      <c r="M1160" t="s">
        <v>140</v>
      </c>
      <c r="N1160" t="s">
        <v>155</v>
      </c>
      <c r="O1160" t="s">
        <v>156</v>
      </c>
    </row>
    <row r="1161" spans="1:15" x14ac:dyDescent="0.3">
      <c r="A1161" t="s">
        <v>162</v>
      </c>
      <c r="B1161" t="s">
        <v>7</v>
      </c>
      <c r="C1161">
        <v>201501</v>
      </c>
      <c r="D1161" t="s">
        <v>193</v>
      </c>
      <c r="E1161" t="s">
        <v>8</v>
      </c>
      <c r="F1161">
        <v>84</v>
      </c>
      <c r="G1161">
        <v>33600</v>
      </c>
      <c r="H1161">
        <v>16800</v>
      </c>
      <c r="I1161">
        <v>0.109167</v>
      </c>
      <c r="J1161" t="s">
        <v>139</v>
      </c>
      <c r="K1161" t="s">
        <v>139</v>
      </c>
      <c r="L1161">
        <v>1.1180000000000001</v>
      </c>
      <c r="M1161" t="s">
        <v>140</v>
      </c>
      <c r="N1161" t="s">
        <v>141</v>
      </c>
      <c r="O1161" t="s">
        <v>142</v>
      </c>
    </row>
    <row r="1162" spans="1:15" x14ac:dyDescent="0.3">
      <c r="A1162" t="s">
        <v>162</v>
      </c>
      <c r="B1162" t="s">
        <v>7</v>
      </c>
      <c r="C1162">
        <v>201502</v>
      </c>
      <c r="D1162" t="s">
        <v>1860</v>
      </c>
      <c r="E1162" t="s">
        <v>8</v>
      </c>
      <c r="F1162">
        <v>75</v>
      </c>
      <c r="G1162">
        <v>30000</v>
      </c>
      <c r="H1162">
        <v>15000</v>
      </c>
      <c r="I1162">
        <v>0.106533</v>
      </c>
      <c r="J1162" t="s">
        <v>139</v>
      </c>
      <c r="K1162" t="s">
        <v>139</v>
      </c>
      <c r="L1162">
        <v>1.1180000000000001</v>
      </c>
      <c r="M1162" t="s">
        <v>140</v>
      </c>
      <c r="N1162" t="s">
        <v>141</v>
      </c>
      <c r="O1162" t="s">
        <v>142</v>
      </c>
    </row>
    <row r="1163" spans="1:15" x14ac:dyDescent="0.3">
      <c r="A1163" t="s">
        <v>162</v>
      </c>
      <c r="B1163" t="s">
        <v>7</v>
      </c>
      <c r="C1163">
        <v>201704</v>
      </c>
      <c r="D1163" t="s">
        <v>195</v>
      </c>
      <c r="E1163" t="s">
        <v>11</v>
      </c>
      <c r="F1163">
        <v>70</v>
      </c>
      <c r="G1163">
        <v>28000</v>
      </c>
      <c r="H1163">
        <v>14000</v>
      </c>
      <c r="I1163">
        <v>0.112</v>
      </c>
      <c r="J1163" t="s">
        <v>139</v>
      </c>
      <c r="K1163" t="s">
        <v>139</v>
      </c>
      <c r="L1163">
        <v>1.1180000000000001</v>
      </c>
      <c r="M1163" t="s">
        <v>140</v>
      </c>
      <c r="N1163" t="s">
        <v>141</v>
      </c>
      <c r="O1163" t="s">
        <v>142</v>
      </c>
    </row>
    <row r="1164" spans="1:15" x14ac:dyDescent="0.3">
      <c r="A1164" t="s">
        <v>162</v>
      </c>
      <c r="B1164" t="s">
        <v>7</v>
      </c>
      <c r="C1164">
        <v>201503</v>
      </c>
      <c r="D1164" t="s">
        <v>167</v>
      </c>
      <c r="E1164" t="s">
        <v>8</v>
      </c>
      <c r="F1164">
        <v>69</v>
      </c>
      <c r="G1164">
        <v>27600</v>
      </c>
      <c r="H1164">
        <v>13800</v>
      </c>
      <c r="I1164">
        <v>0.108116</v>
      </c>
      <c r="J1164" t="s">
        <v>139</v>
      </c>
      <c r="K1164" t="s">
        <v>139</v>
      </c>
      <c r="L1164">
        <v>1.1180000000000001</v>
      </c>
      <c r="M1164" t="s">
        <v>140</v>
      </c>
      <c r="N1164" t="s">
        <v>141</v>
      </c>
      <c r="O1164" t="s">
        <v>142</v>
      </c>
    </row>
    <row r="1165" spans="1:15" x14ac:dyDescent="0.3">
      <c r="A1165" t="s">
        <v>162</v>
      </c>
      <c r="B1165" t="s">
        <v>7</v>
      </c>
      <c r="C1165">
        <v>201505</v>
      </c>
      <c r="D1165" t="s">
        <v>197</v>
      </c>
      <c r="E1165" t="s">
        <v>11</v>
      </c>
      <c r="F1165">
        <v>69</v>
      </c>
      <c r="G1165">
        <v>27600</v>
      </c>
      <c r="H1165">
        <v>13800</v>
      </c>
      <c r="I1165">
        <v>0.122029</v>
      </c>
      <c r="J1165" t="s">
        <v>139</v>
      </c>
      <c r="K1165" t="s">
        <v>139</v>
      </c>
      <c r="L1165">
        <v>1.1180000000000001</v>
      </c>
      <c r="M1165" t="s">
        <v>140</v>
      </c>
      <c r="N1165" t="s">
        <v>141</v>
      </c>
      <c r="O1165" t="s">
        <v>142</v>
      </c>
    </row>
    <row r="1166" spans="1:15" x14ac:dyDescent="0.3">
      <c r="A1166" t="s">
        <v>162</v>
      </c>
      <c r="B1166" t="s">
        <v>7</v>
      </c>
      <c r="C1166">
        <v>201705</v>
      </c>
      <c r="D1166" t="s">
        <v>184</v>
      </c>
      <c r="E1166" t="s">
        <v>11</v>
      </c>
      <c r="F1166">
        <v>68</v>
      </c>
      <c r="G1166">
        <v>27200</v>
      </c>
      <c r="H1166">
        <v>13600</v>
      </c>
      <c r="I1166">
        <v>9.2499999999999999E-2</v>
      </c>
      <c r="J1166" t="s">
        <v>139</v>
      </c>
      <c r="K1166" t="s">
        <v>139</v>
      </c>
      <c r="L1166">
        <v>1.1180000000000001</v>
      </c>
      <c r="M1166" t="s">
        <v>140</v>
      </c>
      <c r="N1166" t="s">
        <v>141</v>
      </c>
      <c r="O1166" t="s">
        <v>142</v>
      </c>
    </row>
    <row r="1167" spans="1:15" x14ac:dyDescent="0.3">
      <c r="A1167" t="s">
        <v>162</v>
      </c>
      <c r="B1167" t="s">
        <v>7</v>
      </c>
      <c r="C1167">
        <v>201504</v>
      </c>
      <c r="D1167" t="s">
        <v>168</v>
      </c>
      <c r="E1167" t="s">
        <v>11</v>
      </c>
      <c r="F1167">
        <v>65</v>
      </c>
      <c r="G1167">
        <v>26000</v>
      </c>
      <c r="H1167">
        <v>13000</v>
      </c>
      <c r="I1167">
        <v>8.5077E-2</v>
      </c>
      <c r="J1167" t="s">
        <v>139</v>
      </c>
      <c r="K1167" t="s">
        <v>139</v>
      </c>
      <c r="L1167">
        <v>1.1180000000000001</v>
      </c>
      <c r="M1167" t="s">
        <v>140</v>
      </c>
      <c r="N1167" t="s">
        <v>141</v>
      </c>
      <c r="O1167" t="s">
        <v>142</v>
      </c>
    </row>
    <row r="1168" spans="1:15" x14ac:dyDescent="0.3">
      <c r="A1168" t="s">
        <v>162</v>
      </c>
      <c r="B1168" t="s">
        <v>7</v>
      </c>
      <c r="C1168">
        <v>201702</v>
      </c>
      <c r="D1168" t="s">
        <v>182</v>
      </c>
      <c r="E1168" t="s">
        <v>8</v>
      </c>
      <c r="F1168">
        <v>65</v>
      </c>
      <c r="G1168">
        <v>26000</v>
      </c>
      <c r="H1168">
        <v>13000</v>
      </c>
      <c r="I1168">
        <v>0.10892300000000001</v>
      </c>
      <c r="J1168" t="s">
        <v>139</v>
      </c>
      <c r="K1168" t="s">
        <v>139</v>
      </c>
      <c r="L1168">
        <v>1.1180000000000001</v>
      </c>
      <c r="M1168" t="s">
        <v>140</v>
      </c>
      <c r="N1168" t="s">
        <v>141</v>
      </c>
      <c r="O1168" t="s">
        <v>142</v>
      </c>
    </row>
    <row r="1169" spans="1:15" x14ac:dyDescent="0.3">
      <c r="A1169" t="s">
        <v>162</v>
      </c>
      <c r="B1169" t="s">
        <v>50</v>
      </c>
      <c r="C1169">
        <v>201501</v>
      </c>
      <c r="D1169" t="s">
        <v>569</v>
      </c>
      <c r="E1169" t="s">
        <v>8</v>
      </c>
      <c r="F1169">
        <v>421</v>
      </c>
      <c r="G1169">
        <v>25260</v>
      </c>
      <c r="H1169">
        <v>20433</v>
      </c>
      <c r="I1169">
        <v>9.9640000000000006E-2</v>
      </c>
      <c r="J1169" t="s">
        <v>139</v>
      </c>
      <c r="K1169" t="s">
        <v>139</v>
      </c>
      <c r="L1169">
        <v>1.18</v>
      </c>
      <c r="M1169" t="s">
        <v>140</v>
      </c>
      <c r="N1169" t="s">
        <v>141</v>
      </c>
      <c r="O1169" t="s">
        <v>142</v>
      </c>
    </row>
    <row r="1170" spans="1:15" x14ac:dyDescent="0.3">
      <c r="A1170" t="s">
        <v>162</v>
      </c>
      <c r="B1170" t="s">
        <v>7</v>
      </c>
      <c r="C1170">
        <v>201703</v>
      </c>
      <c r="D1170" t="s">
        <v>183</v>
      </c>
      <c r="E1170" t="s">
        <v>8</v>
      </c>
      <c r="F1170">
        <v>59</v>
      </c>
      <c r="G1170">
        <v>23600</v>
      </c>
      <c r="H1170">
        <v>11800</v>
      </c>
      <c r="I1170">
        <v>9.3050999999999995E-2</v>
      </c>
      <c r="J1170" t="s">
        <v>139</v>
      </c>
      <c r="K1170" t="s">
        <v>139</v>
      </c>
      <c r="L1170">
        <v>1.1180000000000001</v>
      </c>
      <c r="M1170" t="s">
        <v>140</v>
      </c>
      <c r="N1170" t="s">
        <v>141</v>
      </c>
      <c r="O1170" t="s">
        <v>142</v>
      </c>
    </row>
    <row r="1171" spans="1:15" x14ac:dyDescent="0.3">
      <c r="A1171" t="s">
        <v>162</v>
      </c>
      <c r="B1171" t="s">
        <v>16</v>
      </c>
      <c r="C1171">
        <v>201502</v>
      </c>
      <c r="D1171" t="s">
        <v>231</v>
      </c>
      <c r="E1171" t="s">
        <v>8</v>
      </c>
      <c r="F1171">
        <v>75</v>
      </c>
      <c r="G1171">
        <v>22500</v>
      </c>
      <c r="H1171">
        <v>11250</v>
      </c>
      <c r="I1171">
        <v>0.116133</v>
      </c>
      <c r="J1171" t="s">
        <v>139</v>
      </c>
      <c r="K1171" t="s">
        <v>139</v>
      </c>
      <c r="L1171">
        <v>1.2071000000000001</v>
      </c>
      <c r="M1171" t="s">
        <v>140</v>
      </c>
      <c r="N1171" t="s">
        <v>141</v>
      </c>
      <c r="O1171" t="s">
        <v>142</v>
      </c>
    </row>
    <row r="1172" spans="1:15" x14ac:dyDescent="0.3">
      <c r="A1172" t="s">
        <v>162</v>
      </c>
      <c r="B1172" t="s">
        <v>16</v>
      </c>
      <c r="C1172">
        <v>201702</v>
      </c>
      <c r="D1172" t="s">
        <v>238</v>
      </c>
      <c r="E1172" t="s">
        <v>8</v>
      </c>
      <c r="F1172">
        <v>74</v>
      </c>
      <c r="G1172">
        <v>22200</v>
      </c>
      <c r="H1172">
        <v>11100</v>
      </c>
      <c r="I1172">
        <v>9.5134999999999997E-2</v>
      </c>
      <c r="J1172" t="s">
        <v>139</v>
      </c>
      <c r="K1172" t="s">
        <v>139</v>
      </c>
      <c r="L1172">
        <v>1.2071000000000001</v>
      </c>
      <c r="M1172" t="s">
        <v>140</v>
      </c>
      <c r="N1172" t="s">
        <v>141</v>
      </c>
      <c r="O1172" t="s">
        <v>142</v>
      </c>
    </row>
    <row r="1173" spans="1:15" x14ac:dyDescent="0.3">
      <c r="A1173" t="s">
        <v>162</v>
      </c>
      <c r="B1173" t="s">
        <v>50</v>
      </c>
      <c r="C1173">
        <v>201705</v>
      </c>
      <c r="D1173" t="s">
        <v>575</v>
      </c>
      <c r="E1173" t="s">
        <v>11</v>
      </c>
      <c r="F1173">
        <v>368</v>
      </c>
      <c r="G1173">
        <v>22080</v>
      </c>
      <c r="H1173">
        <v>18522</v>
      </c>
      <c r="I1173">
        <v>0.11158700000000001</v>
      </c>
      <c r="J1173" t="s">
        <v>139</v>
      </c>
      <c r="K1173" t="s">
        <v>139</v>
      </c>
      <c r="L1173">
        <v>1.18</v>
      </c>
      <c r="M1173" t="s">
        <v>140</v>
      </c>
      <c r="N1173" t="s">
        <v>141</v>
      </c>
      <c r="O1173" t="s">
        <v>142</v>
      </c>
    </row>
    <row r="1174" spans="1:15" x14ac:dyDescent="0.3">
      <c r="A1174" t="s">
        <v>162</v>
      </c>
      <c r="B1174" t="s">
        <v>50</v>
      </c>
      <c r="C1174">
        <v>201503</v>
      </c>
      <c r="D1174" t="s">
        <v>570</v>
      </c>
      <c r="E1174" t="s">
        <v>8</v>
      </c>
      <c r="F1174">
        <v>360</v>
      </c>
      <c r="G1174">
        <v>21600</v>
      </c>
      <c r="H1174">
        <v>17199</v>
      </c>
      <c r="I1174">
        <v>9.3845999999999999E-2</v>
      </c>
      <c r="J1174" t="s">
        <v>139</v>
      </c>
      <c r="K1174" t="s">
        <v>139</v>
      </c>
      <c r="L1174">
        <v>1.18</v>
      </c>
      <c r="M1174" t="s">
        <v>140</v>
      </c>
      <c r="N1174" t="s">
        <v>141</v>
      </c>
      <c r="O1174" t="s">
        <v>142</v>
      </c>
    </row>
    <row r="1175" spans="1:15" x14ac:dyDescent="0.3">
      <c r="A1175" t="s">
        <v>162</v>
      </c>
      <c r="B1175" t="s">
        <v>16</v>
      </c>
      <c r="C1175">
        <v>201504</v>
      </c>
      <c r="D1175" t="s">
        <v>233</v>
      </c>
      <c r="E1175" t="s">
        <v>11</v>
      </c>
      <c r="F1175">
        <v>69</v>
      </c>
      <c r="G1175">
        <v>20700</v>
      </c>
      <c r="H1175">
        <v>10350</v>
      </c>
      <c r="I1175">
        <v>0.103478</v>
      </c>
      <c r="J1175" t="s">
        <v>139</v>
      </c>
      <c r="K1175" t="s">
        <v>139</v>
      </c>
      <c r="L1175">
        <v>1.2071000000000001</v>
      </c>
      <c r="M1175" t="s">
        <v>140</v>
      </c>
      <c r="N1175" t="s">
        <v>141</v>
      </c>
      <c r="O1175" t="s">
        <v>142</v>
      </c>
    </row>
    <row r="1176" spans="1:15" x14ac:dyDescent="0.3">
      <c r="A1176" t="s">
        <v>162</v>
      </c>
      <c r="B1176" t="s">
        <v>16</v>
      </c>
      <c r="C1176">
        <v>201501</v>
      </c>
      <c r="D1176" t="s">
        <v>247</v>
      </c>
      <c r="E1176" t="s">
        <v>8</v>
      </c>
      <c r="F1176">
        <v>68</v>
      </c>
      <c r="G1176">
        <v>20400</v>
      </c>
      <c r="H1176">
        <v>10200</v>
      </c>
      <c r="I1176">
        <v>8.9559E-2</v>
      </c>
      <c r="J1176" t="s">
        <v>139</v>
      </c>
      <c r="K1176" t="s">
        <v>139</v>
      </c>
      <c r="L1176">
        <v>1.2071000000000001</v>
      </c>
      <c r="M1176" t="s">
        <v>140</v>
      </c>
      <c r="N1176" t="s">
        <v>141</v>
      </c>
      <c r="O1176" t="s">
        <v>142</v>
      </c>
    </row>
    <row r="1177" spans="1:15" x14ac:dyDescent="0.3">
      <c r="A1177" t="s">
        <v>162</v>
      </c>
      <c r="B1177" t="s">
        <v>50</v>
      </c>
      <c r="C1177">
        <v>201504</v>
      </c>
      <c r="D1177" t="s">
        <v>391</v>
      </c>
      <c r="E1177" t="s">
        <v>11</v>
      </c>
      <c r="F1177">
        <v>339</v>
      </c>
      <c r="G1177">
        <v>20340</v>
      </c>
      <c r="H1177">
        <v>17199</v>
      </c>
      <c r="I1177">
        <v>0.104188</v>
      </c>
      <c r="J1177" t="s">
        <v>139</v>
      </c>
      <c r="K1177" t="s">
        <v>139</v>
      </c>
      <c r="L1177">
        <v>1.18</v>
      </c>
      <c r="M1177" t="s">
        <v>140</v>
      </c>
      <c r="N1177" t="s">
        <v>141</v>
      </c>
      <c r="O1177" t="s">
        <v>142</v>
      </c>
    </row>
    <row r="1178" spans="1:15" x14ac:dyDescent="0.3">
      <c r="A1178" t="s">
        <v>162</v>
      </c>
      <c r="B1178" t="s">
        <v>47</v>
      </c>
      <c r="C1178">
        <v>201501</v>
      </c>
      <c r="D1178" t="s">
        <v>327</v>
      </c>
      <c r="E1178" t="s">
        <v>8</v>
      </c>
      <c r="F1178">
        <v>202</v>
      </c>
      <c r="G1178">
        <v>20200</v>
      </c>
      <c r="H1178">
        <v>17150</v>
      </c>
      <c r="I1178">
        <v>0.111857</v>
      </c>
      <c r="J1178" t="s">
        <v>139</v>
      </c>
      <c r="K1178" t="s">
        <v>139</v>
      </c>
      <c r="L1178">
        <v>1.2612000000000001</v>
      </c>
      <c r="M1178" t="s">
        <v>140</v>
      </c>
      <c r="N1178" t="s">
        <v>141</v>
      </c>
      <c r="O1178" t="s">
        <v>142</v>
      </c>
    </row>
    <row r="1179" spans="1:15" x14ac:dyDescent="0.3">
      <c r="A1179" t="s">
        <v>162</v>
      </c>
      <c r="B1179" t="s">
        <v>50</v>
      </c>
      <c r="C1179">
        <v>201502</v>
      </c>
      <c r="D1179" t="s">
        <v>577</v>
      </c>
      <c r="E1179" t="s">
        <v>8</v>
      </c>
      <c r="F1179">
        <v>336</v>
      </c>
      <c r="G1179">
        <v>20160</v>
      </c>
      <c r="H1179">
        <v>15582</v>
      </c>
      <c r="I1179">
        <v>0.108302</v>
      </c>
      <c r="J1179" t="s">
        <v>139</v>
      </c>
      <c r="K1179" t="s">
        <v>139</v>
      </c>
      <c r="L1179">
        <v>1.18</v>
      </c>
      <c r="M1179" t="s">
        <v>140</v>
      </c>
      <c r="N1179" t="s">
        <v>141</v>
      </c>
      <c r="O1179" t="s">
        <v>142</v>
      </c>
    </row>
    <row r="1180" spans="1:15" x14ac:dyDescent="0.3">
      <c r="A1180" t="s">
        <v>162</v>
      </c>
      <c r="B1180" t="s">
        <v>47</v>
      </c>
      <c r="C1180">
        <v>201502</v>
      </c>
      <c r="D1180" t="s">
        <v>328</v>
      </c>
      <c r="E1180" t="s">
        <v>8</v>
      </c>
      <c r="F1180">
        <v>197</v>
      </c>
      <c r="G1180">
        <v>19700</v>
      </c>
      <c r="H1180">
        <v>15435</v>
      </c>
      <c r="I1180">
        <v>8.9682999999999999E-2</v>
      </c>
      <c r="J1180" t="s">
        <v>139</v>
      </c>
      <c r="K1180" t="s">
        <v>139</v>
      </c>
      <c r="L1180">
        <v>1.2612000000000001</v>
      </c>
      <c r="M1180" t="s">
        <v>140</v>
      </c>
      <c r="N1180" t="s">
        <v>141</v>
      </c>
      <c r="O1180" t="s">
        <v>142</v>
      </c>
    </row>
    <row r="1181" spans="1:15" x14ac:dyDescent="0.3">
      <c r="A1181" t="s">
        <v>162</v>
      </c>
      <c r="B1181" t="s">
        <v>16</v>
      </c>
      <c r="C1181">
        <v>201704</v>
      </c>
      <c r="D1181" t="s">
        <v>259</v>
      </c>
      <c r="E1181" t="s">
        <v>11</v>
      </c>
      <c r="F1181">
        <v>65</v>
      </c>
      <c r="G1181">
        <v>19500</v>
      </c>
      <c r="H1181">
        <v>9750</v>
      </c>
      <c r="I1181">
        <v>0.10538500000000001</v>
      </c>
      <c r="J1181" t="s">
        <v>139</v>
      </c>
      <c r="K1181" t="s">
        <v>139</v>
      </c>
      <c r="L1181">
        <v>1.2071000000000001</v>
      </c>
      <c r="M1181" t="s">
        <v>140</v>
      </c>
      <c r="N1181" t="s">
        <v>141</v>
      </c>
      <c r="O1181" t="s">
        <v>142</v>
      </c>
    </row>
    <row r="1182" spans="1:15" x14ac:dyDescent="0.3">
      <c r="A1182" t="s">
        <v>162</v>
      </c>
      <c r="B1182" t="s">
        <v>50</v>
      </c>
      <c r="C1182">
        <v>201702</v>
      </c>
      <c r="D1182" t="s">
        <v>580</v>
      </c>
      <c r="E1182" t="s">
        <v>8</v>
      </c>
      <c r="F1182">
        <v>324</v>
      </c>
      <c r="G1182">
        <v>19440</v>
      </c>
      <c r="H1182">
        <v>15435</v>
      </c>
      <c r="I1182">
        <v>0.111238</v>
      </c>
      <c r="J1182" t="s">
        <v>139</v>
      </c>
      <c r="K1182" t="s">
        <v>139</v>
      </c>
      <c r="L1182">
        <v>1.18</v>
      </c>
      <c r="M1182" t="s">
        <v>140</v>
      </c>
      <c r="N1182" t="s">
        <v>141</v>
      </c>
      <c r="O1182" t="s">
        <v>142</v>
      </c>
    </row>
    <row r="1183" spans="1:15" x14ac:dyDescent="0.3">
      <c r="A1183" t="s">
        <v>162</v>
      </c>
      <c r="B1183" t="s">
        <v>47</v>
      </c>
      <c r="C1183">
        <v>201702</v>
      </c>
      <c r="D1183" t="s">
        <v>547</v>
      </c>
      <c r="E1183" t="s">
        <v>8</v>
      </c>
      <c r="F1183">
        <v>194</v>
      </c>
      <c r="G1183">
        <v>19400</v>
      </c>
      <c r="H1183">
        <v>14210</v>
      </c>
      <c r="I1183">
        <v>0.11430999999999999</v>
      </c>
      <c r="J1183" t="s">
        <v>139</v>
      </c>
      <c r="K1183" t="s">
        <v>139</v>
      </c>
      <c r="L1183">
        <v>1.2612000000000001</v>
      </c>
      <c r="M1183" t="s">
        <v>140</v>
      </c>
      <c r="N1183" t="s">
        <v>141</v>
      </c>
      <c r="O1183" t="s">
        <v>142</v>
      </c>
    </row>
    <row r="1184" spans="1:15" x14ac:dyDescent="0.3">
      <c r="A1184" t="s">
        <v>162</v>
      </c>
      <c r="B1184" t="s">
        <v>47</v>
      </c>
      <c r="C1184">
        <v>201505</v>
      </c>
      <c r="D1184" t="s">
        <v>329</v>
      </c>
      <c r="E1184" t="s">
        <v>11</v>
      </c>
      <c r="F1184">
        <v>190</v>
      </c>
      <c r="G1184">
        <v>19000</v>
      </c>
      <c r="H1184">
        <v>14455</v>
      </c>
      <c r="I1184">
        <v>0.101356</v>
      </c>
      <c r="J1184" t="s">
        <v>139</v>
      </c>
      <c r="K1184" t="s">
        <v>139</v>
      </c>
      <c r="L1184">
        <v>1.2612000000000001</v>
      </c>
      <c r="M1184" t="s">
        <v>140</v>
      </c>
      <c r="N1184" t="s">
        <v>141</v>
      </c>
      <c r="O1184" t="s">
        <v>142</v>
      </c>
    </row>
    <row r="1185" spans="1:15" x14ac:dyDescent="0.3">
      <c r="A1185" t="s">
        <v>162</v>
      </c>
      <c r="B1185" t="s">
        <v>7</v>
      </c>
      <c r="C1185">
        <v>201706</v>
      </c>
      <c r="D1185" t="s">
        <v>192</v>
      </c>
      <c r="E1185" t="s">
        <v>11</v>
      </c>
      <c r="F1185">
        <v>47</v>
      </c>
      <c r="G1185">
        <v>18800</v>
      </c>
      <c r="H1185">
        <v>9400</v>
      </c>
      <c r="I1185">
        <v>0.102766</v>
      </c>
      <c r="J1185" t="s">
        <v>139</v>
      </c>
      <c r="K1185" t="s">
        <v>139</v>
      </c>
      <c r="L1185">
        <v>1.1180000000000001</v>
      </c>
      <c r="M1185" t="s">
        <v>140</v>
      </c>
      <c r="N1185" t="s">
        <v>141</v>
      </c>
      <c r="O1185" t="s">
        <v>142</v>
      </c>
    </row>
    <row r="1186" spans="1:15" x14ac:dyDescent="0.3">
      <c r="A1186" t="s">
        <v>162</v>
      </c>
      <c r="B1186" t="s">
        <v>17</v>
      </c>
      <c r="C1186">
        <v>201501</v>
      </c>
      <c r="D1186" t="s">
        <v>264</v>
      </c>
      <c r="E1186" t="s">
        <v>8</v>
      </c>
      <c r="F1186">
        <v>375</v>
      </c>
      <c r="G1186">
        <v>18750</v>
      </c>
      <c r="H1186">
        <v>14375</v>
      </c>
      <c r="I1186">
        <v>9.6087000000000006E-2</v>
      </c>
      <c r="J1186" t="s">
        <v>139</v>
      </c>
      <c r="K1186" t="s">
        <v>139</v>
      </c>
      <c r="L1186">
        <v>1.1140000000000001</v>
      </c>
      <c r="M1186" t="s">
        <v>140</v>
      </c>
      <c r="N1186" t="s">
        <v>141</v>
      </c>
      <c r="O1186" t="s">
        <v>142</v>
      </c>
    </row>
    <row r="1187" spans="1:15" x14ac:dyDescent="0.3">
      <c r="A1187" t="s">
        <v>162</v>
      </c>
      <c r="B1187" t="s">
        <v>47</v>
      </c>
      <c r="C1187">
        <v>201705</v>
      </c>
      <c r="D1187" t="s">
        <v>542</v>
      </c>
      <c r="E1187" t="s">
        <v>11</v>
      </c>
      <c r="F1187">
        <v>186</v>
      </c>
      <c r="G1187">
        <v>18600</v>
      </c>
      <c r="H1187">
        <v>15925</v>
      </c>
      <c r="I1187">
        <v>9.6000000000000002E-2</v>
      </c>
      <c r="J1187" t="s">
        <v>139</v>
      </c>
      <c r="K1187" t="s">
        <v>139</v>
      </c>
      <c r="L1187">
        <v>1.2612000000000001</v>
      </c>
      <c r="M1187" t="s">
        <v>140</v>
      </c>
      <c r="N1187" t="s">
        <v>141</v>
      </c>
      <c r="O1187" t="s">
        <v>142</v>
      </c>
    </row>
    <row r="1188" spans="1:15" x14ac:dyDescent="0.3">
      <c r="A1188" t="s">
        <v>162</v>
      </c>
      <c r="B1188" t="s">
        <v>47</v>
      </c>
      <c r="C1188">
        <v>201504</v>
      </c>
      <c r="D1188" t="s">
        <v>548</v>
      </c>
      <c r="E1188" t="s">
        <v>11</v>
      </c>
      <c r="F1188">
        <v>185</v>
      </c>
      <c r="G1188">
        <v>18500</v>
      </c>
      <c r="H1188">
        <v>15925</v>
      </c>
      <c r="I1188">
        <v>9.9385000000000001E-2</v>
      </c>
      <c r="J1188" t="s">
        <v>139</v>
      </c>
      <c r="K1188" t="s">
        <v>139</v>
      </c>
      <c r="L1188">
        <v>1.2612000000000001</v>
      </c>
      <c r="M1188" t="s">
        <v>140</v>
      </c>
      <c r="N1188" t="s">
        <v>141</v>
      </c>
      <c r="O1188" t="s">
        <v>142</v>
      </c>
    </row>
    <row r="1189" spans="1:15" x14ac:dyDescent="0.3">
      <c r="A1189" t="s">
        <v>162</v>
      </c>
      <c r="B1189" t="s">
        <v>50</v>
      </c>
      <c r="C1189">
        <v>201704</v>
      </c>
      <c r="D1189" t="s">
        <v>399</v>
      </c>
      <c r="E1189" t="s">
        <v>11</v>
      </c>
      <c r="F1189">
        <v>308</v>
      </c>
      <c r="G1189">
        <v>18480</v>
      </c>
      <c r="H1189">
        <v>16023</v>
      </c>
      <c r="I1189">
        <v>0.10211000000000001</v>
      </c>
      <c r="J1189" t="s">
        <v>139</v>
      </c>
      <c r="K1189" t="s">
        <v>139</v>
      </c>
      <c r="L1189">
        <v>1.18</v>
      </c>
      <c r="M1189" t="s">
        <v>140</v>
      </c>
      <c r="N1189" t="s">
        <v>141</v>
      </c>
      <c r="O1189" t="s">
        <v>142</v>
      </c>
    </row>
    <row r="1190" spans="1:15" x14ac:dyDescent="0.3">
      <c r="A1190" t="s">
        <v>162</v>
      </c>
      <c r="B1190" t="s">
        <v>7</v>
      </c>
      <c r="C1190">
        <v>201701</v>
      </c>
      <c r="D1190" t="s">
        <v>191</v>
      </c>
      <c r="E1190" t="s">
        <v>8</v>
      </c>
      <c r="F1190">
        <v>46</v>
      </c>
      <c r="G1190">
        <v>18400</v>
      </c>
      <c r="H1190">
        <v>9200</v>
      </c>
      <c r="I1190">
        <v>0.110652</v>
      </c>
      <c r="J1190" t="s">
        <v>139</v>
      </c>
      <c r="K1190" t="s">
        <v>139</v>
      </c>
      <c r="L1190">
        <v>1.1180000000000001</v>
      </c>
      <c r="M1190" t="s">
        <v>140</v>
      </c>
      <c r="N1190" t="s">
        <v>141</v>
      </c>
      <c r="O1190" t="s">
        <v>142</v>
      </c>
    </row>
    <row r="1191" spans="1:15" x14ac:dyDescent="0.3">
      <c r="A1191" t="s">
        <v>162</v>
      </c>
      <c r="B1191" t="s">
        <v>16</v>
      </c>
      <c r="C1191">
        <v>201705</v>
      </c>
      <c r="D1191" t="s">
        <v>263</v>
      </c>
      <c r="E1191" t="s">
        <v>11</v>
      </c>
      <c r="F1191">
        <v>61</v>
      </c>
      <c r="G1191">
        <v>18300</v>
      </c>
      <c r="H1191">
        <v>9150</v>
      </c>
      <c r="I1191">
        <v>0.10967200000000001</v>
      </c>
      <c r="J1191" t="s">
        <v>139</v>
      </c>
      <c r="K1191" t="s">
        <v>139</v>
      </c>
      <c r="L1191">
        <v>1.2071000000000001</v>
      </c>
      <c r="M1191" t="s">
        <v>140</v>
      </c>
      <c r="N1191" t="s">
        <v>141</v>
      </c>
      <c r="O1191" t="s">
        <v>142</v>
      </c>
    </row>
    <row r="1192" spans="1:15" x14ac:dyDescent="0.3">
      <c r="A1192" t="s">
        <v>162</v>
      </c>
      <c r="B1192" t="s">
        <v>15</v>
      </c>
      <c r="C1192">
        <v>201703</v>
      </c>
      <c r="D1192" t="s">
        <v>226</v>
      </c>
      <c r="E1192" t="s">
        <v>8</v>
      </c>
      <c r="F1192">
        <v>90</v>
      </c>
      <c r="G1192">
        <v>18000</v>
      </c>
      <c r="H1192">
        <v>9000</v>
      </c>
      <c r="I1192">
        <v>0.104111</v>
      </c>
      <c r="J1192" t="s">
        <v>139</v>
      </c>
      <c r="K1192" t="s">
        <v>139</v>
      </c>
      <c r="L1192">
        <v>1.2725</v>
      </c>
      <c r="M1192" t="s">
        <v>140</v>
      </c>
      <c r="N1192" t="s">
        <v>141</v>
      </c>
      <c r="O1192" t="s">
        <v>142</v>
      </c>
    </row>
    <row r="1193" spans="1:15" x14ac:dyDescent="0.3">
      <c r="A1193" t="s">
        <v>162</v>
      </c>
      <c r="B1193" t="s">
        <v>16</v>
      </c>
      <c r="C1193">
        <v>201503</v>
      </c>
      <c r="D1193" t="s">
        <v>232</v>
      </c>
      <c r="E1193" t="s">
        <v>8</v>
      </c>
      <c r="F1193">
        <v>57</v>
      </c>
      <c r="G1193">
        <v>17100</v>
      </c>
      <c r="H1193">
        <v>8550</v>
      </c>
      <c r="I1193">
        <v>9.4737000000000002E-2</v>
      </c>
      <c r="J1193" t="s">
        <v>139</v>
      </c>
      <c r="K1193" t="s">
        <v>139</v>
      </c>
      <c r="L1193">
        <v>1.2071000000000001</v>
      </c>
      <c r="M1193" t="s">
        <v>140</v>
      </c>
      <c r="N1193" t="s">
        <v>141</v>
      </c>
      <c r="O1193" t="s">
        <v>142</v>
      </c>
    </row>
    <row r="1194" spans="1:15" x14ac:dyDescent="0.3">
      <c r="A1194" t="s">
        <v>162</v>
      </c>
      <c r="B1194" t="s">
        <v>16</v>
      </c>
      <c r="C1194">
        <v>201703</v>
      </c>
      <c r="D1194" t="s">
        <v>256</v>
      </c>
      <c r="E1194" t="s">
        <v>8</v>
      </c>
      <c r="F1194">
        <v>56</v>
      </c>
      <c r="G1194">
        <v>16800</v>
      </c>
      <c r="H1194">
        <v>8400</v>
      </c>
      <c r="I1194">
        <v>9.8035999999999998E-2</v>
      </c>
      <c r="J1194" t="s">
        <v>139</v>
      </c>
      <c r="K1194" t="s">
        <v>139</v>
      </c>
      <c r="L1194">
        <v>1.2071000000000001</v>
      </c>
      <c r="M1194" t="s">
        <v>140</v>
      </c>
      <c r="N1194" t="s">
        <v>141</v>
      </c>
      <c r="O1194" t="s">
        <v>142</v>
      </c>
    </row>
    <row r="1195" spans="1:15" x14ac:dyDescent="0.3">
      <c r="A1195" t="s">
        <v>162</v>
      </c>
      <c r="B1195" t="s">
        <v>47</v>
      </c>
      <c r="C1195">
        <v>201503</v>
      </c>
      <c r="D1195" t="s">
        <v>322</v>
      </c>
      <c r="E1195" t="s">
        <v>8</v>
      </c>
      <c r="F1195">
        <v>164</v>
      </c>
      <c r="G1195">
        <v>16400</v>
      </c>
      <c r="H1195">
        <v>13230</v>
      </c>
      <c r="I1195">
        <v>9.7778000000000004E-2</v>
      </c>
      <c r="J1195" t="s">
        <v>139</v>
      </c>
      <c r="K1195" t="s">
        <v>139</v>
      </c>
      <c r="L1195">
        <v>1.2612000000000001</v>
      </c>
      <c r="M1195" t="s">
        <v>140</v>
      </c>
      <c r="N1195" t="s">
        <v>141</v>
      </c>
      <c r="O1195" t="s">
        <v>142</v>
      </c>
    </row>
    <row r="1196" spans="1:15" x14ac:dyDescent="0.3">
      <c r="A1196" t="s">
        <v>162</v>
      </c>
      <c r="B1196" t="s">
        <v>15</v>
      </c>
      <c r="C1196">
        <v>201501</v>
      </c>
      <c r="D1196" t="s">
        <v>199</v>
      </c>
      <c r="E1196" t="s">
        <v>8</v>
      </c>
      <c r="F1196">
        <v>81</v>
      </c>
      <c r="G1196">
        <v>16200</v>
      </c>
      <c r="H1196">
        <v>8100</v>
      </c>
      <c r="I1196">
        <v>9.9505999999999997E-2</v>
      </c>
      <c r="J1196" t="s">
        <v>139</v>
      </c>
      <c r="K1196" t="s">
        <v>139</v>
      </c>
      <c r="L1196">
        <v>1.2725</v>
      </c>
      <c r="M1196" t="s">
        <v>140</v>
      </c>
      <c r="N1196" t="s">
        <v>141</v>
      </c>
      <c r="O1196" t="s">
        <v>142</v>
      </c>
    </row>
    <row r="1197" spans="1:15" x14ac:dyDescent="0.3">
      <c r="A1197" t="s">
        <v>162</v>
      </c>
      <c r="B1197" t="s">
        <v>47</v>
      </c>
      <c r="C1197">
        <v>201704</v>
      </c>
      <c r="D1197" t="s">
        <v>541</v>
      </c>
      <c r="E1197" t="s">
        <v>11</v>
      </c>
      <c r="F1197">
        <v>161</v>
      </c>
      <c r="G1197">
        <v>16100</v>
      </c>
      <c r="H1197">
        <v>12985</v>
      </c>
      <c r="I1197">
        <v>8.2264000000000004E-2</v>
      </c>
      <c r="J1197" t="s">
        <v>139</v>
      </c>
      <c r="K1197" t="s">
        <v>139</v>
      </c>
      <c r="L1197">
        <v>1.2612000000000001</v>
      </c>
      <c r="M1197" t="s">
        <v>140</v>
      </c>
      <c r="N1197" t="s">
        <v>141</v>
      </c>
      <c r="O1197" t="s">
        <v>142</v>
      </c>
    </row>
    <row r="1198" spans="1:15" x14ac:dyDescent="0.3">
      <c r="A1198" t="s">
        <v>162</v>
      </c>
      <c r="B1198" t="s">
        <v>49</v>
      </c>
      <c r="C1198">
        <v>201503</v>
      </c>
      <c r="D1198" t="s">
        <v>355</v>
      </c>
      <c r="E1198" t="s">
        <v>8</v>
      </c>
      <c r="F1198">
        <v>317</v>
      </c>
      <c r="G1198">
        <v>15850</v>
      </c>
      <c r="H1198">
        <v>12625</v>
      </c>
      <c r="I1198">
        <v>9.3761999999999998E-2</v>
      </c>
      <c r="J1198" t="s">
        <v>139</v>
      </c>
      <c r="K1198" t="s">
        <v>139</v>
      </c>
      <c r="L1198">
        <v>1.0456000000000001</v>
      </c>
      <c r="M1198" t="s">
        <v>140</v>
      </c>
      <c r="N1198" t="s">
        <v>141</v>
      </c>
      <c r="O1198" t="s">
        <v>142</v>
      </c>
    </row>
    <row r="1199" spans="1:15" x14ac:dyDescent="0.3">
      <c r="A1199" t="s">
        <v>162</v>
      </c>
      <c r="B1199" t="s">
        <v>15</v>
      </c>
      <c r="C1199">
        <v>201504</v>
      </c>
      <c r="D1199" t="s">
        <v>200</v>
      </c>
      <c r="E1199" t="s">
        <v>11</v>
      </c>
      <c r="F1199">
        <v>79</v>
      </c>
      <c r="G1199">
        <v>15800</v>
      </c>
      <c r="H1199">
        <v>7900</v>
      </c>
      <c r="I1199">
        <v>0.106582</v>
      </c>
      <c r="J1199" t="s">
        <v>139</v>
      </c>
      <c r="K1199" t="s">
        <v>139</v>
      </c>
      <c r="L1199">
        <v>1.2725</v>
      </c>
      <c r="M1199" t="s">
        <v>140</v>
      </c>
      <c r="N1199" t="s">
        <v>141</v>
      </c>
      <c r="O1199" t="s">
        <v>142</v>
      </c>
    </row>
    <row r="1200" spans="1:15" x14ac:dyDescent="0.3">
      <c r="A1200" t="s">
        <v>162</v>
      </c>
      <c r="B1200" t="s">
        <v>50</v>
      </c>
      <c r="C1200">
        <v>201703</v>
      </c>
      <c r="D1200" t="s">
        <v>398</v>
      </c>
      <c r="E1200" t="s">
        <v>8</v>
      </c>
      <c r="F1200">
        <v>263</v>
      </c>
      <c r="G1200">
        <v>15780</v>
      </c>
      <c r="H1200">
        <v>12789</v>
      </c>
      <c r="I1200">
        <v>8.8390999999999997E-2</v>
      </c>
      <c r="J1200" t="s">
        <v>139</v>
      </c>
      <c r="K1200" t="s">
        <v>139</v>
      </c>
      <c r="L1200">
        <v>1.18</v>
      </c>
      <c r="M1200" t="s">
        <v>140</v>
      </c>
      <c r="N1200" t="s">
        <v>141</v>
      </c>
      <c r="O1200" t="s">
        <v>142</v>
      </c>
    </row>
    <row r="1201" spans="1:15" x14ac:dyDescent="0.3">
      <c r="A1201" t="s">
        <v>162</v>
      </c>
      <c r="B1201" t="s">
        <v>50</v>
      </c>
      <c r="C1201">
        <v>201505</v>
      </c>
      <c r="D1201" t="s">
        <v>392</v>
      </c>
      <c r="E1201" t="s">
        <v>11</v>
      </c>
      <c r="F1201">
        <v>263</v>
      </c>
      <c r="G1201">
        <v>15780</v>
      </c>
      <c r="H1201">
        <v>12936</v>
      </c>
      <c r="I1201">
        <v>0.105114</v>
      </c>
      <c r="J1201" t="s">
        <v>139</v>
      </c>
      <c r="K1201" t="s">
        <v>139</v>
      </c>
      <c r="L1201">
        <v>1.18</v>
      </c>
      <c r="M1201" t="s">
        <v>140</v>
      </c>
      <c r="N1201" t="s">
        <v>141</v>
      </c>
      <c r="O1201" t="s">
        <v>142</v>
      </c>
    </row>
    <row r="1202" spans="1:15" x14ac:dyDescent="0.3">
      <c r="A1202" t="s">
        <v>162</v>
      </c>
      <c r="B1202" t="s">
        <v>15</v>
      </c>
      <c r="C1202">
        <v>201704</v>
      </c>
      <c r="D1202" t="s">
        <v>221</v>
      </c>
      <c r="E1202" t="s">
        <v>11</v>
      </c>
      <c r="F1202">
        <v>77</v>
      </c>
      <c r="G1202">
        <v>15400</v>
      </c>
      <c r="H1202">
        <v>7700</v>
      </c>
      <c r="I1202">
        <v>9.9221000000000004E-2</v>
      </c>
      <c r="J1202" t="s">
        <v>139</v>
      </c>
      <c r="K1202" t="s">
        <v>139</v>
      </c>
      <c r="L1202">
        <v>1.2725</v>
      </c>
      <c r="M1202" t="s">
        <v>140</v>
      </c>
      <c r="N1202" t="s">
        <v>141</v>
      </c>
      <c r="O1202" t="s">
        <v>142</v>
      </c>
    </row>
    <row r="1203" spans="1:15" x14ac:dyDescent="0.3">
      <c r="A1203" t="s">
        <v>162</v>
      </c>
      <c r="B1203" t="s">
        <v>15</v>
      </c>
      <c r="C1203">
        <v>201705</v>
      </c>
      <c r="D1203" t="s">
        <v>210</v>
      </c>
      <c r="E1203" t="s">
        <v>11</v>
      </c>
      <c r="F1203">
        <v>75</v>
      </c>
      <c r="G1203">
        <v>15000</v>
      </c>
      <c r="H1203">
        <v>7500</v>
      </c>
      <c r="I1203">
        <v>9.9067000000000002E-2</v>
      </c>
      <c r="J1203" t="s">
        <v>139</v>
      </c>
      <c r="K1203" t="s">
        <v>139</v>
      </c>
      <c r="L1203">
        <v>1.2725</v>
      </c>
      <c r="M1203" t="s">
        <v>140</v>
      </c>
      <c r="N1203" t="s">
        <v>141</v>
      </c>
      <c r="O1203" t="s">
        <v>142</v>
      </c>
    </row>
    <row r="1204" spans="1:15" x14ac:dyDescent="0.3">
      <c r="A1204" t="s">
        <v>162</v>
      </c>
      <c r="B1204" t="s">
        <v>49</v>
      </c>
      <c r="C1204">
        <v>201702</v>
      </c>
      <c r="D1204" t="s">
        <v>364</v>
      </c>
      <c r="E1204" t="s">
        <v>8</v>
      </c>
      <c r="F1204">
        <v>299</v>
      </c>
      <c r="G1204">
        <v>14950</v>
      </c>
      <c r="H1204">
        <v>11375</v>
      </c>
      <c r="I1204">
        <v>0.10967</v>
      </c>
      <c r="J1204" t="s">
        <v>139</v>
      </c>
      <c r="K1204" t="s">
        <v>139</v>
      </c>
      <c r="L1204">
        <v>1.0456000000000001</v>
      </c>
      <c r="M1204" t="s">
        <v>140</v>
      </c>
      <c r="N1204" t="s">
        <v>141</v>
      </c>
      <c r="O1204" t="s">
        <v>142</v>
      </c>
    </row>
    <row r="1205" spans="1:15" x14ac:dyDescent="0.3">
      <c r="A1205" t="s">
        <v>162</v>
      </c>
      <c r="B1205" t="s">
        <v>17</v>
      </c>
      <c r="C1205">
        <v>201503</v>
      </c>
      <c r="D1205" t="s">
        <v>265</v>
      </c>
      <c r="E1205" t="s">
        <v>8</v>
      </c>
      <c r="F1205">
        <v>297</v>
      </c>
      <c r="G1205">
        <v>14850</v>
      </c>
      <c r="H1205">
        <v>13000</v>
      </c>
      <c r="I1205">
        <v>9.7404000000000004E-2</v>
      </c>
      <c r="J1205" t="s">
        <v>139</v>
      </c>
      <c r="K1205" t="s">
        <v>139</v>
      </c>
      <c r="L1205">
        <v>1.1140000000000001</v>
      </c>
      <c r="M1205" t="s">
        <v>140</v>
      </c>
      <c r="N1205" t="s">
        <v>141</v>
      </c>
      <c r="O1205" t="s">
        <v>142</v>
      </c>
    </row>
    <row r="1206" spans="1:15" x14ac:dyDescent="0.3">
      <c r="A1206" t="s">
        <v>162</v>
      </c>
      <c r="B1206" t="s">
        <v>15</v>
      </c>
      <c r="C1206">
        <v>201505</v>
      </c>
      <c r="D1206" t="s">
        <v>214</v>
      </c>
      <c r="E1206" t="s">
        <v>11</v>
      </c>
      <c r="F1206">
        <v>74</v>
      </c>
      <c r="G1206">
        <v>14800</v>
      </c>
      <c r="H1206">
        <v>7400</v>
      </c>
      <c r="I1206">
        <v>9.7296999999999995E-2</v>
      </c>
      <c r="J1206" t="s">
        <v>139</v>
      </c>
      <c r="K1206" t="s">
        <v>139</v>
      </c>
      <c r="L1206">
        <v>1.2725</v>
      </c>
      <c r="M1206" t="s">
        <v>140</v>
      </c>
      <c r="N1206" t="s">
        <v>141</v>
      </c>
      <c r="O1206" t="s">
        <v>142</v>
      </c>
    </row>
    <row r="1207" spans="1:15" x14ac:dyDescent="0.3">
      <c r="A1207" t="s">
        <v>162</v>
      </c>
      <c r="B1207" t="s">
        <v>15</v>
      </c>
      <c r="C1207">
        <v>201502</v>
      </c>
      <c r="D1207" t="s">
        <v>218</v>
      </c>
      <c r="E1207" t="s">
        <v>8</v>
      </c>
      <c r="F1207">
        <v>73</v>
      </c>
      <c r="G1207">
        <v>14600</v>
      </c>
      <c r="H1207">
        <v>7300</v>
      </c>
      <c r="I1207">
        <v>9.9862999999999993E-2</v>
      </c>
      <c r="J1207" t="s">
        <v>139</v>
      </c>
      <c r="K1207" t="s">
        <v>139</v>
      </c>
      <c r="L1207">
        <v>1.2725</v>
      </c>
      <c r="M1207" t="s">
        <v>140</v>
      </c>
      <c r="N1207" t="s">
        <v>141</v>
      </c>
      <c r="O1207" t="s">
        <v>142</v>
      </c>
    </row>
    <row r="1208" spans="1:15" x14ac:dyDescent="0.3">
      <c r="A1208" t="s">
        <v>162</v>
      </c>
      <c r="B1208" t="s">
        <v>47</v>
      </c>
      <c r="C1208">
        <v>201703</v>
      </c>
      <c r="D1208" t="s">
        <v>540</v>
      </c>
      <c r="E1208" t="s">
        <v>8</v>
      </c>
      <c r="F1208">
        <v>145</v>
      </c>
      <c r="G1208">
        <v>14500</v>
      </c>
      <c r="H1208">
        <v>11270</v>
      </c>
      <c r="I1208">
        <v>0.10913</v>
      </c>
      <c r="J1208" t="s">
        <v>139</v>
      </c>
      <c r="K1208" t="s">
        <v>139</v>
      </c>
      <c r="L1208">
        <v>1.2612000000000001</v>
      </c>
      <c r="M1208" t="s">
        <v>140</v>
      </c>
      <c r="N1208" t="s">
        <v>141</v>
      </c>
      <c r="O1208" t="s">
        <v>142</v>
      </c>
    </row>
    <row r="1209" spans="1:15" x14ac:dyDescent="0.3">
      <c r="A1209" t="s">
        <v>162</v>
      </c>
      <c r="B1209" t="s">
        <v>17</v>
      </c>
      <c r="C1209">
        <v>201705</v>
      </c>
      <c r="D1209" t="s">
        <v>282</v>
      </c>
      <c r="E1209" t="s">
        <v>11</v>
      </c>
      <c r="F1209">
        <v>285</v>
      </c>
      <c r="G1209">
        <v>14250</v>
      </c>
      <c r="H1209">
        <v>11250</v>
      </c>
      <c r="I1209">
        <v>9.5000000000000001E-2</v>
      </c>
      <c r="J1209" t="s">
        <v>139</v>
      </c>
      <c r="K1209" t="s">
        <v>139</v>
      </c>
      <c r="L1209">
        <v>1.1140000000000001</v>
      </c>
      <c r="M1209" t="s">
        <v>140</v>
      </c>
      <c r="N1209" t="s">
        <v>141</v>
      </c>
      <c r="O1209" t="s">
        <v>142</v>
      </c>
    </row>
    <row r="1210" spans="1:15" x14ac:dyDescent="0.3">
      <c r="A1210" t="s">
        <v>162</v>
      </c>
      <c r="B1210" t="s">
        <v>49</v>
      </c>
      <c r="C1210">
        <v>201502</v>
      </c>
      <c r="D1210" t="s">
        <v>561</v>
      </c>
      <c r="E1210" t="s">
        <v>8</v>
      </c>
      <c r="F1210">
        <v>278</v>
      </c>
      <c r="G1210">
        <v>13900</v>
      </c>
      <c r="H1210">
        <v>11375</v>
      </c>
      <c r="I1210">
        <v>8.9341000000000004E-2</v>
      </c>
      <c r="J1210" t="s">
        <v>139</v>
      </c>
      <c r="K1210" t="s">
        <v>139</v>
      </c>
      <c r="L1210">
        <v>1.0456000000000001</v>
      </c>
      <c r="M1210" t="s">
        <v>140</v>
      </c>
      <c r="N1210" t="s">
        <v>141</v>
      </c>
      <c r="O1210" t="s">
        <v>142</v>
      </c>
    </row>
    <row r="1211" spans="1:15" x14ac:dyDescent="0.3">
      <c r="A1211" t="s">
        <v>162</v>
      </c>
      <c r="B1211" t="s">
        <v>52</v>
      </c>
      <c r="C1211">
        <v>201703</v>
      </c>
      <c r="D1211" t="s">
        <v>429</v>
      </c>
      <c r="E1211" t="s">
        <v>8</v>
      </c>
      <c r="F1211">
        <v>105</v>
      </c>
      <c r="G1211">
        <v>13650</v>
      </c>
      <c r="H1211">
        <v>6825</v>
      </c>
      <c r="I1211">
        <v>0.101048</v>
      </c>
      <c r="J1211" t="s">
        <v>139</v>
      </c>
      <c r="K1211" t="s">
        <v>139</v>
      </c>
      <c r="L1211">
        <v>0.97050000000000003</v>
      </c>
      <c r="M1211" t="s">
        <v>143</v>
      </c>
      <c r="N1211" t="s">
        <v>144</v>
      </c>
      <c r="O1211" t="s">
        <v>145</v>
      </c>
    </row>
    <row r="1212" spans="1:15" x14ac:dyDescent="0.3">
      <c r="A1212" t="s">
        <v>162</v>
      </c>
      <c r="B1212" t="s">
        <v>16</v>
      </c>
      <c r="C1212">
        <v>201505</v>
      </c>
      <c r="D1212" t="s">
        <v>260</v>
      </c>
      <c r="E1212" t="s">
        <v>11</v>
      </c>
      <c r="F1212">
        <v>44</v>
      </c>
      <c r="G1212">
        <v>13200</v>
      </c>
      <c r="H1212">
        <v>6600</v>
      </c>
      <c r="I1212">
        <v>9.9544999999999995E-2</v>
      </c>
      <c r="J1212" t="s">
        <v>139</v>
      </c>
      <c r="K1212" t="s">
        <v>139</v>
      </c>
      <c r="L1212">
        <v>1.2071000000000001</v>
      </c>
      <c r="M1212" t="s">
        <v>140</v>
      </c>
      <c r="N1212" t="s">
        <v>141</v>
      </c>
      <c r="O1212" t="s">
        <v>142</v>
      </c>
    </row>
    <row r="1213" spans="1:15" x14ac:dyDescent="0.3">
      <c r="A1213" t="s">
        <v>162</v>
      </c>
      <c r="B1213" t="s">
        <v>16</v>
      </c>
      <c r="C1213">
        <v>201701</v>
      </c>
      <c r="D1213" t="s">
        <v>249</v>
      </c>
      <c r="E1213" t="s">
        <v>8</v>
      </c>
      <c r="F1213">
        <v>44</v>
      </c>
      <c r="G1213">
        <v>13200</v>
      </c>
      <c r="H1213">
        <v>6600</v>
      </c>
      <c r="I1213">
        <v>0.11090899999999999</v>
      </c>
      <c r="J1213" t="s">
        <v>139</v>
      </c>
      <c r="K1213" t="s">
        <v>139</v>
      </c>
      <c r="L1213">
        <v>1.2071000000000001</v>
      </c>
      <c r="M1213" t="s">
        <v>140</v>
      </c>
      <c r="N1213" t="s">
        <v>141</v>
      </c>
      <c r="O1213" t="s">
        <v>142</v>
      </c>
    </row>
    <row r="1214" spans="1:15" x14ac:dyDescent="0.3">
      <c r="A1214" t="s">
        <v>162</v>
      </c>
      <c r="B1214" t="s">
        <v>49</v>
      </c>
      <c r="C1214">
        <v>201504</v>
      </c>
      <c r="D1214" t="s">
        <v>356</v>
      </c>
      <c r="E1214" t="s">
        <v>11</v>
      </c>
      <c r="F1214">
        <v>260</v>
      </c>
      <c r="G1214">
        <v>13000</v>
      </c>
      <c r="H1214">
        <v>10625</v>
      </c>
      <c r="I1214">
        <v>0.10764700000000001</v>
      </c>
      <c r="J1214" t="s">
        <v>139</v>
      </c>
      <c r="K1214" t="s">
        <v>139</v>
      </c>
      <c r="L1214">
        <v>1.0456000000000001</v>
      </c>
      <c r="M1214" t="s">
        <v>140</v>
      </c>
      <c r="N1214" t="s">
        <v>141</v>
      </c>
      <c r="O1214" t="s">
        <v>142</v>
      </c>
    </row>
    <row r="1215" spans="1:15" x14ac:dyDescent="0.3">
      <c r="A1215" t="s">
        <v>162</v>
      </c>
      <c r="B1215" t="s">
        <v>49</v>
      </c>
      <c r="C1215">
        <v>201703</v>
      </c>
      <c r="D1215" t="s">
        <v>365</v>
      </c>
      <c r="E1215" t="s">
        <v>8</v>
      </c>
      <c r="F1215">
        <v>258</v>
      </c>
      <c r="G1215">
        <v>12900</v>
      </c>
      <c r="H1215">
        <v>10375</v>
      </c>
      <c r="I1215">
        <v>0.11</v>
      </c>
      <c r="J1215" t="s">
        <v>139</v>
      </c>
      <c r="K1215" t="s">
        <v>139</v>
      </c>
      <c r="L1215">
        <v>1.0456000000000001</v>
      </c>
      <c r="M1215" t="s">
        <v>140</v>
      </c>
      <c r="N1215" t="s">
        <v>141</v>
      </c>
      <c r="O1215" t="s">
        <v>142</v>
      </c>
    </row>
    <row r="1216" spans="1:15" x14ac:dyDescent="0.3">
      <c r="A1216" t="s">
        <v>162</v>
      </c>
      <c r="B1216" t="s">
        <v>17</v>
      </c>
      <c r="C1216">
        <v>201502</v>
      </c>
      <c r="D1216" t="s">
        <v>554</v>
      </c>
      <c r="E1216" t="s">
        <v>8</v>
      </c>
      <c r="F1216">
        <v>250</v>
      </c>
      <c r="G1216">
        <v>12500</v>
      </c>
      <c r="H1216">
        <v>10125</v>
      </c>
      <c r="I1216">
        <v>0.107778</v>
      </c>
      <c r="J1216" t="s">
        <v>139</v>
      </c>
      <c r="K1216" t="s">
        <v>139</v>
      </c>
      <c r="L1216">
        <v>1.1140000000000001</v>
      </c>
      <c r="M1216" t="s">
        <v>140</v>
      </c>
      <c r="N1216" t="s">
        <v>141</v>
      </c>
      <c r="O1216" t="s">
        <v>142</v>
      </c>
    </row>
    <row r="1217" spans="1:15" x14ac:dyDescent="0.3">
      <c r="A1217" t="s">
        <v>162</v>
      </c>
      <c r="B1217" t="s">
        <v>49</v>
      </c>
      <c r="C1217">
        <v>201705</v>
      </c>
      <c r="D1217" t="s">
        <v>566</v>
      </c>
      <c r="E1217" t="s">
        <v>11</v>
      </c>
      <c r="F1217">
        <v>248</v>
      </c>
      <c r="G1217">
        <v>12400</v>
      </c>
      <c r="H1217">
        <v>9375</v>
      </c>
      <c r="I1217">
        <v>9.3066999999999997E-2</v>
      </c>
      <c r="J1217" t="s">
        <v>139</v>
      </c>
      <c r="K1217" t="s">
        <v>139</v>
      </c>
      <c r="L1217">
        <v>1.0456000000000001</v>
      </c>
      <c r="M1217" t="s">
        <v>140</v>
      </c>
      <c r="N1217" t="s">
        <v>141</v>
      </c>
      <c r="O1217" t="s">
        <v>142</v>
      </c>
    </row>
    <row r="1218" spans="1:15" x14ac:dyDescent="0.3">
      <c r="A1218" t="s">
        <v>162</v>
      </c>
      <c r="B1218" t="s">
        <v>47</v>
      </c>
      <c r="C1218">
        <v>201701</v>
      </c>
      <c r="D1218" t="s">
        <v>333</v>
      </c>
      <c r="E1218" t="s">
        <v>8</v>
      </c>
      <c r="F1218">
        <v>123</v>
      </c>
      <c r="G1218">
        <v>12300</v>
      </c>
      <c r="H1218">
        <v>10045</v>
      </c>
      <c r="I1218">
        <v>9.9512000000000003E-2</v>
      </c>
      <c r="J1218" t="s">
        <v>139</v>
      </c>
      <c r="K1218" t="s">
        <v>139</v>
      </c>
      <c r="L1218">
        <v>1.2612000000000001</v>
      </c>
      <c r="M1218" t="s">
        <v>140</v>
      </c>
      <c r="N1218" t="s">
        <v>141</v>
      </c>
      <c r="O1218" t="s">
        <v>142</v>
      </c>
    </row>
    <row r="1219" spans="1:15" x14ac:dyDescent="0.3">
      <c r="A1219" t="s">
        <v>162</v>
      </c>
      <c r="B1219" t="s">
        <v>15</v>
      </c>
      <c r="C1219">
        <v>201503</v>
      </c>
      <c r="D1219" t="s">
        <v>213</v>
      </c>
      <c r="E1219" t="s">
        <v>8</v>
      </c>
      <c r="F1219">
        <v>61</v>
      </c>
      <c r="G1219">
        <v>12200</v>
      </c>
      <c r="H1219">
        <v>6100</v>
      </c>
      <c r="I1219">
        <v>0.100492</v>
      </c>
      <c r="J1219" t="s">
        <v>139</v>
      </c>
      <c r="K1219" t="s">
        <v>139</v>
      </c>
      <c r="L1219">
        <v>1.2725</v>
      </c>
      <c r="M1219" t="s">
        <v>140</v>
      </c>
      <c r="N1219" t="s">
        <v>141</v>
      </c>
      <c r="O1219" t="s">
        <v>142</v>
      </c>
    </row>
    <row r="1220" spans="1:15" x14ac:dyDescent="0.3">
      <c r="A1220" t="s">
        <v>162</v>
      </c>
      <c r="B1220" t="s">
        <v>49</v>
      </c>
      <c r="C1220">
        <v>201501</v>
      </c>
      <c r="D1220" t="s">
        <v>367</v>
      </c>
      <c r="E1220" t="s">
        <v>8</v>
      </c>
      <c r="F1220">
        <v>243</v>
      </c>
      <c r="G1220">
        <v>12150</v>
      </c>
      <c r="H1220">
        <v>11000</v>
      </c>
      <c r="I1220">
        <v>0.108182</v>
      </c>
      <c r="J1220" t="s">
        <v>139</v>
      </c>
      <c r="K1220" t="s">
        <v>139</v>
      </c>
      <c r="L1220">
        <v>1.0456000000000001</v>
      </c>
      <c r="M1220" t="s">
        <v>140</v>
      </c>
      <c r="N1220" t="s">
        <v>141</v>
      </c>
      <c r="O1220" t="s">
        <v>142</v>
      </c>
    </row>
    <row r="1221" spans="1:15" x14ac:dyDescent="0.3">
      <c r="A1221" t="s">
        <v>162</v>
      </c>
      <c r="B1221" t="s">
        <v>17</v>
      </c>
      <c r="C1221">
        <v>201704</v>
      </c>
      <c r="D1221" t="s">
        <v>288</v>
      </c>
      <c r="E1221" t="s">
        <v>11</v>
      </c>
      <c r="F1221">
        <v>241</v>
      </c>
      <c r="G1221">
        <v>12050</v>
      </c>
      <c r="H1221">
        <v>9625</v>
      </c>
      <c r="I1221">
        <v>9.4674999999999995E-2</v>
      </c>
      <c r="J1221" t="s">
        <v>139</v>
      </c>
      <c r="K1221" t="s">
        <v>139</v>
      </c>
      <c r="L1221">
        <v>1.1140000000000001</v>
      </c>
      <c r="M1221" t="s">
        <v>140</v>
      </c>
      <c r="N1221" t="s">
        <v>141</v>
      </c>
      <c r="O1221" t="s">
        <v>142</v>
      </c>
    </row>
    <row r="1222" spans="1:15" x14ac:dyDescent="0.3">
      <c r="A1222" t="s">
        <v>162</v>
      </c>
      <c r="B1222" t="s">
        <v>50</v>
      </c>
      <c r="C1222">
        <v>201701</v>
      </c>
      <c r="D1222" t="s">
        <v>579</v>
      </c>
      <c r="E1222" t="s">
        <v>8</v>
      </c>
      <c r="F1222">
        <v>196</v>
      </c>
      <c r="G1222">
        <v>11760</v>
      </c>
      <c r="H1222">
        <v>9849</v>
      </c>
      <c r="I1222">
        <v>0.10806</v>
      </c>
      <c r="J1222" t="s">
        <v>139</v>
      </c>
      <c r="K1222" t="s">
        <v>139</v>
      </c>
      <c r="L1222">
        <v>1.18</v>
      </c>
      <c r="M1222" t="s">
        <v>140</v>
      </c>
      <c r="N1222" t="s">
        <v>141</v>
      </c>
      <c r="O1222" t="s">
        <v>142</v>
      </c>
    </row>
    <row r="1223" spans="1:15" x14ac:dyDescent="0.3">
      <c r="A1223" t="s">
        <v>162</v>
      </c>
      <c r="B1223" t="s">
        <v>50</v>
      </c>
      <c r="C1223">
        <v>201706</v>
      </c>
      <c r="D1223" t="s">
        <v>400</v>
      </c>
      <c r="E1223" t="s">
        <v>11</v>
      </c>
      <c r="F1223">
        <v>196</v>
      </c>
      <c r="G1223">
        <v>11760</v>
      </c>
      <c r="H1223">
        <v>9555</v>
      </c>
      <c r="I1223">
        <v>0.117077</v>
      </c>
      <c r="J1223" t="s">
        <v>139</v>
      </c>
      <c r="K1223" t="s">
        <v>139</v>
      </c>
      <c r="L1223">
        <v>1.18</v>
      </c>
      <c r="M1223" t="s">
        <v>140</v>
      </c>
      <c r="N1223" t="s">
        <v>141</v>
      </c>
      <c r="O1223" t="s">
        <v>142</v>
      </c>
    </row>
    <row r="1224" spans="1:15" x14ac:dyDescent="0.3">
      <c r="A1224" t="s">
        <v>162</v>
      </c>
      <c r="B1224" t="s">
        <v>52</v>
      </c>
      <c r="C1224">
        <v>201501</v>
      </c>
      <c r="D1224" t="s">
        <v>410</v>
      </c>
      <c r="E1224" t="s">
        <v>8</v>
      </c>
      <c r="F1224">
        <v>89</v>
      </c>
      <c r="G1224">
        <v>11570</v>
      </c>
      <c r="H1224">
        <v>5785</v>
      </c>
      <c r="I1224">
        <v>9.0787000000000007E-2</v>
      </c>
      <c r="J1224" t="s">
        <v>139</v>
      </c>
      <c r="K1224" t="s">
        <v>139</v>
      </c>
      <c r="L1224">
        <v>0.97050000000000003</v>
      </c>
      <c r="M1224" t="s">
        <v>143</v>
      </c>
      <c r="N1224" t="s">
        <v>144</v>
      </c>
      <c r="O1224" t="s">
        <v>145</v>
      </c>
    </row>
    <row r="1225" spans="1:15" x14ac:dyDescent="0.3">
      <c r="A1225" t="s">
        <v>162</v>
      </c>
      <c r="B1225" t="s">
        <v>17</v>
      </c>
      <c r="C1225">
        <v>201702</v>
      </c>
      <c r="D1225" t="s">
        <v>280</v>
      </c>
      <c r="E1225" t="s">
        <v>8</v>
      </c>
      <c r="F1225">
        <v>231</v>
      </c>
      <c r="G1225">
        <v>11550</v>
      </c>
      <c r="H1225">
        <v>9500</v>
      </c>
      <c r="I1225">
        <v>0.104211</v>
      </c>
      <c r="J1225" t="s">
        <v>139</v>
      </c>
      <c r="K1225" t="s">
        <v>139</v>
      </c>
      <c r="L1225">
        <v>1.1140000000000001</v>
      </c>
      <c r="M1225" t="s">
        <v>140</v>
      </c>
      <c r="N1225" t="s">
        <v>141</v>
      </c>
      <c r="O1225" t="s">
        <v>142</v>
      </c>
    </row>
    <row r="1226" spans="1:15" x14ac:dyDescent="0.3">
      <c r="A1226" t="s">
        <v>162</v>
      </c>
      <c r="B1226" t="s">
        <v>52</v>
      </c>
      <c r="C1226">
        <v>201504</v>
      </c>
      <c r="D1226" t="s">
        <v>413</v>
      </c>
      <c r="E1226" t="s">
        <v>11</v>
      </c>
      <c r="F1226">
        <v>88</v>
      </c>
      <c r="G1226">
        <v>11440</v>
      </c>
      <c r="H1226">
        <v>5720</v>
      </c>
      <c r="I1226">
        <v>9.375E-2</v>
      </c>
      <c r="J1226" t="s">
        <v>139</v>
      </c>
      <c r="K1226" t="s">
        <v>139</v>
      </c>
      <c r="L1226">
        <v>0.97050000000000003</v>
      </c>
      <c r="M1226" t="s">
        <v>143</v>
      </c>
      <c r="N1226" t="s">
        <v>144</v>
      </c>
      <c r="O1226" t="s">
        <v>145</v>
      </c>
    </row>
    <row r="1227" spans="1:15" x14ac:dyDescent="0.3">
      <c r="A1227" t="s">
        <v>162</v>
      </c>
      <c r="B1227" t="s">
        <v>52</v>
      </c>
      <c r="C1227">
        <v>201704</v>
      </c>
      <c r="D1227" t="s">
        <v>430</v>
      </c>
      <c r="E1227" t="s">
        <v>11</v>
      </c>
      <c r="F1227">
        <v>88</v>
      </c>
      <c r="G1227">
        <v>11440</v>
      </c>
      <c r="H1227">
        <v>5720</v>
      </c>
      <c r="I1227">
        <v>0.11034099999999999</v>
      </c>
      <c r="J1227" t="s">
        <v>139</v>
      </c>
      <c r="K1227" t="s">
        <v>139</v>
      </c>
      <c r="L1227">
        <v>0.97050000000000003</v>
      </c>
      <c r="M1227" t="s">
        <v>143</v>
      </c>
      <c r="N1227" t="s">
        <v>144</v>
      </c>
      <c r="O1227" t="s">
        <v>145</v>
      </c>
    </row>
    <row r="1228" spans="1:15" x14ac:dyDescent="0.3">
      <c r="A1228" t="s">
        <v>162</v>
      </c>
      <c r="B1228" t="s">
        <v>17</v>
      </c>
      <c r="C1228">
        <v>201504</v>
      </c>
      <c r="D1228" t="s">
        <v>266</v>
      </c>
      <c r="E1228" t="s">
        <v>11</v>
      </c>
      <c r="F1228">
        <v>226</v>
      </c>
      <c r="G1228">
        <v>11300</v>
      </c>
      <c r="H1228">
        <v>9125</v>
      </c>
      <c r="I1228">
        <v>9.0685000000000002E-2</v>
      </c>
      <c r="J1228" t="s">
        <v>139</v>
      </c>
      <c r="K1228" t="s">
        <v>139</v>
      </c>
      <c r="L1228">
        <v>1.1140000000000001</v>
      </c>
      <c r="M1228" t="s">
        <v>140</v>
      </c>
      <c r="N1228" t="s">
        <v>141</v>
      </c>
      <c r="O1228" t="s">
        <v>142</v>
      </c>
    </row>
    <row r="1229" spans="1:15" x14ac:dyDescent="0.3">
      <c r="A1229" t="s">
        <v>162</v>
      </c>
      <c r="B1229" t="s">
        <v>15</v>
      </c>
      <c r="C1229">
        <v>201702</v>
      </c>
      <c r="D1229" t="s">
        <v>209</v>
      </c>
      <c r="E1229" t="s">
        <v>8</v>
      </c>
      <c r="F1229">
        <v>55</v>
      </c>
      <c r="G1229">
        <v>11000</v>
      </c>
      <c r="H1229">
        <v>5500</v>
      </c>
      <c r="I1229">
        <v>8.7091000000000002E-2</v>
      </c>
      <c r="J1229" t="s">
        <v>139</v>
      </c>
      <c r="K1229" t="s">
        <v>139</v>
      </c>
      <c r="L1229">
        <v>1.2725</v>
      </c>
      <c r="M1229" t="s">
        <v>140</v>
      </c>
      <c r="N1229" t="s">
        <v>141</v>
      </c>
      <c r="O1229" t="s">
        <v>142</v>
      </c>
    </row>
    <row r="1230" spans="1:15" x14ac:dyDescent="0.3">
      <c r="A1230" t="s">
        <v>162</v>
      </c>
      <c r="B1230" t="s">
        <v>52</v>
      </c>
      <c r="C1230">
        <v>201702</v>
      </c>
      <c r="D1230" t="s">
        <v>434</v>
      </c>
      <c r="E1230" t="s">
        <v>8</v>
      </c>
      <c r="F1230">
        <v>84</v>
      </c>
      <c r="G1230">
        <v>10920</v>
      </c>
      <c r="H1230">
        <v>5460</v>
      </c>
      <c r="I1230">
        <v>0.10476199999999999</v>
      </c>
      <c r="J1230" t="s">
        <v>139</v>
      </c>
      <c r="K1230" t="s">
        <v>139</v>
      </c>
      <c r="L1230">
        <v>0.97050000000000003</v>
      </c>
      <c r="M1230" t="s">
        <v>143</v>
      </c>
      <c r="N1230" t="s">
        <v>144</v>
      </c>
      <c r="O1230" t="s">
        <v>145</v>
      </c>
    </row>
    <row r="1231" spans="1:15" x14ac:dyDescent="0.3">
      <c r="A1231" t="s">
        <v>162</v>
      </c>
      <c r="B1231" t="s">
        <v>17</v>
      </c>
      <c r="C1231">
        <v>201703</v>
      </c>
      <c r="D1231" t="s">
        <v>281</v>
      </c>
      <c r="E1231" t="s">
        <v>8</v>
      </c>
      <c r="F1231">
        <v>217</v>
      </c>
      <c r="G1231">
        <v>10850</v>
      </c>
      <c r="H1231">
        <v>9875</v>
      </c>
      <c r="I1231">
        <v>7.8480999999999995E-2</v>
      </c>
      <c r="J1231" t="s">
        <v>139</v>
      </c>
      <c r="K1231" t="s">
        <v>139</v>
      </c>
      <c r="L1231">
        <v>1.1140000000000001</v>
      </c>
      <c r="M1231" t="s">
        <v>140</v>
      </c>
      <c r="N1231" t="s">
        <v>141</v>
      </c>
      <c r="O1231" t="s">
        <v>142</v>
      </c>
    </row>
    <row r="1232" spans="1:15" x14ac:dyDescent="0.3">
      <c r="A1232" t="s">
        <v>162</v>
      </c>
      <c r="B1232" t="s">
        <v>16</v>
      </c>
      <c r="C1232">
        <v>201706</v>
      </c>
      <c r="D1232" t="s">
        <v>239</v>
      </c>
      <c r="E1232" t="s">
        <v>11</v>
      </c>
      <c r="F1232">
        <v>36</v>
      </c>
      <c r="G1232">
        <v>10800</v>
      </c>
      <c r="H1232">
        <v>5400</v>
      </c>
      <c r="I1232">
        <v>9.2777999999999999E-2</v>
      </c>
      <c r="J1232" t="s">
        <v>139</v>
      </c>
      <c r="K1232" t="s">
        <v>139</v>
      </c>
      <c r="L1232">
        <v>1.2071000000000001</v>
      </c>
      <c r="M1232" t="s">
        <v>140</v>
      </c>
      <c r="N1232" t="s">
        <v>141</v>
      </c>
      <c r="O1232" t="s">
        <v>142</v>
      </c>
    </row>
    <row r="1233" spans="1:15" x14ac:dyDescent="0.3">
      <c r="A1233" t="s">
        <v>162</v>
      </c>
      <c r="B1233" t="s">
        <v>52</v>
      </c>
      <c r="C1233">
        <v>201705</v>
      </c>
      <c r="D1233" t="s">
        <v>419</v>
      </c>
      <c r="E1233" t="s">
        <v>11</v>
      </c>
      <c r="F1233">
        <v>83</v>
      </c>
      <c r="G1233">
        <v>10790</v>
      </c>
      <c r="H1233">
        <v>5395</v>
      </c>
      <c r="I1233">
        <v>9.4939999999999997E-2</v>
      </c>
      <c r="J1233" t="s">
        <v>139</v>
      </c>
      <c r="K1233" t="s">
        <v>139</v>
      </c>
      <c r="L1233">
        <v>0.97050000000000003</v>
      </c>
      <c r="M1233" t="s">
        <v>143</v>
      </c>
      <c r="N1233" t="s">
        <v>144</v>
      </c>
      <c r="O1233" t="s">
        <v>145</v>
      </c>
    </row>
    <row r="1234" spans="1:15" x14ac:dyDescent="0.3">
      <c r="A1234" t="s">
        <v>162</v>
      </c>
      <c r="B1234" t="s">
        <v>52</v>
      </c>
      <c r="C1234">
        <v>201502</v>
      </c>
      <c r="D1234" t="s">
        <v>411</v>
      </c>
      <c r="E1234" t="s">
        <v>8</v>
      </c>
      <c r="F1234">
        <v>83</v>
      </c>
      <c r="G1234">
        <v>10790</v>
      </c>
      <c r="H1234">
        <v>5395</v>
      </c>
      <c r="I1234">
        <v>0.104217</v>
      </c>
      <c r="J1234" t="s">
        <v>139</v>
      </c>
      <c r="K1234" t="s">
        <v>139</v>
      </c>
      <c r="L1234">
        <v>0.97050000000000003</v>
      </c>
      <c r="M1234" t="s">
        <v>143</v>
      </c>
      <c r="N1234" t="s">
        <v>144</v>
      </c>
      <c r="O1234" t="s">
        <v>145</v>
      </c>
    </row>
    <row r="1235" spans="1:15" x14ac:dyDescent="0.3">
      <c r="A1235" t="s">
        <v>162</v>
      </c>
      <c r="B1235" t="s">
        <v>49</v>
      </c>
      <c r="C1235">
        <v>201505</v>
      </c>
      <c r="D1235" t="s">
        <v>568</v>
      </c>
      <c r="E1235" t="s">
        <v>11</v>
      </c>
      <c r="F1235">
        <v>209</v>
      </c>
      <c r="G1235">
        <v>10450</v>
      </c>
      <c r="H1235">
        <v>8625</v>
      </c>
      <c r="I1235">
        <v>9.4058000000000003E-2</v>
      </c>
      <c r="J1235" t="s">
        <v>139</v>
      </c>
      <c r="K1235" t="s">
        <v>139</v>
      </c>
      <c r="L1235">
        <v>1.0456000000000001</v>
      </c>
      <c r="M1235" t="s">
        <v>140</v>
      </c>
      <c r="N1235" t="s">
        <v>141</v>
      </c>
      <c r="O1235" t="s">
        <v>142</v>
      </c>
    </row>
    <row r="1236" spans="1:15" x14ac:dyDescent="0.3">
      <c r="A1236" t="s">
        <v>162</v>
      </c>
      <c r="B1236" t="s">
        <v>49</v>
      </c>
      <c r="C1236">
        <v>201701</v>
      </c>
      <c r="D1236" t="s">
        <v>376</v>
      </c>
      <c r="E1236" t="s">
        <v>8</v>
      </c>
      <c r="F1236">
        <v>206</v>
      </c>
      <c r="G1236">
        <v>10300</v>
      </c>
      <c r="H1236">
        <v>7375</v>
      </c>
      <c r="I1236">
        <v>9.7118999999999997E-2</v>
      </c>
      <c r="J1236" t="s">
        <v>139</v>
      </c>
      <c r="K1236" t="s">
        <v>139</v>
      </c>
      <c r="L1236">
        <v>1.0456000000000001</v>
      </c>
      <c r="M1236" t="s">
        <v>140</v>
      </c>
      <c r="N1236" t="s">
        <v>141</v>
      </c>
      <c r="O1236" t="s">
        <v>142</v>
      </c>
    </row>
    <row r="1237" spans="1:15" x14ac:dyDescent="0.3">
      <c r="A1237" t="s">
        <v>162</v>
      </c>
      <c r="B1237" t="s">
        <v>47</v>
      </c>
      <c r="C1237">
        <v>201706</v>
      </c>
      <c r="D1237" t="s">
        <v>334</v>
      </c>
      <c r="E1237" t="s">
        <v>11</v>
      </c>
      <c r="F1237">
        <v>101</v>
      </c>
      <c r="G1237">
        <v>10100</v>
      </c>
      <c r="H1237">
        <v>8085</v>
      </c>
      <c r="I1237">
        <v>9.0606000000000006E-2</v>
      </c>
      <c r="J1237" t="s">
        <v>139</v>
      </c>
      <c r="K1237" t="s">
        <v>139</v>
      </c>
      <c r="L1237">
        <v>1.2612000000000001</v>
      </c>
      <c r="M1237" t="s">
        <v>140</v>
      </c>
      <c r="N1237" t="s">
        <v>141</v>
      </c>
      <c r="O1237" t="s">
        <v>142</v>
      </c>
    </row>
    <row r="1238" spans="1:15" x14ac:dyDescent="0.3">
      <c r="A1238" t="s">
        <v>162</v>
      </c>
      <c r="B1238" t="s">
        <v>52</v>
      </c>
      <c r="C1238">
        <v>201503</v>
      </c>
      <c r="D1238" t="s">
        <v>412</v>
      </c>
      <c r="E1238" t="s">
        <v>8</v>
      </c>
      <c r="F1238">
        <v>77</v>
      </c>
      <c r="G1238">
        <v>10010</v>
      </c>
      <c r="H1238">
        <v>5005</v>
      </c>
      <c r="I1238">
        <v>0.101948</v>
      </c>
      <c r="J1238" t="s">
        <v>139</v>
      </c>
      <c r="K1238" t="s">
        <v>139</v>
      </c>
      <c r="L1238">
        <v>0.97050000000000003</v>
      </c>
      <c r="M1238" t="s">
        <v>143</v>
      </c>
      <c r="N1238" t="s">
        <v>144</v>
      </c>
      <c r="O1238" t="s">
        <v>145</v>
      </c>
    </row>
    <row r="1239" spans="1:15" x14ac:dyDescent="0.3">
      <c r="A1239" t="s">
        <v>162</v>
      </c>
      <c r="B1239" t="s">
        <v>49</v>
      </c>
      <c r="C1239">
        <v>201704</v>
      </c>
      <c r="D1239" t="s">
        <v>377</v>
      </c>
      <c r="E1239" t="s">
        <v>11</v>
      </c>
      <c r="F1239">
        <v>199</v>
      </c>
      <c r="G1239">
        <v>9950</v>
      </c>
      <c r="H1239">
        <v>8750</v>
      </c>
      <c r="I1239">
        <v>9.4571000000000002E-2</v>
      </c>
      <c r="J1239" t="s">
        <v>139</v>
      </c>
      <c r="K1239" t="s">
        <v>139</v>
      </c>
      <c r="L1239">
        <v>1.0456000000000001</v>
      </c>
      <c r="M1239" t="s">
        <v>140</v>
      </c>
      <c r="N1239" t="s">
        <v>141</v>
      </c>
      <c r="O1239" t="s">
        <v>142</v>
      </c>
    </row>
    <row r="1240" spans="1:15" x14ac:dyDescent="0.3">
      <c r="A1240" t="s">
        <v>162</v>
      </c>
      <c r="B1240" t="s">
        <v>52</v>
      </c>
      <c r="C1240">
        <v>201706</v>
      </c>
      <c r="D1240" t="s">
        <v>420</v>
      </c>
      <c r="E1240" t="s">
        <v>11</v>
      </c>
      <c r="F1240">
        <v>71</v>
      </c>
      <c r="G1240">
        <v>9230</v>
      </c>
      <c r="H1240">
        <v>4615</v>
      </c>
      <c r="I1240">
        <v>0.101831</v>
      </c>
      <c r="J1240" t="s">
        <v>139</v>
      </c>
      <c r="K1240" t="s">
        <v>139</v>
      </c>
      <c r="L1240">
        <v>0.97050000000000003</v>
      </c>
      <c r="M1240" t="s">
        <v>143</v>
      </c>
      <c r="N1240" t="s">
        <v>144</v>
      </c>
      <c r="O1240" t="s">
        <v>145</v>
      </c>
    </row>
    <row r="1241" spans="1:15" x14ac:dyDescent="0.3">
      <c r="A1241" t="s">
        <v>162</v>
      </c>
      <c r="B1241" t="s">
        <v>17</v>
      </c>
      <c r="C1241">
        <v>201701</v>
      </c>
      <c r="D1241" t="s">
        <v>279</v>
      </c>
      <c r="E1241" t="s">
        <v>8</v>
      </c>
      <c r="F1241">
        <v>169</v>
      </c>
      <c r="G1241">
        <v>8450</v>
      </c>
      <c r="H1241">
        <v>7750</v>
      </c>
      <c r="I1241">
        <v>9.6290000000000001E-2</v>
      </c>
      <c r="J1241" t="s">
        <v>139</v>
      </c>
      <c r="K1241" t="s">
        <v>139</v>
      </c>
      <c r="L1241">
        <v>1.1140000000000001</v>
      </c>
      <c r="M1241" t="s">
        <v>140</v>
      </c>
      <c r="N1241" t="s">
        <v>141</v>
      </c>
      <c r="O1241" t="s">
        <v>142</v>
      </c>
    </row>
    <row r="1242" spans="1:15" x14ac:dyDescent="0.3">
      <c r="A1242" t="s">
        <v>162</v>
      </c>
      <c r="B1242" t="s">
        <v>52</v>
      </c>
      <c r="C1242">
        <v>201505</v>
      </c>
      <c r="D1242" t="s">
        <v>435</v>
      </c>
      <c r="E1242" t="s">
        <v>11</v>
      </c>
      <c r="F1242">
        <v>63</v>
      </c>
      <c r="G1242">
        <v>8190</v>
      </c>
      <c r="H1242">
        <v>4095</v>
      </c>
      <c r="I1242">
        <v>9.4603000000000007E-2</v>
      </c>
      <c r="J1242" t="s">
        <v>139</v>
      </c>
      <c r="K1242" t="s">
        <v>139</v>
      </c>
      <c r="L1242">
        <v>0.97050000000000003</v>
      </c>
      <c r="M1242" t="s">
        <v>143</v>
      </c>
      <c r="N1242" t="s">
        <v>144</v>
      </c>
      <c r="O1242" t="s">
        <v>145</v>
      </c>
    </row>
    <row r="1243" spans="1:15" x14ac:dyDescent="0.3">
      <c r="A1243" t="s">
        <v>162</v>
      </c>
      <c r="B1243" t="s">
        <v>49</v>
      </c>
      <c r="C1243">
        <v>201706</v>
      </c>
      <c r="D1243" t="s">
        <v>567</v>
      </c>
      <c r="E1243" t="s">
        <v>11</v>
      </c>
      <c r="F1243">
        <v>163</v>
      </c>
      <c r="G1243">
        <v>8150</v>
      </c>
      <c r="H1243">
        <v>6250</v>
      </c>
      <c r="I1243">
        <v>9.7600000000000006E-2</v>
      </c>
      <c r="J1243" t="s">
        <v>139</v>
      </c>
      <c r="K1243" t="s">
        <v>139</v>
      </c>
      <c r="L1243">
        <v>1.0456000000000001</v>
      </c>
      <c r="M1243" t="s">
        <v>140</v>
      </c>
      <c r="N1243" t="s">
        <v>141</v>
      </c>
      <c r="O1243" t="s">
        <v>142</v>
      </c>
    </row>
    <row r="1244" spans="1:15" x14ac:dyDescent="0.3">
      <c r="A1244" t="s">
        <v>162</v>
      </c>
      <c r="B1244" t="s">
        <v>17</v>
      </c>
      <c r="C1244">
        <v>201706</v>
      </c>
      <c r="D1244" t="s">
        <v>556</v>
      </c>
      <c r="E1244" t="s">
        <v>11</v>
      </c>
      <c r="F1244">
        <v>154</v>
      </c>
      <c r="G1244">
        <v>7700</v>
      </c>
      <c r="H1244">
        <v>6125</v>
      </c>
      <c r="I1244">
        <v>0.100204</v>
      </c>
      <c r="J1244" t="s">
        <v>139</v>
      </c>
      <c r="K1244" t="s">
        <v>139</v>
      </c>
      <c r="L1244">
        <v>1.1140000000000001</v>
      </c>
      <c r="M1244" t="s">
        <v>140</v>
      </c>
      <c r="N1244" t="s">
        <v>141</v>
      </c>
      <c r="O1244" t="s">
        <v>142</v>
      </c>
    </row>
    <row r="1245" spans="1:15" x14ac:dyDescent="0.3">
      <c r="A1245" t="s">
        <v>162</v>
      </c>
      <c r="B1245" t="s">
        <v>15</v>
      </c>
      <c r="C1245">
        <v>201701</v>
      </c>
      <c r="D1245" t="s">
        <v>208</v>
      </c>
      <c r="E1245" t="s">
        <v>8</v>
      </c>
      <c r="F1245">
        <v>38</v>
      </c>
      <c r="G1245">
        <v>7600</v>
      </c>
      <c r="H1245">
        <v>3800</v>
      </c>
      <c r="I1245">
        <v>9.0525999999999995E-2</v>
      </c>
      <c r="J1245" t="s">
        <v>139</v>
      </c>
      <c r="K1245" t="s">
        <v>139</v>
      </c>
      <c r="L1245">
        <v>1.2725</v>
      </c>
      <c r="M1245" t="s">
        <v>140</v>
      </c>
      <c r="N1245" t="s">
        <v>141</v>
      </c>
      <c r="O1245" t="s">
        <v>142</v>
      </c>
    </row>
    <row r="1246" spans="1:15" x14ac:dyDescent="0.3">
      <c r="A1246" t="s">
        <v>162</v>
      </c>
      <c r="B1246" t="s">
        <v>15</v>
      </c>
      <c r="C1246">
        <v>201706</v>
      </c>
      <c r="D1246" t="s">
        <v>211</v>
      </c>
      <c r="E1246" t="s">
        <v>11</v>
      </c>
      <c r="F1246">
        <v>36</v>
      </c>
      <c r="G1246">
        <v>7200</v>
      </c>
      <c r="H1246">
        <v>3600</v>
      </c>
      <c r="I1246">
        <v>8.5833000000000007E-2</v>
      </c>
      <c r="J1246" t="s">
        <v>139</v>
      </c>
      <c r="K1246" t="s">
        <v>139</v>
      </c>
      <c r="L1246">
        <v>1.2725</v>
      </c>
      <c r="M1246" t="s">
        <v>140</v>
      </c>
      <c r="N1246" t="s">
        <v>141</v>
      </c>
      <c r="O1246" t="s">
        <v>142</v>
      </c>
    </row>
    <row r="1247" spans="1:15" x14ac:dyDescent="0.3">
      <c r="A1247" t="s">
        <v>162</v>
      </c>
      <c r="B1247" t="s">
        <v>48</v>
      </c>
      <c r="C1247">
        <v>201501</v>
      </c>
      <c r="D1247" t="s">
        <v>436</v>
      </c>
      <c r="E1247" t="s">
        <v>8</v>
      </c>
      <c r="F1247">
        <v>172</v>
      </c>
      <c r="G1247">
        <v>6880</v>
      </c>
      <c r="H1247">
        <v>5238</v>
      </c>
      <c r="I1247">
        <v>9.6480999999999997E-2</v>
      </c>
      <c r="J1247" t="s">
        <v>139</v>
      </c>
      <c r="K1247" t="s">
        <v>139</v>
      </c>
      <c r="L1247">
        <v>0.88949999999999996</v>
      </c>
      <c r="M1247" t="s">
        <v>143</v>
      </c>
      <c r="N1247" t="s">
        <v>144</v>
      </c>
      <c r="O1247" t="s">
        <v>145</v>
      </c>
    </row>
    <row r="1248" spans="1:15" x14ac:dyDescent="0.3">
      <c r="A1248" t="s">
        <v>162</v>
      </c>
      <c r="B1248" t="s">
        <v>52</v>
      </c>
      <c r="C1248">
        <v>201701</v>
      </c>
      <c r="D1248" t="s">
        <v>418</v>
      </c>
      <c r="E1248" t="s">
        <v>8</v>
      </c>
      <c r="F1248">
        <v>49</v>
      </c>
      <c r="G1248">
        <v>6370</v>
      </c>
      <c r="H1248">
        <v>3185</v>
      </c>
      <c r="I1248">
        <v>0.118571</v>
      </c>
      <c r="J1248" t="s">
        <v>139</v>
      </c>
      <c r="K1248" t="s">
        <v>139</v>
      </c>
      <c r="L1248">
        <v>0.97050000000000003</v>
      </c>
      <c r="M1248" t="s">
        <v>143</v>
      </c>
      <c r="N1248" t="s">
        <v>144</v>
      </c>
      <c r="O1248" t="s">
        <v>145</v>
      </c>
    </row>
    <row r="1249" spans="1:15" x14ac:dyDescent="0.3">
      <c r="A1249" t="s">
        <v>162</v>
      </c>
      <c r="B1249" t="s">
        <v>17</v>
      </c>
      <c r="C1249">
        <v>201505</v>
      </c>
      <c r="D1249" t="s">
        <v>267</v>
      </c>
      <c r="E1249" t="s">
        <v>11</v>
      </c>
      <c r="F1249">
        <v>126</v>
      </c>
      <c r="G1249">
        <v>6300</v>
      </c>
      <c r="H1249">
        <v>6000</v>
      </c>
      <c r="I1249">
        <v>9.0207999999999997E-2</v>
      </c>
      <c r="J1249" t="s">
        <v>139</v>
      </c>
      <c r="K1249" t="s">
        <v>139</v>
      </c>
      <c r="L1249">
        <v>1.1140000000000001</v>
      </c>
      <c r="M1249" t="s">
        <v>140</v>
      </c>
      <c r="N1249" t="s">
        <v>141</v>
      </c>
      <c r="O1249" t="s">
        <v>142</v>
      </c>
    </row>
    <row r="1250" spans="1:15" x14ac:dyDescent="0.3">
      <c r="A1250" t="s">
        <v>162</v>
      </c>
      <c r="B1250" t="s">
        <v>48</v>
      </c>
      <c r="C1250">
        <v>201502</v>
      </c>
      <c r="D1250" t="s">
        <v>344</v>
      </c>
      <c r="E1250" t="s">
        <v>8</v>
      </c>
      <c r="F1250">
        <v>139</v>
      </c>
      <c r="G1250">
        <v>5560</v>
      </c>
      <c r="H1250">
        <v>4850</v>
      </c>
      <c r="I1250">
        <v>9.8400000000000001E-2</v>
      </c>
      <c r="J1250" t="s">
        <v>139</v>
      </c>
      <c r="K1250" t="s">
        <v>139</v>
      </c>
      <c r="L1250">
        <v>0.88949999999999996</v>
      </c>
      <c r="M1250" t="s">
        <v>143</v>
      </c>
      <c r="N1250" t="s">
        <v>144</v>
      </c>
      <c r="O1250" t="s">
        <v>145</v>
      </c>
    </row>
    <row r="1251" spans="1:15" x14ac:dyDescent="0.3">
      <c r="A1251" t="s">
        <v>162</v>
      </c>
      <c r="B1251" t="s">
        <v>48</v>
      </c>
      <c r="C1251">
        <v>201503</v>
      </c>
      <c r="D1251" t="s">
        <v>445</v>
      </c>
      <c r="E1251" t="s">
        <v>8</v>
      </c>
      <c r="F1251">
        <v>136</v>
      </c>
      <c r="G1251">
        <v>5440</v>
      </c>
      <c r="H1251">
        <v>4462</v>
      </c>
      <c r="I1251">
        <v>8.0869999999999997E-2</v>
      </c>
      <c r="J1251" t="s">
        <v>139</v>
      </c>
      <c r="K1251" t="s">
        <v>139</v>
      </c>
      <c r="L1251">
        <v>0.88949999999999996</v>
      </c>
      <c r="M1251" t="s">
        <v>143</v>
      </c>
      <c r="N1251" t="s">
        <v>144</v>
      </c>
      <c r="O1251" t="s">
        <v>145</v>
      </c>
    </row>
    <row r="1252" spans="1:15" x14ac:dyDescent="0.3">
      <c r="A1252" t="s">
        <v>162</v>
      </c>
      <c r="B1252" t="s">
        <v>48</v>
      </c>
      <c r="C1252">
        <v>201704</v>
      </c>
      <c r="D1252" t="s">
        <v>342</v>
      </c>
      <c r="E1252" t="s">
        <v>11</v>
      </c>
      <c r="F1252">
        <v>127</v>
      </c>
      <c r="G1252">
        <v>5080</v>
      </c>
      <c r="H1252">
        <v>3880</v>
      </c>
      <c r="I1252">
        <v>0.11724999999999999</v>
      </c>
      <c r="J1252" t="s">
        <v>139</v>
      </c>
      <c r="K1252" t="s">
        <v>139</v>
      </c>
      <c r="L1252">
        <v>0.88949999999999996</v>
      </c>
      <c r="M1252" t="s">
        <v>143</v>
      </c>
      <c r="N1252" t="s">
        <v>144</v>
      </c>
      <c r="O1252" t="s">
        <v>145</v>
      </c>
    </row>
    <row r="1253" spans="1:15" x14ac:dyDescent="0.3">
      <c r="A1253" t="s">
        <v>162</v>
      </c>
      <c r="B1253" t="s">
        <v>48</v>
      </c>
      <c r="C1253">
        <v>201505</v>
      </c>
      <c r="D1253" t="s">
        <v>345</v>
      </c>
      <c r="E1253" t="s">
        <v>11</v>
      </c>
      <c r="F1253">
        <v>125</v>
      </c>
      <c r="G1253">
        <v>5000</v>
      </c>
      <c r="H1253">
        <v>4462</v>
      </c>
      <c r="I1253">
        <v>0.10587000000000001</v>
      </c>
      <c r="J1253" t="s">
        <v>139</v>
      </c>
      <c r="K1253" t="s">
        <v>139</v>
      </c>
      <c r="L1253">
        <v>0.88949999999999996</v>
      </c>
      <c r="M1253" t="s">
        <v>143</v>
      </c>
      <c r="N1253" t="s">
        <v>144</v>
      </c>
      <c r="O1253" t="s">
        <v>145</v>
      </c>
    </row>
    <row r="1254" spans="1:15" x14ac:dyDescent="0.3">
      <c r="A1254" t="s">
        <v>162</v>
      </c>
      <c r="B1254" t="s">
        <v>7</v>
      </c>
      <c r="C1254">
        <v>201605</v>
      </c>
      <c r="D1254" t="s">
        <v>176</v>
      </c>
      <c r="E1254" t="s">
        <v>11</v>
      </c>
      <c r="F1254">
        <v>12</v>
      </c>
      <c r="G1254">
        <v>4800</v>
      </c>
      <c r="H1254">
        <v>2400</v>
      </c>
      <c r="I1254">
        <v>0.106667</v>
      </c>
      <c r="J1254" t="s">
        <v>139</v>
      </c>
      <c r="K1254" t="s">
        <v>139</v>
      </c>
      <c r="L1254">
        <v>1.1180000000000001</v>
      </c>
      <c r="M1254" t="s">
        <v>140</v>
      </c>
      <c r="N1254" t="s">
        <v>141</v>
      </c>
      <c r="O1254" t="s">
        <v>142</v>
      </c>
    </row>
    <row r="1255" spans="1:15" x14ac:dyDescent="0.3">
      <c r="A1255" t="s">
        <v>162</v>
      </c>
      <c r="B1255" t="s">
        <v>48</v>
      </c>
      <c r="C1255">
        <v>201504</v>
      </c>
      <c r="D1255" t="s">
        <v>442</v>
      </c>
      <c r="E1255" t="s">
        <v>11</v>
      </c>
      <c r="F1255">
        <v>118</v>
      </c>
      <c r="G1255">
        <v>4720</v>
      </c>
      <c r="H1255">
        <v>3492</v>
      </c>
      <c r="I1255">
        <v>9.8611000000000004E-2</v>
      </c>
      <c r="J1255" t="s">
        <v>139</v>
      </c>
      <c r="K1255" t="s">
        <v>139</v>
      </c>
      <c r="L1255">
        <v>0.88949999999999996</v>
      </c>
      <c r="M1255" t="s">
        <v>143</v>
      </c>
      <c r="N1255" t="s">
        <v>144</v>
      </c>
      <c r="O1255" t="s">
        <v>145</v>
      </c>
    </row>
    <row r="1256" spans="1:15" x14ac:dyDescent="0.3">
      <c r="A1256" t="s">
        <v>162</v>
      </c>
      <c r="B1256" t="s">
        <v>48</v>
      </c>
      <c r="C1256">
        <v>201706</v>
      </c>
      <c r="D1256" t="s">
        <v>343</v>
      </c>
      <c r="E1256" t="s">
        <v>11</v>
      </c>
      <c r="F1256">
        <v>118</v>
      </c>
      <c r="G1256">
        <v>4720</v>
      </c>
      <c r="H1256">
        <v>3492</v>
      </c>
      <c r="I1256">
        <v>9.7778000000000004E-2</v>
      </c>
      <c r="J1256" t="s">
        <v>139</v>
      </c>
      <c r="K1256" t="s">
        <v>139</v>
      </c>
      <c r="L1256">
        <v>0.88949999999999996</v>
      </c>
      <c r="M1256" t="s">
        <v>143</v>
      </c>
      <c r="N1256" t="s">
        <v>144</v>
      </c>
      <c r="O1256" t="s">
        <v>145</v>
      </c>
    </row>
    <row r="1257" spans="1:15" x14ac:dyDescent="0.3">
      <c r="A1257" t="s">
        <v>162</v>
      </c>
      <c r="B1257" t="s">
        <v>48</v>
      </c>
      <c r="C1257">
        <v>201705</v>
      </c>
      <c r="D1257" t="s">
        <v>440</v>
      </c>
      <c r="E1257" t="s">
        <v>11</v>
      </c>
      <c r="F1257">
        <v>117</v>
      </c>
      <c r="G1257">
        <v>4680</v>
      </c>
      <c r="H1257">
        <v>3686</v>
      </c>
      <c r="I1257">
        <v>9.5788999999999999E-2</v>
      </c>
      <c r="J1257" t="s">
        <v>139</v>
      </c>
      <c r="K1257" t="s">
        <v>139</v>
      </c>
      <c r="L1257">
        <v>0.88949999999999996</v>
      </c>
      <c r="M1257" t="s">
        <v>143</v>
      </c>
      <c r="N1257" t="s">
        <v>144</v>
      </c>
      <c r="O1257" t="s">
        <v>145</v>
      </c>
    </row>
    <row r="1258" spans="1:15" x14ac:dyDescent="0.3">
      <c r="A1258" t="s">
        <v>162</v>
      </c>
      <c r="B1258" t="s">
        <v>48</v>
      </c>
      <c r="C1258">
        <v>201702</v>
      </c>
      <c r="D1258" t="s">
        <v>444</v>
      </c>
      <c r="E1258" t="s">
        <v>8</v>
      </c>
      <c r="F1258">
        <v>113</v>
      </c>
      <c r="G1258">
        <v>4520</v>
      </c>
      <c r="H1258">
        <v>3783</v>
      </c>
      <c r="I1258">
        <v>9.9743999999999999E-2</v>
      </c>
      <c r="J1258" t="s">
        <v>139</v>
      </c>
      <c r="K1258" t="s">
        <v>139</v>
      </c>
      <c r="L1258">
        <v>0.88949999999999996</v>
      </c>
      <c r="M1258" t="s">
        <v>143</v>
      </c>
      <c r="N1258" t="s">
        <v>144</v>
      </c>
      <c r="O1258" t="s">
        <v>145</v>
      </c>
    </row>
    <row r="1259" spans="1:15" x14ac:dyDescent="0.3">
      <c r="A1259" t="s">
        <v>162</v>
      </c>
      <c r="B1259" t="s">
        <v>52</v>
      </c>
      <c r="C1259">
        <v>201707</v>
      </c>
      <c r="D1259" t="s">
        <v>408</v>
      </c>
      <c r="E1259" t="s">
        <v>14</v>
      </c>
      <c r="F1259">
        <v>34</v>
      </c>
      <c r="G1259">
        <v>4420</v>
      </c>
      <c r="H1259">
        <v>2210</v>
      </c>
      <c r="I1259">
        <v>7.4999999999999997E-2</v>
      </c>
      <c r="J1259" t="s">
        <v>139</v>
      </c>
      <c r="K1259" t="s">
        <v>139</v>
      </c>
      <c r="L1259">
        <v>0.97050000000000003</v>
      </c>
      <c r="M1259" t="s">
        <v>143</v>
      </c>
      <c r="N1259" t="s">
        <v>144</v>
      </c>
      <c r="O1259" t="s">
        <v>145</v>
      </c>
    </row>
    <row r="1260" spans="1:15" x14ac:dyDescent="0.3">
      <c r="A1260" t="s">
        <v>162</v>
      </c>
      <c r="B1260" t="s">
        <v>7</v>
      </c>
      <c r="C1260">
        <v>201512</v>
      </c>
      <c r="D1260" t="s">
        <v>172</v>
      </c>
      <c r="E1260" t="s">
        <v>13</v>
      </c>
      <c r="F1260">
        <v>11</v>
      </c>
      <c r="G1260">
        <v>4400</v>
      </c>
      <c r="H1260">
        <v>2200</v>
      </c>
      <c r="I1260">
        <v>9.3635999999999997E-2</v>
      </c>
      <c r="J1260" t="s">
        <v>139</v>
      </c>
      <c r="K1260" t="s">
        <v>139</v>
      </c>
      <c r="L1260">
        <v>1.1180000000000001</v>
      </c>
      <c r="M1260" t="s">
        <v>140</v>
      </c>
      <c r="N1260" t="s">
        <v>141</v>
      </c>
      <c r="O1260" t="s">
        <v>142</v>
      </c>
    </row>
    <row r="1261" spans="1:15" x14ac:dyDescent="0.3">
      <c r="A1261" t="s">
        <v>162</v>
      </c>
      <c r="B1261" t="s">
        <v>48</v>
      </c>
      <c r="C1261">
        <v>201703</v>
      </c>
      <c r="D1261" t="s">
        <v>341</v>
      </c>
      <c r="E1261" t="s">
        <v>8</v>
      </c>
      <c r="F1261">
        <v>102</v>
      </c>
      <c r="G1261">
        <v>4080</v>
      </c>
      <c r="H1261">
        <v>3395</v>
      </c>
      <c r="I1261">
        <v>0.101143</v>
      </c>
      <c r="J1261" t="s">
        <v>139</v>
      </c>
      <c r="K1261" t="s">
        <v>139</v>
      </c>
      <c r="L1261">
        <v>0.88949999999999996</v>
      </c>
      <c r="M1261" t="s">
        <v>143</v>
      </c>
      <c r="N1261" t="s">
        <v>144</v>
      </c>
      <c r="O1261" t="s">
        <v>145</v>
      </c>
    </row>
    <row r="1262" spans="1:15" x14ac:dyDescent="0.3">
      <c r="A1262" t="s">
        <v>162</v>
      </c>
      <c r="B1262" t="s">
        <v>50</v>
      </c>
      <c r="C1262">
        <v>201603</v>
      </c>
      <c r="D1262" t="s">
        <v>384</v>
      </c>
      <c r="E1262" t="s">
        <v>8</v>
      </c>
      <c r="F1262">
        <v>67</v>
      </c>
      <c r="G1262">
        <v>4020</v>
      </c>
      <c r="H1262">
        <v>2646</v>
      </c>
      <c r="I1262">
        <v>0.11666700000000001</v>
      </c>
      <c r="J1262" t="s">
        <v>139</v>
      </c>
      <c r="K1262" t="s">
        <v>139</v>
      </c>
      <c r="L1262">
        <v>1.18</v>
      </c>
      <c r="M1262" t="s">
        <v>140</v>
      </c>
      <c r="N1262" t="s">
        <v>141</v>
      </c>
      <c r="O1262" t="s">
        <v>142</v>
      </c>
    </row>
    <row r="1263" spans="1:15" x14ac:dyDescent="0.3">
      <c r="A1263" t="s">
        <v>162</v>
      </c>
      <c r="B1263" t="s">
        <v>7</v>
      </c>
      <c r="C1263">
        <v>201708</v>
      </c>
      <c r="D1263" t="s">
        <v>187</v>
      </c>
      <c r="E1263" t="s">
        <v>14</v>
      </c>
      <c r="F1263">
        <v>9</v>
      </c>
      <c r="G1263">
        <v>3600</v>
      </c>
      <c r="H1263">
        <v>1800</v>
      </c>
      <c r="I1263">
        <v>0.09</v>
      </c>
      <c r="J1263" t="s">
        <v>139</v>
      </c>
      <c r="K1263" t="s">
        <v>139</v>
      </c>
      <c r="L1263">
        <v>1.1180000000000001</v>
      </c>
      <c r="M1263" t="s">
        <v>140</v>
      </c>
      <c r="N1263" t="s">
        <v>141</v>
      </c>
      <c r="O1263" t="s">
        <v>142</v>
      </c>
    </row>
    <row r="1264" spans="1:15" x14ac:dyDescent="0.3">
      <c r="A1264" t="s">
        <v>162</v>
      </c>
      <c r="B1264" t="s">
        <v>48</v>
      </c>
      <c r="C1264">
        <v>201701</v>
      </c>
      <c r="D1264" t="s">
        <v>340</v>
      </c>
      <c r="E1264" t="s">
        <v>8</v>
      </c>
      <c r="F1264">
        <v>89</v>
      </c>
      <c r="G1264">
        <v>3560</v>
      </c>
      <c r="H1264">
        <v>2910</v>
      </c>
      <c r="I1264">
        <v>0.10033300000000001</v>
      </c>
      <c r="J1264" t="s">
        <v>139</v>
      </c>
      <c r="K1264" t="s">
        <v>139</v>
      </c>
      <c r="L1264">
        <v>0.88949999999999996</v>
      </c>
      <c r="M1264" t="s">
        <v>143</v>
      </c>
      <c r="N1264" t="s">
        <v>144</v>
      </c>
      <c r="O1264" t="s">
        <v>145</v>
      </c>
    </row>
    <row r="1265" spans="1:15" x14ac:dyDescent="0.3">
      <c r="A1265" t="s">
        <v>162</v>
      </c>
      <c r="B1265" t="s">
        <v>7</v>
      </c>
      <c r="C1265">
        <v>201506</v>
      </c>
      <c r="D1265" t="s">
        <v>169</v>
      </c>
      <c r="E1265" t="s">
        <v>11</v>
      </c>
      <c r="F1265">
        <v>8</v>
      </c>
      <c r="G1265">
        <v>3200</v>
      </c>
      <c r="H1265">
        <v>1600</v>
      </c>
      <c r="I1265">
        <v>0.10125000000000001</v>
      </c>
      <c r="J1265" t="s">
        <v>139</v>
      </c>
      <c r="K1265" t="s">
        <v>139</v>
      </c>
      <c r="L1265">
        <v>1.1180000000000001</v>
      </c>
      <c r="M1265" t="s">
        <v>140</v>
      </c>
      <c r="N1265" t="s">
        <v>141</v>
      </c>
      <c r="O1265" t="s">
        <v>142</v>
      </c>
    </row>
    <row r="1266" spans="1:15" x14ac:dyDescent="0.3">
      <c r="A1266" t="s">
        <v>162</v>
      </c>
      <c r="B1266" t="s">
        <v>7</v>
      </c>
      <c r="C1266">
        <v>201707</v>
      </c>
      <c r="D1266" t="s">
        <v>185</v>
      </c>
      <c r="E1266" t="s">
        <v>14</v>
      </c>
      <c r="F1266">
        <v>8</v>
      </c>
      <c r="G1266">
        <v>3200</v>
      </c>
      <c r="H1266">
        <v>1600</v>
      </c>
      <c r="I1266">
        <v>0.11125</v>
      </c>
      <c r="J1266" t="s">
        <v>139</v>
      </c>
      <c r="K1266" t="s">
        <v>139</v>
      </c>
      <c r="L1266">
        <v>1.1180000000000001</v>
      </c>
      <c r="M1266" t="s">
        <v>140</v>
      </c>
      <c r="N1266" t="s">
        <v>141</v>
      </c>
      <c r="O1266" t="s">
        <v>142</v>
      </c>
    </row>
    <row r="1267" spans="1:15" x14ac:dyDescent="0.3">
      <c r="A1267" t="s">
        <v>162</v>
      </c>
      <c r="B1267" t="s">
        <v>7</v>
      </c>
      <c r="C1267">
        <v>201602</v>
      </c>
      <c r="D1267" t="s">
        <v>174</v>
      </c>
      <c r="E1267" t="s">
        <v>8</v>
      </c>
      <c r="F1267">
        <v>8</v>
      </c>
      <c r="G1267">
        <v>3200</v>
      </c>
      <c r="H1267">
        <v>1600</v>
      </c>
      <c r="I1267">
        <v>8.2500000000000004E-2</v>
      </c>
      <c r="J1267" t="s">
        <v>139</v>
      </c>
      <c r="K1267" t="s">
        <v>139</v>
      </c>
      <c r="L1267">
        <v>1.1180000000000001</v>
      </c>
      <c r="M1267" t="s">
        <v>140</v>
      </c>
      <c r="N1267" t="s">
        <v>141</v>
      </c>
      <c r="O1267" t="s">
        <v>142</v>
      </c>
    </row>
    <row r="1268" spans="1:15" x14ac:dyDescent="0.3">
      <c r="A1268" t="s">
        <v>162</v>
      </c>
      <c r="B1268" t="s">
        <v>52</v>
      </c>
      <c r="C1268">
        <v>201603</v>
      </c>
      <c r="D1268" t="s">
        <v>405</v>
      </c>
      <c r="E1268" t="s">
        <v>8</v>
      </c>
      <c r="F1268">
        <v>23</v>
      </c>
      <c r="G1268">
        <v>2990</v>
      </c>
      <c r="H1268">
        <v>1495</v>
      </c>
      <c r="I1268">
        <v>9.3043000000000001E-2</v>
      </c>
      <c r="J1268" t="s">
        <v>139</v>
      </c>
      <c r="K1268" t="s">
        <v>139</v>
      </c>
      <c r="L1268">
        <v>0.97050000000000003</v>
      </c>
      <c r="M1268" t="s">
        <v>143</v>
      </c>
      <c r="N1268" t="s">
        <v>144</v>
      </c>
      <c r="O1268" t="s">
        <v>145</v>
      </c>
    </row>
    <row r="1269" spans="1:15" x14ac:dyDescent="0.3">
      <c r="A1269" t="s">
        <v>162</v>
      </c>
      <c r="B1269" t="s">
        <v>17</v>
      </c>
      <c r="C1269">
        <v>201607</v>
      </c>
      <c r="D1269" t="s">
        <v>287</v>
      </c>
      <c r="E1269" t="s">
        <v>14</v>
      </c>
      <c r="F1269">
        <v>59</v>
      </c>
      <c r="G1269">
        <v>2950</v>
      </c>
      <c r="H1269">
        <v>2625</v>
      </c>
      <c r="I1269">
        <v>0.117619</v>
      </c>
      <c r="J1269" t="s">
        <v>139</v>
      </c>
      <c r="K1269" t="s">
        <v>139</v>
      </c>
      <c r="L1269">
        <v>1.1140000000000001</v>
      </c>
      <c r="M1269" t="s">
        <v>140</v>
      </c>
      <c r="N1269" t="s">
        <v>141</v>
      </c>
      <c r="O1269" t="s">
        <v>142</v>
      </c>
    </row>
    <row r="1270" spans="1:15" x14ac:dyDescent="0.3">
      <c r="A1270" t="s">
        <v>162</v>
      </c>
      <c r="B1270" t="s">
        <v>50</v>
      </c>
      <c r="C1270">
        <v>201707</v>
      </c>
      <c r="D1270" t="s">
        <v>576</v>
      </c>
      <c r="E1270" t="s">
        <v>14</v>
      </c>
      <c r="F1270">
        <v>48</v>
      </c>
      <c r="G1270">
        <v>2880</v>
      </c>
      <c r="H1270">
        <v>2352</v>
      </c>
      <c r="I1270">
        <v>8.4375000000000006E-2</v>
      </c>
      <c r="J1270" t="s">
        <v>139</v>
      </c>
      <c r="K1270" t="s">
        <v>139</v>
      </c>
      <c r="L1270">
        <v>1.18</v>
      </c>
      <c r="M1270" t="s">
        <v>140</v>
      </c>
      <c r="N1270" t="s">
        <v>141</v>
      </c>
      <c r="O1270" t="s">
        <v>142</v>
      </c>
    </row>
    <row r="1271" spans="1:15" x14ac:dyDescent="0.3">
      <c r="A1271" t="s">
        <v>162</v>
      </c>
      <c r="B1271" t="s">
        <v>7</v>
      </c>
      <c r="C1271">
        <v>201601</v>
      </c>
      <c r="D1271" t="s">
        <v>173</v>
      </c>
      <c r="E1271" t="s">
        <v>8</v>
      </c>
      <c r="F1271">
        <v>7</v>
      </c>
      <c r="G1271">
        <v>2800</v>
      </c>
      <c r="H1271">
        <v>1400</v>
      </c>
      <c r="I1271">
        <v>9.7142999999999993E-2</v>
      </c>
      <c r="J1271" t="s">
        <v>139</v>
      </c>
      <c r="K1271" t="s">
        <v>139</v>
      </c>
      <c r="L1271">
        <v>1.1180000000000001</v>
      </c>
      <c r="M1271" t="s">
        <v>140</v>
      </c>
      <c r="N1271" t="s">
        <v>141</v>
      </c>
      <c r="O1271" t="s">
        <v>142</v>
      </c>
    </row>
    <row r="1272" spans="1:15" x14ac:dyDescent="0.3">
      <c r="A1272" t="s">
        <v>162</v>
      </c>
      <c r="B1272" t="s">
        <v>7</v>
      </c>
      <c r="C1272">
        <v>201607</v>
      </c>
      <c r="D1272" t="s">
        <v>178</v>
      </c>
      <c r="E1272" t="s">
        <v>14</v>
      </c>
      <c r="F1272">
        <v>7</v>
      </c>
      <c r="G1272">
        <v>2800</v>
      </c>
      <c r="H1272">
        <v>1400</v>
      </c>
      <c r="I1272">
        <v>9.8571000000000006E-2</v>
      </c>
      <c r="J1272" t="s">
        <v>139</v>
      </c>
      <c r="K1272" t="s">
        <v>139</v>
      </c>
      <c r="L1272">
        <v>1.1180000000000001</v>
      </c>
      <c r="M1272" t="s">
        <v>140</v>
      </c>
      <c r="N1272" t="s">
        <v>141</v>
      </c>
      <c r="O1272" t="s">
        <v>142</v>
      </c>
    </row>
    <row r="1273" spans="1:15" x14ac:dyDescent="0.3">
      <c r="A1273" t="s">
        <v>162</v>
      </c>
      <c r="B1273" t="s">
        <v>7</v>
      </c>
      <c r="C1273">
        <v>201610</v>
      </c>
      <c r="D1273" t="s">
        <v>189</v>
      </c>
      <c r="E1273" t="s">
        <v>13</v>
      </c>
      <c r="F1273">
        <v>7</v>
      </c>
      <c r="G1273">
        <v>2800</v>
      </c>
      <c r="H1273">
        <v>1400</v>
      </c>
      <c r="I1273">
        <v>4.1429000000000001E-2</v>
      </c>
      <c r="J1273" t="s">
        <v>139</v>
      </c>
      <c r="K1273" t="s">
        <v>139</v>
      </c>
      <c r="L1273">
        <v>1.1180000000000001</v>
      </c>
      <c r="M1273" t="s">
        <v>140</v>
      </c>
      <c r="N1273" t="s">
        <v>141</v>
      </c>
      <c r="O1273" t="s">
        <v>142</v>
      </c>
    </row>
    <row r="1274" spans="1:15" x14ac:dyDescent="0.3">
      <c r="A1274" t="s">
        <v>162</v>
      </c>
      <c r="B1274" t="s">
        <v>50</v>
      </c>
      <c r="C1274">
        <v>201602</v>
      </c>
      <c r="D1274" t="s">
        <v>395</v>
      </c>
      <c r="E1274" t="s">
        <v>8</v>
      </c>
      <c r="F1274">
        <v>46</v>
      </c>
      <c r="G1274">
        <v>2760</v>
      </c>
      <c r="H1274">
        <v>1764</v>
      </c>
      <c r="I1274">
        <v>7.1666999999999995E-2</v>
      </c>
      <c r="J1274" t="s">
        <v>139</v>
      </c>
      <c r="K1274" t="s">
        <v>139</v>
      </c>
      <c r="L1274">
        <v>1.18</v>
      </c>
      <c r="M1274" t="s">
        <v>140</v>
      </c>
      <c r="N1274" t="s">
        <v>141</v>
      </c>
      <c r="O1274" t="s">
        <v>142</v>
      </c>
    </row>
    <row r="1275" spans="1:15" x14ac:dyDescent="0.3">
      <c r="A1275" t="s">
        <v>162</v>
      </c>
      <c r="B1275" t="s">
        <v>50</v>
      </c>
      <c r="C1275">
        <v>201606</v>
      </c>
      <c r="D1275" t="s">
        <v>396</v>
      </c>
      <c r="E1275" t="s">
        <v>11</v>
      </c>
      <c r="F1275">
        <v>44</v>
      </c>
      <c r="G1275">
        <v>2640</v>
      </c>
      <c r="H1275">
        <v>2058</v>
      </c>
      <c r="I1275">
        <v>0.14285700000000001</v>
      </c>
      <c r="J1275" t="s">
        <v>139</v>
      </c>
      <c r="K1275" t="s">
        <v>139</v>
      </c>
      <c r="L1275">
        <v>1.18</v>
      </c>
      <c r="M1275" t="s">
        <v>140</v>
      </c>
      <c r="N1275" t="s">
        <v>141</v>
      </c>
      <c r="O1275" t="s">
        <v>142</v>
      </c>
    </row>
    <row r="1276" spans="1:15" x14ac:dyDescent="0.3">
      <c r="A1276" t="s">
        <v>162</v>
      </c>
      <c r="B1276" t="s">
        <v>49</v>
      </c>
      <c r="C1276">
        <v>201605</v>
      </c>
      <c r="D1276" t="s">
        <v>373</v>
      </c>
      <c r="E1276" t="s">
        <v>11</v>
      </c>
      <c r="F1276">
        <v>52</v>
      </c>
      <c r="G1276">
        <v>2600</v>
      </c>
      <c r="H1276">
        <v>2625</v>
      </c>
      <c r="I1276">
        <v>8.3333000000000004E-2</v>
      </c>
      <c r="J1276" t="s">
        <v>139</v>
      </c>
      <c r="K1276" t="s">
        <v>139</v>
      </c>
      <c r="L1276">
        <v>1.0456000000000001</v>
      </c>
      <c r="M1276" t="s">
        <v>140</v>
      </c>
      <c r="N1276" t="s">
        <v>141</v>
      </c>
      <c r="O1276" t="s">
        <v>142</v>
      </c>
    </row>
    <row r="1277" spans="1:15" x14ac:dyDescent="0.3">
      <c r="A1277" t="s">
        <v>162</v>
      </c>
      <c r="B1277" t="s">
        <v>50</v>
      </c>
      <c r="C1277">
        <v>201708</v>
      </c>
      <c r="D1277" t="s">
        <v>389</v>
      </c>
      <c r="E1277" t="s">
        <v>14</v>
      </c>
      <c r="F1277">
        <v>42</v>
      </c>
      <c r="G1277">
        <v>2520</v>
      </c>
      <c r="H1277">
        <v>2058</v>
      </c>
      <c r="I1277">
        <v>9.7857E-2</v>
      </c>
      <c r="J1277" t="s">
        <v>139</v>
      </c>
      <c r="K1277" t="s">
        <v>139</v>
      </c>
      <c r="L1277">
        <v>1.18</v>
      </c>
      <c r="M1277" t="s">
        <v>140</v>
      </c>
      <c r="N1277" t="s">
        <v>141</v>
      </c>
      <c r="O1277" t="s">
        <v>142</v>
      </c>
    </row>
    <row r="1278" spans="1:15" x14ac:dyDescent="0.3">
      <c r="A1278" t="s">
        <v>162</v>
      </c>
      <c r="B1278" t="s">
        <v>49</v>
      </c>
      <c r="C1278">
        <v>201608</v>
      </c>
      <c r="D1278" t="s">
        <v>361</v>
      </c>
      <c r="E1278" t="s">
        <v>14</v>
      </c>
      <c r="F1278">
        <v>50</v>
      </c>
      <c r="G1278">
        <v>2500</v>
      </c>
      <c r="H1278">
        <v>1625</v>
      </c>
      <c r="I1278">
        <v>9.1537999999999994E-2</v>
      </c>
      <c r="J1278" t="s">
        <v>139</v>
      </c>
      <c r="K1278" t="s">
        <v>139</v>
      </c>
      <c r="L1278">
        <v>1.0456000000000001</v>
      </c>
      <c r="M1278" t="s">
        <v>140</v>
      </c>
      <c r="N1278" t="s">
        <v>141</v>
      </c>
      <c r="O1278" t="s">
        <v>142</v>
      </c>
    </row>
    <row r="1279" spans="1:15" x14ac:dyDescent="0.3">
      <c r="A1279" t="s">
        <v>162</v>
      </c>
      <c r="B1279" t="s">
        <v>17</v>
      </c>
      <c r="C1279">
        <v>201603</v>
      </c>
      <c r="D1279" t="s">
        <v>285</v>
      </c>
      <c r="E1279" t="s">
        <v>8</v>
      </c>
      <c r="F1279">
        <v>50</v>
      </c>
      <c r="G1279">
        <v>2500</v>
      </c>
      <c r="H1279">
        <v>1875</v>
      </c>
      <c r="I1279">
        <v>0.104667</v>
      </c>
      <c r="J1279" t="s">
        <v>139</v>
      </c>
      <c r="K1279" t="s">
        <v>139</v>
      </c>
      <c r="L1279">
        <v>1.1140000000000001</v>
      </c>
      <c r="M1279" t="s">
        <v>140</v>
      </c>
      <c r="N1279" t="s">
        <v>141</v>
      </c>
      <c r="O1279" t="s">
        <v>142</v>
      </c>
    </row>
    <row r="1280" spans="1:15" x14ac:dyDescent="0.3">
      <c r="A1280" t="s">
        <v>162</v>
      </c>
      <c r="B1280" t="s">
        <v>17</v>
      </c>
      <c r="C1280">
        <v>201707</v>
      </c>
      <c r="D1280" t="s">
        <v>558</v>
      </c>
      <c r="E1280" t="s">
        <v>14</v>
      </c>
      <c r="F1280">
        <v>49</v>
      </c>
      <c r="G1280">
        <v>2450</v>
      </c>
      <c r="H1280">
        <v>2375</v>
      </c>
      <c r="I1280">
        <v>9.7894999999999996E-2</v>
      </c>
      <c r="J1280" t="s">
        <v>139</v>
      </c>
      <c r="K1280" t="s">
        <v>139</v>
      </c>
      <c r="L1280">
        <v>1.1140000000000001</v>
      </c>
      <c r="M1280" t="s">
        <v>140</v>
      </c>
      <c r="N1280" t="s">
        <v>141</v>
      </c>
      <c r="O1280" t="s">
        <v>142</v>
      </c>
    </row>
    <row r="1281" spans="1:15" x14ac:dyDescent="0.3">
      <c r="A1281" t="s">
        <v>162</v>
      </c>
      <c r="B1281" t="s">
        <v>16</v>
      </c>
      <c r="C1281">
        <v>201606</v>
      </c>
      <c r="D1281" t="s">
        <v>236</v>
      </c>
      <c r="E1281" t="s">
        <v>11</v>
      </c>
      <c r="F1281">
        <v>8</v>
      </c>
      <c r="G1281">
        <v>2400</v>
      </c>
      <c r="H1281">
        <v>1200</v>
      </c>
      <c r="I1281">
        <v>9.375E-2</v>
      </c>
      <c r="J1281" t="s">
        <v>139</v>
      </c>
      <c r="K1281" t="s">
        <v>139</v>
      </c>
      <c r="L1281">
        <v>1.2071000000000001</v>
      </c>
      <c r="M1281" t="s">
        <v>140</v>
      </c>
      <c r="N1281" t="s">
        <v>141</v>
      </c>
      <c r="O1281" t="s">
        <v>142</v>
      </c>
    </row>
    <row r="1282" spans="1:15" x14ac:dyDescent="0.3">
      <c r="A1282" t="s">
        <v>162</v>
      </c>
      <c r="B1282" t="s">
        <v>48</v>
      </c>
      <c r="C1282">
        <v>201707</v>
      </c>
      <c r="D1282" t="s">
        <v>353</v>
      </c>
      <c r="E1282" t="s">
        <v>14</v>
      </c>
      <c r="F1282">
        <v>60</v>
      </c>
      <c r="G1282">
        <v>2400</v>
      </c>
      <c r="H1282">
        <v>1552</v>
      </c>
      <c r="I1282">
        <v>9.5625000000000002E-2</v>
      </c>
      <c r="J1282" t="s">
        <v>139</v>
      </c>
      <c r="K1282" t="s">
        <v>139</v>
      </c>
      <c r="L1282">
        <v>0.88949999999999996</v>
      </c>
      <c r="M1282" t="s">
        <v>143</v>
      </c>
      <c r="N1282" t="s">
        <v>144</v>
      </c>
      <c r="O1282" t="s">
        <v>145</v>
      </c>
    </row>
    <row r="1283" spans="1:15" x14ac:dyDescent="0.3">
      <c r="A1283" t="s">
        <v>162</v>
      </c>
      <c r="B1283" t="s">
        <v>7</v>
      </c>
      <c r="C1283">
        <v>201604</v>
      </c>
      <c r="D1283" t="s">
        <v>194</v>
      </c>
      <c r="E1283" t="s">
        <v>11</v>
      </c>
      <c r="F1283">
        <v>6</v>
      </c>
      <c r="G1283">
        <v>2400</v>
      </c>
      <c r="H1283">
        <v>1200</v>
      </c>
      <c r="I1283">
        <v>0.09</v>
      </c>
      <c r="J1283" t="s">
        <v>139</v>
      </c>
      <c r="K1283" t="s">
        <v>139</v>
      </c>
      <c r="L1283">
        <v>1.1180000000000001</v>
      </c>
      <c r="M1283" t="s">
        <v>140</v>
      </c>
      <c r="N1283" t="s">
        <v>141</v>
      </c>
      <c r="O1283" t="s">
        <v>142</v>
      </c>
    </row>
    <row r="1284" spans="1:15" x14ac:dyDescent="0.3">
      <c r="A1284" t="s">
        <v>162</v>
      </c>
      <c r="B1284" t="s">
        <v>49</v>
      </c>
      <c r="C1284">
        <v>201506</v>
      </c>
      <c r="D1284" t="s">
        <v>368</v>
      </c>
      <c r="E1284" t="s">
        <v>11</v>
      </c>
      <c r="F1284">
        <v>47</v>
      </c>
      <c r="G1284">
        <v>2350</v>
      </c>
      <c r="H1284">
        <v>1750</v>
      </c>
      <c r="I1284">
        <v>0.11</v>
      </c>
      <c r="J1284" t="s">
        <v>139</v>
      </c>
      <c r="K1284" t="s">
        <v>139</v>
      </c>
      <c r="L1284">
        <v>1.0456000000000001</v>
      </c>
      <c r="M1284" t="s">
        <v>140</v>
      </c>
      <c r="N1284" t="s">
        <v>141</v>
      </c>
      <c r="O1284" t="s">
        <v>142</v>
      </c>
    </row>
    <row r="1285" spans="1:15" x14ac:dyDescent="0.3">
      <c r="A1285" t="s">
        <v>162</v>
      </c>
      <c r="B1285" t="s">
        <v>17</v>
      </c>
      <c r="C1285">
        <v>201602</v>
      </c>
      <c r="D1285" t="s">
        <v>273</v>
      </c>
      <c r="E1285" t="s">
        <v>8</v>
      </c>
      <c r="F1285">
        <v>47</v>
      </c>
      <c r="G1285">
        <v>2350</v>
      </c>
      <c r="H1285">
        <v>1875</v>
      </c>
      <c r="I1285">
        <v>7.7332999999999999E-2</v>
      </c>
      <c r="J1285" t="s">
        <v>139</v>
      </c>
      <c r="K1285" t="s">
        <v>139</v>
      </c>
      <c r="L1285">
        <v>1.1140000000000001</v>
      </c>
      <c r="M1285" t="s">
        <v>140</v>
      </c>
      <c r="N1285" t="s">
        <v>141</v>
      </c>
      <c r="O1285" t="s">
        <v>142</v>
      </c>
    </row>
    <row r="1286" spans="1:15" x14ac:dyDescent="0.3">
      <c r="A1286" t="s">
        <v>162</v>
      </c>
      <c r="B1286" t="s">
        <v>17</v>
      </c>
      <c r="C1286">
        <v>201606</v>
      </c>
      <c r="D1286" t="s">
        <v>286</v>
      </c>
      <c r="E1286" t="s">
        <v>11</v>
      </c>
      <c r="F1286">
        <v>46</v>
      </c>
      <c r="G1286">
        <v>2300</v>
      </c>
      <c r="H1286">
        <v>2500</v>
      </c>
      <c r="I1286">
        <v>0.1265</v>
      </c>
      <c r="J1286" t="s">
        <v>139</v>
      </c>
      <c r="K1286" t="s">
        <v>139</v>
      </c>
      <c r="L1286">
        <v>1.1140000000000001</v>
      </c>
      <c r="M1286" t="s">
        <v>140</v>
      </c>
      <c r="N1286" t="s">
        <v>141</v>
      </c>
      <c r="O1286" t="s">
        <v>142</v>
      </c>
    </row>
    <row r="1287" spans="1:15" x14ac:dyDescent="0.3">
      <c r="A1287" t="s">
        <v>162</v>
      </c>
      <c r="B1287" t="s">
        <v>47</v>
      </c>
      <c r="C1287">
        <v>201609</v>
      </c>
      <c r="D1287" t="s">
        <v>552</v>
      </c>
      <c r="E1287" t="s">
        <v>14</v>
      </c>
      <c r="F1287">
        <v>23</v>
      </c>
      <c r="G1287">
        <v>2300</v>
      </c>
      <c r="H1287">
        <v>1715</v>
      </c>
      <c r="I1287">
        <v>0.107143</v>
      </c>
      <c r="J1287" t="s">
        <v>139</v>
      </c>
      <c r="K1287" t="s">
        <v>139</v>
      </c>
      <c r="L1287">
        <v>1.2612000000000001</v>
      </c>
      <c r="M1287" t="s">
        <v>140</v>
      </c>
      <c r="N1287" t="s">
        <v>141</v>
      </c>
      <c r="O1287" t="s">
        <v>142</v>
      </c>
    </row>
    <row r="1288" spans="1:15" x14ac:dyDescent="0.3">
      <c r="A1288" t="s">
        <v>162</v>
      </c>
      <c r="B1288" t="s">
        <v>52</v>
      </c>
      <c r="C1288">
        <v>201610</v>
      </c>
      <c r="D1288" t="s">
        <v>407</v>
      </c>
      <c r="E1288" t="s">
        <v>13</v>
      </c>
      <c r="F1288">
        <v>17</v>
      </c>
      <c r="G1288">
        <v>2210</v>
      </c>
      <c r="H1288">
        <v>1105</v>
      </c>
      <c r="I1288">
        <v>9.3529000000000001E-2</v>
      </c>
      <c r="J1288" t="s">
        <v>139</v>
      </c>
      <c r="K1288" t="s">
        <v>139</v>
      </c>
      <c r="L1288">
        <v>0.97050000000000003</v>
      </c>
      <c r="M1288" t="s">
        <v>143</v>
      </c>
      <c r="N1288" t="s">
        <v>144</v>
      </c>
      <c r="O1288" t="s">
        <v>145</v>
      </c>
    </row>
    <row r="1289" spans="1:15" x14ac:dyDescent="0.3">
      <c r="A1289" t="s">
        <v>162</v>
      </c>
      <c r="B1289" t="s">
        <v>47</v>
      </c>
      <c r="C1289">
        <v>201707</v>
      </c>
      <c r="D1289" t="s">
        <v>326</v>
      </c>
      <c r="E1289" t="s">
        <v>14</v>
      </c>
      <c r="F1289">
        <v>22</v>
      </c>
      <c r="G1289">
        <v>2200</v>
      </c>
      <c r="H1289">
        <v>2205</v>
      </c>
      <c r="I1289">
        <v>0.11888899999999999</v>
      </c>
      <c r="J1289" t="s">
        <v>139</v>
      </c>
      <c r="K1289" t="s">
        <v>139</v>
      </c>
      <c r="L1289">
        <v>1.2612000000000001</v>
      </c>
      <c r="M1289" t="s">
        <v>140</v>
      </c>
      <c r="N1289" t="s">
        <v>141</v>
      </c>
      <c r="O1289" t="s">
        <v>142</v>
      </c>
    </row>
    <row r="1290" spans="1:15" x14ac:dyDescent="0.3">
      <c r="A1290" t="s">
        <v>162</v>
      </c>
      <c r="B1290" t="s">
        <v>49</v>
      </c>
      <c r="C1290">
        <v>201708</v>
      </c>
      <c r="D1290" t="s">
        <v>366</v>
      </c>
      <c r="E1290" t="s">
        <v>14</v>
      </c>
      <c r="F1290">
        <v>43</v>
      </c>
      <c r="G1290">
        <v>2150</v>
      </c>
      <c r="H1290">
        <v>1875</v>
      </c>
      <c r="I1290">
        <v>0.105333</v>
      </c>
      <c r="J1290" t="s">
        <v>139</v>
      </c>
      <c r="K1290" t="s">
        <v>139</v>
      </c>
      <c r="L1290">
        <v>1.0456000000000001</v>
      </c>
      <c r="M1290" t="s">
        <v>140</v>
      </c>
      <c r="N1290" t="s">
        <v>141</v>
      </c>
      <c r="O1290" t="s">
        <v>142</v>
      </c>
    </row>
    <row r="1291" spans="1:15" x14ac:dyDescent="0.3">
      <c r="A1291" t="s">
        <v>162</v>
      </c>
      <c r="B1291" t="s">
        <v>49</v>
      </c>
      <c r="C1291">
        <v>201707</v>
      </c>
      <c r="D1291" t="s">
        <v>378</v>
      </c>
      <c r="E1291" t="s">
        <v>14</v>
      </c>
      <c r="F1291">
        <v>43</v>
      </c>
      <c r="G1291">
        <v>2150</v>
      </c>
      <c r="H1291">
        <v>2125</v>
      </c>
      <c r="I1291">
        <v>7.2941000000000006E-2</v>
      </c>
      <c r="J1291" t="s">
        <v>139</v>
      </c>
      <c r="K1291" t="s">
        <v>139</v>
      </c>
      <c r="L1291">
        <v>1.0456000000000001</v>
      </c>
      <c r="M1291" t="s">
        <v>140</v>
      </c>
      <c r="N1291" t="s">
        <v>141</v>
      </c>
      <c r="O1291" t="s">
        <v>142</v>
      </c>
    </row>
    <row r="1292" spans="1:15" x14ac:dyDescent="0.3">
      <c r="A1292" t="s">
        <v>162</v>
      </c>
      <c r="B1292" t="s">
        <v>17</v>
      </c>
      <c r="C1292">
        <v>201601</v>
      </c>
      <c r="D1292" t="s">
        <v>272</v>
      </c>
      <c r="E1292" t="s">
        <v>8</v>
      </c>
      <c r="F1292">
        <v>42</v>
      </c>
      <c r="G1292">
        <v>2100</v>
      </c>
      <c r="H1292">
        <v>1375</v>
      </c>
      <c r="I1292">
        <v>0.1</v>
      </c>
      <c r="J1292" t="s">
        <v>139</v>
      </c>
      <c r="K1292" t="s">
        <v>139</v>
      </c>
      <c r="L1292">
        <v>1.1140000000000001</v>
      </c>
      <c r="M1292" t="s">
        <v>140</v>
      </c>
      <c r="N1292" t="s">
        <v>141</v>
      </c>
      <c r="O1292" t="s">
        <v>142</v>
      </c>
    </row>
    <row r="1293" spans="1:15" x14ac:dyDescent="0.3">
      <c r="A1293" t="s">
        <v>162</v>
      </c>
      <c r="B1293" t="s">
        <v>16</v>
      </c>
      <c r="C1293">
        <v>201508</v>
      </c>
      <c r="D1293" t="s">
        <v>257</v>
      </c>
      <c r="E1293" t="s">
        <v>14</v>
      </c>
      <c r="F1293">
        <v>7</v>
      </c>
      <c r="G1293">
        <v>2100</v>
      </c>
      <c r="H1293">
        <v>1050</v>
      </c>
      <c r="I1293">
        <v>0.138571</v>
      </c>
      <c r="J1293" t="s">
        <v>139</v>
      </c>
      <c r="K1293" t="s">
        <v>139</v>
      </c>
      <c r="L1293">
        <v>1.2071000000000001</v>
      </c>
      <c r="M1293" t="s">
        <v>140</v>
      </c>
      <c r="N1293" t="s">
        <v>141</v>
      </c>
      <c r="O1293" t="s">
        <v>142</v>
      </c>
    </row>
    <row r="1294" spans="1:15" x14ac:dyDescent="0.3">
      <c r="A1294" t="s">
        <v>162</v>
      </c>
      <c r="B1294" t="s">
        <v>52</v>
      </c>
      <c r="C1294">
        <v>201605</v>
      </c>
      <c r="D1294" t="s">
        <v>417</v>
      </c>
      <c r="E1294" t="s">
        <v>11</v>
      </c>
      <c r="F1294">
        <v>16</v>
      </c>
      <c r="G1294">
        <v>2080</v>
      </c>
      <c r="H1294">
        <v>1040</v>
      </c>
      <c r="I1294">
        <v>8.6874999999999994E-2</v>
      </c>
      <c r="J1294" t="s">
        <v>139</v>
      </c>
      <c r="K1294" t="s">
        <v>139</v>
      </c>
      <c r="L1294">
        <v>0.97050000000000003</v>
      </c>
      <c r="M1294" t="s">
        <v>143</v>
      </c>
      <c r="N1294" t="s">
        <v>144</v>
      </c>
      <c r="O1294" t="s">
        <v>145</v>
      </c>
    </row>
    <row r="1295" spans="1:15" x14ac:dyDescent="0.3">
      <c r="A1295" t="s">
        <v>162</v>
      </c>
      <c r="B1295" t="s">
        <v>52</v>
      </c>
      <c r="C1295">
        <v>201601</v>
      </c>
      <c r="D1295" t="s">
        <v>416</v>
      </c>
      <c r="E1295" t="s">
        <v>8</v>
      </c>
      <c r="F1295">
        <v>16</v>
      </c>
      <c r="G1295">
        <v>2080</v>
      </c>
      <c r="H1295">
        <v>1040</v>
      </c>
      <c r="I1295">
        <v>0.104375</v>
      </c>
      <c r="J1295" t="s">
        <v>139</v>
      </c>
      <c r="K1295" t="s">
        <v>139</v>
      </c>
      <c r="L1295">
        <v>0.97050000000000003</v>
      </c>
      <c r="M1295" t="s">
        <v>143</v>
      </c>
      <c r="N1295" t="s">
        <v>144</v>
      </c>
      <c r="O1295" t="s">
        <v>145</v>
      </c>
    </row>
    <row r="1296" spans="1:15" x14ac:dyDescent="0.3">
      <c r="A1296" t="s">
        <v>162</v>
      </c>
      <c r="B1296" t="s">
        <v>17</v>
      </c>
      <c r="C1296">
        <v>201605</v>
      </c>
      <c r="D1296" t="s">
        <v>275</v>
      </c>
      <c r="E1296" t="s">
        <v>11</v>
      </c>
      <c r="F1296">
        <v>41</v>
      </c>
      <c r="G1296">
        <v>2050</v>
      </c>
      <c r="H1296">
        <v>1625</v>
      </c>
      <c r="I1296">
        <v>8.3846000000000004E-2</v>
      </c>
      <c r="J1296" t="s">
        <v>139</v>
      </c>
      <c r="K1296" t="s">
        <v>139</v>
      </c>
      <c r="L1296">
        <v>1.1140000000000001</v>
      </c>
      <c r="M1296" t="s">
        <v>140</v>
      </c>
      <c r="N1296" t="s">
        <v>141</v>
      </c>
      <c r="O1296" t="s">
        <v>142</v>
      </c>
    </row>
    <row r="1297" spans="1:15" x14ac:dyDescent="0.3">
      <c r="A1297" t="s">
        <v>162</v>
      </c>
      <c r="B1297" t="s">
        <v>49</v>
      </c>
      <c r="C1297">
        <v>201609</v>
      </c>
      <c r="D1297" t="s">
        <v>362</v>
      </c>
      <c r="E1297" t="s">
        <v>14</v>
      </c>
      <c r="F1297">
        <v>40</v>
      </c>
      <c r="G1297">
        <v>2000</v>
      </c>
      <c r="H1297">
        <v>1750</v>
      </c>
      <c r="I1297">
        <v>0.108571</v>
      </c>
      <c r="J1297" t="s">
        <v>139</v>
      </c>
      <c r="K1297" t="s">
        <v>139</v>
      </c>
      <c r="L1297">
        <v>1.0456000000000001</v>
      </c>
      <c r="M1297" t="s">
        <v>140</v>
      </c>
      <c r="N1297" t="s">
        <v>141</v>
      </c>
      <c r="O1297" t="s">
        <v>142</v>
      </c>
    </row>
    <row r="1298" spans="1:15" x14ac:dyDescent="0.3">
      <c r="A1298" t="s">
        <v>162</v>
      </c>
      <c r="B1298" t="s">
        <v>7</v>
      </c>
      <c r="C1298">
        <v>201603</v>
      </c>
      <c r="D1298" t="s">
        <v>175</v>
      </c>
      <c r="E1298" t="s">
        <v>8</v>
      </c>
      <c r="F1298">
        <v>5</v>
      </c>
      <c r="G1298">
        <v>2000</v>
      </c>
      <c r="H1298">
        <v>1000</v>
      </c>
      <c r="I1298">
        <v>8.4000000000000005E-2</v>
      </c>
      <c r="J1298" t="s">
        <v>139</v>
      </c>
      <c r="K1298" t="s">
        <v>139</v>
      </c>
      <c r="L1298">
        <v>1.1180000000000001</v>
      </c>
      <c r="M1298" t="s">
        <v>140</v>
      </c>
      <c r="N1298" t="s">
        <v>141</v>
      </c>
      <c r="O1298" t="s">
        <v>142</v>
      </c>
    </row>
    <row r="1299" spans="1:15" x14ac:dyDescent="0.3">
      <c r="A1299" t="s">
        <v>162</v>
      </c>
      <c r="B1299" t="s">
        <v>7</v>
      </c>
      <c r="C1299">
        <v>201606</v>
      </c>
      <c r="D1299" t="s">
        <v>177</v>
      </c>
      <c r="E1299" t="s">
        <v>11</v>
      </c>
      <c r="F1299">
        <v>5</v>
      </c>
      <c r="G1299">
        <v>2000</v>
      </c>
      <c r="H1299">
        <v>1000</v>
      </c>
      <c r="I1299">
        <v>8.2000000000000003E-2</v>
      </c>
      <c r="J1299" t="s">
        <v>139</v>
      </c>
      <c r="K1299" t="s">
        <v>139</v>
      </c>
      <c r="L1299">
        <v>1.1180000000000001</v>
      </c>
      <c r="M1299" t="s">
        <v>140</v>
      </c>
      <c r="N1299" t="s">
        <v>141</v>
      </c>
      <c r="O1299" t="s">
        <v>142</v>
      </c>
    </row>
    <row r="1300" spans="1:15" x14ac:dyDescent="0.3">
      <c r="A1300" t="s">
        <v>162</v>
      </c>
      <c r="B1300" t="s">
        <v>49</v>
      </c>
      <c r="C1300">
        <v>201601</v>
      </c>
      <c r="D1300" t="s">
        <v>358</v>
      </c>
      <c r="E1300" t="s">
        <v>8</v>
      </c>
      <c r="F1300">
        <v>40</v>
      </c>
      <c r="G1300">
        <v>2000</v>
      </c>
      <c r="H1300">
        <v>1375</v>
      </c>
      <c r="I1300">
        <v>7.2727E-2</v>
      </c>
      <c r="J1300" t="s">
        <v>139</v>
      </c>
      <c r="K1300" t="s">
        <v>139</v>
      </c>
      <c r="L1300">
        <v>1.0456000000000001</v>
      </c>
      <c r="M1300" t="s">
        <v>140</v>
      </c>
      <c r="N1300" t="s">
        <v>141</v>
      </c>
      <c r="O1300" t="s">
        <v>142</v>
      </c>
    </row>
    <row r="1301" spans="1:15" x14ac:dyDescent="0.3">
      <c r="A1301" t="s">
        <v>162</v>
      </c>
      <c r="B1301" t="s">
        <v>50</v>
      </c>
      <c r="C1301">
        <v>201604</v>
      </c>
      <c r="D1301" t="s">
        <v>578</v>
      </c>
      <c r="E1301" t="s">
        <v>11</v>
      </c>
      <c r="F1301">
        <v>33</v>
      </c>
      <c r="G1301">
        <v>1980</v>
      </c>
      <c r="H1301">
        <v>1617</v>
      </c>
      <c r="I1301">
        <v>0.119091</v>
      </c>
      <c r="J1301" t="s">
        <v>139</v>
      </c>
      <c r="K1301" t="s">
        <v>139</v>
      </c>
      <c r="L1301">
        <v>1.18</v>
      </c>
      <c r="M1301" t="s">
        <v>140</v>
      </c>
      <c r="N1301" t="s">
        <v>141</v>
      </c>
      <c r="O1301" t="s">
        <v>142</v>
      </c>
    </row>
    <row r="1302" spans="1:15" x14ac:dyDescent="0.3">
      <c r="A1302" t="s">
        <v>162</v>
      </c>
      <c r="B1302" t="s">
        <v>52</v>
      </c>
      <c r="C1302">
        <v>201512</v>
      </c>
      <c r="D1302" t="s">
        <v>432</v>
      </c>
      <c r="E1302" t="s">
        <v>13</v>
      </c>
      <c r="F1302">
        <v>15</v>
      </c>
      <c r="G1302">
        <v>1950</v>
      </c>
      <c r="H1302">
        <v>975</v>
      </c>
      <c r="I1302">
        <v>7.3332999999999995E-2</v>
      </c>
      <c r="J1302" t="s">
        <v>139</v>
      </c>
      <c r="K1302" t="s">
        <v>139</v>
      </c>
      <c r="L1302">
        <v>0.97050000000000003</v>
      </c>
      <c r="M1302" t="s">
        <v>143</v>
      </c>
      <c r="N1302" t="s">
        <v>144</v>
      </c>
      <c r="O1302" t="s">
        <v>145</v>
      </c>
    </row>
    <row r="1303" spans="1:15" x14ac:dyDescent="0.3">
      <c r="A1303" t="s">
        <v>162</v>
      </c>
      <c r="B1303" t="s">
        <v>48</v>
      </c>
      <c r="C1303">
        <v>201601</v>
      </c>
      <c r="D1303" t="s">
        <v>337</v>
      </c>
      <c r="E1303" t="s">
        <v>8</v>
      </c>
      <c r="F1303">
        <v>46</v>
      </c>
      <c r="G1303">
        <v>1840</v>
      </c>
      <c r="H1303">
        <v>1164</v>
      </c>
      <c r="I1303">
        <v>0.105</v>
      </c>
      <c r="J1303" t="s">
        <v>139</v>
      </c>
      <c r="K1303" t="s">
        <v>139</v>
      </c>
      <c r="L1303">
        <v>0.88949999999999996</v>
      </c>
      <c r="M1303" t="s">
        <v>143</v>
      </c>
      <c r="N1303" t="s">
        <v>144</v>
      </c>
      <c r="O1303" t="s">
        <v>145</v>
      </c>
    </row>
    <row r="1304" spans="1:15" x14ac:dyDescent="0.3">
      <c r="A1304" t="s">
        <v>162</v>
      </c>
      <c r="B1304" t="s">
        <v>49</v>
      </c>
      <c r="C1304">
        <v>201606</v>
      </c>
      <c r="D1304" t="s">
        <v>374</v>
      </c>
      <c r="E1304" t="s">
        <v>11</v>
      </c>
      <c r="F1304">
        <v>36</v>
      </c>
      <c r="G1304">
        <v>1800</v>
      </c>
      <c r="H1304">
        <v>1375</v>
      </c>
      <c r="I1304">
        <v>8.5455000000000003E-2</v>
      </c>
      <c r="J1304" t="s">
        <v>139</v>
      </c>
      <c r="K1304" t="s">
        <v>139</v>
      </c>
      <c r="L1304">
        <v>1.0456000000000001</v>
      </c>
      <c r="M1304" t="s">
        <v>140</v>
      </c>
      <c r="N1304" t="s">
        <v>141</v>
      </c>
      <c r="O1304" t="s">
        <v>142</v>
      </c>
    </row>
    <row r="1305" spans="1:15" x14ac:dyDescent="0.3">
      <c r="A1305" t="s">
        <v>162</v>
      </c>
      <c r="B1305" t="s">
        <v>16</v>
      </c>
      <c r="C1305">
        <v>201506</v>
      </c>
      <c r="D1305" t="s">
        <v>241</v>
      </c>
      <c r="E1305" t="s">
        <v>11</v>
      </c>
      <c r="F1305">
        <v>6</v>
      </c>
      <c r="G1305">
        <v>1800</v>
      </c>
      <c r="H1305">
        <v>900</v>
      </c>
      <c r="I1305">
        <v>7.6666999999999999E-2</v>
      </c>
      <c r="J1305" t="s">
        <v>139</v>
      </c>
      <c r="K1305" t="s">
        <v>139</v>
      </c>
      <c r="L1305">
        <v>1.2071000000000001</v>
      </c>
      <c r="M1305" t="s">
        <v>140</v>
      </c>
      <c r="N1305" t="s">
        <v>141</v>
      </c>
      <c r="O1305" t="s">
        <v>142</v>
      </c>
    </row>
    <row r="1306" spans="1:15" x14ac:dyDescent="0.3">
      <c r="A1306" t="s">
        <v>162</v>
      </c>
      <c r="B1306" t="s">
        <v>16</v>
      </c>
      <c r="C1306">
        <v>201507</v>
      </c>
      <c r="D1306" t="s">
        <v>250</v>
      </c>
      <c r="E1306" t="s">
        <v>14</v>
      </c>
      <c r="F1306">
        <v>6</v>
      </c>
      <c r="G1306">
        <v>1800</v>
      </c>
      <c r="H1306">
        <v>900</v>
      </c>
      <c r="I1306">
        <v>0.13166700000000001</v>
      </c>
      <c r="J1306" t="s">
        <v>139</v>
      </c>
      <c r="K1306" t="s">
        <v>139</v>
      </c>
      <c r="L1306">
        <v>1.2071000000000001</v>
      </c>
      <c r="M1306" t="s">
        <v>140</v>
      </c>
      <c r="N1306" t="s">
        <v>141</v>
      </c>
      <c r="O1306" t="s">
        <v>142</v>
      </c>
    </row>
    <row r="1307" spans="1:15" x14ac:dyDescent="0.3">
      <c r="A1307" t="s">
        <v>162</v>
      </c>
      <c r="B1307" t="s">
        <v>48</v>
      </c>
      <c r="C1307">
        <v>201506</v>
      </c>
      <c r="D1307" t="s">
        <v>448</v>
      </c>
      <c r="E1307" t="s">
        <v>11</v>
      </c>
      <c r="F1307">
        <v>45</v>
      </c>
      <c r="G1307">
        <v>1800</v>
      </c>
      <c r="H1307">
        <v>1164</v>
      </c>
      <c r="I1307">
        <v>0.1275</v>
      </c>
      <c r="J1307" t="s">
        <v>139</v>
      </c>
      <c r="K1307" t="s">
        <v>139</v>
      </c>
      <c r="L1307">
        <v>0.88949999999999996</v>
      </c>
      <c r="M1307" t="s">
        <v>143</v>
      </c>
      <c r="N1307" t="s">
        <v>144</v>
      </c>
      <c r="O1307" t="s">
        <v>145</v>
      </c>
    </row>
    <row r="1308" spans="1:15" x14ac:dyDescent="0.3">
      <c r="A1308" t="s">
        <v>162</v>
      </c>
      <c r="B1308" t="s">
        <v>16</v>
      </c>
      <c r="C1308">
        <v>201611</v>
      </c>
      <c r="D1308" t="s">
        <v>237</v>
      </c>
      <c r="E1308" t="s">
        <v>13</v>
      </c>
      <c r="F1308">
        <v>6</v>
      </c>
      <c r="G1308">
        <v>1800</v>
      </c>
      <c r="H1308">
        <v>900</v>
      </c>
      <c r="I1308">
        <v>0.108333</v>
      </c>
      <c r="J1308" t="s">
        <v>139</v>
      </c>
      <c r="K1308" t="s">
        <v>139</v>
      </c>
      <c r="L1308">
        <v>1.2071000000000001</v>
      </c>
      <c r="M1308" t="s">
        <v>140</v>
      </c>
      <c r="N1308" t="s">
        <v>141</v>
      </c>
      <c r="O1308" t="s">
        <v>142</v>
      </c>
    </row>
    <row r="1309" spans="1:15" x14ac:dyDescent="0.3">
      <c r="A1309" t="s">
        <v>162</v>
      </c>
      <c r="B1309" t="s">
        <v>15</v>
      </c>
      <c r="C1309">
        <v>201508</v>
      </c>
      <c r="D1309" t="s">
        <v>202</v>
      </c>
      <c r="E1309" t="s">
        <v>14</v>
      </c>
      <c r="F1309">
        <v>9</v>
      </c>
      <c r="G1309">
        <v>1800</v>
      </c>
      <c r="H1309">
        <v>900</v>
      </c>
      <c r="I1309">
        <v>9.6667000000000003E-2</v>
      </c>
      <c r="J1309" t="s">
        <v>139</v>
      </c>
      <c r="K1309" t="s">
        <v>139</v>
      </c>
      <c r="L1309">
        <v>1.2725</v>
      </c>
      <c r="M1309" t="s">
        <v>140</v>
      </c>
      <c r="N1309" t="s">
        <v>141</v>
      </c>
      <c r="O1309" t="s">
        <v>142</v>
      </c>
    </row>
    <row r="1310" spans="1:15" x14ac:dyDescent="0.3">
      <c r="A1310" t="s">
        <v>162</v>
      </c>
      <c r="B1310" t="s">
        <v>47</v>
      </c>
      <c r="C1310">
        <v>201506</v>
      </c>
      <c r="D1310" t="s">
        <v>330</v>
      </c>
      <c r="E1310" t="s">
        <v>11</v>
      </c>
      <c r="F1310">
        <v>17</v>
      </c>
      <c r="G1310">
        <v>1700</v>
      </c>
      <c r="H1310">
        <v>1225</v>
      </c>
      <c r="I1310">
        <v>0.13</v>
      </c>
      <c r="J1310" t="s">
        <v>139</v>
      </c>
      <c r="K1310" t="s">
        <v>139</v>
      </c>
      <c r="L1310">
        <v>1.2612000000000001</v>
      </c>
      <c r="M1310" t="s">
        <v>140</v>
      </c>
      <c r="N1310" t="s">
        <v>141</v>
      </c>
      <c r="O1310" t="s">
        <v>142</v>
      </c>
    </row>
    <row r="1311" spans="1:15" x14ac:dyDescent="0.3">
      <c r="A1311" t="s">
        <v>162</v>
      </c>
      <c r="B1311" t="s">
        <v>47</v>
      </c>
      <c r="C1311">
        <v>201610</v>
      </c>
      <c r="D1311" t="s">
        <v>325</v>
      </c>
      <c r="E1311" t="s">
        <v>13</v>
      </c>
      <c r="F1311">
        <v>17</v>
      </c>
      <c r="G1311">
        <v>1700</v>
      </c>
      <c r="H1311">
        <v>1225</v>
      </c>
      <c r="I1311">
        <v>7.8E-2</v>
      </c>
      <c r="J1311" t="s">
        <v>139</v>
      </c>
      <c r="K1311" t="s">
        <v>139</v>
      </c>
      <c r="L1311">
        <v>1.2612000000000001</v>
      </c>
      <c r="M1311" t="s">
        <v>140</v>
      </c>
      <c r="N1311" t="s">
        <v>141</v>
      </c>
      <c r="O1311" t="s">
        <v>142</v>
      </c>
    </row>
    <row r="1312" spans="1:15" x14ac:dyDescent="0.3">
      <c r="A1312" t="s">
        <v>162</v>
      </c>
      <c r="B1312" t="s">
        <v>52</v>
      </c>
      <c r="C1312">
        <v>201606</v>
      </c>
      <c r="D1312" t="s">
        <v>422</v>
      </c>
      <c r="E1312" t="s">
        <v>11</v>
      </c>
      <c r="F1312">
        <v>13</v>
      </c>
      <c r="G1312">
        <v>1690</v>
      </c>
      <c r="H1312">
        <v>845</v>
      </c>
      <c r="I1312">
        <v>8.0768999999999994E-2</v>
      </c>
      <c r="J1312" t="s">
        <v>139</v>
      </c>
      <c r="K1312" t="s">
        <v>139</v>
      </c>
      <c r="L1312">
        <v>0.97050000000000003</v>
      </c>
      <c r="M1312" t="s">
        <v>143</v>
      </c>
      <c r="N1312" t="s">
        <v>144</v>
      </c>
      <c r="O1312" t="s">
        <v>145</v>
      </c>
    </row>
    <row r="1313" spans="1:15" x14ac:dyDescent="0.3">
      <c r="A1313" t="s">
        <v>162</v>
      </c>
      <c r="B1313" t="s">
        <v>52</v>
      </c>
      <c r="C1313">
        <v>201602</v>
      </c>
      <c r="D1313" t="s">
        <v>426</v>
      </c>
      <c r="E1313" t="s">
        <v>8</v>
      </c>
      <c r="F1313">
        <v>13</v>
      </c>
      <c r="G1313">
        <v>1690</v>
      </c>
      <c r="H1313">
        <v>845</v>
      </c>
      <c r="I1313">
        <v>0.113846</v>
      </c>
      <c r="J1313" t="s">
        <v>139</v>
      </c>
      <c r="K1313" t="s">
        <v>139</v>
      </c>
      <c r="L1313">
        <v>0.97050000000000003</v>
      </c>
      <c r="M1313" t="s">
        <v>143</v>
      </c>
      <c r="N1313" t="s">
        <v>144</v>
      </c>
      <c r="O1313" t="s">
        <v>145</v>
      </c>
    </row>
    <row r="1314" spans="1:15" x14ac:dyDescent="0.3">
      <c r="A1314" t="s">
        <v>162</v>
      </c>
      <c r="B1314" t="s">
        <v>52</v>
      </c>
      <c r="C1314">
        <v>201611</v>
      </c>
      <c r="D1314" t="s">
        <v>428</v>
      </c>
      <c r="E1314" t="s">
        <v>13</v>
      </c>
      <c r="F1314">
        <v>13</v>
      </c>
      <c r="G1314">
        <v>1690</v>
      </c>
      <c r="H1314">
        <v>845</v>
      </c>
      <c r="I1314">
        <v>8.3076999999999998E-2</v>
      </c>
      <c r="J1314" t="s">
        <v>139</v>
      </c>
      <c r="K1314" t="s">
        <v>139</v>
      </c>
      <c r="L1314">
        <v>0.97050000000000003</v>
      </c>
      <c r="M1314" t="s">
        <v>143</v>
      </c>
      <c r="N1314" t="s">
        <v>144</v>
      </c>
      <c r="O1314" t="s">
        <v>145</v>
      </c>
    </row>
    <row r="1315" spans="1:15" x14ac:dyDescent="0.3">
      <c r="A1315" t="s">
        <v>162</v>
      </c>
      <c r="B1315" t="s">
        <v>52</v>
      </c>
      <c r="C1315">
        <v>201709</v>
      </c>
      <c r="D1315" t="s">
        <v>409</v>
      </c>
      <c r="E1315" t="s">
        <v>14</v>
      </c>
      <c r="F1315">
        <v>13</v>
      </c>
      <c r="G1315">
        <v>1690</v>
      </c>
      <c r="H1315">
        <v>845</v>
      </c>
      <c r="I1315">
        <v>6.6154000000000004E-2</v>
      </c>
      <c r="J1315" t="s">
        <v>139</v>
      </c>
      <c r="K1315" t="s">
        <v>139</v>
      </c>
      <c r="L1315">
        <v>0.97050000000000003</v>
      </c>
      <c r="M1315" t="s">
        <v>143</v>
      </c>
      <c r="N1315" t="s">
        <v>144</v>
      </c>
      <c r="O1315" t="s">
        <v>145</v>
      </c>
    </row>
    <row r="1316" spans="1:15" x14ac:dyDescent="0.3">
      <c r="A1316" t="s">
        <v>162</v>
      </c>
      <c r="B1316" t="s">
        <v>49</v>
      </c>
      <c r="C1316">
        <v>201509</v>
      </c>
      <c r="D1316" t="s">
        <v>370</v>
      </c>
      <c r="E1316" t="s">
        <v>14</v>
      </c>
      <c r="F1316">
        <v>33</v>
      </c>
      <c r="G1316">
        <v>1650</v>
      </c>
      <c r="H1316">
        <v>1125</v>
      </c>
      <c r="I1316">
        <v>9.1110999999999998E-2</v>
      </c>
      <c r="J1316" t="s">
        <v>139</v>
      </c>
      <c r="K1316" t="s">
        <v>139</v>
      </c>
      <c r="L1316">
        <v>1.0456000000000001</v>
      </c>
      <c r="M1316" t="s">
        <v>140</v>
      </c>
      <c r="N1316" t="s">
        <v>141</v>
      </c>
      <c r="O1316" t="s">
        <v>142</v>
      </c>
    </row>
    <row r="1317" spans="1:15" x14ac:dyDescent="0.3">
      <c r="A1317" t="s">
        <v>162</v>
      </c>
      <c r="B1317" t="s">
        <v>7</v>
      </c>
      <c r="C1317">
        <v>201612</v>
      </c>
      <c r="D1317" t="s">
        <v>181</v>
      </c>
      <c r="E1317" t="s">
        <v>13</v>
      </c>
      <c r="F1317">
        <v>4</v>
      </c>
      <c r="G1317">
        <v>1600</v>
      </c>
      <c r="H1317">
        <v>800</v>
      </c>
      <c r="I1317">
        <v>0.1525</v>
      </c>
      <c r="J1317" t="s">
        <v>139</v>
      </c>
      <c r="K1317" t="s">
        <v>139</v>
      </c>
      <c r="L1317">
        <v>1.1180000000000001</v>
      </c>
      <c r="M1317" t="s">
        <v>140</v>
      </c>
      <c r="N1317" t="s">
        <v>141</v>
      </c>
      <c r="O1317" t="s">
        <v>142</v>
      </c>
    </row>
    <row r="1318" spans="1:15" x14ac:dyDescent="0.3">
      <c r="A1318" t="s">
        <v>162</v>
      </c>
      <c r="B1318" t="s">
        <v>7</v>
      </c>
      <c r="C1318">
        <v>201509</v>
      </c>
      <c r="D1318" t="s">
        <v>196</v>
      </c>
      <c r="E1318" t="s">
        <v>14</v>
      </c>
      <c r="F1318">
        <v>4</v>
      </c>
      <c r="G1318">
        <v>1600</v>
      </c>
      <c r="H1318">
        <v>800</v>
      </c>
      <c r="I1318">
        <v>0.1</v>
      </c>
      <c r="J1318" t="s">
        <v>139</v>
      </c>
      <c r="K1318" t="s">
        <v>139</v>
      </c>
      <c r="L1318">
        <v>1.1180000000000001</v>
      </c>
      <c r="M1318" t="s">
        <v>140</v>
      </c>
      <c r="N1318" t="s">
        <v>141</v>
      </c>
      <c r="O1318" t="s">
        <v>142</v>
      </c>
    </row>
    <row r="1319" spans="1:15" x14ac:dyDescent="0.3">
      <c r="A1319" t="s">
        <v>162</v>
      </c>
      <c r="B1319" t="s">
        <v>7</v>
      </c>
      <c r="C1319">
        <v>201609</v>
      </c>
      <c r="D1319" t="s">
        <v>180</v>
      </c>
      <c r="E1319" t="s">
        <v>14</v>
      </c>
      <c r="F1319">
        <v>4</v>
      </c>
      <c r="G1319">
        <v>1600</v>
      </c>
      <c r="H1319">
        <v>800</v>
      </c>
      <c r="I1319">
        <v>0.13</v>
      </c>
      <c r="J1319" t="s">
        <v>139</v>
      </c>
      <c r="K1319" t="s">
        <v>139</v>
      </c>
      <c r="L1319">
        <v>1.1180000000000001</v>
      </c>
      <c r="M1319" t="s">
        <v>140</v>
      </c>
      <c r="N1319" t="s">
        <v>141</v>
      </c>
      <c r="O1319" t="s">
        <v>142</v>
      </c>
    </row>
    <row r="1320" spans="1:15" x14ac:dyDescent="0.3">
      <c r="A1320" t="s">
        <v>162</v>
      </c>
      <c r="B1320" t="s">
        <v>7</v>
      </c>
      <c r="C1320">
        <v>201508</v>
      </c>
      <c r="D1320" t="s">
        <v>188</v>
      </c>
      <c r="E1320" t="s">
        <v>14</v>
      </c>
      <c r="F1320">
        <v>4</v>
      </c>
      <c r="G1320">
        <v>1600</v>
      </c>
      <c r="H1320">
        <v>800</v>
      </c>
      <c r="I1320">
        <v>0.14000000000000001</v>
      </c>
      <c r="J1320" t="s">
        <v>139</v>
      </c>
      <c r="K1320" t="s">
        <v>139</v>
      </c>
      <c r="L1320">
        <v>1.1180000000000001</v>
      </c>
      <c r="M1320" t="s">
        <v>140</v>
      </c>
      <c r="N1320" t="s">
        <v>141</v>
      </c>
      <c r="O1320" t="s">
        <v>142</v>
      </c>
    </row>
    <row r="1321" spans="1:15" x14ac:dyDescent="0.3">
      <c r="A1321" t="s">
        <v>162</v>
      </c>
      <c r="B1321" t="s">
        <v>7</v>
      </c>
      <c r="C1321">
        <v>201510</v>
      </c>
      <c r="D1321" t="s">
        <v>170</v>
      </c>
      <c r="E1321" t="s">
        <v>13</v>
      </c>
      <c r="F1321">
        <v>4</v>
      </c>
      <c r="G1321">
        <v>1600</v>
      </c>
      <c r="H1321">
        <v>800</v>
      </c>
      <c r="I1321">
        <v>0.1225</v>
      </c>
      <c r="J1321" t="s">
        <v>139</v>
      </c>
      <c r="K1321" t="s">
        <v>139</v>
      </c>
      <c r="L1321">
        <v>1.1180000000000001</v>
      </c>
      <c r="M1321" t="s">
        <v>140</v>
      </c>
      <c r="N1321" t="s">
        <v>141</v>
      </c>
      <c r="O1321" t="s">
        <v>142</v>
      </c>
    </row>
    <row r="1322" spans="1:15" x14ac:dyDescent="0.3">
      <c r="A1322" t="s">
        <v>162</v>
      </c>
      <c r="B1322" t="s">
        <v>7</v>
      </c>
      <c r="C1322">
        <v>201611</v>
      </c>
      <c r="D1322" t="s">
        <v>190</v>
      </c>
      <c r="E1322" t="s">
        <v>13</v>
      </c>
      <c r="F1322">
        <v>4</v>
      </c>
      <c r="G1322">
        <v>1600</v>
      </c>
      <c r="H1322">
        <v>800</v>
      </c>
      <c r="I1322">
        <v>7.2499999999999995E-2</v>
      </c>
      <c r="J1322" t="s">
        <v>139</v>
      </c>
      <c r="K1322" t="s">
        <v>139</v>
      </c>
      <c r="L1322">
        <v>1.1180000000000001</v>
      </c>
      <c r="M1322" t="s">
        <v>140</v>
      </c>
      <c r="N1322" t="s">
        <v>141</v>
      </c>
      <c r="O1322" t="s">
        <v>142</v>
      </c>
    </row>
    <row r="1323" spans="1:15" x14ac:dyDescent="0.3">
      <c r="A1323" t="s">
        <v>162</v>
      </c>
      <c r="B1323" t="s">
        <v>50</v>
      </c>
      <c r="C1323">
        <v>201512</v>
      </c>
      <c r="D1323" t="s">
        <v>571</v>
      </c>
      <c r="E1323" t="s">
        <v>13</v>
      </c>
      <c r="F1323">
        <v>26</v>
      </c>
      <c r="G1323">
        <v>1560</v>
      </c>
      <c r="H1323">
        <v>1176</v>
      </c>
      <c r="I1323">
        <v>0.105</v>
      </c>
      <c r="J1323" t="s">
        <v>139</v>
      </c>
      <c r="K1323" t="s">
        <v>139</v>
      </c>
      <c r="L1323">
        <v>1.18</v>
      </c>
      <c r="M1323" t="s">
        <v>140</v>
      </c>
      <c r="N1323" t="s">
        <v>141</v>
      </c>
      <c r="O1323" t="s">
        <v>142</v>
      </c>
    </row>
    <row r="1324" spans="1:15" x14ac:dyDescent="0.3">
      <c r="A1324" t="s">
        <v>162</v>
      </c>
      <c r="B1324" t="s">
        <v>52</v>
      </c>
      <c r="C1324">
        <v>201506</v>
      </c>
      <c r="D1324" t="s">
        <v>421</v>
      </c>
      <c r="E1324" t="s">
        <v>11</v>
      </c>
      <c r="F1324">
        <v>12</v>
      </c>
      <c r="G1324">
        <v>1560</v>
      </c>
      <c r="H1324">
        <v>780</v>
      </c>
      <c r="I1324">
        <v>0.13416700000000001</v>
      </c>
      <c r="J1324" t="s">
        <v>139</v>
      </c>
      <c r="K1324" t="s">
        <v>139</v>
      </c>
      <c r="L1324">
        <v>0.97050000000000003</v>
      </c>
      <c r="M1324" t="s">
        <v>143</v>
      </c>
      <c r="N1324" t="s">
        <v>144</v>
      </c>
      <c r="O1324" t="s">
        <v>145</v>
      </c>
    </row>
    <row r="1325" spans="1:15" x14ac:dyDescent="0.3">
      <c r="A1325" t="s">
        <v>162</v>
      </c>
      <c r="B1325" t="s">
        <v>52</v>
      </c>
      <c r="C1325">
        <v>201609</v>
      </c>
      <c r="D1325" t="s">
        <v>423</v>
      </c>
      <c r="E1325" t="s">
        <v>14</v>
      </c>
      <c r="F1325">
        <v>12</v>
      </c>
      <c r="G1325">
        <v>1560</v>
      </c>
      <c r="H1325">
        <v>780</v>
      </c>
      <c r="I1325">
        <v>0.104167</v>
      </c>
      <c r="J1325" t="s">
        <v>139</v>
      </c>
      <c r="K1325" t="s">
        <v>139</v>
      </c>
      <c r="L1325">
        <v>0.97050000000000003</v>
      </c>
      <c r="M1325" t="s">
        <v>143</v>
      </c>
      <c r="N1325" t="s">
        <v>144</v>
      </c>
      <c r="O1325" t="s">
        <v>145</v>
      </c>
    </row>
    <row r="1326" spans="1:15" x14ac:dyDescent="0.3">
      <c r="A1326" t="s">
        <v>162</v>
      </c>
      <c r="B1326" t="s">
        <v>17</v>
      </c>
      <c r="C1326">
        <v>201604</v>
      </c>
      <c r="D1326" t="s">
        <v>274</v>
      </c>
      <c r="E1326" t="s">
        <v>11</v>
      </c>
      <c r="F1326">
        <v>31</v>
      </c>
      <c r="G1326">
        <v>1550</v>
      </c>
      <c r="H1326">
        <v>1375</v>
      </c>
      <c r="I1326">
        <v>0.14272699999999999</v>
      </c>
      <c r="J1326" t="s">
        <v>139</v>
      </c>
      <c r="K1326" t="s">
        <v>139</v>
      </c>
      <c r="L1326">
        <v>1.1140000000000001</v>
      </c>
      <c r="M1326" t="s">
        <v>140</v>
      </c>
      <c r="N1326" t="s">
        <v>141</v>
      </c>
      <c r="O1326" t="s">
        <v>142</v>
      </c>
    </row>
    <row r="1327" spans="1:15" x14ac:dyDescent="0.3">
      <c r="A1327" t="s">
        <v>162</v>
      </c>
      <c r="B1327" t="s">
        <v>16</v>
      </c>
      <c r="C1327">
        <v>201604</v>
      </c>
      <c r="D1327" t="s">
        <v>258</v>
      </c>
      <c r="E1327" t="s">
        <v>11</v>
      </c>
      <c r="F1327">
        <v>5</v>
      </c>
      <c r="G1327">
        <v>1500</v>
      </c>
      <c r="H1327">
        <v>750</v>
      </c>
      <c r="I1327">
        <v>0.14199999999999999</v>
      </c>
      <c r="J1327" t="s">
        <v>139</v>
      </c>
      <c r="K1327" t="s">
        <v>139</v>
      </c>
      <c r="L1327">
        <v>1.2071000000000001</v>
      </c>
      <c r="M1327" t="s">
        <v>140</v>
      </c>
      <c r="N1327" t="s">
        <v>141</v>
      </c>
      <c r="O1327" t="s">
        <v>142</v>
      </c>
    </row>
    <row r="1328" spans="1:15" x14ac:dyDescent="0.3">
      <c r="A1328" t="s">
        <v>162</v>
      </c>
      <c r="B1328" t="s">
        <v>47</v>
      </c>
      <c r="C1328">
        <v>201708</v>
      </c>
      <c r="D1328" t="s">
        <v>551</v>
      </c>
      <c r="E1328" t="s">
        <v>14</v>
      </c>
      <c r="F1328">
        <v>15</v>
      </c>
      <c r="G1328">
        <v>1500</v>
      </c>
      <c r="H1328">
        <v>1225</v>
      </c>
      <c r="I1328">
        <v>9.1999999999999998E-2</v>
      </c>
      <c r="J1328" t="s">
        <v>139</v>
      </c>
      <c r="K1328" t="s">
        <v>139</v>
      </c>
      <c r="L1328">
        <v>1.2612000000000001</v>
      </c>
      <c r="M1328" t="s">
        <v>140</v>
      </c>
      <c r="N1328" t="s">
        <v>141</v>
      </c>
      <c r="O1328" t="s">
        <v>142</v>
      </c>
    </row>
    <row r="1329" spans="1:15" x14ac:dyDescent="0.3">
      <c r="A1329" t="s">
        <v>162</v>
      </c>
      <c r="B1329" t="s">
        <v>49</v>
      </c>
      <c r="C1329">
        <v>201611</v>
      </c>
      <c r="D1329" t="s">
        <v>375</v>
      </c>
      <c r="E1329" t="s">
        <v>13</v>
      </c>
      <c r="F1329">
        <v>30</v>
      </c>
      <c r="G1329">
        <v>1500</v>
      </c>
      <c r="H1329">
        <v>1125</v>
      </c>
      <c r="I1329">
        <v>0.112222</v>
      </c>
      <c r="J1329" t="s">
        <v>139</v>
      </c>
      <c r="K1329" t="s">
        <v>139</v>
      </c>
      <c r="L1329">
        <v>1.0456000000000001</v>
      </c>
      <c r="M1329" t="s">
        <v>140</v>
      </c>
      <c r="N1329" t="s">
        <v>141</v>
      </c>
      <c r="O1329" t="s">
        <v>142</v>
      </c>
    </row>
    <row r="1330" spans="1:15" x14ac:dyDescent="0.3">
      <c r="A1330" t="s">
        <v>162</v>
      </c>
      <c r="B1330" t="s">
        <v>49</v>
      </c>
      <c r="C1330">
        <v>201604</v>
      </c>
      <c r="D1330" t="s">
        <v>360</v>
      </c>
      <c r="E1330" t="s">
        <v>11</v>
      </c>
      <c r="F1330">
        <v>30</v>
      </c>
      <c r="G1330">
        <v>1500</v>
      </c>
      <c r="H1330">
        <v>1875</v>
      </c>
      <c r="I1330">
        <v>9.1332999999999998E-2</v>
      </c>
      <c r="J1330" t="s">
        <v>139</v>
      </c>
      <c r="K1330" t="s">
        <v>139</v>
      </c>
      <c r="L1330">
        <v>1.0456000000000001</v>
      </c>
      <c r="M1330" t="s">
        <v>140</v>
      </c>
      <c r="N1330" t="s">
        <v>141</v>
      </c>
      <c r="O1330" t="s">
        <v>142</v>
      </c>
    </row>
    <row r="1331" spans="1:15" x14ac:dyDescent="0.3">
      <c r="A1331" t="s">
        <v>162</v>
      </c>
      <c r="B1331" t="s">
        <v>16</v>
      </c>
      <c r="C1331">
        <v>201609</v>
      </c>
      <c r="D1331" t="s">
        <v>244</v>
      </c>
      <c r="E1331" t="s">
        <v>14</v>
      </c>
      <c r="F1331">
        <v>5</v>
      </c>
      <c r="G1331">
        <v>1500</v>
      </c>
      <c r="H1331">
        <v>750</v>
      </c>
      <c r="I1331">
        <v>0.106</v>
      </c>
      <c r="J1331" t="s">
        <v>139</v>
      </c>
      <c r="K1331" t="s">
        <v>139</v>
      </c>
      <c r="L1331">
        <v>1.2071000000000001</v>
      </c>
      <c r="M1331" t="s">
        <v>140</v>
      </c>
      <c r="N1331" t="s">
        <v>141</v>
      </c>
      <c r="O1331" t="s">
        <v>142</v>
      </c>
    </row>
    <row r="1332" spans="1:15" x14ac:dyDescent="0.3">
      <c r="A1332" t="s">
        <v>162</v>
      </c>
      <c r="B1332" t="s">
        <v>50</v>
      </c>
      <c r="C1332">
        <v>201608</v>
      </c>
      <c r="D1332" t="s">
        <v>386</v>
      </c>
      <c r="E1332" t="s">
        <v>14</v>
      </c>
      <c r="F1332">
        <v>25</v>
      </c>
      <c r="G1332">
        <v>1500</v>
      </c>
      <c r="H1332">
        <v>735</v>
      </c>
      <c r="I1332">
        <v>0.08</v>
      </c>
      <c r="J1332" t="s">
        <v>139</v>
      </c>
      <c r="K1332" t="s">
        <v>139</v>
      </c>
      <c r="L1332">
        <v>1.18</v>
      </c>
      <c r="M1332" t="s">
        <v>140</v>
      </c>
      <c r="N1332" t="s">
        <v>141</v>
      </c>
      <c r="O1332" t="s">
        <v>142</v>
      </c>
    </row>
    <row r="1333" spans="1:15" x14ac:dyDescent="0.3">
      <c r="A1333" t="s">
        <v>162</v>
      </c>
      <c r="B1333" t="s">
        <v>16</v>
      </c>
      <c r="C1333">
        <v>201708</v>
      </c>
      <c r="D1333" t="s">
        <v>245</v>
      </c>
      <c r="E1333" t="s">
        <v>14</v>
      </c>
      <c r="F1333">
        <v>5</v>
      </c>
      <c r="G1333">
        <v>1500</v>
      </c>
      <c r="H1333">
        <v>750</v>
      </c>
      <c r="I1333">
        <v>9.4E-2</v>
      </c>
      <c r="J1333" t="s">
        <v>139</v>
      </c>
      <c r="K1333" t="s">
        <v>139</v>
      </c>
      <c r="L1333">
        <v>1.2071000000000001</v>
      </c>
      <c r="M1333" t="s">
        <v>140</v>
      </c>
      <c r="N1333" t="s">
        <v>141</v>
      </c>
      <c r="O1333" t="s">
        <v>142</v>
      </c>
    </row>
    <row r="1334" spans="1:15" x14ac:dyDescent="0.3">
      <c r="A1334" t="s">
        <v>162</v>
      </c>
      <c r="B1334" t="s">
        <v>16</v>
      </c>
      <c r="C1334">
        <v>201509</v>
      </c>
      <c r="D1334" t="s">
        <v>234</v>
      </c>
      <c r="E1334" t="s">
        <v>14</v>
      </c>
      <c r="F1334">
        <v>5</v>
      </c>
      <c r="G1334">
        <v>1500</v>
      </c>
      <c r="H1334">
        <v>750</v>
      </c>
      <c r="I1334">
        <v>8.5999999999999993E-2</v>
      </c>
      <c r="J1334" t="s">
        <v>139</v>
      </c>
      <c r="K1334" t="s">
        <v>139</v>
      </c>
      <c r="L1334">
        <v>1.2071000000000001</v>
      </c>
      <c r="M1334" t="s">
        <v>140</v>
      </c>
      <c r="N1334" t="s">
        <v>141</v>
      </c>
      <c r="O1334" t="s">
        <v>142</v>
      </c>
    </row>
    <row r="1335" spans="1:15" x14ac:dyDescent="0.3">
      <c r="A1335" t="s">
        <v>162</v>
      </c>
      <c r="B1335" t="s">
        <v>16</v>
      </c>
      <c r="C1335">
        <v>201709</v>
      </c>
      <c r="D1335" t="s">
        <v>246</v>
      </c>
      <c r="E1335" t="s">
        <v>14</v>
      </c>
      <c r="F1335">
        <v>5</v>
      </c>
      <c r="G1335">
        <v>1500</v>
      </c>
      <c r="H1335">
        <v>750</v>
      </c>
      <c r="I1335">
        <v>6.2E-2</v>
      </c>
      <c r="J1335" t="s">
        <v>139</v>
      </c>
      <c r="K1335" t="s">
        <v>139</v>
      </c>
      <c r="L1335">
        <v>1.2071000000000001</v>
      </c>
      <c r="M1335" t="s">
        <v>140</v>
      </c>
      <c r="N1335" t="s">
        <v>141</v>
      </c>
      <c r="O1335" t="s">
        <v>142</v>
      </c>
    </row>
    <row r="1336" spans="1:15" x14ac:dyDescent="0.3">
      <c r="A1336" t="s">
        <v>162</v>
      </c>
      <c r="B1336" t="s">
        <v>16</v>
      </c>
      <c r="C1336">
        <v>201610</v>
      </c>
      <c r="D1336" t="s">
        <v>248</v>
      </c>
      <c r="E1336" t="s">
        <v>13</v>
      </c>
      <c r="F1336">
        <v>5</v>
      </c>
      <c r="G1336">
        <v>1500</v>
      </c>
      <c r="H1336">
        <v>750</v>
      </c>
      <c r="I1336">
        <v>0.14000000000000001</v>
      </c>
      <c r="J1336" t="s">
        <v>139</v>
      </c>
      <c r="K1336" t="s">
        <v>139</v>
      </c>
      <c r="L1336">
        <v>1.2071000000000001</v>
      </c>
      <c r="M1336" t="s">
        <v>140</v>
      </c>
      <c r="N1336" t="s">
        <v>141</v>
      </c>
      <c r="O1336" t="s">
        <v>142</v>
      </c>
    </row>
    <row r="1337" spans="1:15" x14ac:dyDescent="0.3">
      <c r="A1337" t="s">
        <v>162</v>
      </c>
      <c r="B1337" t="s">
        <v>16</v>
      </c>
      <c r="C1337">
        <v>201601</v>
      </c>
      <c r="D1337" t="s">
        <v>262</v>
      </c>
      <c r="E1337" t="s">
        <v>8</v>
      </c>
      <c r="F1337">
        <v>5</v>
      </c>
      <c r="G1337">
        <v>1500</v>
      </c>
      <c r="H1337">
        <v>750</v>
      </c>
      <c r="I1337">
        <v>6.2E-2</v>
      </c>
      <c r="J1337" t="s">
        <v>139</v>
      </c>
      <c r="K1337" t="s">
        <v>139</v>
      </c>
      <c r="L1337">
        <v>1.2071000000000001</v>
      </c>
      <c r="M1337" t="s">
        <v>140</v>
      </c>
      <c r="N1337" t="s">
        <v>141</v>
      </c>
      <c r="O1337" t="s">
        <v>142</v>
      </c>
    </row>
    <row r="1338" spans="1:15" x14ac:dyDescent="0.3">
      <c r="A1338" t="s">
        <v>162</v>
      </c>
      <c r="B1338" t="s">
        <v>16</v>
      </c>
      <c r="C1338">
        <v>201602</v>
      </c>
      <c r="D1338" t="s">
        <v>251</v>
      </c>
      <c r="E1338" t="s">
        <v>8</v>
      </c>
      <c r="F1338">
        <v>5</v>
      </c>
      <c r="G1338">
        <v>1500</v>
      </c>
      <c r="H1338">
        <v>750</v>
      </c>
      <c r="I1338">
        <v>9.1999999999999998E-2</v>
      </c>
      <c r="J1338" t="s">
        <v>139</v>
      </c>
      <c r="K1338" t="s">
        <v>139</v>
      </c>
      <c r="L1338">
        <v>1.2071000000000001</v>
      </c>
      <c r="M1338" t="s">
        <v>140</v>
      </c>
      <c r="N1338" t="s">
        <v>141</v>
      </c>
      <c r="O1338" t="s">
        <v>142</v>
      </c>
    </row>
    <row r="1339" spans="1:15" x14ac:dyDescent="0.3">
      <c r="A1339" t="s">
        <v>162</v>
      </c>
      <c r="B1339" t="s">
        <v>50</v>
      </c>
      <c r="C1339">
        <v>201611</v>
      </c>
      <c r="D1339" t="s">
        <v>574</v>
      </c>
      <c r="E1339" t="s">
        <v>13</v>
      </c>
      <c r="F1339">
        <v>24</v>
      </c>
      <c r="G1339">
        <v>1440</v>
      </c>
      <c r="H1339">
        <v>1029</v>
      </c>
      <c r="I1339">
        <v>0.12428599999999999</v>
      </c>
      <c r="J1339" t="s">
        <v>139</v>
      </c>
      <c r="K1339" t="s">
        <v>139</v>
      </c>
      <c r="L1339">
        <v>1.18</v>
      </c>
      <c r="M1339" t="s">
        <v>140</v>
      </c>
      <c r="N1339" t="s">
        <v>141</v>
      </c>
      <c r="O1339" t="s">
        <v>142</v>
      </c>
    </row>
    <row r="1340" spans="1:15" x14ac:dyDescent="0.3">
      <c r="A1340" t="s">
        <v>162</v>
      </c>
      <c r="B1340" t="s">
        <v>50</v>
      </c>
      <c r="C1340">
        <v>201506</v>
      </c>
      <c r="D1340" t="s">
        <v>380</v>
      </c>
      <c r="E1340" t="s">
        <v>11</v>
      </c>
      <c r="F1340">
        <v>24</v>
      </c>
      <c r="G1340">
        <v>1440</v>
      </c>
      <c r="H1340">
        <v>1176</v>
      </c>
      <c r="I1340">
        <v>0.125</v>
      </c>
      <c r="J1340" t="s">
        <v>139</v>
      </c>
      <c r="K1340" t="s">
        <v>139</v>
      </c>
      <c r="L1340">
        <v>1.18</v>
      </c>
      <c r="M1340" t="s">
        <v>140</v>
      </c>
      <c r="N1340" t="s">
        <v>141</v>
      </c>
      <c r="O1340" t="s">
        <v>142</v>
      </c>
    </row>
    <row r="1341" spans="1:15" x14ac:dyDescent="0.3">
      <c r="A1341" t="s">
        <v>162</v>
      </c>
      <c r="B1341" t="s">
        <v>52</v>
      </c>
      <c r="C1341">
        <v>201509</v>
      </c>
      <c r="D1341" t="s">
        <v>425</v>
      </c>
      <c r="E1341" t="s">
        <v>14</v>
      </c>
      <c r="F1341">
        <v>11</v>
      </c>
      <c r="G1341">
        <v>1430</v>
      </c>
      <c r="H1341">
        <v>715</v>
      </c>
      <c r="I1341">
        <v>9.0909000000000004E-2</v>
      </c>
      <c r="J1341" t="s">
        <v>139</v>
      </c>
      <c r="K1341" t="s">
        <v>139</v>
      </c>
      <c r="L1341">
        <v>0.97050000000000003</v>
      </c>
      <c r="M1341" t="s">
        <v>143</v>
      </c>
      <c r="N1341" t="s">
        <v>144</v>
      </c>
      <c r="O1341" t="s">
        <v>145</v>
      </c>
    </row>
    <row r="1342" spans="1:15" x14ac:dyDescent="0.3">
      <c r="A1342" t="s">
        <v>162</v>
      </c>
      <c r="B1342" t="s">
        <v>52</v>
      </c>
      <c r="C1342">
        <v>201708</v>
      </c>
      <c r="D1342" t="s">
        <v>431</v>
      </c>
      <c r="E1342" t="s">
        <v>14</v>
      </c>
      <c r="F1342">
        <v>11</v>
      </c>
      <c r="G1342">
        <v>1430</v>
      </c>
      <c r="H1342">
        <v>715</v>
      </c>
      <c r="I1342">
        <v>0.117273</v>
      </c>
      <c r="J1342" t="s">
        <v>139</v>
      </c>
      <c r="K1342" t="s">
        <v>139</v>
      </c>
      <c r="L1342">
        <v>0.97050000000000003</v>
      </c>
      <c r="M1342" t="s">
        <v>143</v>
      </c>
      <c r="N1342" t="s">
        <v>144</v>
      </c>
      <c r="O1342" t="s">
        <v>145</v>
      </c>
    </row>
    <row r="1343" spans="1:15" x14ac:dyDescent="0.3">
      <c r="A1343" t="s">
        <v>162</v>
      </c>
      <c r="B1343" t="s">
        <v>52</v>
      </c>
      <c r="C1343">
        <v>201510</v>
      </c>
      <c r="D1343" t="s">
        <v>415</v>
      </c>
      <c r="E1343" t="s">
        <v>13</v>
      </c>
      <c r="F1343">
        <v>11</v>
      </c>
      <c r="G1343">
        <v>1430</v>
      </c>
      <c r="H1343">
        <v>715</v>
      </c>
      <c r="I1343">
        <v>0.1</v>
      </c>
      <c r="J1343" t="s">
        <v>139</v>
      </c>
      <c r="K1343" t="s">
        <v>139</v>
      </c>
      <c r="L1343">
        <v>0.97050000000000003</v>
      </c>
      <c r="M1343" t="s">
        <v>143</v>
      </c>
      <c r="N1343" t="s">
        <v>144</v>
      </c>
      <c r="O1343" t="s">
        <v>145</v>
      </c>
    </row>
    <row r="1344" spans="1:15" x14ac:dyDescent="0.3">
      <c r="A1344" t="s">
        <v>162</v>
      </c>
      <c r="B1344" t="s">
        <v>52</v>
      </c>
      <c r="C1344">
        <v>201511</v>
      </c>
      <c r="D1344" t="s">
        <v>404</v>
      </c>
      <c r="E1344" t="s">
        <v>13</v>
      </c>
      <c r="F1344">
        <v>11</v>
      </c>
      <c r="G1344">
        <v>1430</v>
      </c>
      <c r="H1344">
        <v>715</v>
      </c>
      <c r="I1344">
        <v>0.10545499999999999</v>
      </c>
      <c r="J1344" t="s">
        <v>139</v>
      </c>
      <c r="K1344" t="s">
        <v>139</v>
      </c>
      <c r="L1344">
        <v>0.97050000000000003</v>
      </c>
      <c r="M1344" t="s">
        <v>143</v>
      </c>
      <c r="N1344" t="s">
        <v>144</v>
      </c>
      <c r="O1344" t="s">
        <v>145</v>
      </c>
    </row>
    <row r="1345" spans="1:15" x14ac:dyDescent="0.3">
      <c r="A1345" t="s">
        <v>162</v>
      </c>
      <c r="B1345" t="s">
        <v>52</v>
      </c>
      <c r="C1345">
        <v>201608</v>
      </c>
      <c r="D1345" t="s">
        <v>427</v>
      </c>
      <c r="E1345" t="s">
        <v>14</v>
      </c>
      <c r="F1345">
        <v>11</v>
      </c>
      <c r="G1345">
        <v>1430</v>
      </c>
      <c r="H1345">
        <v>715</v>
      </c>
      <c r="I1345">
        <v>0.111818</v>
      </c>
      <c r="J1345" t="s">
        <v>139</v>
      </c>
      <c r="K1345" t="s">
        <v>139</v>
      </c>
      <c r="L1345">
        <v>0.97050000000000003</v>
      </c>
      <c r="M1345" t="s">
        <v>143</v>
      </c>
      <c r="N1345" t="s">
        <v>144</v>
      </c>
      <c r="O1345" t="s">
        <v>145</v>
      </c>
    </row>
    <row r="1346" spans="1:15" x14ac:dyDescent="0.3">
      <c r="A1346" t="s">
        <v>162</v>
      </c>
      <c r="B1346" t="s">
        <v>52</v>
      </c>
      <c r="C1346">
        <v>201604</v>
      </c>
      <c r="D1346" t="s">
        <v>406</v>
      </c>
      <c r="E1346" t="s">
        <v>11</v>
      </c>
      <c r="F1346">
        <v>11</v>
      </c>
      <c r="G1346">
        <v>1430</v>
      </c>
      <c r="H1346">
        <v>715</v>
      </c>
      <c r="I1346">
        <v>8.6363999999999996E-2</v>
      </c>
      <c r="J1346" t="s">
        <v>139</v>
      </c>
      <c r="K1346" t="s">
        <v>139</v>
      </c>
      <c r="L1346">
        <v>0.97050000000000003</v>
      </c>
      <c r="M1346" t="s">
        <v>143</v>
      </c>
      <c r="N1346" t="s">
        <v>144</v>
      </c>
      <c r="O1346" t="s">
        <v>145</v>
      </c>
    </row>
    <row r="1347" spans="1:15" x14ac:dyDescent="0.3">
      <c r="A1347" t="s">
        <v>162</v>
      </c>
      <c r="B1347" t="s">
        <v>49</v>
      </c>
      <c r="C1347">
        <v>201607</v>
      </c>
      <c r="D1347" t="s">
        <v>562</v>
      </c>
      <c r="E1347" t="s">
        <v>14</v>
      </c>
      <c r="F1347">
        <v>28</v>
      </c>
      <c r="G1347">
        <v>1400</v>
      </c>
      <c r="H1347">
        <v>1125</v>
      </c>
      <c r="I1347">
        <v>7.6666999999999999E-2</v>
      </c>
      <c r="J1347" t="s">
        <v>139</v>
      </c>
      <c r="K1347" t="s">
        <v>139</v>
      </c>
      <c r="L1347">
        <v>1.0456000000000001</v>
      </c>
      <c r="M1347" t="s">
        <v>140</v>
      </c>
      <c r="N1347" t="s">
        <v>141</v>
      </c>
      <c r="O1347" t="s">
        <v>142</v>
      </c>
    </row>
    <row r="1348" spans="1:15" x14ac:dyDescent="0.3">
      <c r="A1348" t="s">
        <v>162</v>
      </c>
      <c r="B1348" t="s">
        <v>48</v>
      </c>
      <c r="C1348">
        <v>201605</v>
      </c>
      <c r="D1348" t="s">
        <v>439</v>
      </c>
      <c r="E1348" t="s">
        <v>11</v>
      </c>
      <c r="F1348">
        <v>35</v>
      </c>
      <c r="G1348">
        <v>1400</v>
      </c>
      <c r="H1348">
        <v>873</v>
      </c>
      <c r="I1348">
        <v>0.11666700000000001</v>
      </c>
      <c r="J1348" t="s">
        <v>139</v>
      </c>
      <c r="K1348" t="s">
        <v>139</v>
      </c>
      <c r="L1348">
        <v>0.88949999999999996</v>
      </c>
      <c r="M1348" t="s">
        <v>143</v>
      </c>
      <c r="N1348" t="s">
        <v>144</v>
      </c>
      <c r="O1348" t="s">
        <v>145</v>
      </c>
    </row>
    <row r="1349" spans="1:15" x14ac:dyDescent="0.3">
      <c r="A1349" t="s">
        <v>162</v>
      </c>
      <c r="B1349" t="s">
        <v>48</v>
      </c>
      <c r="C1349">
        <v>201708</v>
      </c>
      <c r="D1349" t="s">
        <v>354</v>
      </c>
      <c r="E1349" t="s">
        <v>14</v>
      </c>
      <c r="F1349">
        <v>35</v>
      </c>
      <c r="G1349">
        <v>1400</v>
      </c>
      <c r="H1349">
        <v>1261</v>
      </c>
      <c r="I1349">
        <v>0.101538</v>
      </c>
      <c r="J1349" t="s">
        <v>139</v>
      </c>
      <c r="K1349" t="s">
        <v>139</v>
      </c>
      <c r="L1349">
        <v>0.88949999999999996</v>
      </c>
      <c r="M1349" t="s">
        <v>143</v>
      </c>
      <c r="N1349" t="s">
        <v>144</v>
      </c>
      <c r="O1349" t="s">
        <v>145</v>
      </c>
    </row>
    <row r="1350" spans="1:15" x14ac:dyDescent="0.3">
      <c r="A1350" t="s">
        <v>162</v>
      </c>
      <c r="B1350" t="s">
        <v>47</v>
      </c>
      <c r="C1350">
        <v>201611</v>
      </c>
      <c r="D1350" t="s">
        <v>585</v>
      </c>
      <c r="E1350" t="s">
        <v>13</v>
      </c>
      <c r="F1350">
        <v>14</v>
      </c>
      <c r="G1350">
        <v>1400</v>
      </c>
      <c r="H1350">
        <v>980</v>
      </c>
      <c r="I1350">
        <v>9.5000000000000001E-2</v>
      </c>
      <c r="J1350" t="s">
        <v>139</v>
      </c>
      <c r="K1350" t="s">
        <v>139</v>
      </c>
      <c r="L1350">
        <v>1.2612000000000001</v>
      </c>
      <c r="M1350" t="s">
        <v>140</v>
      </c>
      <c r="N1350" t="s">
        <v>141</v>
      </c>
      <c r="O1350" t="s">
        <v>142</v>
      </c>
    </row>
    <row r="1351" spans="1:15" x14ac:dyDescent="0.3">
      <c r="A1351" t="s">
        <v>162</v>
      </c>
      <c r="B1351" t="s">
        <v>48</v>
      </c>
      <c r="C1351">
        <v>201508</v>
      </c>
      <c r="D1351" t="s">
        <v>346</v>
      </c>
      <c r="E1351" t="s">
        <v>14</v>
      </c>
      <c r="F1351">
        <v>35</v>
      </c>
      <c r="G1351">
        <v>1400</v>
      </c>
      <c r="H1351">
        <v>679</v>
      </c>
      <c r="I1351">
        <v>0.108571</v>
      </c>
      <c r="J1351" t="s">
        <v>139</v>
      </c>
      <c r="K1351" t="s">
        <v>139</v>
      </c>
      <c r="L1351">
        <v>0.88949999999999996</v>
      </c>
      <c r="M1351" t="s">
        <v>143</v>
      </c>
      <c r="N1351" t="s">
        <v>144</v>
      </c>
      <c r="O1351" t="s">
        <v>145</v>
      </c>
    </row>
    <row r="1352" spans="1:15" x14ac:dyDescent="0.3">
      <c r="A1352" t="s">
        <v>162</v>
      </c>
      <c r="B1352" t="s">
        <v>50</v>
      </c>
      <c r="C1352">
        <v>201509</v>
      </c>
      <c r="D1352" t="s">
        <v>382</v>
      </c>
      <c r="E1352" t="s">
        <v>14</v>
      </c>
      <c r="F1352">
        <v>23</v>
      </c>
      <c r="G1352">
        <v>1380</v>
      </c>
      <c r="H1352">
        <v>1176</v>
      </c>
      <c r="I1352">
        <v>0.10875</v>
      </c>
      <c r="J1352" t="s">
        <v>139</v>
      </c>
      <c r="K1352" t="s">
        <v>139</v>
      </c>
      <c r="L1352">
        <v>1.18</v>
      </c>
      <c r="M1352" t="s">
        <v>140</v>
      </c>
      <c r="N1352" t="s">
        <v>141</v>
      </c>
      <c r="O1352" t="s">
        <v>142</v>
      </c>
    </row>
    <row r="1353" spans="1:15" x14ac:dyDescent="0.3">
      <c r="A1353" t="s">
        <v>162</v>
      </c>
      <c r="B1353" t="s">
        <v>50</v>
      </c>
      <c r="C1353">
        <v>201607</v>
      </c>
      <c r="D1353" t="s">
        <v>397</v>
      </c>
      <c r="E1353" t="s">
        <v>14</v>
      </c>
      <c r="F1353">
        <v>23</v>
      </c>
      <c r="G1353">
        <v>1380</v>
      </c>
      <c r="H1353">
        <v>882</v>
      </c>
      <c r="I1353">
        <v>0.108333</v>
      </c>
      <c r="J1353" t="s">
        <v>139</v>
      </c>
      <c r="K1353" t="s">
        <v>139</v>
      </c>
      <c r="L1353">
        <v>1.18</v>
      </c>
      <c r="M1353" t="s">
        <v>140</v>
      </c>
      <c r="N1353" t="s">
        <v>141</v>
      </c>
      <c r="O1353" t="s">
        <v>142</v>
      </c>
    </row>
    <row r="1354" spans="1:15" x14ac:dyDescent="0.3">
      <c r="A1354" t="s">
        <v>162</v>
      </c>
      <c r="B1354" t="s">
        <v>50</v>
      </c>
      <c r="C1354">
        <v>201511</v>
      </c>
      <c r="D1354" t="s">
        <v>394</v>
      </c>
      <c r="E1354" t="s">
        <v>13</v>
      </c>
      <c r="F1354">
        <v>23</v>
      </c>
      <c r="G1354">
        <v>1380</v>
      </c>
      <c r="H1354">
        <v>1176</v>
      </c>
      <c r="I1354">
        <v>0.10375</v>
      </c>
      <c r="J1354" t="s">
        <v>139</v>
      </c>
      <c r="K1354" t="s">
        <v>139</v>
      </c>
      <c r="L1354">
        <v>1.18</v>
      </c>
      <c r="M1354" t="s">
        <v>140</v>
      </c>
      <c r="N1354" t="s">
        <v>141</v>
      </c>
      <c r="O1354" t="s">
        <v>142</v>
      </c>
    </row>
    <row r="1355" spans="1:15" x14ac:dyDescent="0.3">
      <c r="A1355" t="s">
        <v>162</v>
      </c>
      <c r="B1355" t="s">
        <v>84</v>
      </c>
      <c r="C1355">
        <v>201705</v>
      </c>
      <c r="D1355" t="s">
        <v>676</v>
      </c>
      <c r="E1355" t="s">
        <v>11</v>
      </c>
      <c r="F1355">
        <v>17</v>
      </c>
      <c r="G1355">
        <v>1360</v>
      </c>
      <c r="H1355">
        <v>800</v>
      </c>
      <c r="I1355">
        <v>0.13600000000000001</v>
      </c>
      <c r="J1355" t="s">
        <v>139</v>
      </c>
      <c r="K1355" t="s">
        <v>139</v>
      </c>
      <c r="L1355">
        <v>0.90859999999999996</v>
      </c>
      <c r="M1355" t="s">
        <v>143</v>
      </c>
      <c r="N1355" t="s">
        <v>144</v>
      </c>
      <c r="O1355" t="s">
        <v>145</v>
      </c>
    </row>
    <row r="1356" spans="1:15" x14ac:dyDescent="0.3">
      <c r="A1356" t="s">
        <v>162</v>
      </c>
      <c r="B1356" t="s">
        <v>17</v>
      </c>
      <c r="C1356">
        <v>201608</v>
      </c>
      <c r="D1356" t="s">
        <v>276</v>
      </c>
      <c r="E1356" t="s">
        <v>14</v>
      </c>
      <c r="F1356">
        <v>27</v>
      </c>
      <c r="G1356">
        <v>1350</v>
      </c>
      <c r="H1356">
        <v>1000</v>
      </c>
      <c r="I1356">
        <v>9.6250000000000002E-2</v>
      </c>
      <c r="J1356" t="s">
        <v>139</v>
      </c>
      <c r="K1356" t="s">
        <v>139</v>
      </c>
      <c r="L1356">
        <v>1.1140000000000001</v>
      </c>
      <c r="M1356" t="s">
        <v>140</v>
      </c>
      <c r="N1356" t="s">
        <v>141</v>
      </c>
      <c r="O1356" t="s">
        <v>142</v>
      </c>
    </row>
    <row r="1357" spans="1:15" x14ac:dyDescent="0.3">
      <c r="A1357" t="s">
        <v>162</v>
      </c>
      <c r="B1357" t="s">
        <v>17</v>
      </c>
      <c r="C1357">
        <v>201512</v>
      </c>
      <c r="D1357" t="s">
        <v>271</v>
      </c>
      <c r="E1357" t="s">
        <v>13</v>
      </c>
      <c r="F1357">
        <v>26</v>
      </c>
      <c r="G1357">
        <v>1300</v>
      </c>
      <c r="H1357">
        <v>875</v>
      </c>
      <c r="I1357">
        <v>0.11</v>
      </c>
      <c r="J1357" t="s">
        <v>139</v>
      </c>
      <c r="K1357" t="s">
        <v>139</v>
      </c>
      <c r="L1357">
        <v>1.1140000000000001</v>
      </c>
      <c r="M1357" t="s">
        <v>140</v>
      </c>
      <c r="N1357" t="s">
        <v>141</v>
      </c>
      <c r="O1357" t="s">
        <v>142</v>
      </c>
    </row>
    <row r="1358" spans="1:15" x14ac:dyDescent="0.3">
      <c r="A1358" t="s">
        <v>162</v>
      </c>
      <c r="B1358" t="s">
        <v>48</v>
      </c>
      <c r="C1358">
        <v>201603</v>
      </c>
      <c r="D1358" t="s">
        <v>338</v>
      </c>
      <c r="E1358" t="s">
        <v>8</v>
      </c>
      <c r="F1358">
        <v>32</v>
      </c>
      <c r="G1358">
        <v>1280</v>
      </c>
      <c r="H1358">
        <v>1067</v>
      </c>
      <c r="I1358">
        <v>0.10181800000000001</v>
      </c>
      <c r="J1358" t="s">
        <v>139</v>
      </c>
      <c r="K1358" t="s">
        <v>139</v>
      </c>
      <c r="L1358">
        <v>0.88949999999999996</v>
      </c>
      <c r="M1358" t="s">
        <v>143</v>
      </c>
      <c r="N1358" t="s">
        <v>144</v>
      </c>
      <c r="O1358" t="s">
        <v>145</v>
      </c>
    </row>
    <row r="1359" spans="1:15" x14ac:dyDescent="0.3">
      <c r="A1359" t="s">
        <v>162</v>
      </c>
      <c r="B1359" t="s">
        <v>49</v>
      </c>
      <c r="C1359">
        <v>201507</v>
      </c>
      <c r="D1359" t="s">
        <v>563</v>
      </c>
      <c r="E1359" t="s">
        <v>14</v>
      </c>
      <c r="F1359">
        <v>25</v>
      </c>
      <c r="G1359">
        <v>1250</v>
      </c>
      <c r="H1359">
        <v>1125</v>
      </c>
      <c r="I1359">
        <v>0.108889</v>
      </c>
      <c r="J1359" t="s">
        <v>139</v>
      </c>
      <c r="K1359" t="s">
        <v>139</v>
      </c>
      <c r="L1359">
        <v>1.0456000000000001</v>
      </c>
      <c r="M1359" t="s">
        <v>140</v>
      </c>
      <c r="N1359" t="s">
        <v>141</v>
      </c>
      <c r="O1359" t="s">
        <v>142</v>
      </c>
    </row>
    <row r="1360" spans="1:15" x14ac:dyDescent="0.3">
      <c r="A1360" t="s">
        <v>162</v>
      </c>
      <c r="B1360" t="s">
        <v>17</v>
      </c>
      <c r="C1360">
        <v>201510</v>
      </c>
      <c r="D1360" t="s">
        <v>799</v>
      </c>
      <c r="E1360" t="s">
        <v>13</v>
      </c>
      <c r="F1360">
        <v>25</v>
      </c>
      <c r="G1360">
        <v>1250</v>
      </c>
      <c r="H1360">
        <v>1250</v>
      </c>
      <c r="I1360">
        <v>0.108</v>
      </c>
      <c r="J1360" t="s">
        <v>139</v>
      </c>
      <c r="K1360" t="s">
        <v>139</v>
      </c>
      <c r="L1360">
        <v>1.1140000000000001</v>
      </c>
      <c r="M1360" t="s">
        <v>140</v>
      </c>
      <c r="N1360" t="s">
        <v>141</v>
      </c>
      <c r="O1360" t="s">
        <v>142</v>
      </c>
    </row>
    <row r="1361" spans="1:15" x14ac:dyDescent="0.3">
      <c r="A1361" t="s">
        <v>162</v>
      </c>
      <c r="B1361" t="s">
        <v>7</v>
      </c>
      <c r="C1361">
        <v>201709</v>
      </c>
      <c r="D1361" t="s">
        <v>186</v>
      </c>
      <c r="E1361" t="s">
        <v>14</v>
      </c>
      <c r="F1361">
        <v>3</v>
      </c>
      <c r="G1361">
        <v>1200</v>
      </c>
      <c r="H1361">
        <v>600</v>
      </c>
      <c r="I1361">
        <v>7.3332999999999995E-2</v>
      </c>
      <c r="J1361" t="s">
        <v>139</v>
      </c>
      <c r="K1361" t="s">
        <v>139</v>
      </c>
      <c r="L1361">
        <v>1.1180000000000001</v>
      </c>
      <c r="M1361" t="s">
        <v>140</v>
      </c>
      <c r="N1361" t="s">
        <v>141</v>
      </c>
      <c r="O1361" t="s">
        <v>142</v>
      </c>
    </row>
    <row r="1362" spans="1:15" x14ac:dyDescent="0.3">
      <c r="A1362" t="s">
        <v>162</v>
      </c>
      <c r="B1362" t="s">
        <v>16</v>
      </c>
      <c r="C1362">
        <v>201512</v>
      </c>
      <c r="D1362" t="s">
        <v>255</v>
      </c>
      <c r="E1362" t="s">
        <v>13</v>
      </c>
      <c r="F1362">
        <v>4</v>
      </c>
      <c r="G1362">
        <v>1200</v>
      </c>
      <c r="H1362">
        <v>600</v>
      </c>
      <c r="I1362">
        <v>9.7500000000000003E-2</v>
      </c>
      <c r="J1362" t="s">
        <v>139</v>
      </c>
      <c r="K1362" t="s">
        <v>139</v>
      </c>
      <c r="L1362">
        <v>1.2071000000000001</v>
      </c>
      <c r="M1362" t="s">
        <v>140</v>
      </c>
      <c r="N1362" t="s">
        <v>141</v>
      </c>
      <c r="O1362" t="s">
        <v>142</v>
      </c>
    </row>
    <row r="1363" spans="1:15" x14ac:dyDescent="0.3">
      <c r="A1363" t="s">
        <v>162</v>
      </c>
      <c r="B1363" t="s">
        <v>16</v>
      </c>
      <c r="C1363">
        <v>201511</v>
      </c>
      <c r="D1363" t="s">
        <v>242</v>
      </c>
      <c r="E1363" t="s">
        <v>13</v>
      </c>
      <c r="F1363">
        <v>4</v>
      </c>
      <c r="G1363">
        <v>1200</v>
      </c>
      <c r="H1363">
        <v>600</v>
      </c>
      <c r="I1363">
        <v>5.7500000000000002E-2</v>
      </c>
      <c r="J1363" t="s">
        <v>139</v>
      </c>
      <c r="K1363" t="s">
        <v>139</v>
      </c>
      <c r="L1363">
        <v>1.2071000000000001</v>
      </c>
      <c r="M1363" t="s">
        <v>140</v>
      </c>
      <c r="N1363" t="s">
        <v>141</v>
      </c>
      <c r="O1363" t="s">
        <v>142</v>
      </c>
    </row>
    <row r="1364" spans="1:15" x14ac:dyDescent="0.3">
      <c r="A1364" t="s">
        <v>162</v>
      </c>
      <c r="B1364" t="s">
        <v>16</v>
      </c>
      <c r="C1364">
        <v>201510</v>
      </c>
      <c r="D1364" t="s">
        <v>261</v>
      </c>
      <c r="E1364" t="s">
        <v>13</v>
      </c>
      <c r="F1364">
        <v>4</v>
      </c>
      <c r="G1364">
        <v>1200</v>
      </c>
      <c r="H1364">
        <v>600</v>
      </c>
      <c r="I1364">
        <v>0.1075</v>
      </c>
      <c r="J1364" t="s">
        <v>139</v>
      </c>
      <c r="K1364" t="s">
        <v>139</v>
      </c>
      <c r="L1364">
        <v>1.2071000000000001</v>
      </c>
      <c r="M1364" t="s">
        <v>140</v>
      </c>
      <c r="N1364" t="s">
        <v>141</v>
      </c>
      <c r="O1364" t="s">
        <v>142</v>
      </c>
    </row>
    <row r="1365" spans="1:15" x14ac:dyDescent="0.3">
      <c r="A1365" t="s">
        <v>162</v>
      </c>
      <c r="B1365" t="s">
        <v>48</v>
      </c>
      <c r="C1365">
        <v>201604</v>
      </c>
      <c r="D1365" t="s">
        <v>438</v>
      </c>
      <c r="E1365" t="s">
        <v>11</v>
      </c>
      <c r="F1365">
        <v>30</v>
      </c>
      <c r="G1365">
        <v>1200</v>
      </c>
      <c r="H1365">
        <v>1067</v>
      </c>
      <c r="I1365">
        <v>0.13</v>
      </c>
      <c r="J1365" t="s">
        <v>139</v>
      </c>
      <c r="K1365" t="s">
        <v>139</v>
      </c>
      <c r="L1365">
        <v>0.88949999999999996</v>
      </c>
      <c r="M1365" t="s">
        <v>143</v>
      </c>
      <c r="N1365" t="s">
        <v>144</v>
      </c>
      <c r="O1365" t="s">
        <v>145</v>
      </c>
    </row>
    <row r="1366" spans="1:15" x14ac:dyDescent="0.3">
      <c r="A1366" t="s">
        <v>162</v>
      </c>
      <c r="B1366" t="s">
        <v>49</v>
      </c>
      <c r="C1366">
        <v>201508</v>
      </c>
      <c r="D1366" t="s">
        <v>369</v>
      </c>
      <c r="E1366" t="s">
        <v>14</v>
      </c>
      <c r="F1366">
        <v>24</v>
      </c>
      <c r="G1366">
        <v>1200</v>
      </c>
      <c r="H1366">
        <v>1125</v>
      </c>
      <c r="I1366">
        <v>7.5555999999999998E-2</v>
      </c>
      <c r="J1366" t="s">
        <v>139</v>
      </c>
      <c r="K1366" t="s">
        <v>139</v>
      </c>
      <c r="L1366">
        <v>1.0456000000000001</v>
      </c>
      <c r="M1366" t="s">
        <v>140</v>
      </c>
      <c r="N1366" t="s">
        <v>141</v>
      </c>
      <c r="O1366" t="s">
        <v>142</v>
      </c>
    </row>
    <row r="1367" spans="1:15" x14ac:dyDescent="0.3">
      <c r="A1367" t="s">
        <v>162</v>
      </c>
      <c r="B1367" t="s">
        <v>49</v>
      </c>
      <c r="C1367">
        <v>201511</v>
      </c>
      <c r="D1367" t="s">
        <v>372</v>
      </c>
      <c r="E1367" t="s">
        <v>13</v>
      </c>
      <c r="F1367">
        <v>24</v>
      </c>
      <c r="G1367">
        <v>1200</v>
      </c>
      <c r="H1367">
        <v>1125</v>
      </c>
      <c r="I1367">
        <v>0.108889</v>
      </c>
      <c r="J1367" t="s">
        <v>139</v>
      </c>
      <c r="K1367" t="s">
        <v>139</v>
      </c>
      <c r="L1367">
        <v>1.0456000000000001</v>
      </c>
      <c r="M1367" t="s">
        <v>140</v>
      </c>
      <c r="N1367" t="s">
        <v>141</v>
      </c>
      <c r="O1367" t="s">
        <v>142</v>
      </c>
    </row>
    <row r="1368" spans="1:15" x14ac:dyDescent="0.3">
      <c r="A1368" t="s">
        <v>162</v>
      </c>
      <c r="B1368" t="s">
        <v>48</v>
      </c>
      <c r="C1368">
        <v>201606</v>
      </c>
      <c r="D1368" t="s">
        <v>349</v>
      </c>
      <c r="E1368" t="s">
        <v>11</v>
      </c>
      <c r="F1368">
        <v>29</v>
      </c>
      <c r="G1368">
        <v>1160</v>
      </c>
      <c r="H1368">
        <v>679</v>
      </c>
      <c r="I1368">
        <v>0.1</v>
      </c>
      <c r="J1368" t="s">
        <v>139</v>
      </c>
      <c r="K1368" t="s">
        <v>139</v>
      </c>
      <c r="L1368">
        <v>0.88949999999999996</v>
      </c>
      <c r="M1368" t="s">
        <v>143</v>
      </c>
      <c r="N1368" t="s">
        <v>144</v>
      </c>
      <c r="O1368" t="s">
        <v>145</v>
      </c>
    </row>
    <row r="1369" spans="1:15" x14ac:dyDescent="0.3">
      <c r="A1369" t="s">
        <v>162</v>
      </c>
      <c r="B1369" t="s">
        <v>49</v>
      </c>
      <c r="C1369">
        <v>201510</v>
      </c>
      <c r="D1369" t="s">
        <v>371</v>
      </c>
      <c r="E1369" t="s">
        <v>13</v>
      </c>
      <c r="F1369">
        <v>23</v>
      </c>
      <c r="G1369">
        <v>1150</v>
      </c>
      <c r="H1369">
        <v>875</v>
      </c>
      <c r="I1369">
        <v>0.111429</v>
      </c>
      <c r="J1369" t="s">
        <v>139</v>
      </c>
      <c r="K1369" t="s">
        <v>139</v>
      </c>
      <c r="L1369">
        <v>1.0456000000000001</v>
      </c>
      <c r="M1369" t="s">
        <v>140</v>
      </c>
      <c r="N1369" t="s">
        <v>141</v>
      </c>
      <c r="O1369" t="s">
        <v>142</v>
      </c>
    </row>
    <row r="1370" spans="1:15" x14ac:dyDescent="0.3">
      <c r="A1370" t="s">
        <v>162</v>
      </c>
      <c r="B1370" t="s">
        <v>17</v>
      </c>
      <c r="C1370">
        <v>201708</v>
      </c>
      <c r="D1370" t="s">
        <v>559</v>
      </c>
      <c r="E1370" t="s">
        <v>14</v>
      </c>
      <c r="F1370">
        <v>23</v>
      </c>
      <c r="G1370">
        <v>1150</v>
      </c>
      <c r="H1370">
        <v>875</v>
      </c>
      <c r="I1370">
        <v>8.7142999999999998E-2</v>
      </c>
      <c r="J1370" t="s">
        <v>139</v>
      </c>
      <c r="K1370" t="s">
        <v>139</v>
      </c>
      <c r="L1370">
        <v>1.1140000000000001</v>
      </c>
      <c r="M1370" t="s">
        <v>140</v>
      </c>
      <c r="N1370" t="s">
        <v>141</v>
      </c>
      <c r="O1370" t="s">
        <v>142</v>
      </c>
    </row>
    <row r="1371" spans="1:15" x14ac:dyDescent="0.3">
      <c r="A1371" t="s">
        <v>162</v>
      </c>
      <c r="B1371" t="s">
        <v>17</v>
      </c>
      <c r="C1371">
        <v>201511</v>
      </c>
      <c r="D1371" t="s">
        <v>284</v>
      </c>
      <c r="E1371" t="s">
        <v>13</v>
      </c>
      <c r="F1371">
        <v>23</v>
      </c>
      <c r="G1371">
        <v>1150</v>
      </c>
      <c r="H1371">
        <v>1250</v>
      </c>
      <c r="I1371">
        <v>7.2999999999999995E-2</v>
      </c>
      <c r="J1371" t="s">
        <v>139</v>
      </c>
      <c r="K1371" t="s">
        <v>139</v>
      </c>
      <c r="L1371">
        <v>1.1140000000000001</v>
      </c>
      <c r="M1371" t="s">
        <v>140</v>
      </c>
      <c r="N1371" t="s">
        <v>141</v>
      </c>
      <c r="O1371" t="s">
        <v>142</v>
      </c>
    </row>
    <row r="1372" spans="1:15" x14ac:dyDescent="0.3">
      <c r="A1372" t="s">
        <v>162</v>
      </c>
      <c r="B1372" t="s">
        <v>47</v>
      </c>
      <c r="C1372">
        <v>201606</v>
      </c>
      <c r="D1372" t="s">
        <v>537</v>
      </c>
      <c r="E1372" t="s">
        <v>11</v>
      </c>
      <c r="F1372">
        <v>11</v>
      </c>
      <c r="G1372">
        <v>1100</v>
      </c>
      <c r="H1372">
        <v>1225</v>
      </c>
      <c r="I1372">
        <v>0.06</v>
      </c>
      <c r="J1372" t="s">
        <v>139</v>
      </c>
      <c r="K1372" t="s">
        <v>139</v>
      </c>
      <c r="L1372">
        <v>1.2612000000000001</v>
      </c>
      <c r="M1372" t="s">
        <v>140</v>
      </c>
      <c r="N1372" t="s">
        <v>141</v>
      </c>
      <c r="O1372" t="s">
        <v>142</v>
      </c>
    </row>
    <row r="1373" spans="1:15" x14ac:dyDescent="0.3">
      <c r="A1373" t="s">
        <v>162</v>
      </c>
      <c r="B1373" t="s">
        <v>47</v>
      </c>
      <c r="C1373">
        <v>201602</v>
      </c>
      <c r="D1373" t="s">
        <v>324</v>
      </c>
      <c r="E1373" t="s">
        <v>8</v>
      </c>
      <c r="F1373">
        <v>11</v>
      </c>
      <c r="G1373">
        <v>1100</v>
      </c>
      <c r="H1373">
        <v>1225</v>
      </c>
      <c r="I1373">
        <v>6.4000000000000001E-2</v>
      </c>
      <c r="J1373" t="s">
        <v>139</v>
      </c>
      <c r="K1373" t="s">
        <v>139</v>
      </c>
      <c r="L1373">
        <v>1.2612000000000001</v>
      </c>
      <c r="M1373" t="s">
        <v>140</v>
      </c>
      <c r="N1373" t="s">
        <v>141</v>
      </c>
      <c r="O1373" t="s">
        <v>142</v>
      </c>
    </row>
    <row r="1374" spans="1:15" x14ac:dyDescent="0.3">
      <c r="A1374" t="s">
        <v>162</v>
      </c>
      <c r="B1374" t="s">
        <v>47</v>
      </c>
      <c r="C1374">
        <v>201604</v>
      </c>
      <c r="D1374" t="s">
        <v>546</v>
      </c>
      <c r="E1374" t="s">
        <v>11</v>
      </c>
      <c r="F1374">
        <v>11</v>
      </c>
      <c r="G1374">
        <v>1100</v>
      </c>
      <c r="H1374">
        <v>1470</v>
      </c>
      <c r="I1374">
        <v>0.11833299999999999</v>
      </c>
      <c r="J1374" t="s">
        <v>139</v>
      </c>
      <c r="K1374" t="s">
        <v>139</v>
      </c>
      <c r="L1374">
        <v>1.2612000000000001</v>
      </c>
      <c r="M1374" t="s">
        <v>140</v>
      </c>
      <c r="N1374" t="s">
        <v>141</v>
      </c>
      <c r="O1374" t="s">
        <v>142</v>
      </c>
    </row>
    <row r="1375" spans="1:15" x14ac:dyDescent="0.3">
      <c r="A1375" t="s">
        <v>162</v>
      </c>
      <c r="B1375" t="s">
        <v>52</v>
      </c>
      <c r="C1375">
        <v>201612</v>
      </c>
      <c r="D1375" t="s">
        <v>424</v>
      </c>
      <c r="E1375" t="s">
        <v>13</v>
      </c>
      <c r="F1375">
        <v>8</v>
      </c>
      <c r="G1375">
        <v>1040</v>
      </c>
      <c r="H1375">
        <v>520</v>
      </c>
      <c r="I1375">
        <v>6.1249999999999999E-2</v>
      </c>
      <c r="J1375" t="s">
        <v>139</v>
      </c>
      <c r="K1375" t="s">
        <v>139</v>
      </c>
      <c r="L1375">
        <v>0.97050000000000003</v>
      </c>
      <c r="M1375" t="s">
        <v>143</v>
      </c>
      <c r="N1375" t="s">
        <v>144</v>
      </c>
      <c r="O1375" t="s">
        <v>145</v>
      </c>
    </row>
    <row r="1376" spans="1:15" x14ac:dyDescent="0.3">
      <c r="A1376" t="s">
        <v>162</v>
      </c>
      <c r="B1376" t="s">
        <v>50</v>
      </c>
      <c r="C1376">
        <v>201605</v>
      </c>
      <c r="D1376" t="s">
        <v>385</v>
      </c>
      <c r="E1376" t="s">
        <v>11</v>
      </c>
      <c r="F1376">
        <v>17</v>
      </c>
      <c r="G1376">
        <v>1020</v>
      </c>
      <c r="H1376">
        <v>735</v>
      </c>
      <c r="I1376">
        <v>4.2000000000000003E-2</v>
      </c>
      <c r="J1376" t="s">
        <v>139</v>
      </c>
      <c r="K1376" t="s">
        <v>139</v>
      </c>
      <c r="L1376">
        <v>1.18</v>
      </c>
      <c r="M1376" t="s">
        <v>140</v>
      </c>
      <c r="N1376" t="s">
        <v>141</v>
      </c>
      <c r="O1376" t="s">
        <v>142</v>
      </c>
    </row>
    <row r="1377" spans="1:15" x14ac:dyDescent="0.3">
      <c r="A1377" t="s">
        <v>162</v>
      </c>
      <c r="B1377" t="s">
        <v>50</v>
      </c>
      <c r="C1377">
        <v>201601</v>
      </c>
      <c r="D1377" t="s">
        <v>572</v>
      </c>
      <c r="E1377" t="s">
        <v>8</v>
      </c>
      <c r="F1377">
        <v>17</v>
      </c>
      <c r="G1377">
        <v>1020</v>
      </c>
      <c r="H1377">
        <v>1029</v>
      </c>
      <c r="I1377">
        <v>8.5713999999999999E-2</v>
      </c>
      <c r="J1377" t="s">
        <v>139</v>
      </c>
      <c r="K1377" t="s">
        <v>139</v>
      </c>
      <c r="L1377">
        <v>1.18</v>
      </c>
      <c r="M1377" t="s">
        <v>140</v>
      </c>
      <c r="N1377" t="s">
        <v>141</v>
      </c>
      <c r="O1377" t="s">
        <v>142</v>
      </c>
    </row>
    <row r="1378" spans="1:15" x14ac:dyDescent="0.3">
      <c r="A1378" t="s">
        <v>162</v>
      </c>
      <c r="B1378" t="s">
        <v>17</v>
      </c>
      <c r="C1378">
        <v>201611</v>
      </c>
      <c r="D1378" t="s">
        <v>557</v>
      </c>
      <c r="E1378" t="s">
        <v>13</v>
      </c>
      <c r="F1378">
        <v>20</v>
      </c>
      <c r="G1378">
        <v>1000</v>
      </c>
      <c r="H1378">
        <v>625</v>
      </c>
      <c r="I1378">
        <v>0.128</v>
      </c>
      <c r="J1378" t="s">
        <v>139</v>
      </c>
      <c r="K1378" t="s">
        <v>139</v>
      </c>
      <c r="L1378">
        <v>1.1140000000000001</v>
      </c>
      <c r="M1378" t="s">
        <v>140</v>
      </c>
      <c r="N1378" t="s">
        <v>141</v>
      </c>
      <c r="O1378" t="s">
        <v>142</v>
      </c>
    </row>
    <row r="1379" spans="1:15" x14ac:dyDescent="0.3">
      <c r="A1379" t="s">
        <v>162</v>
      </c>
      <c r="B1379" t="s">
        <v>15</v>
      </c>
      <c r="C1379">
        <v>201605</v>
      </c>
      <c r="D1379" t="s">
        <v>224</v>
      </c>
      <c r="E1379" t="s">
        <v>11</v>
      </c>
      <c r="F1379">
        <v>5</v>
      </c>
      <c r="G1379">
        <v>1000</v>
      </c>
      <c r="H1379">
        <v>500</v>
      </c>
      <c r="I1379">
        <v>5.3999999999999999E-2</v>
      </c>
      <c r="J1379" t="s">
        <v>139</v>
      </c>
      <c r="K1379" t="s">
        <v>139</v>
      </c>
      <c r="L1379">
        <v>1.2725</v>
      </c>
      <c r="M1379" t="s">
        <v>140</v>
      </c>
      <c r="N1379" t="s">
        <v>141</v>
      </c>
      <c r="O1379" t="s">
        <v>142</v>
      </c>
    </row>
    <row r="1380" spans="1:15" x14ac:dyDescent="0.3">
      <c r="A1380" t="s">
        <v>162</v>
      </c>
      <c r="B1380" t="s">
        <v>17</v>
      </c>
      <c r="C1380">
        <v>201506</v>
      </c>
      <c r="D1380" t="s">
        <v>268</v>
      </c>
      <c r="E1380" t="s">
        <v>11</v>
      </c>
      <c r="F1380">
        <v>20</v>
      </c>
      <c r="G1380">
        <v>1000</v>
      </c>
      <c r="H1380">
        <v>1125</v>
      </c>
      <c r="I1380">
        <v>5.3332999999999998E-2</v>
      </c>
      <c r="J1380" t="s">
        <v>139</v>
      </c>
      <c r="K1380" t="s">
        <v>139</v>
      </c>
      <c r="L1380">
        <v>1.1140000000000001</v>
      </c>
      <c r="M1380" t="s">
        <v>140</v>
      </c>
      <c r="N1380" t="s">
        <v>141</v>
      </c>
      <c r="O1380" t="s">
        <v>142</v>
      </c>
    </row>
    <row r="1381" spans="1:15" x14ac:dyDescent="0.3">
      <c r="A1381" t="s">
        <v>162</v>
      </c>
      <c r="B1381" t="s">
        <v>48</v>
      </c>
      <c r="C1381">
        <v>201511</v>
      </c>
      <c r="D1381" t="s">
        <v>336</v>
      </c>
      <c r="E1381" t="s">
        <v>13</v>
      </c>
      <c r="F1381">
        <v>25</v>
      </c>
      <c r="G1381">
        <v>1000</v>
      </c>
      <c r="H1381">
        <v>776</v>
      </c>
      <c r="I1381">
        <v>0.10249999999999999</v>
      </c>
      <c r="J1381" t="s">
        <v>139</v>
      </c>
      <c r="K1381" t="s">
        <v>139</v>
      </c>
      <c r="L1381">
        <v>0.88949999999999996</v>
      </c>
      <c r="M1381" t="s">
        <v>143</v>
      </c>
      <c r="N1381" t="s">
        <v>144</v>
      </c>
      <c r="O1381" t="s">
        <v>145</v>
      </c>
    </row>
    <row r="1382" spans="1:15" x14ac:dyDescent="0.3">
      <c r="A1382" t="s">
        <v>162</v>
      </c>
      <c r="B1382" t="s">
        <v>49</v>
      </c>
      <c r="C1382">
        <v>201709</v>
      </c>
      <c r="D1382" t="s">
        <v>379</v>
      </c>
      <c r="E1382" t="s">
        <v>14</v>
      </c>
      <c r="F1382">
        <v>20</v>
      </c>
      <c r="G1382">
        <v>1000</v>
      </c>
      <c r="H1382">
        <v>875</v>
      </c>
      <c r="I1382">
        <v>0.117143</v>
      </c>
      <c r="J1382" t="s">
        <v>139</v>
      </c>
      <c r="K1382" t="s">
        <v>139</v>
      </c>
      <c r="L1382">
        <v>1.0456000000000001</v>
      </c>
      <c r="M1382" t="s">
        <v>140</v>
      </c>
      <c r="N1382" t="s">
        <v>141</v>
      </c>
      <c r="O1382" t="s">
        <v>142</v>
      </c>
    </row>
    <row r="1383" spans="1:15" x14ac:dyDescent="0.3">
      <c r="A1383" t="s">
        <v>162</v>
      </c>
      <c r="B1383" t="s">
        <v>49</v>
      </c>
      <c r="C1383">
        <v>201602</v>
      </c>
      <c r="D1383" t="s">
        <v>564</v>
      </c>
      <c r="E1383" t="s">
        <v>8</v>
      </c>
      <c r="F1383">
        <v>19</v>
      </c>
      <c r="G1383">
        <v>950</v>
      </c>
      <c r="H1383">
        <v>625</v>
      </c>
      <c r="I1383">
        <v>0.128</v>
      </c>
      <c r="J1383" t="s">
        <v>139</v>
      </c>
      <c r="K1383" t="s">
        <v>139</v>
      </c>
      <c r="L1383">
        <v>1.0456000000000001</v>
      </c>
      <c r="M1383" t="s">
        <v>140</v>
      </c>
      <c r="N1383" t="s">
        <v>141</v>
      </c>
      <c r="O1383" t="s">
        <v>142</v>
      </c>
    </row>
    <row r="1384" spans="1:15" x14ac:dyDescent="0.3">
      <c r="A1384" t="s">
        <v>162</v>
      </c>
      <c r="B1384" t="s">
        <v>62</v>
      </c>
      <c r="C1384">
        <v>201706</v>
      </c>
      <c r="D1384" t="s">
        <v>1699</v>
      </c>
      <c r="E1384" t="s">
        <v>11</v>
      </c>
      <c r="F1384">
        <v>10</v>
      </c>
      <c r="G1384">
        <v>950</v>
      </c>
      <c r="H1384">
        <v>428</v>
      </c>
      <c r="I1384">
        <v>0.22500000000000001</v>
      </c>
      <c r="J1384" t="s">
        <v>139</v>
      </c>
      <c r="K1384" t="s">
        <v>139</v>
      </c>
      <c r="L1384">
        <v>0.76149999999999995</v>
      </c>
      <c r="M1384" t="s">
        <v>143</v>
      </c>
      <c r="N1384" t="s">
        <v>144</v>
      </c>
      <c r="O1384" t="s">
        <v>145</v>
      </c>
    </row>
    <row r="1385" spans="1:15" x14ac:dyDescent="0.3">
      <c r="A1385" t="s">
        <v>162</v>
      </c>
      <c r="B1385" t="s">
        <v>37</v>
      </c>
      <c r="C1385">
        <v>201703</v>
      </c>
      <c r="D1385" t="s">
        <v>1252</v>
      </c>
      <c r="E1385" t="s">
        <v>8</v>
      </c>
      <c r="F1385">
        <v>13</v>
      </c>
      <c r="G1385">
        <v>910</v>
      </c>
      <c r="H1385">
        <v>417</v>
      </c>
      <c r="I1385">
        <v>0.16666700000000001</v>
      </c>
      <c r="J1385" t="s">
        <v>139</v>
      </c>
      <c r="K1385" t="s">
        <v>139</v>
      </c>
      <c r="L1385">
        <v>0.49859999999999999</v>
      </c>
      <c r="M1385" t="s">
        <v>151</v>
      </c>
      <c r="N1385" t="s">
        <v>163</v>
      </c>
      <c r="O1385" t="s">
        <v>164</v>
      </c>
    </row>
    <row r="1386" spans="1:15" x14ac:dyDescent="0.3">
      <c r="A1386" t="s">
        <v>162</v>
      </c>
      <c r="B1386" t="s">
        <v>52</v>
      </c>
      <c r="C1386">
        <v>201607</v>
      </c>
      <c r="D1386" t="s">
        <v>433</v>
      </c>
      <c r="E1386" t="s">
        <v>14</v>
      </c>
      <c r="F1386">
        <v>7</v>
      </c>
      <c r="G1386">
        <v>910</v>
      </c>
      <c r="H1386">
        <v>455</v>
      </c>
      <c r="I1386">
        <v>0.12714300000000001</v>
      </c>
      <c r="J1386" t="s">
        <v>139</v>
      </c>
      <c r="K1386" t="s">
        <v>139</v>
      </c>
      <c r="L1386">
        <v>0.97050000000000003</v>
      </c>
      <c r="M1386" t="s">
        <v>143</v>
      </c>
      <c r="N1386" t="s">
        <v>144</v>
      </c>
      <c r="O1386" t="s">
        <v>145</v>
      </c>
    </row>
    <row r="1387" spans="1:15" x14ac:dyDescent="0.3">
      <c r="A1387" t="s">
        <v>162</v>
      </c>
      <c r="B1387" t="s">
        <v>71</v>
      </c>
      <c r="C1387">
        <v>201502</v>
      </c>
      <c r="D1387" t="s">
        <v>828</v>
      </c>
      <c r="E1387" t="s">
        <v>8</v>
      </c>
      <c r="F1387">
        <v>14</v>
      </c>
      <c r="G1387">
        <v>910</v>
      </c>
      <c r="H1387">
        <v>572</v>
      </c>
      <c r="I1387">
        <v>0.01</v>
      </c>
      <c r="J1387" t="s">
        <v>139</v>
      </c>
      <c r="K1387" t="s">
        <v>139</v>
      </c>
      <c r="L1387">
        <v>0.6784</v>
      </c>
      <c r="M1387" t="s">
        <v>143</v>
      </c>
      <c r="N1387" t="s">
        <v>144</v>
      </c>
      <c r="O1387" t="s">
        <v>145</v>
      </c>
    </row>
    <row r="1388" spans="1:15" x14ac:dyDescent="0.3">
      <c r="A1388" t="s">
        <v>162</v>
      </c>
      <c r="B1388" t="s">
        <v>52</v>
      </c>
      <c r="C1388">
        <v>201508</v>
      </c>
      <c r="D1388" t="s">
        <v>414</v>
      </c>
      <c r="E1388" t="s">
        <v>14</v>
      </c>
      <c r="F1388">
        <v>7</v>
      </c>
      <c r="G1388">
        <v>910</v>
      </c>
      <c r="H1388">
        <v>455</v>
      </c>
      <c r="I1388">
        <v>8.5713999999999999E-2</v>
      </c>
      <c r="J1388" t="s">
        <v>139</v>
      </c>
      <c r="K1388" t="s">
        <v>139</v>
      </c>
      <c r="L1388">
        <v>0.97050000000000003</v>
      </c>
      <c r="M1388" t="s">
        <v>143</v>
      </c>
      <c r="N1388" t="s">
        <v>144</v>
      </c>
      <c r="O1388" t="s">
        <v>145</v>
      </c>
    </row>
    <row r="1389" spans="1:15" x14ac:dyDescent="0.3">
      <c r="A1389" t="s">
        <v>162</v>
      </c>
      <c r="B1389" t="s">
        <v>17</v>
      </c>
      <c r="C1389">
        <v>201507</v>
      </c>
      <c r="D1389" t="s">
        <v>269</v>
      </c>
      <c r="E1389" t="s">
        <v>14</v>
      </c>
      <c r="F1389">
        <v>18</v>
      </c>
      <c r="G1389">
        <v>900</v>
      </c>
      <c r="H1389">
        <v>1000</v>
      </c>
      <c r="I1389">
        <v>0.10375</v>
      </c>
      <c r="J1389" t="s">
        <v>139</v>
      </c>
      <c r="K1389" t="s">
        <v>139</v>
      </c>
      <c r="L1389">
        <v>1.1140000000000001</v>
      </c>
      <c r="M1389" t="s">
        <v>140</v>
      </c>
      <c r="N1389" t="s">
        <v>141</v>
      </c>
      <c r="O1389" t="s">
        <v>142</v>
      </c>
    </row>
    <row r="1390" spans="1:15" x14ac:dyDescent="0.3">
      <c r="A1390" t="s">
        <v>162</v>
      </c>
      <c r="B1390" t="s">
        <v>47</v>
      </c>
      <c r="C1390">
        <v>201612</v>
      </c>
      <c r="D1390" t="s">
        <v>539</v>
      </c>
      <c r="E1390" t="s">
        <v>13</v>
      </c>
      <c r="F1390">
        <v>9</v>
      </c>
      <c r="G1390">
        <v>900</v>
      </c>
      <c r="H1390">
        <v>735</v>
      </c>
      <c r="I1390">
        <v>0.17333299999999999</v>
      </c>
      <c r="J1390" t="s">
        <v>139</v>
      </c>
      <c r="K1390" t="s">
        <v>139</v>
      </c>
      <c r="L1390">
        <v>1.2612000000000001</v>
      </c>
      <c r="M1390" t="s">
        <v>140</v>
      </c>
      <c r="N1390" t="s">
        <v>141</v>
      </c>
      <c r="O1390" t="s">
        <v>142</v>
      </c>
    </row>
    <row r="1391" spans="1:15" x14ac:dyDescent="0.3">
      <c r="A1391" t="s">
        <v>162</v>
      </c>
      <c r="B1391" t="s">
        <v>47</v>
      </c>
      <c r="C1391">
        <v>201510</v>
      </c>
      <c r="D1391" t="s">
        <v>549</v>
      </c>
      <c r="E1391" t="s">
        <v>13</v>
      </c>
      <c r="F1391">
        <v>9</v>
      </c>
      <c r="G1391">
        <v>900</v>
      </c>
      <c r="H1391">
        <v>735</v>
      </c>
      <c r="I1391">
        <v>8.3333000000000004E-2</v>
      </c>
      <c r="J1391" t="s">
        <v>139</v>
      </c>
      <c r="K1391" t="s">
        <v>139</v>
      </c>
      <c r="L1391">
        <v>1.2612000000000001</v>
      </c>
      <c r="M1391" t="s">
        <v>140</v>
      </c>
      <c r="N1391" t="s">
        <v>141</v>
      </c>
      <c r="O1391" t="s">
        <v>142</v>
      </c>
    </row>
    <row r="1392" spans="1:15" x14ac:dyDescent="0.3">
      <c r="A1392" t="s">
        <v>162</v>
      </c>
      <c r="B1392" t="s">
        <v>16</v>
      </c>
      <c r="C1392">
        <v>201607</v>
      </c>
      <c r="D1392" t="s">
        <v>243</v>
      </c>
      <c r="E1392" t="s">
        <v>14</v>
      </c>
      <c r="F1392">
        <v>3</v>
      </c>
      <c r="G1392">
        <v>900</v>
      </c>
      <c r="H1392">
        <v>450</v>
      </c>
      <c r="I1392">
        <v>0.09</v>
      </c>
      <c r="J1392" t="s">
        <v>139</v>
      </c>
      <c r="K1392" t="s">
        <v>139</v>
      </c>
      <c r="L1392">
        <v>1.2071000000000001</v>
      </c>
      <c r="M1392" t="s">
        <v>140</v>
      </c>
      <c r="N1392" t="s">
        <v>141</v>
      </c>
      <c r="O1392" t="s">
        <v>142</v>
      </c>
    </row>
    <row r="1393" spans="1:15" x14ac:dyDescent="0.3">
      <c r="A1393" t="s">
        <v>162</v>
      </c>
      <c r="B1393" t="s">
        <v>50</v>
      </c>
      <c r="C1393">
        <v>201507</v>
      </c>
      <c r="D1393" t="s">
        <v>393</v>
      </c>
      <c r="E1393" t="s">
        <v>14</v>
      </c>
      <c r="F1393">
        <v>15</v>
      </c>
      <c r="G1393">
        <v>900</v>
      </c>
      <c r="H1393">
        <v>1029</v>
      </c>
      <c r="I1393">
        <v>0.118571</v>
      </c>
      <c r="J1393" t="s">
        <v>139</v>
      </c>
      <c r="K1393" t="s">
        <v>139</v>
      </c>
      <c r="L1393">
        <v>1.18</v>
      </c>
      <c r="M1393" t="s">
        <v>140</v>
      </c>
      <c r="N1393" t="s">
        <v>141</v>
      </c>
      <c r="O1393" t="s">
        <v>142</v>
      </c>
    </row>
    <row r="1394" spans="1:15" x14ac:dyDescent="0.3">
      <c r="A1394" t="s">
        <v>162</v>
      </c>
      <c r="B1394" t="s">
        <v>48</v>
      </c>
      <c r="C1394">
        <v>201608</v>
      </c>
      <c r="D1394" t="s">
        <v>351</v>
      </c>
      <c r="E1394" t="s">
        <v>14</v>
      </c>
      <c r="F1394">
        <v>21</v>
      </c>
      <c r="G1394">
        <v>840</v>
      </c>
      <c r="H1394">
        <v>679</v>
      </c>
      <c r="I1394">
        <v>5.5714E-2</v>
      </c>
      <c r="J1394" t="s">
        <v>139</v>
      </c>
      <c r="K1394" t="s">
        <v>139</v>
      </c>
      <c r="L1394">
        <v>0.88949999999999996</v>
      </c>
      <c r="M1394" t="s">
        <v>143</v>
      </c>
      <c r="N1394" t="s">
        <v>144</v>
      </c>
      <c r="O1394" t="s">
        <v>145</v>
      </c>
    </row>
    <row r="1395" spans="1:15" x14ac:dyDescent="0.3">
      <c r="A1395" t="s">
        <v>162</v>
      </c>
      <c r="B1395" t="s">
        <v>37</v>
      </c>
      <c r="C1395">
        <v>201704</v>
      </c>
      <c r="D1395" t="s">
        <v>601</v>
      </c>
      <c r="E1395" t="s">
        <v>11</v>
      </c>
      <c r="F1395">
        <v>12</v>
      </c>
      <c r="G1395">
        <v>840</v>
      </c>
      <c r="H1395">
        <v>417</v>
      </c>
      <c r="I1395">
        <v>0.11666700000000001</v>
      </c>
      <c r="J1395" t="s">
        <v>139</v>
      </c>
      <c r="K1395" t="s">
        <v>139</v>
      </c>
      <c r="L1395">
        <v>0.49859999999999999</v>
      </c>
      <c r="M1395" t="s">
        <v>151</v>
      </c>
      <c r="N1395" t="s">
        <v>163</v>
      </c>
      <c r="O1395" t="s">
        <v>164</v>
      </c>
    </row>
    <row r="1396" spans="1:15" x14ac:dyDescent="0.3">
      <c r="A1396" t="s">
        <v>162</v>
      </c>
      <c r="B1396" t="s">
        <v>49</v>
      </c>
      <c r="C1396">
        <v>201610</v>
      </c>
      <c r="D1396" t="s">
        <v>363</v>
      </c>
      <c r="E1396" t="s">
        <v>13</v>
      </c>
      <c r="F1396">
        <v>16</v>
      </c>
      <c r="G1396">
        <v>800</v>
      </c>
      <c r="H1396">
        <v>625</v>
      </c>
      <c r="I1396">
        <v>9.8000000000000004E-2</v>
      </c>
      <c r="J1396" t="s">
        <v>139</v>
      </c>
      <c r="K1396" t="s">
        <v>139</v>
      </c>
      <c r="L1396">
        <v>1.0456000000000001</v>
      </c>
      <c r="M1396" t="s">
        <v>140</v>
      </c>
      <c r="N1396" t="s">
        <v>141</v>
      </c>
      <c r="O1396" t="s">
        <v>142</v>
      </c>
    </row>
    <row r="1397" spans="1:15" x14ac:dyDescent="0.3">
      <c r="A1397" t="s">
        <v>162</v>
      </c>
      <c r="B1397" t="s">
        <v>7</v>
      </c>
      <c r="C1397">
        <v>201511</v>
      </c>
      <c r="D1397" t="s">
        <v>171</v>
      </c>
      <c r="E1397" t="s">
        <v>13</v>
      </c>
      <c r="F1397">
        <v>2</v>
      </c>
      <c r="G1397">
        <v>800</v>
      </c>
      <c r="H1397">
        <v>400</v>
      </c>
      <c r="I1397">
        <v>8.5000000000000006E-2</v>
      </c>
      <c r="J1397" t="s">
        <v>139</v>
      </c>
      <c r="K1397" t="s">
        <v>146</v>
      </c>
      <c r="L1397">
        <v>1.1180000000000001</v>
      </c>
      <c r="M1397" t="s">
        <v>140</v>
      </c>
      <c r="N1397" t="s">
        <v>141</v>
      </c>
      <c r="O1397" t="s">
        <v>142</v>
      </c>
    </row>
    <row r="1398" spans="1:15" x14ac:dyDescent="0.3">
      <c r="A1398" t="s">
        <v>162</v>
      </c>
      <c r="B1398" t="s">
        <v>7</v>
      </c>
      <c r="C1398">
        <v>201507</v>
      </c>
      <c r="D1398" t="s">
        <v>198</v>
      </c>
      <c r="E1398" t="s">
        <v>14</v>
      </c>
      <c r="F1398">
        <v>2</v>
      </c>
      <c r="G1398">
        <v>800</v>
      </c>
      <c r="H1398">
        <v>400</v>
      </c>
      <c r="I1398">
        <v>0.14499999999999999</v>
      </c>
      <c r="J1398" t="s">
        <v>139</v>
      </c>
      <c r="K1398" t="s">
        <v>139</v>
      </c>
      <c r="L1398">
        <v>1.1180000000000001</v>
      </c>
      <c r="M1398" t="s">
        <v>140</v>
      </c>
      <c r="N1398" t="s">
        <v>141</v>
      </c>
      <c r="O1398" t="s">
        <v>142</v>
      </c>
    </row>
    <row r="1399" spans="1:15" x14ac:dyDescent="0.3">
      <c r="A1399" t="s">
        <v>162</v>
      </c>
      <c r="B1399" t="s">
        <v>45</v>
      </c>
      <c r="C1399">
        <v>201705</v>
      </c>
      <c r="D1399" t="s">
        <v>320</v>
      </c>
      <c r="E1399" t="s">
        <v>11</v>
      </c>
      <c r="F1399">
        <v>4</v>
      </c>
      <c r="G1399">
        <v>800</v>
      </c>
      <c r="H1399">
        <v>280</v>
      </c>
      <c r="I1399">
        <v>8.5000000000000006E-2</v>
      </c>
      <c r="J1399" t="s">
        <v>139</v>
      </c>
      <c r="K1399" t="s">
        <v>146</v>
      </c>
      <c r="L1399">
        <v>0.57279999999999998</v>
      </c>
      <c r="M1399" t="s">
        <v>143</v>
      </c>
      <c r="N1399" t="s">
        <v>144</v>
      </c>
      <c r="O1399" t="s">
        <v>145</v>
      </c>
    </row>
    <row r="1400" spans="1:15" x14ac:dyDescent="0.3">
      <c r="A1400" t="s">
        <v>162</v>
      </c>
      <c r="B1400" t="s">
        <v>15</v>
      </c>
      <c r="C1400">
        <v>201506</v>
      </c>
      <c r="D1400" t="s">
        <v>201</v>
      </c>
      <c r="E1400" t="s">
        <v>11</v>
      </c>
      <c r="F1400">
        <v>4</v>
      </c>
      <c r="G1400">
        <v>800</v>
      </c>
      <c r="H1400">
        <v>400</v>
      </c>
      <c r="I1400">
        <v>6.7500000000000004E-2</v>
      </c>
      <c r="J1400" t="s">
        <v>139</v>
      </c>
      <c r="K1400" t="s">
        <v>139</v>
      </c>
      <c r="L1400">
        <v>1.2725</v>
      </c>
      <c r="M1400" t="s">
        <v>140</v>
      </c>
      <c r="N1400" t="s">
        <v>141</v>
      </c>
      <c r="O1400" t="s">
        <v>142</v>
      </c>
    </row>
    <row r="1401" spans="1:15" x14ac:dyDescent="0.3">
      <c r="A1401" t="s">
        <v>162</v>
      </c>
      <c r="B1401" t="s">
        <v>15</v>
      </c>
      <c r="C1401">
        <v>201707</v>
      </c>
      <c r="D1401" t="s">
        <v>222</v>
      </c>
      <c r="E1401" t="s">
        <v>14</v>
      </c>
      <c r="F1401">
        <v>4</v>
      </c>
      <c r="G1401">
        <v>800</v>
      </c>
      <c r="H1401">
        <v>400</v>
      </c>
      <c r="I1401">
        <v>9.7500000000000003E-2</v>
      </c>
      <c r="J1401" t="s">
        <v>139</v>
      </c>
      <c r="K1401" t="s">
        <v>146</v>
      </c>
      <c r="L1401">
        <v>1.2725</v>
      </c>
      <c r="M1401" t="s">
        <v>140</v>
      </c>
      <c r="N1401" t="s">
        <v>141</v>
      </c>
      <c r="O1401" t="s">
        <v>142</v>
      </c>
    </row>
    <row r="1402" spans="1:15" x14ac:dyDescent="0.3">
      <c r="A1402" t="s">
        <v>162</v>
      </c>
      <c r="B1402" t="s">
        <v>100</v>
      </c>
      <c r="C1402">
        <v>201706</v>
      </c>
      <c r="D1402" t="s">
        <v>971</v>
      </c>
      <c r="E1402" t="s">
        <v>11</v>
      </c>
      <c r="F1402">
        <v>8</v>
      </c>
      <c r="G1402">
        <v>800</v>
      </c>
      <c r="H1402">
        <v>356</v>
      </c>
      <c r="I1402">
        <v>0.15</v>
      </c>
      <c r="J1402" t="s">
        <v>139</v>
      </c>
      <c r="K1402" t="s">
        <v>146</v>
      </c>
      <c r="L1402">
        <v>0.84850000000000003</v>
      </c>
      <c r="M1402" t="s">
        <v>143</v>
      </c>
      <c r="N1402" t="s">
        <v>144</v>
      </c>
      <c r="O1402" t="s">
        <v>145</v>
      </c>
    </row>
    <row r="1403" spans="1:15" x14ac:dyDescent="0.3">
      <c r="A1403" t="s">
        <v>162</v>
      </c>
      <c r="B1403" t="s">
        <v>15</v>
      </c>
      <c r="C1403">
        <v>201708</v>
      </c>
      <c r="D1403" t="s">
        <v>223</v>
      </c>
      <c r="E1403" t="s">
        <v>14</v>
      </c>
      <c r="F1403">
        <v>4</v>
      </c>
      <c r="G1403">
        <v>800</v>
      </c>
      <c r="H1403">
        <v>400</v>
      </c>
      <c r="I1403">
        <v>5.5E-2</v>
      </c>
      <c r="J1403" t="s">
        <v>139</v>
      </c>
      <c r="K1403" t="s">
        <v>146</v>
      </c>
      <c r="L1403">
        <v>1.2725</v>
      </c>
      <c r="M1403" t="s">
        <v>140</v>
      </c>
      <c r="N1403" t="s">
        <v>141</v>
      </c>
      <c r="O1403" t="s">
        <v>142</v>
      </c>
    </row>
    <row r="1404" spans="1:15" x14ac:dyDescent="0.3">
      <c r="A1404" t="s">
        <v>162</v>
      </c>
      <c r="B1404" t="s">
        <v>76</v>
      </c>
      <c r="C1404">
        <v>201706</v>
      </c>
      <c r="D1404" t="s">
        <v>582</v>
      </c>
      <c r="E1404" t="s">
        <v>11</v>
      </c>
      <c r="F1404">
        <v>8</v>
      </c>
      <c r="G1404">
        <v>800</v>
      </c>
      <c r="H1404">
        <v>470</v>
      </c>
      <c r="I1404">
        <v>7.0000000000000007E-2</v>
      </c>
      <c r="J1404" t="s">
        <v>139</v>
      </c>
      <c r="K1404" t="s">
        <v>139</v>
      </c>
      <c r="L1404">
        <v>0.88829999999999998</v>
      </c>
      <c r="M1404" t="s">
        <v>143</v>
      </c>
      <c r="N1404" t="s">
        <v>144</v>
      </c>
      <c r="O1404" t="s">
        <v>145</v>
      </c>
    </row>
    <row r="1405" spans="1:15" x14ac:dyDescent="0.3">
      <c r="A1405" t="s">
        <v>162</v>
      </c>
      <c r="B1405" t="s">
        <v>15</v>
      </c>
      <c r="C1405">
        <v>201602</v>
      </c>
      <c r="D1405" t="s">
        <v>206</v>
      </c>
      <c r="E1405" t="s">
        <v>8</v>
      </c>
      <c r="F1405">
        <v>4</v>
      </c>
      <c r="G1405">
        <v>800</v>
      </c>
      <c r="H1405">
        <v>400</v>
      </c>
      <c r="I1405">
        <v>6.7500000000000004E-2</v>
      </c>
      <c r="J1405" t="s">
        <v>139</v>
      </c>
      <c r="K1405" t="s">
        <v>146</v>
      </c>
      <c r="L1405">
        <v>1.2725</v>
      </c>
      <c r="M1405" t="s">
        <v>140</v>
      </c>
      <c r="N1405" t="s">
        <v>141</v>
      </c>
      <c r="O1405" t="s">
        <v>142</v>
      </c>
    </row>
    <row r="1406" spans="1:15" x14ac:dyDescent="0.3">
      <c r="A1406" t="s">
        <v>162</v>
      </c>
      <c r="B1406" t="s">
        <v>15</v>
      </c>
      <c r="C1406">
        <v>201603</v>
      </c>
      <c r="D1406" t="s">
        <v>230</v>
      </c>
      <c r="E1406" t="s">
        <v>8</v>
      </c>
      <c r="F1406">
        <v>4</v>
      </c>
      <c r="G1406">
        <v>800</v>
      </c>
      <c r="H1406">
        <v>400</v>
      </c>
      <c r="I1406">
        <v>8.2500000000000004E-2</v>
      </c>
      <c r="J1406" t="s">
        <v>139</v>
      </c>
      <c r="K1406" t="s">
        <v>146</v>
      </c>
      <c r="L1406">
        <v>1.2725</v>
      </c>
      <c r="M1406" t="s">
        <v>140</v>
      </c>
      <c r="N1406" t="s">
        <v>141</v>
      </c>
      <c r="O1406" t="s">
        <v>142</v>
      </c>
    </row>
    <row r="1407" spans="1:15" x14ac:dyDescent="0.3">
      <c r="A1407" t="s">
        <v>162</v>
      </c>
      <c r="B1407" t="s">
        <v>19</v>
      </c>
      <c r="C1407">
        <v>201502</v>
      </c>
      <c r="D1407" t="s">
        <v>1661</v>
      </c>
      <c r="E1407" t="s">
        <v>8</v>
      </c>
      <c r="F1407">
        <v>15</v>
      </c>
      <c r="G1407">
        <v>780</v>
      </c>
      <c r="H1407">
        <v>488</v>
      </c>
      <c r="I1407">
        <v>4.7500000000000001E-2</v>
      </c>
      <c r="J1407" t="s">
        <v>139</v>
      </c>
      <c r="K1407" t="s">
        <v>139</v>
      </c>
      <c r="L1407">
        <v>0.79369999999999996</v>
      </c>
      <c r="M1407" t="s">
        <v>143</v>
      </c>
      <c r="N1407" t="s">
        <v>144</v>
      </c>
      <c r="O1407" t="s">
        <v>145</v>
      </c>
    </row>
    <row r="1408" spans="1:15" x14ac:dyDescent="0.3">
      <c r="A1408" t="s">
        <v>162</v>
      </c>
      <c r="B1408" t="s">
        <v>50</v>
      </c>
      <c r="C1408">
        <v>201612</v>
      </c>
      <c r="D1408" t="s">
        <v>388</v>
      </c>
      <c r="E1408" t="s">
        <v>13</v>
      </c>
      <c r="F1408">
        <v>13</v>
      </c>
      <c r="G1408">
        <v>780</v>
      </c>
      <c r="H1408">
        <v>735</v>
      </c>
      <c r="I1408">
        <v>0.13</v>
      </c>
      <c r="J1408" t="s">
        <v>139</v>
      </c>
      <c r="K1408" t="s">
        <v>139</v>
      </c>
      <c r="L1408">
        <v>1.18</v>
      </c>
      <c r="M1408" t="s">
        <v>140</v>
      </c>
      <c r="N1408" t="s">
        <v>141</v>
      </c>
      <c r="O1408" t="s">
        <v>142</v>
      </c>
    </row>
    <row r="1409" spans="1:15" x14ac:dyDescent="0.3">
      <c r="A1409" t="s">
        <v>162</v>
      </c>
      <c r="B1409" t="s">
        <v>48</v>
      </c>
      <c r="C1409">
        <v>201507</v>
      </c>
      <c r="D1409" t="s">
        <v>437</v>
      </c>
      <c r="E1409" t="s">
        <v>14</v>
      </c>
      <c r="F1409">
        <v>19</v>
      </c>
      <c r="G1409">
        <v>760</v>
      </c>
      <c r="H1409">
        <v>388</v>
      </c>
      <c r="I1409">
        <v>0.13750000000000001</v>
      </c>
      <c r="J1409" t="s">
        <v>139</v>
      </c>
      <c r="K1409" t="s">
        <v>146</v>
      </c>
      <c r="L1409">
        <v>0.88949999999999996</v>
      </c>
      <c r="M1409" t="s">
        <v>143</v>
      </c>
      <c r="N1409" t="s">
        <v>144</v>
      </c>
      <c r="O1409" t="s">
        <v>145</v>
      </c>
    </row>
    <row r="1410" spans="1:15" x14ac:dyDescent="0.3">
      <c r="A1410" t="s">
        <v>162</v>
      </c>
      <c r="B1410" t="s">
        <v>49</v>
      </c>
      <c r="C1410">
        <v>201512</v>
      </c>
      <c r="D1410" t="s">
        <v>357</v>
      </c>
      <c r="E1410" t="s">
        <v>13</v>
      </c>
      <c r="F1410">
        <v>15</v>
      </c>
      <c r="G1410">
        <v>750</v>
      </c>
      <c r="H1410">
        <v>875</v>
      </c>
      <c r="I1410">
        <v>0.121429</v>
      </c>
      <c r="J1410" t="s">
        <v>139</v>
      </c>
      <c r="K1410" t="s">
        <v>139</v>
      </c>
      <c r="L1410">
        <v>1.0456000000000001</v>
      </c>
      <c r="M1410" t="s">
        <v>140</v>
      </c>
      <c r="N1410" t="s">
        <v>141</v>
      </c>
      <c r="O1410" t="s">
        <v>142</v>
      </c>
    </row>
    <row r="1411" spans="1:15" x14ac:dyDescent="0.3">
      <c r="A1411" t="s">
        <v>162</v>
      </c>
      <c r="B1411" t="s">
        <v>50</v>
      </c>
      <c r="C1411">
        <v>201709</v>
      </c>
      <c r="D1411" t="s">
        <v>390</v>
      </c>
      <c r="E1411" t="s">
        <v>14</v>
      </c>
      <c r="F1411">
        <v>12</v>
      </c>
      <c r="G1411">
        <v>720</v>
      </c>
      <c r="H1411">
        <v>588</v>
      </c>
      <c r="I1411">
        <v>0.15</v>
      </c>
      <c r="J1411" t="s">
        <v>139</v>
      </c>
      <c r="K1411" t="s">
        <v>139</v>
      </c>
      <c r="L1411">
        <v>1.18</v>
      </c>
      <c r="M1411" t="s">
        <v>140</v>
      </c>
      <c r="N1411" t="s">
        <v>141</v>
      </c>
      <c r="O1411" t="s">
        <v>142</v>
      </c>
    </row>
    <row r="1412" spans="1:15" x14ac:dyDescent="0.3">
      <c r="A1412" t="s">
        <v>162</v>
      </c>
      <c r="B1412" t="s">
        <v>24</v>
      </c>
      <c r="C1412">
        <v>201706</v>
      </c>
      <c r="D1412" t="s">
        <v>296</v>
      </c>
      <c r="E1412" t="s">
        <v>11</v>
      </c>
      <c r="F1412">
        <v>9</v>
      </c>
      <c r="G1412">
        <v>720</v>
      </c>
      <c r="H1412">
        <v>402</v>
      </c>
      <c r="I1412">
        <v>0.14000000000000001</v>
      </c>
      <c r="J1412" t="s">
        <v>139</v>
      </c>
      <c r="K1412" t="s">
        <v>139</v>
      </c>
      <c r="L1412">
        <v>0.378</v>
      </c>
      <c r="M1412" t="s">
        <v>151</v>
      </c>
      <c r="N1412" t="s">
        <v>163</v>
      </c>
      <c r="O1412" t="s">
        <v>164</v>
      </c>
    </row>
    <row r="1413" spans="1:15" x14ac:dyDescent="0.3">
      <c r="A1413" t="s">
        <v>162</v>
      </c>
      <c r="B1413" t="s">
        <v>48</v>
      </c>
      <c r="C1413">
        <v>201612</v>
      </c>
      <c r="D1413" t="s">
        <v>586</v>
      </c>
      <c r="E1413" t="s">
        <v>13</v>
      </c>
      <c r="F1413">
        <v>18</v>
      </c>
      <c r="G1413">
        <v>720</v>
      </c>
      <c r="H1413">
        <v>388</v>
      </c>
      <c r="I1413">
        <v>0.14000000000000001</v>
      </c>
      <c r="J1413" t="s">
        <v>139</v>
      </c>
      <c r="K1413" t="s">
        <v>146</v>
      </c>
      <c r="L1413">
        <v>0.88949999999999996</v>
      </c>
      <c r="M1413" t="s">
        <v>143</v>
      </c>
      <c r="N1413" t="s">
        <v>144</v>
      </c>
      <c r="O1413" t="s">
        <v>145</v>
      </c>
    </row>
    <row r="1414" spans="1:15" x14ac:dyDescent="0.3">
      <c r="A1414" t="s">
        <v>162</v>
      </c>
      <c r="B1414" t="s">
        <v>50</v>
      </c>
      <c r="C1414">
        <v>201508</v>
      </c>
      <c r="D1414" t="s">
        <v>381</v>
      </c>
      <c r="E1414" t="s">
        <v>14</v>
      </c>
      <c r="F1414">
        <v>12</v>
      </c>
      <c r="G1414">
        <v>720</v>
      </c>
      <c r="H1414">
        <v>735</v>
      </c>
      <c r="I1414">
        <v>7.3999999999999996E-2</v>
      </c>
      <c r="J1414" t="s">
        <v>139</v>
      </c>
      <c r="K1414" t="s">
        <v>139</v>
      </c>
      <c r="L1414">
        <v>1.18</v>
      </c>
      <c r="M1414" t="s">
        <v>140</v>
      </c>
      <c r="N1414" t="s">
        <v>141</v>
      </c>
      <c r="O1414" t="s">
        <v>142</v>
      </c>
    </row>
    <row r="1415" spans="1:15" x14ac:dyDescent="0.3">
      <c r="A1415" t="s">
        <v>162</v>
      </c>
      <c r="B1415" t="s">
        <v>47</v>
      </c>
      <c r="C1415">
        <v>201512</v>
      </c>
      <c r="D1415" t="s">
        <v>331</v>
      </c>
      <c r="E1415" t="s">
        <v>13</v>
      </c>
      <c r="F1415">
        <v>7</v>
      </c>
      <c r="G1415">
        <v>700</v>
      </c>
      <c r="H1415">
        <v>490</v>
      </c>
      <c r="I1415">
        <v>2.5000000000000001E-2</v>
      </c>
      <c r="J1415" t="s">
        <v>139</v>
      </c>
      <c r="K1415" t="s">
        <v>139</v>
      </c>
      <c r="L1415">
        <v>1.2612000000000001</v>
      </c>
      <c r="M1415" t="s">
        <v>140</v>
      </c>
      <c r="N1415" t="s">
        <v>141</v>
      </c>
      <c r="O1415" t="s">
        <v>142</v>
      </c>
    </row>
    <row r="1416" spans="1:15" x14ac:dyDescent="0.3">
      <c r="A1416" t="s">
        <v>162</v>
      </c>
      <c r="B1416" t="s">
        <v>88</v>
      </c>
      <c r="C1416">
        <v>201705</v>
      </c>
      <c r="D1416" t="s">
        <v>1266</v>
      </c>
      <c r="E1416" t="s">
        <v>11</v>
      </c>
      <c r="F1416">
        <v>7</v>
      </c>
      <c r="G1416">
        <v>700</v>
      </c>
      <c r="H1416">
        <v>234</v>
      </c>
      <c r="I1416">
        <v>0.105</v>
      </c>
      <c r="J1416" t="s">
        <v>139</v>
      </c>
      <c r="K1416" t="s">
        <v>146</v>
      </c>
      <c r="L1416">
        <v>0.67749999999999999</v>
      </c>
      <c r="M1416" t="s">
        <v>143</v>
      </c>
      <c r="N1416" t="s">
        <v>144</v>
      </c>
      <c r="O1416" t="s">
        <v>145</v>
      </c>
    </row>
    <row r="1417" spans="1:15" x14ac:dyDescent="0.3">
      <c r="A1417" t="s">
        <v>162</v>
      </c>
      <c r="B1417" t="s">
        <v>41</v>
      </c>
      <c r="C1417">
        <v>201501</v>
      </c>
      <c r="D1417" t="s">
        <v>910</v>
      </c>
      <c r="E1417" t="s">
        <v>8</v>
      </c>
      <c r="F1417">
        <v>23</v>
      </c>
      <c r="G1417">
        <v>690</v>
      </c>
      <c r="H1417">
        <v>385</v>
      </c>
      <c r="I1417">
        <v>9.7142999999999993E-2</v>
      </c>
      <c r="J1417" t="s">
        <v>139</v>
      </c>
      <c r="K1417" t="s">
        <v>146</v>
      </c>
      <c r="L1417">
        <v>1.3878999999999999</v>
      </c>
      <c r="M1417" t="s">
        <v>140</v>
      </c>
      <c r="N1417" t="s">
        <v>141</v>
      </c>
      <c r="O1417" t="s">
        <v>142</v>
      </c>
    </row>
    <row r="1418" spans="1:15" x14ac:dyDescent="0.3">
      <c r="A1418" t="s">
        <v>162</v>
      </c>
      <c r="B1418" t="s">
        <v>50</v>
      </c>
      <c r="C1418">
        <v>201609</v>
      </c>
      <c r="D1418" t="s">
        <v>387</v>
      </c>
      <c r="E1418" t="s">
        <v>14</v>
      </c>
      <c r="F1418">
        <v>11</v>
      </c>
      <c r="G1418">
        <v>660</v>
      </c>
      <c r="H1418">
        <v>441</v>
      </c>
      <c r="I1418">
        <v>0.13333300000000001</v>
      </c>
      <c r="J1418" t="s">
        <v>139</v>
      </c>
      <c r="K1418" t="s">
        <v>139</v>
      </c>
      <c r="L1418">
        <v>1.18</v>
      </c>
      <c r="M1418" t="s">
        <v>140</v>
      </c>
      <c r="N1418" t="s">
        <v>141</v>
      </c>
      <c r="O1418" t="s">
        <v>142</v>
      </c>
    </row>
    <row r="1419" spans="1:15" x14ac:dyDescent="0.3">
      <c r="A1419" t="s">
        <v>162</v>
      </c>
      <c r="B1419" t="s">
        <v>50</v>
      </c>
      <c r="C1419">
        <v>201510</v>
      </c>
      <c r="D1419" t="s">
        <v>383</v>
      </c>
      <c r="E1419" t="s">
        <v>13</v>
      </c>
      <c r="F1419">
        <v>11</v>
      </c>
      <c r="G1419">
        <v>660</v>
      </c>
      <c r="H1419">
        <v>588</v>
      </c>
      <c r="I1419">
        <v>0.155</v>
      </c>
      <c r="J1419" t="s">
        <v>139</v>
      </c>
      <c r="K1419" t="s">
        <v>139</v>
      </c>
      <c r="L1419">
        <v>1.18</v>
      </c>
      <c r="M1419" t="s">
        <v>140</v>
      </c>
      <c r="N1419" t="s">
        <v>141</v>
      </c>
      <c r="O1419" t="s">
        <v>142</v>
      </c>
    </row>
    <row r="1420" spans="1:15" x14ac:dyDescent="0.3">
      <c r="A1420" t="s">
        <v>162</v>
      </c>
      <c r="B1420" t="s">
        <v>52</v>
      </c>
      <c r="C1420">
        <v>201507</v>
      </c>
      <c r="D1420" t="s">
        <v>403</v>
      </c>
      <c r="E1420" t="s">
        <v>14</v>
      </c>
      <c r="F1420">
        <v>5</v>
      </c>
      <c r="G1420">
        <v>650</v>
      </c>
      <c r="H1420">
        <v>325</v>
      </c>
      <c r="I1420">
        <v>0.1</v>
      </c>
      <c r="J1420" t="s">
        <v>139</v>
      </c>
      <c r="K1420" t="s">
        <v>146</v>
      </c>
      <c r="L1420">
        <v>0.97050000000000003</v>
      </c>
      <c r="M1420" t="s">
        <v>143</v>
      </c>
      <c r="N1420" t="s">
        <v>144</v>
      </c>
      <c r="O1420" t="s">
        <v>145</v>
      </c>
    </row>
    <row r="1421" spans="1:15" x14ac:dyDescent="0.3">
      <c r="A1421" t="s">
        <v>162</v>
      </c>
      <c r="B1421" t="s">
        <v>17</v>
      </c>
      <c r="C1421">
        <v>201509</v>
      </c>
      <c r="D1421" t="s">
        <v>283</v>
      </c>
      <c r="E1421" t="s">
        <v>14</v>
      </c>
      <c r="F1421">
        <v>13</v>
      </c>
      <c r="G1421">
        <v>650</v>
      </c>
      <c r="H1421">
        <v>750</v>
      </c>
      <c r="I1421">
        <v>8.6666999999999994E-2</v>
      </c>
      <c r="J1421" t="s">
        <v>139</v>
      </c>
      <c r="K1421" t="s">
        <v>139</v>
      </c>
      <c r="L1421">
        <v>1.1140000000000001</v>
      </c>
      <c r="M1421" t="s">
        <v>140</v>
      </c>
      <c r="N1421" t="s">
        <v>141</v>
      </c>
      <c r="O1421" t="s">
        <v>142</v>
      </c>
    </row>
    <row r="1422" spans="1:15" x14ac:dyDescent="0.3">
      <c r="A1422" t="s">
        <v>162</v>
      </c>
      <c r="B1422" t="s">
        <v>48</v>
      </c>
      <c r="C1422">
        <v>201509</v>
      </c>
      <c r="D1422" t="s">
        <v>446</v>
      </c>
      <c r="E1422" t="s">
        <v>14</v>
      </c>
      <c r="F1422">
        <v>16</v>
      </c>
      <c r="G1422">
        <v>640</v>
      </c>
      <c r="H1422">
        <v>388</v>
      </c>
      <c r="I1422">
        <v>9.2499999999999999E-2</v>
      </c>
      <c r="J1422" t="s">
        <v>139</v>
      </c>
      <c r="K1422" t="s">
        <v>146</v>
      </c>
      <c r="L1422">
        <v>0.88949999999999996</v>
      </c>
      <c r="M1422" t="s">
        <v>143</v>
      </c>
      <c r="N1422" t="s">
        <v>144</v>
      </c>
      <c r="O1422" t="s">
        <v>145</v>
      </c>
    </row>
    <row r="1423" spans="1:15" x14ac:dyDescent="0.3">
      <c r="A1423" t="s">
        <v>162</v>
      </c>
      <c r="B1423" t="s">
        <v>24</v>
      </c>
      <c r="C1423">
        <v>201705</v>
      </c>
      <c r="D1423" t="s">
        <v>687</v>
      </c>
      <c r="E1423" t="s">
        <v>11</v>
      </c>
      <c r="F1423">
        <v>8</v>
      </c>
      <c r="G1423">
        <v>640</v>
      </c>
      <c r="H1423">
        <v>402</v>
      </c>
      <c r="I1423">
        <v>8.6666999999999994E-2</v>
      </c>
      <c r="J1423" t="s">
        <v>139</v>
      </c>
      <c r="K1423" t="s">
        <v>139</v>
      </c>
      <c r="L1423">
        <v>0.378</v>
      </c>
      <c r="M1423" t="s">
        <v>151</v>
      </c>
      <c r="N1423" t="s">
        <v>163</v>
      </c>
      <c r="O1423" t="s">
        <v>164</v>
      </c>
    </row>
    <row r="1424" spans="1:15" x14ac:dyDescent="0.3">
      <c r="A1424" t="s">
        <v>162</v>
      </c>
      <c r="B1424" t="s">
        <v>48</v>
      </c>
      <c r="C1424">
        <v>201512</v>
      </c>
      <c r="D1424" t="s">
        <v>447</v>
      </c>
      <c r="E1424" t="s">
        <v>13</v>
      </c>
      <c r="F1424">
        <v>16</v>
      </c>
      <c r="G1424">
        <v>640</v>
      </c>
      <c r="H1424">
        <v>485</v>
      </c>
      <c r="I1424">
        <v>0.114</v>
      </c>
      <c r="J1424" t="s">
        <v>139</v>
      </c>
      <c r="K1424" t="s">
        <v>139</v>
      </c>
      <c r="L1424">
        <v>0.88949999999999996</v>
      </c>
      <c r="M1424" t="s">
        <v>143</v>
      </c>
      <c r="N1424" t="s">
        <v>144</v>
      </c>
      <c r="O1424" t="s">
        <v>145</v>
      </c>
    </row>
    <row r="1425" spans="1:15" x14ac:dyDescent="0.3">
      <c r="A1425" t="s">
        <v>162</v>
      </c>
      <c r="B1425" t="s">
        <v>99</v>
      </c>
      <c r="C1425">
        <v>201705</v>
      </c>
      <c r="D1425" t="s">
        <v>1118</v>
      </c>
      <c r="E1425" t="s">
        <v>11</v>
      </c>
      <c r="F1425">
        <v>8</v>
      </c>
      <c r="G1425">
        <v>640</v>
      </c>
      <c r="H1425">
        <v>564</v>
      </c>
      <c r="I1425">
        <v>0.106667</v>
      </c>
      <c r="J1425" t="s">
        <v>139</v>
      </c>
      <c r="K1425" t="s">
        <v>139</v>
      </c>
      <c r="M1425" t="s">
        <v>140</v>
      </c>
      <c r="N1425" t="s">
        <v>141</v>
      </c>
      <c r="O1425" t="s">
        <v>142</v>
      </c>
    </row>
    <row r="1426" spans="1:15" x14ac:dyDescent="0.3">
      <c r="A1426" t="s">
        <v>162</v>
      </c>
      <c r="B1426" t="s">
        <v>37</v>
      </c>
      <c r="C1426">
        <v>201504</v>
      </c>
      <c r="D1426" t="s">
        <v>1821</v>
      </c>
      <c r="E1426" t="s">
        <v>11</v>
      </c>
      <c r="F1426">
        <v>9</v>
      </c>
      <c r="G1426">
        <v>630</v>
      </c>
      <c r="H1426">
        <v>278</v>
      </c>
      <c r="I1426">
        <v>0.155</v>
      </c>
      <c r="J1426" t="s">
        <v>139</v>
      </c>
      <c r="K1426" t="s">
        <v>146</v>
      </c>
      <c r="L1426">
        <v>0.49859999999999999</v>
      </c>
      <c r="M1426" t="s">
        <v>151</v>
      </c>
      <c r="N1426" t="s">
        <v>163</v>
      </c>
      <c r="O1426" t="s">
        <v>164</v>
      </c>
    </row>
    <row r="1427" spans="1:15" x14ac:dyDescent="0.3">
      <c r="A1427" t="s">
        <v>162</v>
      </c>
      <c r="B1427" t="s">
        <v>37</v>
      </c>
      <c r="C1427">
        <v>201702</v>
      </c>
      <c r="D1427" t="s">
        <v>1086</v>
      </c>
      <c r="E1427" t="s">
        <v>8</v>
      </c>
      <c r="F1427">
        <v>9</v>
      </c>
      <c r="G1427">
        <v>630</v>
      </c>
      <c r="H1427">
        <v>278</v>
      </c>
      <c r="I1427">
        <v>5.5E-2</v>
      </c>
      <c r="J1427" t="s">
        <v>139</v>
      </c>
      <c r="K1427" t="s">
        <v>146</v>
      </c>
      <c r="L1427">
        <v>0.49859999999999999</v>
      </c>
      <c r="M1427" t="s">
        <v>151</v>
      </c>
      <c r="N1427" t="s">
        <v>163</v>
      </c>
      <c r="O1427" t="s">
        <v>164</v>
      </c>
    </row>
    <row r="1428" spans="1:15" x14ac:dyDescent="0.3">
      <c r="A1428" t="s">
        <v>162</v>
      </c>
      <c r="B1428" t="s">
        <v>103</v>
      </c>
      <c r="C1428">
        <v>201705</v>
      </c>
      <c r="D1428" t="s">
        <v>1017</v>
      </c>
      <c r="E1428" t="s">
        <v>11</v>
      </c>
      <c r="F1428">
        <v>3</v>
      </c>
      <c r="G1428">
        <v>630</v>
      </c>
      <c r="H1428">
        <v>291</v>
      </c>
      <c r="I1428">
        <v>7.3332999999999995E-2</v>
      </c>
      <c r="J1428" t="s">
        <v>139</v>
      </c>
      <c r="K1428" t="s">
        <v>146</v>
      </c>
      <c r="L1428">
        <v>0.70709999999999995</v>
      </c>
      <c r="M1428" t="s">
        <v>143</v>
      </c>
      <c r="N1428" t="s">
        <v>144</v>
      </c>
      <c r="O1428" t="s">
        <v>145</v>
      </c>
    </row>
    <row r="1429" spans="1:15" x14ac:dyDescent="0.3">
      <c r="A1429" t="s">
        <v>162</v>
      </c>
      <c r="B1429" t="s">
        <v>46</v>
      </c>
      <c r="C1429">
        <v>201705</v>
      </c>
      <c r="D1429" t="s">
        <v>1401</v>
      </c>
      <c r="E1429" t="s">
        <v>11</v>
      </c>
      <c r="F1429">
        <v>5</v>
      </c>
      <c r="G1429">
        <v>625</v>
      </c>
      <c r="H1429">
        <v>285</v>
      </c>
      <c r="I1429">
        <v>0.13200000000000001</v>
      </c>
      <c r="J1429" t="s">
        <v>146</v>
      </c>
      <c r="K1429" t="s">
        <v>146</v>
      </c>
      <c r="L1429">
        <v>0.94279999999999997</v>
      </c>
      <c r="M1429" t="s">
        <v>143</v>
      </c>
      <c r="N1429" t="s">
        <v>149</v>
      </c>
      <c r="O1429" t="s">
        <v>150</v>
      </c>
    </row>
    <row r="1430" spans="1:15" x14ac:dyDescent="0.3">
      <c r="A1430" t="s">
        <v>162</v>
      </c>
      <c r="B1430" t="s">
        <v>22</v>
      </c>
      <c r="C1430">
        <v>201702</v>
      </c>
      <c r="D1430" t="s">
        <v>1150</v>
      </c>
      <c r="E1430" t="s">
        <v>8</v>
      </c>
      <c r="F1430">
        <v>12</v>
      </c>
      <c r="G1430">
        <v>624</v>
      </c>
      <c r="H1430">
        <v>300</v>
      </c>
      <c r="I1430">
        <v>0.1</v>
      </c>
      <c r="J1430" t="s">
        <v>146</v>
      </c>
      <c r="K1430" t="s">
        <v>146</v>
      </c>
      <c r="L1430">
        <v>0.57599999999999996</v>
      </c>
      <c r="M1430" t="s">
        <v>143</v>
      </c>
      <c r="N1430" t="s">
        <v>149</v>
      </c>
      <c r="O1430" t="s">
        <v>150</v>
      </c>
    </row>
    <row r="1431" spans="1:15" x14ac:dyDescent="0.3">
      <c r="A1431" t="s">
        <v>162</v>
      </c>
      <c r="B1431" t="s">
        <v>16</v>
      </c>
      <c r="C1431">
        <v>201605</v>
      </c>
      <c r="D1431" t="s">
        <v>235</v>
      </c>
      <c r="E1431" t="s">
        <v>11</v>
      </c>
      <c r="F1431">
        <v>2</v>
      </c>
      <c r="G1431">
        <v>600</v>
      </c>
      <c r="H1431">
        <v>300</v>
      </c>
      <c r="I1431">
        <v>0.15</v>
      </c>
      <c r="J1431" t="s">
        <v>146</v>
      </c>
      <c r="K1431" t="s">
        <v>146</v>
      </c>
      <c r="L1431">
        <v>1.2071000000000001</v>
      </c>
      <c r="M1431" t="s">
        <v>140</v>
      </c>
      <c r="N1431" t="s">
        <v>147</v>
      </c>
      <c r="O1431" t="s">
        <v>148</v>
      </c>
    </row>
    <row r="1432" spans="1:15" x14ac:dyDescent="0.3">
      <c r="A1432" t="s">
        <v>162</v>
      </c>
      <c r="B1432" t="s">
        <v>16</v>
      </c>
      <c r="C1432">
        <v>201603</v>
      </c>
      <c r="D1432" t="s">
        <v>252</v>
      </c>
      <c r="E1432" t="s">
        <v>8</v>
      </c>
      <c r="F1432">
        <v>2</v>
      </c>
      <c r="G1432">
        <v>600</v>
      </c>
      <c r="H1432">
        <v>300</v>
      </c>
      <c r="I1432">
        <v>5.5E-2</v>
      </c>
      <c r="J1432" t="s">
        <v>146</v>
      </c>
      <c r="K1432" t="s">
        <v>146</v>
      </c>
      <c r="L1432">
        <v>1.2071000000000001</v>
      </c>
      <c r="M1432" t="s">
        <v>140</v>
      </c>
      <c r="N1432" t="s">
        <v>147</v>
      </c>
      <c r="O1432" t="s">
        <v>148</v>
      </c>
    </row>
    <row r="1433" spans="1:15" x14ac:dyDescent="0.3">
      <c r="A1433" t="s">
        <v>162</v>
      </c>
      <c r="B1433" t="s">
        <v>72</v>
      </c>
      <c r="C1433">
        <v>201705</v>
      </c>
      <c r="D1433" t="s">
        <v>521</v>
      </c>
      <c r="E1433" t="s">
        <v>11</v>
      </c>
      <c r="F1433">
        <v>6</v>
      </c>
      <c r="G1433">
        <v>600</v>
      </c>
      <c r="H1433">
        <v>242</v>
      </c>
      <c r="I1433">
        <v>0.155</v>
      </c>
      <c r="J1433" t="s">
        <v>146</v>
      </c>
      <c r="K1433" t="s">
        <v>146</v>
      </c>
      <c r="L1433">
        <v>0.56769999999999998</v>
      </c>
      <c r="M1433" t="s">
        <v>143</v>
      </c>
      <c r="N1433" t="s">
        <v>149</v>
      </c>
      <c r="O1433" t="s">
        <v>150</v>
      </c>
    </row>
    <row r="1434" spans="1:15" x14ac:dyDescent="0.3">
      <c r="A1434" t="s">
        <v>162</v>
      </c>
      <c r="B1434" t="s">
        <v>15</v>
      </c>
      <c r="C1434">
        <v>201507</v>
      </c>
      <c r="D1434" t="s">
        <v>215</v>
      </c>
      <c r="E1434" t="s">
        <v>14</v>
      </c>
      <c r="F1434">
        <v>3</v>
      </c>
      <c r="G1434">
        <v>600</v>
      </c>
      <c r="H1434">
        <v>300</v>
      </c>
      <c r="I1434">
        <v>6.6667000000000004E-2</v>
      </c>
      <c r="J1434" t="s">
        <v>146</v>
      </c>
      <c r="K1434" t="s">
        <v>146</v>
      </c>
      <c r="L1434">
        <v>1.2725</v>
      </c>
      <c r="M1434" t="s">
        <v>140</v>
      </c>
      <c r="N1434" t="s">
        <v>147</v>
      </c>
      <c r="O1434" t="s">
        <v>148</v>
      </c>
    </row>
    <row r="1435" spans="1:15" x14ac:dyDescent="0.3">
      <c r="A1435" t="s">
        <v>162</v>
      </c>
      <c r="B1435" t="s">
        <v>47</v>
      </c>
      <c r="C1435">
        <v>201511</v>
      </c>
      <c r="D1435" t="s">
        <v>544</v>
      </c>
      <c r="E1435" t="s">
        <v>13</v>
      </c>
      <c r="F1435">
        <v>6</v>
      </c>
      <c r="G1435">
        <v>600</v>
      </c>
      <c r="H1435">
        <v>490</v>
      </c>
      <c r="I1435">
        <v>7.0000000000000007E-2</v>
      </c>
      <c r="J1435" t="s">
        <v>146</v>
      </c>
      <c r="K1435" t="s">
        <v>139</v>
      </c>
      <c r="L1435">
        <v>1.2612000000000001</v>
      </c>
      <c r="M1435" t="s">
        <v>140</v>
      </c>
      <c r="N1435" t="s">
        <v>147</v>
      </c>
      <c r="O1435" t="s">
        <v>148</v>
      </c>
    </row>
    <row r="1436" spans="1:15" x14ac:dyDescent="0.3">
      <c r="A1436" t="s">
        <v>162</v>
      </c>
      <c r="B1436" t="s">
        <v>49</v>
      </c>
      <c r="C1436">
        <v>201612</v>
      </c>
      <c r="D1436" t="s">
        <v>565</v>
      </c>
      <c r="E1436" t="s">
        <v>13</v>
      </c>
      <c r="F1436">
        <v>12</v>
      </c>
      <c r="G1436">
        <v>600</v>
      </c>
      <c r="H1436">
        <v>625</v>
      </c>
      <c r="I1436">
        <v>7.3999999999999996E-2</v>
      </c>
      <c r="J1436" t="s">
        <v>146</v>
      </c>
      <c r="K1436" t="s">
        <v>139</v>
      </c>
      <c r="L1436">
        <v>1.0456000000000001</v>
      </c>
      <c r="M1436" t="s">
        <v>140</v>
      </c>
      <c r="N1436" t="s">
        <v>147</v>
      </c>
      <c r="O1436" t="s">
        <v>148</v>
      </c>
    </row>
    <row r="1437" spans="1:15" x14ac:dyDescent="0.3">
      <c r="A1437" t="s">
        <v>162</v>
      </c>
      <c r="B1437" t="s">
        <v>15</v>
      </c>
      <c r="C1437">
        <v>201510</v>
      </c>
      <c r="D1437" t="s">
        <v>216</v>
      </c>
      <c r="E1437" t="s">
        <v>13</v>
      </c>
      <c r="F1437">
        <v>3</v>
      </c>
      <c r="G1437">
        <v>600</v>
      </c>
      <c r="H1437">
        <v>300</v>
      </c>
      <c r="I1437">
        <v>5.3332999999999998E-2</v>
      </c>
      <c r="J1437" t="s">
        <v>146</v>
      </c>
      <c r="K1437" t="s">
        <v>146</v>
      </c>
      <c r="L1437">
        <v>1.2725</v>
      </c>
      <c r="M1437" t="s">
        <v>140</v>
      </c>
      <c r="N1437" t="s">
        <v>147</v>
      </c>
      <c r="O1437" t="s">
        <v>148</v>
      </c>
    </row>
    <row r="1438" spans="1:15" x14ac:dyDescent="0.3">
      <c r="A1438" t="s">
        <v>162</v>
      </c>
      <c r="B1438" t="s">
        <v>17</v>
      </c>
      <c r="C1438">
        <v>201508</v>
      </c>
      <c r="D1438" t="s">
        <v>270</v>
      </c>
      <c r="E1438" t="s">
        <v>14</v>
      </c>
      <c r="F1438">
        <v>12</v>
      </c>
      <c r="G1438">
        <v>600</v>
      </c>
      <c r="H1438">
        <v>625</v>
      </c>
      <c r="I1438">
        <v>0.104</v>
      </c>
      <c r="J1438" t="s">
        <v>146</v>
      </c>
      <c r="K1438" t="s">
        <v>139</v>
      </c>
      <c r="L1438">
        <v>1.1140000000000001</v>
      </c>
      <c r="M1438" t="s">
        <v>140</v>
      </c>
      <c r="N1438" t="s">
        <v>147</v>
      </c>
      <c r="O1438" t="s">
        <v>148</v>
      </c>
    </row>
    <row r="1439" spans="1:15" x14ac:dyDescent="0.3">
      <c r="A1439" t="s">
        <v>162</v>
      </c>
      <c r="B1439" t="s">
        <v>47</v>
      </c>
      <c r="C1439">
        <v>201507</v>
      </c>
      <c r="D1439" t="s">
        <v>543</v>
      </c>
      <c r="E1439" t="s">
        <v>14</v>
      </c>
      <c r="F1439">
        <v>6</v>
      </c>
      <c r="G1439">
        <v>600</v>
      </c>
      <c r="H1439">
        <v>735</v>
      </c>
      <c r="I1439">
        <v>0.106667</v>
      </c>
      <c r="J1439" t="s">
        <v>146</v>
      </c>
      <c r="K1439" t="s">
        <v>139</v>
      </c>
      <c r="L1439">
        <v>1.2612000000000001</v>
      </c>
      <c r="M1439" t="s">
        <v>140</v>
      </c>
      <c r="N1439" t="s">
        <v>147</v>
      </c>
      <c r="O1439" t="s">
        <v>148</v>
      </c>
    </row>
    <row r="1440" spans="1:15" x14ac:dyDescent="0.3">
      <c r="A1440" t="s">
        <v>162</v>
      </c>
      <c r="B1440" t="s">
        <v>15</v>
      </c>
      <c r="C1440">
        <v>201709</v>
      </c>
      <c r="D1440" t="s">
        <v>212</v>
      </c>
      <c r="E1440" t="s">
        <v>14</v>
      </c>
      <c r="F1440">
        <v>3</v>
      </c>
      <c r="G1440">
        <v>600</v>
      </c>
      <c r="H1440">
        <v>300</v>
      </c>
      <c r="I1440">
        <v>0.14333299999999999</v>
      </c>
      <c r="J1440" t="s">
        <v>146</v>
      </c>
      <c r="K1440" t="s">
        <v>146</v>
      </c>
      <c r="L1440">
        <v>1.2725</v>
      </c>
      <c r="M1440" t="s">
        <v>140</v>
      </c>
      <c r="N1440" t="s">
        <v>147</v>
      </c>
      <c r="O1440" t="s">
        <v>148</v>
      </c>
    </row>
    <row r="1441" spans="1:15" x14ac:dyDescent="0.3">
      <c r="A1441" t="s">
        <v>162</v>
      </c>
      <c r="B1441" t="s">
        <v>15</v>
      </c>
      <c r="C1441">
        <v>201606</v>
      </c>
      <c r="D1441" t="s">
        <v>219</v>
      </c>
      <c r="E1441" t="s">
        <v>11</v>
      </c>
      <c r="F1441">
        <v>3</v>
      </c>
      <c r="G1441">
        <v>600</v>
      </c>
      <c r="H1441">
        <v>300</v>
      </c>
      <c r="I1441">
        <v>0.113333</v>
      </c>
      <c r="J1441" t="s">
        <v>146</v>
      </c>
      <c r="K1441" t="s">
        <v>146</v>
      </c>
      <c r="L1441">
        <v>1.2725</v>
      </c>
      <c r="M1441" t="s">
        <v>140</v>
      </c>
      <c r="N1441" t="s">
        <v>147</v>
      </c>
      <c r="O1441" t="s">
        <v>148</v>
      </c>
    </row>
    <row r="1442" spans="1:15" x14ac:dyDescent="0.3">
      <c r="A1442" t="s">
        <v>162</v>
      </c>
      <c r="B1442" t="s">
        <v>49</v>
      </c>
      <c r="C1442">
        <v>201603</v>
      </c>
      <c r="D1442" t="s">
        <v>359</v>
      </c>
      <c r="E1442" t="s">
        <v>8</v>
      </c>
      <c r="F1442">
        <v>12</v>
      </c>
      <c r="G1442">
        <v>600</v>
      </c>
      <c r="H1442">
        <v>500</v>
      </c>
      <c r="I1442">
        <v>3.2500000000000001E-2</v>
      </c>
      <c r="J1442" t="s">
        <v>146</v>
      </c>
      <c r="K1442" t="s">
        <v>139</v>
      </c>
      <c r="L1442">
        <v>1.0456000000000001</v>
      </c>
      <c r="M1442" t="s">
        <v>140</v>
      </c>
      <c r="N1442" t="s">
        <v>147</v>
      </c>
      <c r="O1442" t="s">
        <v>148</v>
      </c>
    </row>
    <row r="1443" spans="1:15" x14ac:dyDescent="0.3">
      <c r="A1443" t="s">
        <v>162</v>
      </c>
      <c r="B1443" t="s">
        <v>45</v>
      </c>
      <c r="C1443">
        <v>201706</v>
      </c>
      <c r="D1443" t="s">
        <v>610</v>
      </c>
      <c r="E1443" t="s">
        <v>11</v>
      </c>
      <c r="F1443">
        <v>3</v>
      </c>
      <c r="G1443">
        <v>600</v>
      </c>
      <c r="H1443">
        <v>210</v>
      </c>
      <c r="I1443">
        <v>5.6667000000000002E-2</v>
      </c>
      <c r="J1443" t="s">
        <v>146</v>
      </c>
      <c r="K1443" t="s">
        <v>146</v>
      </c>
      <c r="L1443">
        <v>0.57279999999999998</v>
      </c>
      <c r="M1443" t="s">
        <v>143</v>
      </c>
      <c r="N1443" t="s">
        <v>149</v>
      </c>
      <c r="O1443" t="s">
        <v>150</v>
      </c>
    </row>
    <row r="1444" spans="1:15" x14ac:dyDescent="0.3">
      <c r="A1444" t="s">
        <v>162</v>
      </c>
      <c r="B1444" t="s">
        <v>39</v>
      </c>
      <c r="C1444">
        <v>201504</v>
      </c>
      <c r="D1444" t="s">
        <v>474</v>
      </c>
      <c r="E1444" t="s">
        <v>11</v>
      </c>
      <c r="F1444">
        <v>16</v>
      </c>
      <c r="G1444">
        <v>560</v>
      </c>
      <c r="H1444">
        <v>396</v>
      </c>
      <c r="I1444">
        <v>9.5000000000000001E-2</v>
      </c>
      <c r="J1444" t="s">
        <v>146</v>
      </c>
      <c r="K1444" t="s">
        <v>146</v>
      </c>
      <c r="L1444">
        <v>1.1156999999999999</v>
      </c>
      <c r="M1444" t="s">
        <v>140</v>
      </c>
      <c r="N1444" t="s">
        <v>147</v>
      </c>
      <c r="O1444" t="s">
        <v>148</v>
      </c>
    </row>
    <row r="1445" spans="1:15" x14ac:dyDescent="0.3">
      <c r="A1445" t="s">
        <v>162</v>
      </c>
      <c r="B1445" t="s">
        <v>48</v>
      </c>
      <c r="C1445">
        <v>201607</v>
      </c>
      <c r="D1445" t="s">
        <v>350</v>
      </c>
      <c r="E1445" t="s">
        <v>14</v>
      </c>
      <c r="F1445">
        <v>14</v>
      </c>
      <c r="G1445">
        <v>560</v>
      </c>
      <c r="H1445">
        <v>485</v>
      </c>
      <c r="I1445">
        <v>8.7999999999999995E-2</v>
      </c>
      <c r="J1445" t="s">
        <v>146</v>
      </c>
      <c r="K1445" t="s">
        <v>139</v>
      </c>
      <c r="L1445">
        <v>0.88949999999999996</v>
      </c>
      <c r="M1445" t="s">
        <v>143</v>
      </c>
      <c r="N1445" t="s">
        <v>149</v>
      </c>
      <c r="O1445" t="s">
        <v>150</v>
      </c>
    </row>
    <row r="1446" spans="1:15" x14ac:dyDescent="0.3">
      <c r="A1446" t="s">
        <v>162</v>
      </c>
      <c r="B1446" t="s">
        <v>17</v>
      </c>
      <c r="C1446">
        <v>201709</v>
      </c>
      <c r="D1446" t="s">
        <v>560</v>
      </c>
      <c r="E1446" t="s">
        <v>14</v>
      </c>
      <c r="F1446">
        <v>11</v>
      </c>
      <c r="G1446">
        <v>550</v>
      </c>
      <c r="H1446">
        <v>375</v>
      </c>
      <c r="I1446">
        <v>9.6667000000000003E-2</v>
      </c>
      <c r="J1446" t="s">
        <v>146</v>
      </c>
      <c r="K1446" t="s">
        <v>146</v>
      </c>
      <c r="L1446">
        <v>1.1140000000000001</v>
      </c>
      <c r="M1446" t="s">
        <v>140</v>
      </c>
      <c r="N1446" t="s">
        <v>147</v>
      </c>
      <c r="O1446" t="s">
        <v>148</v>
      </c>
    </row>
    <row r="1447" spans="1:15" x14ac:dyDescent="0.3">
      <c r="A1447" t="s">
        <v>162</v>
      </c>
      <c r="B1447" t="s">
        <v>34</v>
      </c>
      <c r="C1447">
        <v>201705</v>
      </c>
      <c r="D1447" t="s">
        <v>306</v>
      </c>
      <c r="E1447" t="s">
        <v>11</v>
      </c>
      <c r="F1447">
        <v>3</v>
      </c>
      <c r="G1447">
        <v>540</v>
      </c>
      <c r="H1447">
        <v>255</v>
      </c>
      <c r="I1447">
        <v>0.153333</v>
      </c>
      <c r="J1447" t="s">
        <v>146</v>
      </c>
      <c r="K1447" t="s">
        <v>146</v>
      </c>
      <c r="L1447">
        <v>0.2165</v>
      </c>
      <c r="M1447" t="s">
        <v>151</v>
      </c>
      <c r="N1447" t="s">
        <v>152</v>
      </c>
      <c r="O1447" t="s">
        <v>153</v>
      </c>
    </row>
    <row r="1448" spans="1:15" x14ac:dyDescent="0.3">
      <c r="A1448" t="s">
        <v>162</v>
      </c>
      <c r="B1448" t="s">
        <v>34</v>
      </c>
      <c r="C1448">
        <v>201706</v>
      </c>
      <c r="D1448" t="s">
        <v>701</v>
      </c>
      <c r="E1448" t="s">
        <v>11</v>
      </c>
      <c r="F1448">
        <v>3</v>
      </c>
      <c r="G1448">
        <v>540</v>
      </c>
      <c r="H1448">
        <v>255</v>
      </c>
      <c r="I1448">
        <v>7.0000000000000007E-2</v>
      </c>
      <c r="J1448" t="s">
        <v>146</v>
      </c>
      <c r="K1448" t="s">
        <v>146</v>
      </c>
      <c r="L1448">
        <v>0.2165</v>
      </c>
      <c r="M1448" t="s">
        <v>151</v>
      </c>
      <c r="N1448" t="s">
        <v>152</v>
      </c>
      <c r="O1448" t="s">
        <v>153</v>
      </c>
    </row>
    <row r="1449" spans="1:15" x14ac:dyDescent="0.3">
      <c r="A1449" t="s">
        <v>162</v>
      </c>
      <c r="B1449" t="s">
        <v>78</v>
      </c>
      <c r="C1449">
        <v>201505</v>
      </c>
      <c r="D1449" t="s">
        <v>581</v>
      </c>
      <c r="E1449" t="s">
        <v>11</v>
      </c>
      <c r="F1449">
        <v>9</v>
      </c>
      <c r="G1449">
        <v>540</v>
      </c>
      <c r="H1449">
        <v>540</v>
      </c>
      <c r="I1449">
        <v>0.105</v>
      </c>
      <c r="J1449" t="s">
        <v>146</v>
      </c>
      <c r="K1449" t="s">
        <v>139</v>
      </c>
      <c r="L1449">
        <v>0.29389999999999999</v>
      </c>
      <c r="M1449" t="s">
        <v>151</v>
      </c>
      <c r="N1449" t="s">
        <v>152</v>
      </c>
      <c r="O1449" t="s">
        <v>153</v>
      </c>
    </row>
    <row r="1450" spans="1:15" x14ac:dyDescent="0.3">
      <c r="A1450" t="s">
        <v>162</v>
      </c>
      <c r="B1450" t="s">
        <v>48</v>
      </c>
      <c r="C1450">
        <v>201609</v>
      </c>
      <c r="D1450" t="s">
        <v>352</v>
      </c>
      <c r="E1450" t="s">
        <v>14</v>
      </c>
      <c r="F1450">
        <v>13</v>
      </c>
      <c r="G1450">
        <v>520</v>
      </c>
      <c r="H1450">
        <v>485</v>
      </c>
      <c r="I1450">
        <v>0.104</v>
      </c>
      <c r="J1450" t="s">
        <v>146</v>
      </c>
      <c r="K1450" t="s">
        <v>139</v>
      </c>
      <c r="L1450">
        <v>0.88949999999999996</v>
      </c>
      <c r="M1450" t="s">
        <v>143</v>
      </c>
      <c r="N1450" t="s">
        <v>149</v>
      </c>
      <c r="O1450" t="s">
        <v>150</v>
      </c>
    </row>
    <row r="1451" spans="1:15" x14ac:dyDescent="0.3">
      <c r="A1451" t="s">
        <v>162</v>
      </c>
      <c r="B1451" t="s">
        <v>48</v>
      </c>
      <c r="C1451">
        <v>201602</v>
      </c>
      <c r="D1451" t="s">
        <v>348</v>
      </c>
      <c r="E1451" t="s">
        <v>8</v>
      </c>
      <c r="F1451">
        <v>13</v>
      </c>
      <c r="G1451">
        <v>520</v>
      </c>
      <c r="H1451">
        <v>291</v>
      </c>
      <c r="I1451">
        <v>6.6667000000000004E-2</v>
      </c>
      <c r="J1451" t="s">
        <v>146</v>
      </c>
      <c r="K1451" t="s">
        <v>146</v>
      </c>
      <c r="L1451">
        <v>0.88949999999999996</v>
      </c>
      <c r="M1451" t="s">
        <v>143</v>
      </c>
      <c r="N1451" t="s">
        <v>149</v>
      </c>
      <c r="O1451" t="s">
        <v>150</v>
      </c>
    </row>
    <row r="1452" spans="1:15" x14ac:dyDescent="0.3">
      <c r="A1452" t="s">
        <v>162</v>
      </c>
      <c r="B1452" t="s">
        <v>22</v>
      </c>
      <c r="C1452">
        <v>201502</v>
      </c>
      <c r="D1452" t="s">
        <v>1664</v>
      </c>
      <c r="E1452" t="s">
        <v>8</v>
      </c>
      <c r="F1452">
        <v>10</v>
      </c>
      <c r="G1452">
        <v>520</v>
      </c>
      <c r="H1452">
        <v>200</v>
      </c>
      <c r="I1452">
        <v>0.15</v>
      </c>
      <c r="J1452" t="s">
        <v>146</v>
      </c>
      <c r="K1452" t="s">
        <v>146</v>
      </c>
      <c r="L1452">
        <v>0.57599999999999996</v>
      </c>
      <c r="M1452" t="s">
        <v>143</v>
      </c>
      <c r="N1452" t="s">
        <v>149</v>
      </c>
      <c r="O1452" t="s">
        <v>150</v>
      </c>
    </row>
    <row r="1453" spans="1:15" x14ac:dyDescent="0.3">
      <c r="A1453" t="s">
        <v>162</v>
      </c>
      <c r="B1453" t="s">
        <v>25</v>
      </c>
      <c r="C1453">
        <v>201705</v>
      </c>
      <c r="D1453" t="s">
        <v>1030</v>
      </c>
      <c r="E1453" t="s">
        <v>11</v>
      </c>
      <c r="F1453">
        <v>3</v>
      </c>
      <c r="G1453">
        <v>510</v>
      </c>
      <c r="H1453">
        <v>246</v>
      </c>
      <c r="I1453">
        <v>0.13333300000000001</v>
      </c>
      <c r="J1453" t="s">
        <v>146</v>
      </c>
      <c r="K1453" t="s">
        <v>146</v>
      </c>
      <c r="L1453">
        <v>0.70709999999999995</v>
      </c>
      <c r="M1453" t="s">
        <v>143</v>
      </c>
      <c r="N1453" t="s">
        <v>149</v>
      </c>
      <c r="O1453" t="s">
        <v>150</v>
      </c>
    </row>
    <row r="1454" spans="1:15" x14ac:dyDescent="0.3">
      <c r="A1454" t="s">
        <v>162</v>
      </c>
      <c r="B1454" t="s">
        <v>57</v>
      </c>
      <c r="C1454">
        <v>201703</v>
      </c>
      <c r="D1454" t="s">
        <v>599</v>
      </c>
      <c r="E1454" t="s">
        <v>8</v>
      </c>
      <c r="F1454">
        <v>17</v>
      </c>
      <c r="G1454">
        <v>510</v>
      </c>
      <c r="H1454">
        <v>378</v>
      </c>
      <c r="I1454">
        <v>0.11</v>
      </c>
      <c r="J1454" t="s">
        <v>146</v>
      </c>
      <c r="K1454" t="s">
        <v>146</v>
      </c>
      <c r="L1454">
        <v>0.76849999999999996</v>
      </c>
      <c r="M1454" t="s">
        <v>143</v>
      </c>
      <c r="N1454" t="s">
        <v>149</v>
      </c>
      <c r="O1454" t="s">
        <v>150</v>
      </c>
    </row>
    <row r="1455" spans="1:15" x14ac:dyDescent="0.3">
      <c r="A1455" t="s">
        <v>162</v>
      </c>
      <c r="B1455" t="s">
        <v>94</v>
      </c>
      <c r="C1455">
        <v>201705</v>
      </c>
      <c r="D1455" t="s">
        <v>725</v>
      </c>
      <c r="E1455" t="s">
        <v>11</v>
      </c>
      <c r="F1455">
        <v>2</v>
      </c>
      <c r="G1455">
        <v>500</v>
      </c>
      <c r="H1455">
        <v>242</v>
      </c>
      <c r="I1455">
        <v>2.5000000000000001E-2</v>
      </c>
      <c r="J1455" t="s">
        <v>146</v>
      </c>
      <c r="K1455" t="s">
        <v>146</v>
      </c>
      <c r="L1455">
        <v>0.47139999999999999</v>
      </c>
      <c r="M1455" t="s">
        <v>151</v>
      </c>
      <c r="N1455" t="s">
        <v>152</v>
      </c>
      <c r="O1455" t="s">
        <v>153</v>
      </c>
    </row>
    <row r="1456" spans="1:15" x14ac:dyDescent="0.3">
      <c r="A1456" t="s">
        <v>162</v>
      </c>
      <c r="B1456" t="s">
        <v>47</v>
      </c>
      <c r="C1456">
        <v>201509</v>
      </c>
      <c r="D1456" t="s">
        <v>323</v>
      </c>
      <c r="E1456" t="s">
        <v>14</v>
      </c>
      <c r="F1456">
        <v>5</v>
      </c>
      <c r="G1456">
        <v>500</v>
      </c>
      <c r="H1456">
        <v>245</v>
      </c>
      <c r="I1456">
        <v>0.25</v>
      </c>
      <c r="J1456" t="s">
        <v>146</v>
      </c>
      <c r="K1456" t="s">
        <v>146</v>
      </c>
      <c r="L1456">
        <v>1.2612000000000001</v>
      </c>
      <c r="M1456" t="s">
        <v>140</v>
      </c>
      <c r="N1456" t="s">
        <v>147</v>
      </c>
      <c r="O1456" t="s">
        <v>148</v>
      </c>
    </row>
    <row r="1457" spans="1:15" x14ac:dyDescent="0.3">
      <c r="A1457" t="s">
        <v>162</v>
      </c>
      <c r="B1457" t="s">
        <v>77</v>
      </c>
      <c r="C1457">
        <v>201705</v>
      </c>
      <c r="D1457" t="s">
        <v>1375</v>
      </c>
      <c r="E1457" t="s">
        <v>11</v>
      </c>
      <c r="F1457">
        <v>5</v>
      </c>
      <c r="G1457">
        <v>500</v>
      </c>
      <c r="H1457">
        <v>135</v>
      </c>
      <c r="I1457">
        <v>0.1</v>
      </c>
      <c r="J1457" t="s">
        <v>146</v>
      </c>
      <c r="K1457" t="s">
        <v>146</v>
      </c>
      <c r="L1457">
        <v>0.35360000000000003</v>
      </c>
      <c r="M1457" t="s">
        <v>151</v>
      </c>
      <c r="N1457" t="s">
        <v>152</v>
      </c>
      <c r="O1457" t="s">
        <v>153</v>
      </c>
    </row>
    <row r="1458" spans="1:15" x14ac:dyDescent="0.3">
      <c r="A1458" t="s">
        <v>162</v>
      </c>
      <c r="B1458" t="s">
        <v>47</v>
      </c>
      <c r="C1458">
        <v>201709</v>
      </c>
      <c r="D1458" t="s">
        <v>335</v>
      </c>
      <c r="E1458" t="s">
        <v>14</v>
      </c>
      <c r="F1458">
        <v>5</v>
      </c>
      <c r="G1458">
        <v>500</v>
      </c>
      <c r="H1458">
        <v>735</v>
      </c>
      <c r="I1458">
        <v>0.153333</v>
      </c>
      <c r="J1458" t="s">
        <v>146</v>
      </c>
      <c r="K1458" t="s">
        <v>139</v>
      </c>
      <c r="L1458">
        <v>1.2612000000000001</v>
      </c>
      <c r="M1458" t="s">
        <v>140</v>
      </c>
      <c r="N1458" t="s">
        <v>147</v>
      </c>
      <c r="O1458" t="s">
        <v>148</v>
      </c>
    </row>
    <row r="1459" spans="1:15" x14ac:dyDescent="0.3">
      <c r="A1459" t="s">
        <v>162</v>
      </c>
      <c r="B1459" t="s">
        <v>47</v>
      </c>
      <c r="C1459">
        <v>201608</v>
      </c>
      <c r="D1459" t="s">
        <v>538</v>
      </c>
      <c r="E1459" t="s">
        <v>14</v>
      </c>
      <c r="F1459">
        <v>5</v>
      </c>
      <c r="G1459">
        <v>500</v>
      </c>
      <c r="H1459">
        <v>490</v>
      </c>
      <c r="I1459">
        <v>0.155</v>
      </c>
      <c r="J1459" t="s">
        <v>146</v>
      </c>
      <c r="K1459" t="s">
        <v>139</v>
      </c>
      <c r="L1459">
        <v>1.2612000000000001</v>
      </c>
      <c r="M1459" t="s">
        <v>140</v>
      </c>
      <c r="N1459" t="s">
        <v>147</v>
      </c>
      <c r="O1459" t="s">
        <v>148</v>
      </c>
    </row>
    <row r="1460" spans="1:15" x14ac:dyDescent="0.3">
      <c r="A1460" t="s">
        <v>162</v>
      </c>
      <c r="B1460" t="s">
        <v>42</v>
      </c>
      <c r="C1460">
        <v>201501</v>
      </c>
      <c r="D1460" t="s">
        <v>918</v>
      </c>
      <c r="E1460" t="s">
        <v>8</v>
      </c>
      <c r="F1460">
        <v>11</v>
      </c>
      <c r="G1460">
        <v>495</v>
      </c>
      <c r="H1460">
        <v>424</v>
      </c>
      <c r="I1460">
        <v>6.25E-2</v>
      </c>
      <c r="J1460" t="s">
        <v>146</v>
      </c>
      <c r="K1460" t="s">
        <v>139</v>
      </c>
      <c r="L1460">
        <v>0.46189999999999998</v>
      </c>
      <c r="M1460" t="s">
        <v>151</v>
      </c>
      <c r="N1460" t="s">
        <v>152</v>
      </c>
      <c r="O1460" t="s">
        <v>153</v>
      </c>
    </row>
    <row r="1461" spans="1:15" x14ac:dyDescent="0.3">
      <c r="A1461" t="s">
        <v>162</v>
      </c>
      <c r="B1461" t="s">
        <v>37</v>
      </c>
      <c r="C1461">
        <v>201503</v>
      </c>
      <c r="D1461" t="s">
        <v>1247</v>
      </c>
      <c r="E1461" t="s">
        <v>8</v>
      </c>
      <c r="F1461">
        <v>7</v>
      </c>
      <c r="G1461">
        <v>490</v>
      </c>
      <c r="H1461">
        <v>417</v>
      </c>
      <c r="I1461">
        <v>8.6666999999999994E-2</v>
      </c>
      <c r="J1461" t="s">
        <v>146</v>
      </c>
      <c r="K1461" t="s">
        <v>139</v>
      </c>
      <c r="L1461">
        <v>0.49859999999999999</v>
      </c>
      <c r="M1461" t="s">
        <v>151</v>
      </c>
      <c r="N1461" t="s">
        <v>152</v>
      </c>
      <c r="O1461" t="s">
        <v>153</v>
      </c>
    </row>
    <row r="1462" spans="1:15" x14ac:dyDescent="0.3">
      <c r="A1462" t="s">
        <v>162</v>
      </c>
      <c r="B1462" t="s">
        <v>37</v>
      </c>
      <c r="C1462">
        <v>201501</v>
      </c>
      <c r="D1462" t="s">
        <v>955</v>
      </c>
      <c r="E1462" t="s">
        <v>8</v>
      </c>
      <c r="F1462">
        <v>7</v>
      </c>
      <c r="G1462">
        <v>490</v>
      </c>
      <c r="H1462">
        <v>278</v>
      </c>
      <c r="I1462">
        <v>0.13500000000000001</v>
      </c>
      <c r="J1462" t="s">
        <v>146</v>
      </c>
      <c r="K1462" t="s">
        <v>146</v>
      </c>
      <c r="L1462">
        <v>0.49859999999999999</v>
      </c>
      <c r="M1462" t="s">
        <v>151</v>
      </c>
      <c r="N1462" t="s">
        <v>152</v>
      </c>
      <c r="O1462" t="s">
        <v>153</v>
      </c>
    </row>
    <row r="1463" spans="1:15" x14ac:dyDescent="0.3">
      <c r="A1463" t="s">
        <v>162</v>
      </c>
      <c r="B1463" t="s">
        <v>50</v>
      </c>
      <c r="C1463">
        <v>201610</v>
      </c>
      <c r="D1463" t="s">
        <v>573</v>
      </c>
      <c r="E1463" t="s">
        <v>13</v>
      </c>
      <c r="F1463">
        <v>8</v>
      </c>
      <c r="G1463">
        <v>480</v>
      </c>
      <c r="H1463">
        <v>294</v>
      </c>
      <c r="I1463">
        <v>0.22500000000000001</v>
      </c>
      <c r="J1463" t="s">
        <v>146</v>
      </c>
      <c r="K1463" t="s">
        <v>146</v>
      </c>
      <c r="L1463">
        <v>1.18</v>
      </c>
      <c r="M1463" t="s">
        <v>140</v>
      </c>
      <c r="N1463" t="s">
        <v>147</v>
      </c>
      <c r="O1463" t="s">
        <v>148</v>
      </c>
    </row>
    <row r="1464" spans="1:15" x14ac:dyDescent="0.3">
      <c r="A1464" t="s">
        <v>162</v>
      </c>
      <c r="B1464" t="s">
        <v>85</v>
      </c>
      <c r="C1464">
        <v>201705</v>
      </c>
      <c r="D1464" t="s">
        <v>1003</v>
      </c>
      <c r="E1464" t="s">
        <v>11</v>
      </c>
      <c r="F1464">
        <v>3</v>
      </c>
      <c r="G1464">
        <v>480</v>
      </c>
      <c r="H1464">
        <v>222</v>
      </c>
      <c r="I1464">
        <v>0.113333</v>
      </c>
      <c r="J1464" t="s">
        <v>146</v>
      </c>
      <c r="K1464" t="s">
        <v>146</v>
      </c>
      <c r="L1464">
        <v>0.69279999999999997</v>
      </c>
      <c r="M1464" t="s">
        <v>143</v>
      </c>
      <c r="N1464" t="s">
        <v>149</v>
      </c>
      <c r="O1464" t="s">
        <v>150</v>
      </c>
    </row>
    <row r="1465" spans="1:15" x14ac:dyDescent="0.3">
      <c r="A1465" t="s">
        <v>162</v>
      </c>
      <c r="B1465" t="s">
        <v>20</v>
      </c>
      <c r="C1465">
        <v>201703</v>
      </c>
      <c r="D1465" t="s">
        <v>533</v>
      </c>
      <c r="E1465" t="s">
        <v>8</v>
      </c>
      <c r="F1465">
        <v>10</v>
      </c>
      <c r="G1465">
        <v>480</v>
      </c>
      <c r="H1465">
        <v>428</v>
      </c>
      <c r="I1465">
        <v>7.4999999999999997E-2</v>
      </c>
      <c r="J1465" t="s">
        <v>146</v>
      </c>
      <c r="K1465" t="s">
        <v>139</v>
      </c>
      <c r="L1465">
        <v>0.7016</v>
      </c>
      <c r="M1465" t="s">
        <v>143</v>
      </c>
      <c r="N1465" t="s">
        <v>149</v>
      </c>
      <c r="O1465" t="s">
        <v>150</v>
      </c>
    </row>
    <row r="1466" spans="1:15" x14ac:dyDescent="0.3">
      <c r="A1466" t="s">
        <v>162</v>
      </c>
      <c r="B1466" t="s">
        <v>73</v>
      </c>
      <c r="C1466">
        <v>201702</v>
      </c>
      <c r="D1466" t="s">
        <v>1715</v>
      </c>
      <c r="E1466" t="s">
        <v>8</v>
      </c>
      <c r="F1466">
        <v>5</v>
      </c>
      <c r="G1466">
        <v>450</v>
      </c>
      <c r="H1466">
        <v>173</v>
      </c>
      <c r="I1466">
        <v>0.2</v>
      </c>
      <c r="J1466" t="s">
        <v>146</v>
      </c>
      <c r="K1466" t="s">
        <v>146</v>
      </c>
      <c r="L1466">
        <v>0.26650000000000001</v>
      </c>
      <c r="M1466" t="s">
        <v>151</v>
      </c>
      <c r="N1466" t="s">
        <v>152</v>
      </c>
      <c r="O1466" t="s">
        <v>153</v>
      </c>
    </row>
    <row r="1467" spans="1:15" x14ac:dyDescent="0.3">
      <c r="A1467" t="s">
        <v>162</v>
      </c>
      <c r="B1467" t="s">
        <v>81</v>
      </c>
      <c r="C1467">
        <v>201608</v>
      </c>
      <c r="D1467" t="s">
        <v>1612</v>
      </c>
      <c r="E1467" t="s">
        <v>14</v>
      </c>
      <c r="F1467">
        <v>5</v>
      </c>
      <c r="G1467">
        <v>450</v>
      </c>
      <c r="H1467">
        <v>145</v>
      </c>
      <c r="I1467">
        <v>0.16</v>
      </c>
      <c r="J1467" t="s">
        <v>146</v>
      </c>
      <c r="K1467" t="s">
        <v>146</v>
      </c>
      <c r="L1467">
        <v>0.50919999999999999</v>
      </c>
      <c r="M1467" t="s">
        <v>143</v>
      </c>
      <c r="N1467" t="s">
        <v>149</v>
      </c>
      <c r="O1467" t="s">
        <v>150</v>
      </c>
    </row>
    <row r="1468" spans="1:15" x14ac:dyDescent="0.3">
      <c r="A1468" t="s">
        <v>162</v>
      </c>
      <c r="B1468" t="s">
        <v>105</v>
      </c>
      <c r="C1468">
        <v>201705</v>
      </c>
      <c r="D1468" t="s">
        <v>1567</v>
      </c>
      <c r="E1468" t="s">
        <v>11</v>
      </c>
      <c r="F1468">
        <v>3</v>
      </c>
      <c r="G1468">
        <v>450</v>
      </c>
      <c r="H1468">
        <v>180</v>
      </c>
      <c r="I1468">
        <v>7.6666999999999999E-2</v>
      </c>
      <c r="J1468" t="s">
        <v>146</v>
      </c>
      <c r="K1468" t="s">
        <v>146</v>
      </c>
      <c r="L1468">
        <v>0.70709999999999995</v>
      </c>
      <c r="M1468" t="s">
        <v>143</v>
      </c>
      <c r="N1468" t="s">
        <v>149</v>
      </c>
      <c r="O1468" t="s">
        <v>150</v>
      </c>
    </row>
    <row r="1469" spans="1:15" x14ac:dyDescent="0.3">
      <c r="A1469" t="s">
        <v>162</v>
      </c>
      <c r="B1469" t="s">
        <v>81</v>
      </c>
      <c r="C1469">
        <v>201706</v>
      </c>
      <c r="D1469" t="s">
        <v>1103</v>
      </c>
      <c r="E1469" t="s">
        <v>11</v>
      </c>
      <c r="F1469">
        <v>5</v>
      </c>
      <c r="G1469">
        <v>450</v>
      </c>
      <c r="H1469">
        <v>145</v>
      </c>
      <c r="I1469">
        <v>0.17</v>
      </c>
      <c r="J1469" t="s">
        <v>146</v>
      </c>
      <c r="K1469" t="s">
        <v>146</v>
      </c>
      <c r="L1469">
        <v>0.50919999999999999</v>
      </c>
      <c r="M1469" t="s">
        <v>143</v>
      </c>
      <c r="N1469" t="s">
        <v>149</v>
      </c>
      <c r="O1469" t="s">
        <v>150</v>
      </c>
    </row>
    <row r="1470" spans="1:15" x14ac:dyDescent="0.3">
      <c r="A1470" t="s">
        <v>162</v>
      </c>
      <c r="B1470" t="s">
        <v>73</v>
      </c>
      <c r="C1470">
        <v>201706</v>
      </c>
      <c r="D1470" t="s">
        <v>1646</v>
      </c>
      <c r="E1470" t="s">
        <v>11</v>
      </c>
      <c r="F1470">
        <v>5</v>
      </c>
      <c r="G1470">
        <v>450</v>
      </c>
      <c r="H1470">
        <v>173</v>
      </c>
      <c r="I1470">
        <v>0.15</v>
      </c>
      <c r="J1470" t="s">
        <v>146</v>
      </c>
      <c r="K1470" t="s">
        <v>146</v>
      </c>
      <c r="L1470">
        <v>0.26650000000000001</v>
      </c>
      <c r="M1470" t="s">
        <v>151</v>
      </c>
      <c r="N1470" t="s">
        <v>152</v>
      </c>
      <c r="O1470" t="s">
        <v>153</v>
      </c>
    </row>
    <row r="1471" spans="1:15" x14ac:dyDescent="0.3">
      <c r="A1471" t="s">
        <v>162</v>
      </c>
      <c r="B1471" t="s">
        <v>89</v>
      </c>
      <c r="C1471">
        <v>201705</v>
      </c>
      <c r="D1471" t="s">
        <v>697</v>
      </c>
      <c r="E1471" t="s">
        <v>11</v>
      </c>
      <c r="F1471">
        <v>4</v>
      </c>
      <c r="G1471">
        <v>440</v>
      </c>
      <c r="H1471">
        <v>212</v>
      </c>
      <c r="I1471">
        <v>0.05</v>
      </c>
      <c r="J1471" t="s">
        <v>146</v>
      </c>
      <c r="K1471" t="s">
        <v>146</v>
      </c>
      <c r="L1471">
        <v>0.72440000000000004</v>
      </c>
      <c r="M1471" t="s">
        <v>143</v>
      </c>
      <c r="N1471" t="s">
        <v>149</v>
      </c>
      <c r="O1471" t="s">
        <v>150</v>
      </c>
    </row>
    <row r="1472" spans="1:15" x14ac:dyDescent="0.3">
      <c r="A1472" t="s">
        <v>162</v>
      </c>
      <c r="B1472" t="s">
        <v>27</v>
      </c>
      <c r="C1472">
        <v>201503</v>
      </c>
      <c r="D1472" t="s">
        <v>1369</v>
      </c>
      <c r="E1472" t="s">
        <v>8</v>
      </c>
      <c r="F1472">
        <v>17</v>
      </c>
      <c r="G1472">
        <v>425</v>
      </c>
      <c r="H1472">
        <v>295</v>
      </c>
      <c r="I1472">
        <v>0.126</v>
      </c>
      <c r="J1472" t="s">
        <v>146</v>
      </c>
      <c r="K1472" t="s">
        <v>146</v>
      </c>
      <c r="L1472">
        <v>0.82150000000000001</v>
      </c>
      <c r="M1472" t="s">
        <v>143</v>
      </c>
      <c r="N1472" t="s">
        <v>149</v>
      </c>
      <c r="O1472" t="s">
        <v>150</v>
      </c>
    </row>
    <row r="1473" spans="1:15" x14ac:dyDescent="0.3">
      <c r="A1473" t="s">
        <v>162</v>
      </c>
      <c r="B1473" t="s">
        <v>78</v>
      </c>
      <c r="C1473">
        <v>201502</v>
      </c>
      <c r="D1473" t="s">
        <v>1689</v>
      </c>
      <c r="E1473" t="s">
        <v>8</v>
      </c>
      <c r="F1473">
        <v>7</v>
      </c>
      <c r="G1473">
        <v>420</v>
      </c>
      <c r="H1473">
        <v>270</v>
      </c>
      <c r="I1473">
        <v>0.125</v>
      </c>
      <c r="J1473" t="s">
        <v>146</v>
      </c>
      <c r="K1473" t="s">
        <v>146</v>
      </c>
      <c r="L1473">
        <v>0.29389999999999999</v>
      </c>
      <c r="M1473" t="s">
        <v>151</v>
      </c>
      <c r="N1473" t="s">
        <v>152</v>
      </c>
      <c r="O1473" t="s">
        <v>153</v>
      </c>
    </row>
    <row r="1474" spans="1:15" x14ac:dyDescent="0.3">
      <c r="A1474" t="s">
        <v>162</v>
      </c>
      <c r="B1474" t="s">
        <v>39</v>
      </c>
      <c r="C1474">
        <v>201703</v>
      </c>
      <c r="D1474" t="s">
        <v>1204</v>
      </c>
      <c r="E1474" t="s">
        <v>8</v>
      </c>
      <c r="F1474">
        <v>12</v>
      </c>
      <c r="G1474">
        <v>420</v>
      </c>
      <c r="H1474">
        <v>264</v>
      </c>
      <c r="I1474">
        <v>0.1</v>
      </c>
      <c r="J1474" t="s">
        <v>146</v>
      </c>
      <c r="K1474" t="s">
        <v>146</v>
      </c>
      <c r="L1474">
        <v>1.1156999999999999</v>
      </c>
      <c r="M1474" t="s">
        <v>140</v>
      </c>
      <c r="N1474" t="s">
        <v>147</v>
      </c>
      <c r="O1474" t="s">
        <v>148</v>
      </c>
    </row>
    <row r="1475" spans="1:15" x14ac:dyDescent="0.3">
      <c r="A1475" t="s">
        <v>162</v>
      </c>
      <c r="B1475" t="s">
        <v>37</v>
      </c>
      <c r="C1475">
        <v>201502</v>
      </c>
      <c r="D1475" t="s">
        <v>595</v>
      </c>
      <c r="E1475" t="s">
        <v>8</v>
      </c>
      <c r="F1475">
        <v>6</v>
      </c>
      <c r="G1475">
        <v>420</v>
      </c>
      <c r="H1475">
        <v>278</v>
      </c>
      <c r="I1475">
        <v>2.5000000000000001E-2</v>
      </c>
      <c r="J1475" t="s">
        <v>146</v>
      </c>
      <c r="K1475" t="s">
        <v>146</v>
      </c>
      <c r="L1475">
        <v>0.49859999999999999</v>
      </c>
      <c r="M1475" t="s">
        <v>151</v>
      </c>
      <c r="N1475" t="s">
        <v>152</v>
      </c>
      <c r="O1475" t="s">
        <v>153</v>
      </c>
    </row>
    <row r="1476" spans="1:15" x14ac:dyDescent="0.3">
      <c r="A1476" t="s">
        <v>162</v>
      </c>
      <c r="B1476" t="s">
        <v>55</v>
      </c>
      <c r="C1476">
        <v>201501</v>
      </c>
      <c r="D1476" t="s">
        <v>1043</v>
      </c>
      <c r="E1476" t="s">
        <v>8</v>
      </c>
      <c r="F1476">
        <v>14</v>
      </c>
      <c r="G1476">
        <v>420</v>
      </c>
      <c r="H1476">
        <v>272</v>
      </c>
      <c r="I1476">
        <v>0.05</v>
      </c>
      <c r="J1476" t="s">
        <v>146</v>
      </c>
      <c r="K1476" t="s">
        <v>146</v>
      </c>
      <c r="L1476">
        <v>0.95520000000000005</v>
      </c>
      <c r="M1476" t="s">
        <v>143</v>
      </c>
      <c r="N1476" t="s">
        <v>149</v>
      </c>
      <c r="O1476" t="s">
        <v>150</v>
      </c>
    </row>
    <row r="1477" spans="1:15" x14ac:dyDescent="0.3">
      <c r="A1477" t="s">
        <v>162</v>
      </c>
      <c r="B1477" t="s">
        <v>22</v>
      </c>
      <c r="C1477">
        <v>201501</v>
      </c>
      <c r="D1477" t="s">
        <v>524</v>
      </c>
      <c r="E1477" t="s">
        <v>8</v>
      </c>
      <c r="F1477">
        <v>8</v>
      </c>
      <c r="G1477">
        <v>416</v>
      </c>
      <c r="H1477">
        <v>300</v>
      </c>
      <c r="I1477">
        <v>0.10333299999999999</v>
      </c>
      <c r="J1477" t="s">
        <v>146</v>
      </c>
      <c r="K1477" t="s">
        <v>146</v>
      </c>
      <c r="L1477">
        <v>0.57599999999999996</v>
      </c>
      <c r="M1477" t="s">
        <v>143</v>
      </c>
      <c r="N1477" t="s">
        <v>149</v>
      </c>
      <c r="O1477" t="s">
        <v>150</v>
      </c>
    </row>
    <row r="1478" spans="1:15" x14ac:dyDescent="0.3">
      <c r="A1478" t="s">
        <v>162</v>
      </c>
      <c r="B1478" t="s">
        <v>19</v>
      </c>
      <c r="C1478">
        <v>201701</v>
      </c>
      <c r="D1478" t="s">
        <v>532</v>
      </c>
      <c r="E1478" t="s">
        <v>8</v>
      </c>
      <c r="F1478">
        <v>8</v>
      </c>
      <c r="G1478">
        <v>416</v>
      </c>
      <c r="H1478">
        <v>366</v>
      </c>
      <c r="I1478">
        <v>0.113333</v>
      </c>
      <c r="J1478" t="s">
        <v>146</v>
      </c>
      <c r="K1478" t="s">
        <v>146</v>
      </c>
      <c r="L1478">
        <v>0.79369999999999996</v>
      </c>
      <c r="M1478" t="s">
        <v>143</v>
      </c>
      <c r="N1478" t="s">
        <v>149</v>
      </c>
      <c r="O1478" t="s">
        <v>150</v>
      </c>
    </row>
    <row r="1479" spans="1:15" x14ac:dyDescent="0.3">
      <c r="A1479" t="s">
        <v>162</v>
      </c>
      <c r="B1479" t="s">
        <v>90</v>
      </c>
      <c r="C1479">
        <v>201705</v>
      </c>
      <c r="D1479" t="s">
        <v>1391</v>
      </c>
      <c r="E1479" t="s">
        <v>11</v>
      </c>
      <c r="F1479">
        <v>3</v>
      </c>
      <c r="G1479">
        <v>405</v>
      </c>
      <c r="H1479">
        <v>177</v>
      </c>
      <c r="I1479">
        <v>0.10333299999999999</v>
      </c>
      <c r="J1479" t="s">
        <v>146</v>
      </c>
      <c r="K1479" t="s">
        <v>146</v>
      </c>
      <c r="M1479" t="s">
        <v>140</v>
      </c>
      <c r="N1479" t="s">
        <v>147</v>
      </c>
      <c r="O1479" t="s">
        <v>148</v>
      </c>
    </row>
    <row r="1480" spans="1:15" x14ac:dyDescent="0.3">
      <c r="A1480" t="s">
        <v>162</v>
      </c>
      <c r="B1480" t="s">
        <v>35</v>
      </c>
      <c r="C1480">
        <v>201705</v>
      </c>
      <c r="D1480" t="s">
        <v>1053</v>
      </c>
      <c r="E1480" t="s">
        <v>11</v>
      </c>
      <c r="F1480">
        <v>2</v>
      </c>
      <c r="G1480">
        <v>400</v>
      </c>
      <c r="H1480">
        <v>126</v>
      </c>
      <c r="I1480">
        <v>0.1</v>
      </c>
      <c r="J1480" t="s">
        <v>146</v>
      </c>
      <c r="K1480" t="s">
        <v>146</v>
      </c>
      <c r="L1480">
        <v>0.47139999999999999</v>
      </c>
      <c r="M1480" t="s">
        <v>151</v>
      </c>
      <c r="N1480" t="s">
        <v>152</v>
      </c>
      <c r="O1480" t="s">
        <v>153</v>
      </c>
    </row>
    <row r="1481" spans="1:15" x14ac:dyDescent="0.3">
      <c r="A1481" t="s">
        <v>162</v>
      </c>
      <c r="B1481" t="s">
        <v>15</v>
      </c>
      <c r="C1481">
        <v>201610</v>
      </c>
      <c r="D1481" t="s">
        <v>804</v>
      </c>
      <c r="E1481" t="s">
        <v>13</v>
      </c>
      <c r="F1481">
        <v>2</v>
      </c>
      <c r="G1481">
        <v>400</v>
      </c>
      <c r="H1481">
        <v>200</v>
      </c>
      <c r="I1481">
        <v>0.105</v>
      </c>
      <c r="J1481" t="s">
        <v>146</v>
      </c>
      <c r="K1481" t="s">
        <v>146</v>
      </c>
      <c r="L1481">
        <v>1.2725</v>
      </c>
      <c r="M1481" t="s">
        <v>140</v>
      </c>
      <c r="N1481" t="s">
        <v>147</v>
      </c>
      <c r="O1481" t="s">
        <v>148</v>
      </c>
    </row>
    <row r="1482" spans="1:15" x14ac:dyDescent="0.3">
      <c r="A1482" t="s">
        <v>162</v>
      </c>
      <c r="B1482" t="s">
        <v>15</v>
      </c>
      <c r="C1482">
        <v>201611</v>
      </c>
      <c r="D1482" t="s">
        <v>220</v>
      </c>
      <c r="E1482" t="s">
        <v>13</v>
      </c>
      <c r="F1482">
        <v>2</v>
      </c>
      <c r="G1482">
        <v>400</v>
      </c>
      <c r="H1482">
        <v>200</v>
      </c>
      <c r="I1482">
        <v>0.19</v>
      </c>
      <c r="J1482" t="s">
        <v>146</v>
      </c>
      <c r="K1482" t="s">
        <v>146</v>
      </c>
      <c r="L1482">
        <v>1.2725</v>
      </c>
      <c r="M1482" t="s">
        <v>140</v>
      </c>
      <c r="N1482" t="s">
        <v>147</v>
      </c>
      <c r="O1482" t="s">
        <v>148</v>
      </c>
    </row>
    <row r="1483" spans="1:15" x14ac:dyDescent="0.3">
      <c r="A1483" t="s">
        <v>162</v>
      </c>
      <c r="B1483" t="s">
        <v>15</v>
      </c>
      <c r="C1483">
        <v>201612</v>
      </c>
      <c r="D1483" t="s">
        <v>217</v>
      </c>
      <c r="E1483" t="s">
        <v>13</v>
      </c>
      <c r="F1483">
        <v>2</v>
      </c>
      <c r="G1483">
        <v>400</v>
      </c>
      <c r="H1483">
        <v>200</v>
      </c>
      <c r="I1483">
        <v>9.5000000000000001E-2</v>
      </c>
      <c r="J1483" t="s">
        <v>146</v>
      </c>
      <c r="K1483" t="s">
        <v>146</v>
      </c>
      <c r="L1483">
        <v>1.2725</v>
      </c>
      <c r="M1483" t="s">
        <v>140</v>
      </c>
      <c r="N1483" t="s">
        <v>147</v>
      </c>
      <c r="O1483" t="s">
        <v>148</v>
      </c>
    </row>
    <row r="1484" spans="1:15" x14ac:dyDescent="0.3">
      <c r="A1484" t="s">
        <v>162</v>
      </c>
      <c r="B1484" t="s">
        <v>84</v>
      </c>
      <c r="C1484">
        <v>201706</v>
      </c>
      <c r="D1484" t="s">
        <v>1702</v>
      </c>
      <c r="E1484" t="s">
        <v>11</v>
      </c>
      <c r="F1484">
        <v>5</v>
      </c>
      <c r="G1484">
        <v>400</v>
      </c>
      <c r="H1484">
        <v>160</v>
      </c>
      <c r="I1484">
        <v>0.04</v>
      </c>
      <c r="J1484" t="s">
        <v>146</v>
      </c>
      <c r="K1484" t="s">
        <v>146</v>
      </c>
      <c r="L1484">
        <v>0.90859999999999996</v>
      </c>
      <c r="M1484" t="s">
        <v>143</v>
      </c>
      <c r="N1484" t="s">
        <v>149</v>
      </c>
      <c r="O1484" t="s">
        <v>150</v>
      </c>
    </row>
    <row r="1485" spans="1:15" x14ac:dyDescent="0.3">
      <c r="A1485" t="s">
        <v>162</v>
      </c>
      <c r="B1485" t="s">
        <v>15</v>
      </c>
      <c r="C1485">
        <v>201608</v>
      </c>
      <c r="D1485" t="s">
        <v>228</v>
      </c>
      <c r="E1485" t="s">
        <v>14</v>
      </c>
      <c r="F1485">
        <v>2</v>
      </c>
      <c r="G1485">
        <v>400</v>
      </c>
      <c r="H1485">
        <v>200</v>
      </c>
      <c r="I1485">
        <v>0.05</v>
      </c>
      <c r="J1485" t="s">
        <v>146</v>
      </c>
      <c r="K1485" t="s">
        <v>146</v>
      </c>
      <c r="L1485">
        <v>1.2725</v>
      </c>
      <c r="M1485" t="s">
        <v>140</v>
      </c>
      <c r="N1485" t="s">
        <v>147</v>
      </c>
      <c r="O1485" t="s">
        <v>148</v>
      </c>
    </row>
    <row r="1486" spans="1:15" x14ac:dyDescent="0.3">
      <c r="A1486" t="s">
        <v>162</v>
      </c>
      <c r="B1486" t="s">
        <v>15</v>
      </c>
      <c r="C1486">
        <v>201512</v>
      </c>
      <c r="D1486" t="s">
        <v>229</v>
      </c>
      <c r="E1486" t="s">
        <v>13</v>
      </c>
      <c r="F1486">
        <v>2</v>
      </c>
      <c r="G1486">
        <v>400</v>
      </c>
      <c r="H1486">
        <v>200</v>
      </c>
      <c r="I1486">
        <v>0.17499999999999999</v>
      </c>
      <c r="J1486" t="s">
        <v>146</v>
      </c>
      <c r="K1486" t="s">
        <v>146</v>
      </c>
      <c r="L1486">
        <v>1.2725</v>
      </c>
      <c r="M1486" t="s">
        <v>140</v>
      </c>
      <c r="N1486" t="s">
        <v>147</v>
      </c>
      <c r="O1486" t="s">
        <v>148</v>
      </c>
    </row>
    <row r="1487" spans="1:15" x14ac:dyDescent="0.3">
      <c r="A1487" t="s">
        <v>162</v>
      </c>
      <c r="B1487" t="s">
        <v>15</v>
      </c>
      <c r="C1487">
        <v>201609</v>
      </c>
      <c r="D1487" t="s">
        <v>207</v>
      </c>
      <c r="E1487" t="s">
        <v>14</v>
      </c>
      <c r="F1487">
        <v>2</v>
      </c>
      <c r="G1487">
        <v>400</v>
      </c>
      <c r="H1487">
        <v>200</v>
      </c>
      <c r="I1487">
        <v>8.5000000000000006E-2</v>
      </c>
      <c r="J1487" t="s">
        <v>146</v>
      </c>
      <c r="K1487" t="s">
        <v>146</v>
      </c>
      <c r="L1487">
        <v>1.2725</v>
      </c>
      <c r="M1487" t="s">
        <v>140</v>
      </c>
      <c r="N1487" t="s">
        <v>147</v>
      </c>
      <c r="O1487" t="s">
        <v>148</v>
      </c>
    </row>
    <row r="1488" spans="1:15" x14ac:dyDescent="0.3">
      <c r="A1488" t="s">
        <v>162</v>
      </c>
      <c r="B1488" t="s">
        <v>17</v>
      </c>
      <c r="C1488">
        <v>201612</v>
      </c>
      <c r="D1488" t="s">
        <v>278</v>
      </c>
      <c r="E1488" t="s">
        <v>13</v>
      </c>
      <c r="F1488">
        <v>8</v>
      </c>
      <c r="G1488">
        <v>400</v>
      </c>
      <c r="H1488">
        <v>375</v>
      </c>
      <c r="I1488">
        <v>0.19666700000000001</v>
      </c>
      <c r="J1488" t="s">
        <v>146</v>
      </c>
      <c r="K1488" t="s">
        <v>146</v>
      </c>
      <c r="L1488">
        <v>1.1140000000000001</v>
      </c>
      <c r="M1488" t="s">
        <v>140</v>
      </c>
      <c r="N1488" t="s">
        <v>147</v>
      </c>
      <c r="O1488" t="s">
        <v>148</v>
      </c>
    </row>
    <row r="1489" spans="1:15" x14ac:dyDescent="0.3">
      <c r="A1489" t="s">
        <v>162</v>
      </c>
      <c r="B1489" t="s">
        <v>71</v>
      </c>
      <c r="C1489">
        <v>201504</v>
      </c>
      <c r="D1489" t="s">
        <v>1112</v>
      </c>
      <c r="E1489" t="s">
        <v>11</v>
      </c>
      <c r="F1489">
        <v>6</v>
      </c>
      <c r="G1489">
        <v>390</v>
      </c>
      <c r="H1489">
        <v>286</v>
      </c>
      <c r="I1489">
        <v>0.19</v>
      </c>
      <c r="J1489" t="s">
        <v>146</v>
      </c>
      <c r="K1489" t="s">
        <v>146</v>
      </c>
      <c r="L1489">
        <v>0.6784</v>
      </c>
      <c r="M1489" t="s">
        <v>143</v>
      </c>
      <c r="N1489" t="s">
        <v>149</v>
      </c>
      <c r="O1489" t="s">
        <v>150</v>
      </c>
    </row>
    <row r="1490" spans="1:15" x14ac:dyDescent="0.3">
      <c r="A1490" t="s">
        <v>162</v>
      </c>
      <c r="B1490" t="s">
        <v>60</v>
      </c>
      <c r="C1490">
        <v>201703</v>
      </c>
      <c r="D1490" t="s">
        <v>1101</v>
      </c>
      <c r="E1490" t="s">
        <v>8</v>
      </c>
      <c r="F1490">
        <v>7</v>
      </c>
      <c r="G1490">
        <v>385</v>
      </c>
      <c r="H1490">
        <v>198</v>
      </c>
      <c r="I1490">
        <v>0.04</v>
      </c>
      <c r="J1490" t="s">
        <v>146</v>
      </c>
      <c r="K1490" t="s">
        <v>146</v>
      </c>
      <c r="L1490">
        <v>0.3997</v>
      </c>
      <c r="M1490" t="s">
        <v>151</v>
      </c>
      <c r="N1490" t="s">
        <v>152</v>
      </c>
      <c r="O1490" t="s">
        <v>153</v>
      </c>
    </row>
    <row r="1491" spans="1:15" x14ac:dyDescent="0.3">
      <c r="A1491" t="s">
        <v>162</v>
      </c>
      <c r="B1491" t="s">
        <v>74</v>
      </c>
      <c r="C1491">
        <v>201501</v>
      </c>
      <c r="D1491" t="s">
        <v>1138</v>
      </c>
      <c r="E1491" t="s">
        <v>8</v>
      </c>
      <c r="F1491">
        <v>12</v>
      </c>
      <c r="G1491">
        <v>384</v>
      </c>
      <c r="H1491">
        <v>365</v>
      </c>
      <c r="I1491">
        <v>0.158</v>
      </c>
      <c r="J1491" t="s">
        <v>146</v>
      </c>
      <c r="K1491" t="s">
        <v>146</v>
      </c>
      <c r="L1491">
        <v>0.69720000000000004</v>
      </c>
      <c r="M1491" t="s">
        <v>143</v>
      </c>
      <c r="N1491" t="s">
        <v>149</v>
      </c>
      <c r="O1491" t="s">
        <v>150</v>
      </c>
    </row>
    <row r="1492" spans="1:15" x14ac:dyDescent="0.3">
      <c r="A1492" t="s">
        <v>162</v>
      </c>
      <c r="B1492" t="s">
        <v>75</v>
      </c>
      <c r="C1492">
        <v>201703</v>
      </c>
      <c r="D1492" t="s">
        <v>1151</v>
      </c>
      <c r="E1492" t="s">
        <v>8</v>
      </c>
      <c r="F1492">
        <v>8</v>
      </c>
      <c r="G1492">
        <v>384</v>
      </c>
      <c r="H1492">
        <v>208</v>
      </c>
      <c r="I1492">
        <v>7.4999999999999997E-2</v>
      </c>
      <c r="J1492" t="s">
        <v>146</v>
      </c>
      <c r="K1492" t="s">
        <v>146</v>
      </c>
      <c r="L1492">
        <v>0.75290000000000001</v>
      </c>
      <c r="M1492" t="s">
        <v>143</v>
      </c>
      <c r="N1492" t="s">
        <v>149</v>
      </c>
      <c r="O1492" t="s">
        <v>150</v>
      </c>
    </row>
    <row r="1493" spans="1:15" x14ac:dyDescent="0.3">
      <c r="A1493" t="s">
        <v>162</v>
      </c>
      <c r="B1493" t="s">
        <v>75</v>
      </c>
      <c r="C1493">
        <v>201506</v>
      </c>
      <c r="D1493" t="s">
        <v>872</v>
      </c>
      <c r="E1493" t="s">
        <v>11</v>
      </c>
      <c r="F1493">
        <v>8</v>
      </c>
      <c r="G1493">
        <v>384</v>
      </c>
      <c r="H1493">
        <v>208</v>
      </c>
      <c r="I1493">
        <v>0.16</v>
      </c>
      <c r="J1493" t="s">
        <v>146</v>
      </c>
      <c r="K1493" t="s">
        <v>146</v>
      </c>
      <c r="L1493">
        <v>0.75290000000000001</v>
      </c>
      <c r="M1493" t="s">
        <v>143</v>
      </c>
      <c r="N1493" t="s">
        <v>149</v>
      </c>
      <c r="O1493" t="s">
        <v>150</v>
      </c>
    </row>
    <row r="1494" spans="1:15" x14ac:dyDescent="0.3">
      <c r="A1494" t="s">
        <v>162</v>
      </c>
      <c r="B1494" t="s">
        <v>21</v>
      </c>
      <c r="C1494">
        <v>201502</v>
      </c>
      <c r="D1494" t="s">
        <v>507</v>
      </c>
      <c r="E1494" t="s">
        <v>8</v>
      </c>
      <c r="F1494">
        <v>15</v>
      </c>
      <c r="G1494">
        <v>375</v>
      </c>
      <c r="H1494">
        <v>228</v>
      </c>
      <c r="I1494">
        <v>0.19750000000000001</v>
      </c>
      <c r="J1494" t="s">
        <v>146</v>
      </c>
      <c r="K1494" t="s">
        <v>146</v>
      </c>
      <c r="L1494">
        <v>0.76980000000000004</v>
      </c>
      <c r="M1494" t="s">
        <v>143</v>
      </c>
      <c r="N1494" t="s">
        <v>149</v>
      </c>
      <c r="O1494" t="s">
        <v>150</v>
      </c>
    </row>
    <row r="1495" spans="1:15" x14ac:dyDescent="0.3">
      <c r="A1495" t="s">
        <v>162</v>
      </c>
      <c r="B1495" t="s">
        <v>43</v>
      </c>
      <c r="C1495">
        <v>201505</v>
      </c>
      <c r="D1495" t="s">
        <v>1099</v>
      </c>
      <c r="E1495" t="s">
        <v>11</v>
      </c>
      <c r="F1495">
        <v>13</v>
      </c>
      <c r="G1495">
        <v>364</v>
      </c>
      <c r="H1495">
        <v>360</v>
      </c>
      <c r="I1495">
        <v>0.108333</v>
      </c>
      <c r="J1495" t="s">
        <v>146</v>
      </c>
      <c r="K1495" t="s">
        <v>146</v>
      </c>
      <c r="L1495">
        <v>0.61040000000000005</v>
      </c>
      <c r="M1495" t="s">
        <v>143</v>
      </c>
      <c r="N1495" t="s">
        <v>149</v>
      </c>
      <c r="O1495" t="s">
        <v>150</v>
      </c>
    </row>
    <row r="1496" spans="1:15" x14ac:dyDescent="0.3">
      <c r="A1496" t="s">
        <v>162</v>
      </c>
      <c r="B1496" t="s">
        <v>34</v>
      </c>
      <c r="C1496">
        <v>201704</v>
      </c>
      <c r="D1496" t="s">
        <v>695</v>
      </c>
      <c r="E1496" t="s">
        <v>11</v>
      </c>
      <c r="F1496">
        <v>2</v>
      </c>
      <c r="G1496">
        <v>360</v>
      </c>
      <c r="H1496">
        <v>170</v>
      </c>
      <c r="I1496">
        <v>0.08</v>
      </c>
      <c r="J1496" t="s">
        <v>146</v>
      </c>
      <c r="K1496" t="s">
        <v>146</v>
      </c>
      <c r="L1496">
        <v>0.2165</v>
      </c>
      <c r="M1496" t="s">
        <v>151</v>
      </c>
      <c r="N1496" t="s">
        <v>152</v>
      </c>
      <c r="O1496" t="s">
        <v>153</v>
      </c>
    </row>
    <row r="1497" spans="1:15" x14ac:dyDescent="0.3">
      <c r="A1497" t="s">
        <v>162</v>
      </c>
      <c r="B1497" t="s">
        <v>78</v>
      </c>
      <c r="C1497">
        <v>201704</v>
      </c>
      <c r="D1497" t="s">
        <v>675</v>
      </c>
      <c r="E1497" t="s">
        <v>11</v>
      </c>
      <c r="F1497">
        <v>6</v>
      </c>
      <c r="G1497">
        <v>360</v>
      </c>
      <c r="H1497">
        <v>540</v>
      </c>
      <c r="I1497">
        <v>6.25E-2</v>
      </c>
      <c r="J1497" t="s">
        <v>146</v>
      </c>
      <c r="K1497" t="s">
        <v>139</v>
      </c>
      <c r="L1497">
        <v>0.29389999999999999</v>
      </c>
      <c r="M1497" t="s">
        <v>151</v>
      </c>
      <c r="N1497" t="s">
        <v>152</v>
      </c>
      <c r="O1497" t="s">
        <v>153</v>
      </c>
    </row>
    <row r="1498" spans="1:15" x14ac:dyDescent="0.3">
      <c r="A1498" t="s">
        <v>162</v>
      </c>
      <c r="B1498" t="s">
        <v>78</v>
      </c>
      <c r="C1498">
        <v>201701</v>
      </c>
      <c r="D1498" t="s">
        <v>982</v>
      </c>
      <c r="E1498" t="s">
        <v>8</v>
      </c>
      <c r="F1498">
        <v>6</v>
      </c>
      <c r="G1498">
        <v>360</v>
      </c>
      <c r="H1498">
        <v>270</v>
      </c>
      <c r="I1498">
        <v>0.105</v>
      </c>
      <c r="J1498" t="s">
        <v>146</v>
      </c>
      <c r="K1498" t="s">
        <v>146</v>
      </c>
      <c r="L1498">
        <v>0.29389999999999999</v>
      </c>
      <c r="M1498" t="s">
        <v>151</v>
      </c>
      <c r="N1498" t="s">
        <v>152</v>
      </c>
      <c r="O1498" t="s">
        <v>153</v>
      </c>
    </row>
    <row r="1499" spans="1:15" x14ac:dyDescent="0.3">
      <c r="A1499" t="s">
        <v>162</v>
      </c>
      <c r="B1499" t="s">
        <v>78</v>
      </c>
      <c r="C1499">
        <v>201703</v>
      </c>
      <c r="D1499" t="s">
        <v>673</v>
      </c>
      <c r="E1499" t="s">
        <v>8</v>
      </c>
      <c r="F1499">
        <v>6</v>
      </c>
      <c r="G1499">
        <v>360</v>
      </c>
      <c r="H1499">
        <v>270</v>
      </c>
      <c r="I1499">
        <v>0.13500000000000001</v>
      </c>
      <c r="J1499" t="s">
        <v>146</v>
      </c>
      <c r="K1499" t="s">
        <v>146</v>
      </c>
      <c r="L1499">
        <v>0.29389999999999999</v>
      </c>
      <c r="M1499" t="s">
        <v>151</v>
      </c>
      <c r="N1499" t="s">
        <v>152</v>
      </c>
      <c r="O1499" t="s">
        <v>153</v>
      </c>
    </row>
    <row r="1500" spans="1:15" x14ac:dyDescent="0.3">
      <c r="A1500" t="s">
        <v>162</v>
      </c>
      <c r="B1500" t="s">
        <v>37</v>
      </c>
      <c r="C1500">
        <v>201508</v>
      </c>
      <c r="D1500" t="s">
        <v>457</v>
      </c>
      <c r="E1500" t="s">
        <v>14</v>
      </c>
      <c r="F1500">
        <v>5</v>
      </c>
      <c r="G1500">
        <v>350</v>
      </c>
      <c r="H1500">
        <v>139</v>
      </c>
      <c r="I1500">
        <v>0.01</v>
      </c>
      <c r="J1500" t="s">
        <v>146</v>
      </c>
      <c r="K1500" t="s">
        <v>146</v>
      </c>
      <c r="L1500">
        <v>0.49859999999999999</v>
      </c>
      <c r="M1500" t="s">
        <v>151</v>
      </c>
      <c r="N1500" t="s">
        <v>152</v>
      </c>
      <c r="O1500" t="s">
        <v>153</v>
      </c>
    </row>
    <row r="1501" spans="1:15" x14ac:dyDescent="0.3">
      <c r="A1501" t="s">
        <v>162</v>
      </c>
      <c r="B1501" t="s">
        <v>37</v>
      </c>
      <c r="C1501">
        <v>201603</v>
      </c>
      <c r="D1501" t="s">
        <v>1249</v>
      </c>
      <c r="E1501" t="s">
        <v>8</v>
      </c>
      <c r="F1501">
        <v>5</v>
      </c>
      <c r="G1501">
        <v>350</v>
      </c>
      <c r="H1501">
        <v>139</v>
      </c>
      <c r="I1501">
        <v>0.01</v>
      </c>
      <c r="J1501" t="s">
        <v>146</v>
      </c>
      <c r="K1501" t="s">
        <v>146</v>
      </c>
      <c r="L1501">
        <v>0.49859999999999999</v>
      </c>
      <c r="M1501" t="s">
        <v>151</v>
      </c>
      <c r="N1501" t="s">
        <v>152</v>
      </c>
      <c r="O1501" t="s">
        <v>153</v>
      </c>
    </row>
    <row r="1502" spans="1:15" x14ac:dyDescent="0.3">
      <c r="A1502" t="s">
        <v>162</v>
      </c>
      <c r="B1502" t="s">
        <v>20</v>
      </c>
      <c r="C1502">
        <v>201503</v>
      </c>
      <c r="D1502" t="s">
        <v>1319</v>
      </c>
      <c r="E1502" t="s">
        <v>8</v>
      </c>
      <c r="F1502">
        <v>7</v>
      </c>
      <c r="G1502">
        <v>336</v>
      </c>
      <c r="H1502">
        <v>214</v>
      </c>
      <c r="I1502">
        <v>0.155</v>
      </c>
      <c r="J1502" t="s">
        <v>146</v>
      </c>
      <c r="K1502" t="s">
        <v>146</v>
      </c>
      <c r="L1502">
        <v>0.7016</v>
      </c>
      <c r="M1502" t="s">
        <v>143</v>
      </c>
      <c r="N1502" t="s">
        <v>149</v>
      </c>
      <c r="O1502" t="s">
        <v>150</v>
      </c>
    </row>
    <row r="1503" spans="1:15" x14ac:dyDescent="0.3">
      <c r="A1503" t="s">
        <v>162</v>
      </c>
      <c r="B1503" t="s">
        <v>20</v>
      </c>
      <c r="C1503">
        <v>201505</v>
      </c>
      <c r="D1503" t="s">
        <v>1320</v>
      </c>
      <c r="E1503" t="s">
        <v>11</v>
      </c>
      <c r="F1503">
        <v>7</v>
      </c>
      <c r="G1503">
        <v>336</v>
      </c>
      <c r="H1503">
        <v>214</v>
      </c>
      <c r="I1503">
        <v>0.01</v>
      </c>
      <c r="J1503" t="s">
        <v>146</v>
      </c>
      <c r="K1503" t="s">
        <v>146</v>
      </c>
      <c r="L1503">
        <v>0.7016</v>
      </c>
      <c r="M1503" t="s">
        <v>143</v>
      </c>
      <c r="N1503" t="s">
        <v>149</v>
      </c>
      <c r="O1503" t="s">
        <v>150</v>
      </c>
    </row>
    <row r="1504" spans="1:15" x14ac:dyDescent="0.3">
      <c r="A1504" t="s">
        <v>162</v>
      </c>
      <c r="B1504" t="s">
        <v>60</v>
      </c>
      <c r="C1504">
        <v>201702</v>
      </c>
      <c r="D1504" t="s">
        <v>989</v>
      </c>
      <c r="E1504" t="s">
        <v>8</v>
      </c>
      <c r="F1504">
        <v>6</v>
      </c>
      <c r="G1504">
        <v>330</v>
      </c>
      <c r="H1504">
        <v>198</v>
      </c>
      <c r="I1504">
        <v>0.11</v>
      </c>
      <c r="J1504" t="s">
        <v>146</v>
      </c>
      <c r="K1504" t="s">
        <v>146</v>
      </c>
      <c r="L1504">
        <v>0.3997</v>
      </c>
      <c r="M1504" t="s">
        <v>151</v>
      </c>
      <c r="N1504" t="s">
        <v>152</v>
      </c>
      <c r="O1504" t="s">
        <v>153</v>
      </c>
    </row>
    <row r="1505" spans="1:15" x14ac:dyDescent="0.3">
      <c r="A1505" t="s">
        <v>162</v>
      </c>
      <c r="B1505" t="s">
        <v>23</v>
      </c>
      <c r="C1505">
        <v>201704</v>
      </c>
      <c r="D1505" t="s">
        <v>1029</v>
      </c>
      <c r="E1505" t="s">
        <v>11</v>
      </c>
      <c r="F1505">
        <v>3</v>
      </c>
      <c r="G1505">
        <v>330</v>
      </c>
      <c r="H1505">
        <v>162</v>
      </c>
      <c r="I1505">
        <v>0.06</v>
      </c>
      <c r="J1505" t="s">
        <v>146</v>
      </c>
      <c r="K1505" t="s">
        <v>146</v>
      </c>
      <c r="L1505">
        <v>0.5</v>
      </c>
      <c r="M1505" t="s">
        <v>151</v>
      </c>
      <c r="N1505" t="s">
        <v>152</v>
      </c>
      <c r="O1505" t="s">
        <v>153</v>
      </c>
    </row>
    <row r="1506" spans="1:15" x14ac:dyDescent="0.3">
      <c r="A1506" t="s">
        <v>162</v>
      </c>
      <c r="B1506" t="s">
        <v>64</v>
      </c>
      <c r="C1506">
        <v>201504</v>
      </c>
      <c r="D1506" t="s">
        <v>510</v>
      </c>
      <c r="E1506" t="s">
        <v>11</v>
      </c>
      <c r="F1506">
        <v>13</v>
      </c>
      <c r="G1506">
        <v>325</v>
      </c>
      <c r="H1506">
        <v>220</v>
      </c>
      <c r="I1506">
        <v>0.13750000000000001</v>
      </c>
      <c r="J1506" t="s">
        <v>146</v>
      </c>
      <c r="K1506" t="s">
        <v>146</v>
      </c>
      <c r="L1506">
        <v>0.90329999999999999</v>
      </c>
      <c r="M1506" t="s">
        <v>143</v>
      </c>
      <c r="N1506" t="s">
        <v>149</v>
      </c>
      <c r="O1506" t="s">
        <v>150</v>
      </c>
    </row>
    <row r="1507" spans="1:15" x14ac:dyDescent="0.3">
      <c r="A1507" t="s">
        <v>162</v>
      </c>
      <c r="B1507" t="s">
        <v>71</v>
      </c>
      <c r="C1507">
        <v>201501</v>
      </c>
      <c r="D1507" t="s">
        <v>679</v>
      </c>
      <c r="E1507" t="s">
        <v>8</v>
      </c>
      <c r="F1507">
        <v>5</v>
      </c>
      <c r="G1507">
        <v>325</v>
      </c>
      <c r="H1507">
        <v>286</v>
      </c>
      <c r="I1507">
        <v>0.04</v>
      </c>
      <c r="J1507" t="s">
        <v>146</v>
      </c>
      <c r="K1507" t="s">
        <v>146</v>
      </c>
      <c r="L1507">
        <v>0.6784</v>
      </c>
      <c r="M1507" t="s">
        <v>143</v>
      </c>
      <c r="N1507" t="s">
        <v>149</v>
      </c>
      <c r="O1507" t="s">
        <v>150</v>
      </c>
    </row>
    <row r="1508" spans="1:15" x14ac:dyDescent="0.3">
      <c r="A1508" t="s">
        <v>162</v>
      </c>
      <c r="B1508" t="s">
        <v>27</v>
      </c>
      <c r="C1508">
        <v>201501</v>
      </c>
      <c r="D1508" t="s">
        <v>790</v>
      </c>
      <c r="E1508" t="s">
        <v>8</v>
      </c>
      <c r="F1508">
        <v>13</v>
      </c>
      <c r="G1508">
        <v>325</v>
      </c>
      <c r="H1508">
        <v>236</v>
      </c>
      <c r="I1508">
        <v>9.2499999999999999E-2</v>
      </c>
      <c r="J1508" t="s">
        <v>146</v>
      </c>
      <c r="K1508" t="s">
        <v>146</v>
      </c>
      <c r="L1508">
        <v>0.82150000000000001</v>
      </c>
      <c r="M1508" t="s">
        <v>143</v>
      </c>
      <c r="N1508" t="s">
        <v>149</v>
      </c>
      <c r="O1508" t="s">
        <v>150</v>
      </c>
    </row>
    <row r="1509" spans="1:15" x14ac:dyDescent="0.3">
      <c r="A1509" t="s">
        <v>162</v>
      </c>
      <c r="B1509" t="s">
        <v>71</v>
      </c>
      <c r="C1509">
        <v>201611</v>
      </c>
      <c r="D1509" t="s">
        <v>1115</v>
      </c>
      <c r="E1509" t="s">
        <v>13</v>
      </c>
      <c r="F1509">
        <v>5</v>
      </c>
      <c r="G1509">
        <v>325</v>
      </c>
      <c r="H1509">
        <v>143</v>
      </c>
      <c r="I1509">
        <v>0.12</v>
      </c>
      <c r="J1509" t="s">
        <v>146</v>
      </c>
      <c r="K1509" t="s">
        <v>146</v>
      </c>
      <c r="L1509">
        <v>0.6784</v>
      </c>
      <c r="M1509" t="s">
        <v>143</v>
      </c>
      <c r="N1509" t="s">
        <v>149</v>
      </c>
      <c r="O1509" t="s">
        <v>150</v>
      </c>
    </row>
    <row r="1510" spans="1:15" x14ac:dyDescent="0.3">
      <c r="A1510" t="s">
        <v>162</v>
      </c>
      <c r="B1510" t="s">
        <v>71</v>
      </c>
      <c r="C1510">
        <v>201506</v>
      </c>
      <c r="D1510" t="s">
        <v>1113</v>
      </c>
      <c r="E1510" t="s">
        <v>11</v>
      </c>
      <c r="F1510">
        <v>5</v>
      </c>
      <c r="G1510">
        <v>325</v>
      </c>
      <c r="H1510">
        <v>143</v>
      </c>
      <c r="I1510">
        <v>0.13</v>
      </c>
      <c r="J1510" t="s">
        <v>146</v>
      </c>
      <c r="K1510" t="s">
        <v>146</v>
      </c>
      <c r="L1510">
        <v>0.6784</v>
      </c>
      <c r="M1510" t="s">
        <v>143</v>
      </c>
      <c r="N1510" t="s">
        <v>149</v>
      </c>
      <c r="O1510" t="s">
        <v>150</v>
      </c>
    </row>
    <row r="1511" spans="1:15" x14ac:dyDescent="0.3">
      <c r="A1511" t="s">
        <v>162</v>
      </c>
      <c r="B1511" t="s">
        <v>71</v>
      </c>
      <c r="C1511">
        <v>201609</v>
      </c>
      <c r="D1511" t="s">
        <v>1714</v>
      </c>
      <c r="E1511" t="s">
        <v>14</v>
      </c>
      <c r="F1511">
        <v>5</v>
      </c>
      <c r="G1511">
        <v>325</v>
      </c>
      <c r="H1511">
        <v>143</v>
      </c>
      <c r="I1511">
        <v>0.13</v>
      </c>
      <c r="J1511" t="s">
        <v>146</v>
      </c>
      <c r="K1511" t="s">
        <v>146</v>
      </c>
      <c r="L1511">
        <v>0.6784</v>
      </c>
      <c r="M1511" t="s">
        <v>143</v>
      </c>
      <c r="N1511" t="s">
        <v>149</v>
      </c>
      <c r="O1511" t="s">
        <v>150</v>
      </c>
    </row>
    <row r="1512" spans="1:15" x14ac:dyDescent="0.3">
      <c r="A1512" t="s">
        <v>162</v>
      </c>
      <c r="B1512" t="s">
        <v>33</v>
      </c>
      <c r="C1512">
        <v>201705</v>
      </c>
      <c r="D1512" t="s">
        <v>305</v>
      </c>
      <c r="E1512" t="s">
        <v>11</v>
      </c>
      <c r="F1512">
        <v>3</v>
      </c>
      <c r="G1512">
        <v>324</v>
      </c>
      <c r="H1512">
        <v>144</v>
      </c>
      <c r="I1512">
        <v>0.2</v>
      </c>
      <c r="J1512" t="s">
        <v>146</v>
      </c>
      <c r="K1512" t="s">
        <v>146</v>
      </c>
      <c r="L1512">
        <v>0.40820000000000001</v>
      </c>
      <c r="M1512" t="s">
        <v>151</v>
      </c>
      <c r="N1512" t="s">
        <v>152</v>
      </c>
      <c r="O1512" t="s">
        <v>153</v>
      </c>
    </row>
    <row r="1513" spans="1:15" x14ac:dyDescent="0.3">
      <c r="A1513" t="s">
        <v>162</v>
      </c>
      <c r="B1513" t="s">
        <v>54</v>
      </c>
      <c r="C1513">
        <v>201701</v>
      </c>
      <c r="D1513" t="s">
        <v>594</v>
      </c>
      <c r="E1513" t="s">
        <v>8</v>
      </c>
      <c r="F1513">
        <v>8</v>
      </c>
      <c r="G1513">
        <v>320</v>
      </c>
      <c r="H1513">
        <v>174</v>
      </c>
      <c r="I1513">
        <v>0.13</v>
      </c>
      <c r="J1513" t="s">
        <v>146</v>
      </c>
      <c r="K1513" t="s">
        <v>146</v>
      </c>
      <c r="L1513">
        <v>0.54859999999999998</v>
      </c>
      <c r="M1513" t="s">
        <v>143</v>
      </c>
      <c r="N1513" t="s">
        <v>149</v>
      </c>
      <c r="O1513" t="s">
        <v>150</v>
      </c>
    </row>
    <row r="1514" spans="1:15" x14ac:dyDescent="0.3">
      <c r="A1514" t="s">
        <v>162</v>
      </c>
      <c r="B1514" t="s">
        <v>87</v>
      </c>
      <c r="C1514">
        <v>201705</v>
      </c>
      <c r="D1514" t="s">
        <v>688</v>
      </c>
      <c r="E1514" t="s">
        <v>11</v>
      </c>
      <c r="F1514">
        <v>4</v>
      </c>
      <c r="G1514">
        <v>320</v>
      </c>
      <c r="H1514">
        <v>158</v>
      </c>
      <c r="I1514">
        <v>0.01</v>
      </c>
      <c r="J1514" t="s">
        <v>146</v>
      </c>
      <c r="K1514" t="s">
        <v>146</v>
      </c>
      <c r="M1514" t="s">
        <v>140</v>
      </c>
      <c r="N1514" t="s">
        <v>147</v>
      </c>
      <c r="O1514" t="s">
        <v>148</v>
      </c>
    </row>
    <row r="1515" spans="1:15" x14ac:dyDescent="0.3">
      <c r="A1515" t="s">
        <v>162</v>
      </c>
      <c r="B1515" t="s">
        <v>54</v>
      </c>
      <c r="C1515">
        <v>201505</v>
      </c>
      <c r="D1515" t="s">
        <v>962</v>
      </c>
      <c r="E1515" t="s">
        <v>11</v>
      </c>
      <c r="F1515">
        <v>8</v>
      </c>
      <c r="G1515">
        <v>320</v>
      </c>
      <c r="H1515">
        <v>174</v>
      </c>
      <c r="I1515">
        <v>0.09</v>
      </c>
      <c r="J1515" t="s">
        <v>146</v>
      </c>
      <c r="K1515" t="s">
        <v>146</v>
      </c>
      <c r="L1515">
        <v>0.54859999999999998</v>
      </c>
      <c r="M1515" t="s">
        <v>143</v>
      </c>
      <c r="N1515" t="s">
        <v>149</v>
      </c>
      <c r="O1515" t="s">
        <v>150</v>
      </c>
    </row>
    <row r="1516" spans="1:15" x14ac:dyDescent="0.3">
      <c r="A1516" t="s">
        <v>162</v>
      </c>
      <c r="B1516" t="s">
        <v>24</v>
      </c>
      <c r="C1516">
        <v>201707</v>
      </c>
      <c r="D1516" t="s">
        <v>843</v>
      </c>
      <c r="E1516" t="s">
        <v>14</v>
      </c>
      <c r="F1516">
        <v>4</v>
      </c>
      <c r="G1516">
        <v>320</v>
      </c>
      <c r="H1516">
        <v>134</v>
      </c>
      <c r="I1516">
        <v>0.04</v>
      </c>
      <c r="J1516" t="s">
        <v>146</v>
      </c>
      <c r="K1516" t="s">
        <v>146</v>
      </c>
      <c r="L1516">
        <v>0.378</v>
      </c>
      <c r="M1516" t="s">
        <v>151</v>
      </c>
      <c r="N1516" t="s">
        <v>152</v>
      </c>
      <c r="O1516" t="s">
        <v>153</v>
      </c>
    </row>
    <row r="1517" spans="1:15" x14ac:dyDescent="0.3">
      <c r="A1517" t="s">
        <v>162</v>
      </c>
      <c r="B1517" t="s">
        <v>54</v>
      </c>
      <c r="C1517">
        <v>201703</v>
      </c>
      <c r="D1517" t="s">
        <v>1175</v>
      </c>
      <c r="E1517" t="s">
        <v>8</v>
      </c>
      <c r="F1517">
        <v>8</v>
      </c>
      <c r="G1517">
        <v>320</v>
      </c>
      <c r="H1517">
        <v>174</v>
      </c>
      <c r="I1517">
        <v>0.125</v>
      </c>
      <c r="J1517" t="s">
        <v>146</v>
      </c>
      <c r="K1517" t="s">
        <v>146</v>
      </c>
      <c r="L1517">
        <v>0.54859999999999998</v>
      </c>
      <c r="M1517" t="s">
        <v>143</v>
      </c>
      <c r="N1517" t="s">
        <v>149</v>
      </c>
      <c r="O1517" t="s">
        <v>150</v>
      </c>
    </row>
    <row r="1518" spans="1:15" x14ac:dyDescent="0.3">
      <c r="A1518" t="s">
        <v>162</v>
      </c>
      <c r="B1518" t="s">
        <v>31</v>
      </c>
      <c r="C1518">
        <v>201501</v>
      </c>
      <c r="D1518" t="s">
        <v>1277</v>
      </c>
      <c r="E1518" t="s">
        <v>8</v>
      </c>
      <c r="F1518">
        <v>14</v>
      </c>
      <c r="G1518">
        <v>308</v>
      </c>
      <c r="H1518">
        <v>172</v>
      </c>
      <c r="I1518">
        <v>0.17</v>
      </c>
      <c r="J1518" t="s">
        <v>146</v>
      </c>
      <c r="K1518" t="s">
        <v>146</v>
      </c>
      <c r="L1518">
        <v>0.75719999999999998</v>
      </c>
      <c r="M1518" t="s">
        <v>143</v>
      </c>
      <c r="N1518" t="s">
        <v>149</v>
      </c>
      <c r="O1518" t="s">
        <v>150</v>
      </c>
    </row>
    <row r="1519" spans="1:15" x14ac:dyDescent="0.3">
      <c r="A1519" t="s">
        <v>162</v>
      </c>
      <c r="B1519" t="s">
        <v>76</v>
      </c>
      <c r="C1519">
        <v>201704</v>
      </c>
      <c r="D1519" t="s">
        <v>1373</v>
      </c>
      <c r="E1519" t="s">
        <v>11</v>
      </c>
      <c r="F1519">
        <v>3</v>
      </c>
      <c r="G1519">
        <v>300</v>
      </c>
      <c r="H1519">
        <v>235</v>
      </c>
      <c r="I1519">
        <v>0.13</v>
      </c>
      <c r="J1519" t="s">
        <v>146</v>
      </c>
      <c r="K1519" t="s">
        <v>146</v>
      </c>
      <c r="L1519">
        <v>0.88829999999999998</v>
      </c>
      <c r="M1519" t="s">
        <v>143</v>
      </c>
      <c r="N1519" t="s">
        <v>149</v>
      </c>
      <c r="O1519" t="s">
        <v>150</v>
      </c>
    </row>
    <row r="1520" spans="1:15" x14ac:dyDescent="0.3">
      <c r="A1520" t="s">
        <v>162</v>
      </c>
      <c r="B1520" t="s">
        <v>88</v>
      </c>
      <c r="C1520">
        <v>201702</v>
      </c>
      <c r="D1520" t="s">
        <v>1776</v>
      </c>
      <c r="E1520" t="s">
        <v>8</v>
      </c>
      <c r="F1520">
        <v>3</v>
      </c>
      <c r="G1520">
        <v>300</v>
      </c>
      <c r="H1520">
        <v>117</v>
      </c>
      <c r="I1520">
        <v>0.15</v>
      </c>
      <c r="J1520" t="s">
        <v>146</v>
      </c>
      <c r="K1520" t="s">
        <v>146</v>
      </c>
      <c r="L1520">
        <v>0.67749999999999999</v>
      </c>
      <c r="M1520" t="s">
        <v>143</v>
      </c>
      <c r="N1520" t="s">
        <v>149</v>
      </c>
      <c r="O1520" t="s">
        <v>150</v>
      </c>
    </row>
    <row r="1521" spans="1:15" x14ac:dyDescent="0.3">
      <c r="A1521" t="s">
        <v>162</v>
      </c>
      <c r="B1521" t="s">
        <v>77</v>
      </c>
      <c r="C1521">
        <v>201706</v>
      </c>
      <c r="D1521" t="s">
        <v>972</v>
      </c>
      <c r="E1521" t="s">
        <v>11</v>
      </c>
      <c r="F1521">
        <v>3</v>
      </c>
      <c r="G1521">
        <v>300</v>
      </c>
      <c r="H1521">
        <v>270</v>
      </c>
      <c r="I1521">
        <v>0.13500000000000001</v>
      </c>
      <c r="J1521" t="s">
        <v>146</v>
      </c>
      <c r="K1521" t="s">
        <v>146</v>
      </c>
      <c r="L1521">
        <v>0.35360000000000003</v>
      </c>
      <c r="M1521" t="s">
        <v>151</v>
      </c>
      <c r="N1521" t="s">
        <v>152</v>
      </c>
      <c r="O1521" t="s">
        <v>153</v>
      </c>
    </row>
    <row r="1522" spans="1:15" x14ac:dyDescent="0.3">
      <c r="A1522" t="s">
        <v>162</v>
      </c>
      <c r="B1522" t="s">
        <v>40</v>
      </c>
      <c r="C1522">
        <v>201701</v>
      </c>
      <c r="D1522" t="s">
        <v>1631</v>
      </c>
      <c r="E1522" t="s">
        <v>8</v>
      </c>
      <c r="F1522">
        <v>12</v>
      </c>
      <c r="G1522">
        <v>300</v>
      </c>
      <c r="H1522">
        <v>177</v>
      </c>
      <c r="I1522">
        <v>0.1</v>
      </c>
      <c r="J1522" t="s">
        <v>146</v>
      </c>
      <c r="K1522" t="s">
        <v>146</v>
      </c>
      <c r="L1522">
        <v>0.63900000000000001</v>
      </c>
      <c r="M1522" t="s">
        <v>143</v>
      </c>
      <c r="N1522" t="s">
        <v>149</v>
      </c>
      <c r="O1522" t="s">
        <v>150</v>
      </c>
    </row>
    <row r="1523" spans="1:15" x14ac:dyDescent="0.3">
      <c r="A1523" t="s">
        <v>162</v>
      </c>
      <c r="B1523" t="s">
        <v>79</v>
      </c>
      <c r="C1523">
        <v>201704</v>
      </c>
      <c r="D1523" t="s">
        <v>1374</v>
      </c>
      <c r="E1523" t="s">
        <v>11</v>
      </c>
      <c r="F1523">
        <v>3</v>
      </c>
      <c r="G1523">
        <v>300</v>
      </c>
      <c r="H1523">
        <v>186</v>
      </c>
      <c r="I1523">
        <v>7.0000000000000007E-2</v>
      </c>
      <c r="J1523" t="s">
        <v>146</v>
      </c>
      <c r="K1523" t="s">
        <v>146</v>
      </c>
      <c r="L1523">
        <v>0</v>
      </c>
      <c r="M1523" t="s">
        <v>151</v>
      </c>
      <c r="N1523" t="s">
        <v>152</v>
      </c>
      <c r="O1523" t="s">
        <v>153</v>
      </c>
    </row>
    <row r="1524" spans="1:15" x14ac:dyDescent="0.3">
      <c r="A1524" t="s">
        <v>162</v>
      </c>
      <c r="B1524" t="s">
        <v>16</v>
      </c>
      <c r="C1524">
        <v>201612</v>
      </c>
      <c r="D1524" t="s">
        <v>254</v>
      </c>
      <c r="E1524" t="s">
        <v>13</v>
      </c>
      <c r="F1524">
        <v>1</v>
      </c>
      <c r="G1524">
        <v>300</v>
      </c>
      <c r="H1524">
        <v>150</v>
      </c>
      <c r="I1524">
        <v>0.2</v>
      </c>
      <c r="J1524" t="s">
        <v>146</v>
      </c>
      <c r="K1524" t="s">
        <v>146</v>
      </c>
      <c r="L1524">
        <v>1.2071000000000001</v>
      </c>
      <c r="M1524" t="s">
        <v>140</v>
      </c>
      <c r="N1524" t="s">
        <v>147</v>
      </c>
      <c r="O1524" t="s">
        <v>148</v>
      </c>
    </row>
    <row r="1525" spans="1:15" x14ac:dyDescent="0.3">
      <c r="A1525" t="s">
        <v>162</v>
      </c>
      <c r="B1525" t="s">
        <v>16</v>
      </c>
      <c r="C1525">
        <v>201707</v>
      </c>
      <c r="D1525" t="s">
        <v>240</v>
      </c>
      <c r="E1525" t="s">
        <v>14</v>
      </c>
      <c r="F1525">
        <v>1</v>
      </c>
      <c r="G1525">
        <v>300</v>
      </c>
      <c r="H1525">
        <v>150</v>
      </c>
      <c r="I1525">
        <v>0.02</v>
      </c>
      <c r="J1525" t="s">
        <v>146</v>
      </c>
      <c r="K1525" t="s">
        <v>146</v>
      </c>
      <c r="L1525">
        <v>1.2071000000000001</v>
      </c>
      <c r="M1525" t="s">
        <v>140</v>
      </c>
      <c r="N1525" t="s">
        <v>147</v>
      </c>
      <c r="O1525" t="s">
        <v>148</v>
      </c>
    </row>
    <row r="1526" spans="1:15" x14ac:dyDescent="0.3">
      <c r="A1526" t="s">
        <v>162</v>
      </c>
      <c r="B1526" t="s">
        <v>41</v>
      </c>
      <c r="C1526">
        <v>201704</v>
      </c>
      <c r="D1526" t="s">
        <v>486</v>
      </c>
      <c r="E1526" t="s">
        <v>11</v>
      </c>
      <c r="F1526">
        <v>10</v>
      </c>
      <c r="G1526">
        <v>300</v>
      </c>
      <c r="H1526">
        <v>165</v>
      </c>
      <c r="I1526">
        <v>0.106667</v>
      </c>
      <c r="J1526" t="s">
        <v>146</v>
      </c>
      <c r="K1526" t="s">
        <v>146</v>
      </c>
      <c r="L1526">
        <v>1.3878999999999999</v>
      </c>
      <c r="M1526" t="s">
        <v>140</v>
      </c>
      <c r="N1526" t="s">
        <v>147</v>
      </c>
      <c r="O1526" t="s">
        <v>148</v>
      </c>
    </row>
    <row r="1527" spans="1:15" x14ac:dyDescent="0.3">
      <c r="A1527" t="s">
        <v>162</v>
      </c>
      <c r="B1527" t="s">
        <v>47</v>
      </c>
      <c r="C1527">
        <v>201601</v>
      </c>
      <c r="D1527" t="s">
        <v>545</v>
      </c>
      <c r="E1527" t="s">
        <v>8</v>
      </c>
      <c r="F1527">
        <v>3</v>
      </c>
      <c r="G1527">
        <v>300</v>
      </c>
      <c r="H1527">
        <v>735</v>
      </c>
      <c r="I1527">
        <v>0.106667</v>
      </c>
      <c r="J1527" t="s">
        <v>146</v>
      </c>
      <c r="K1527" t="s">
        <v>139</v>
      </c>
      <c r="L1527">
        <v>1.2612000000000001</v>
      </c>
      <c r="M1527" t="s">
        <v>140</v>
      </c>
      <c r="N1527" t="s">
        <v>147</v>
      </c>
      <c r="O1527" t="s">
        <v>148</v>
      </c>
    </row>
    <row r="1528" spans="1:15" x14ac:dyDescent="0.3">
      <c r="A1528" t="s">
        <v>162</v>
      </c>
      <c r="B1528" t="s">
        <v>78</v>
      </c>
      <c r="C1528">
        <v>201503</v>
      </c>
      <c r="D1528" t="s">
        <v>977</v>
      </c>
      <c r="E1528" t="s">
        <v>8</v>
      </c>
      <c r="F1528">
        <v>5</v>
      </c>
      <c r="G1528">
        <v>300</v>
      </c>
      <c r="H1528">
        <v>135</v>
      </c>
      <c r="I1528">
        <v>0.1</v>
      </c>
      <c r="J1528" t="s">
        <v>146</v>
      </c>
      <c r="K1528" t="s">
        <v>146</v>
      </c>
      <c r="L1528">
        <v>0.29389999999999999</v>
      </c>
      <c r="M1528" t="s">
        <v>151</v>
      </c>
      <c r="N1528" t="s">
        <v>152</v>
      </c>
      <c r="O1528" t="s">
        <v>153</v>
      </c>
    </row>
    <row r="1529" spans="1:15" x14ac:dyDescent="0.3">
      <c r="A1529" t="s">
        <v>162</v>
      </c>
      <c r="B1529" t="s">
        <v>47</v>
      </c>
      <c r="C1529">
        <v>201508</v>
      </c>
      <c r="D1529" t="s">
        <v>553</v>
      </c>
      <c r="E1529" t="s">
        <v>14</v>
      </c>
      <c r="F1529">
        <v>3</v>
      </c>
      <c r="G1529">
        <v>300</v>
      </c>
      <c r="H1529">
        <v>245</v>
      </c>
      <c r="I1529">
        <v>0.13</v>
      </c>
      <c r="J1529" t="s">
        <v>146</v>
      </c>
      <c r="K1529" t="s">
        <v>146</v>
      </c>
      <c r="L1529">
        <v>1.2612000000000001</v>
      </c>
      <c r="M1529" t="s">
        <v>140</v>
      </c>
      <c r="N1529" t="s">
        <v>147</v>
      </c>
      <c r="O1529" t="s">
        <v>148</v>
      </c>
    </row>
    <row r="1530" spans="1:15" x14ac:dyDescent="0.3">
      <c r="A1530" t="s">
        <v>162</v>
      </c>
      <c r="B1530" t="s">
        <v>16</v>
      </c>
      <c r="C1530">
        <v>201608</v>
      </c>
      <c r="D1530" t="s">
        <v>253</v>
      </c>
      <c r="E1530" t="s">
        <v>14</v>
      </c>
      <c r="F1530">
        <v>1</v>
      </c>
      <c r="G1530">
        <v>300</v>
      </c>
      <c r="H1530">
        <v>150</v>
      </c>
      <c r="I1530">
        <v>0.15</v>
      </c>
      <c r="J1530" t="s">
        <v>146</v>
      </c>
      <c r="K1530" t="s">
        <v>146</v>
      </c>
      <c r="L1530">
        <v>1.2071000000000001</v>
      </c>
      <c r="M1530" t="s">
        <v>140</v>
      </c>
      <c r="N1530" t="s">
        <v>147</v>
      </c>
      <c r="O1530" t="s">
        <v>148</v>
      </c>
    </row>
    <row r="1531" spans="1:15" x14ac:dyDescent="0.3">
      <c r="A1531" t="s">
        <v>162</v>
      </c>
      <c r="B1531" t="s">
        <v>17</v>
      </c>
      <c r="C1531">
        <v>201609</v>
      </c>
      <c r="D1531" t="s">
        <v>555</v>
      </c>
      <c r="E1531" t="s">
        <v>14</v>
      </c>
      <c r="F1531">
        <v>6</v>
      </c>
      <c r="G1531">
        <v>300</v>
      </c>
      <c r="H1531">
        <v>375</v>
      </c>
      <c r="I1531">
        <v>0.10333299999999999</v>
      </c>
      <c r="J1531" t="s">
        <v>146</v>
      </c>
      <c r="K1531" t="s">
        <v>146</v>
      </c>
      <c r="L1531">
        <v>1.1140000000000001</v>
      </c>
      <c r="M1531" t="s">
        <v>140</v>
      </c>
      <c r="N1531" t="s">
        <v>147</v>
      </c>
      <c r="O1531" t="s">
        <v>148</v>
      </c>
    </row>
    <row r="1532" spans="1:15" x14ac:dyDescent="0.3">
      <c r="A1532" t="s">
        <v>162</v>
      </c>
      <c r="B1532" t="s">
        <v>79</v>
      </c>
      <c r="C1532">
        <v>201705</v>
      </c>
      <c r="D1532" t="s">
        <v>969</v>
      </c>
      <c r="E1532" t="s">
        <v>11</v>
      </c>
      <c r="F1532">
        <v>3</v>
      </c>
      <c r="G1532">
        <v>300</v>
      </c>
      <c r="H1532">
        <v>372</v>
      </c>
      <c r="I1532">
        <v>5.5E-2</v>
      </c>
      <c r="J1532" t="s">
        <v>146</v>
      </c>
      <c r="K1532" t="s">
        <v>146</v>
      </c>
      <c r="L1532">
        <v>0</v>
      </c>
      <c r="M1532" t="s">
        <v>151</v>
      </c>
      <c r="N1532" t="s">
        <v>152</v>
      </c>
      <c r="O1532" t="s">
        <v>153</v>
      </c>
    </row>
    <row r="1533" spans="1:15" x14ac:dyDescent="0.3">
      <c r="A1533" t="s">
        <v>162</v>
      </c>
      <c r="B1533" t="s">
        <v>78</v>
      </c>
      <c r="C1533">
        <v>201702</v>
      </c>
      <c r="D1533" t="s">
        <v>672</v>
      </c>
      <c r="E1533" t="s">
        <v>8</v>
      </c>
      <c r="F1533">
        <v>5</v>
      </c>
      <c r="G1533">
        <v>300</v>
      </c>
      <c r="H1533">
        <v>270</v>
      </c>
      <c r="I1533">
        <v>0.11</v>
      </c>
      <c r="J1533" t="s">
        <v>146</v>
      </c>
      <c r="K1533" t="s">
        <v>146</v>
      </c>
      <c r="L1533">
        <v>0.29389999999999999</v>
      </c>
      <c r="M1533" t="s">
        <v>151</v>
      </c>
      <c r="N1533" t="s">
        <v>152</v>
      </c>
      <c r="O1533" t="s">
        <v>153</v>
      </c>
    </row>
    <row r="1534" spans="1:15" x14ac:dyDescent="0.3">
      <c r="A1534" t="s">
        <v>162</v>
      </c>
      <c r="B1534" t="s">
        <v>72</v>
      </c>
      <c r="C1534">
        <v>201604</v>
      </c>
      <c r="D1534" t="s">
        <v>839</v>
      </c>
      <c r="E1534" t="s">
        <v>11</v>
      </c>
      <c r="F1534">
        <v>3</v>
      </c>
      <c r="G1534">
        <v>300</v>
      </c>
      <c r="H1534">
        <v>121</v>
      </c>
      <c r="I1534">
        <v>0.2</v>
      </c>
      <c r="J1534" t="s">
        <v>146</v>
      </c>
      <c r="K1534" t="s">
        <v>146</v>
      </c>
      <c r="L1534">
        <v>0.56769999999999998</v>
      </c>
      <c r="M1534" t="s">
        <v>143</v>
      </c>
      <c r="N1534" t="s">
        <v>149</v>
      </c>
      <c r="O1534" t="s">
        <v>150</v>
      </c>
    </row>
    <row r="1535" spans="1:15" x14ac:dyDescent="0.3">
      <c r="A1535" t="s">
        <v>162</v>
      </c>
      <c r="B1535" t="s">
        <v>58</v>
      </c>
      <c r="C1535">
        <v>201505</v>
      </c>
      <c r="D1535" t="s">
        <v>650</v>
      </c>
      <c r="E1535" t="s">
        <v>11</v>
      </c>
      <c r="F1535">
        <v>12</v>
      </c>
      <c r="G1535">
        <v>300</v>
      </c>
      <c r="H1535">
        <v>290</v>
      </c>
      <c r="I1535">
        <v>8.7999999999999995E-2</v>
      </c>
      <c r="J1535" t="s">
        <v>146</v>
      </c>
      <c r="K1535" t="s">
        <v>146</v>
      </c>
      <c r="L1535">
        <v>0.64600000000000002</v>
      </c>
      <c r="M1535" t="s">
        <v>143</v>
      </c>
      <c r="N1535" t="s">
        <v>149</v>
      </c>
      <c r="O1535" t="s">
        <v>150</v>
      </c>
    </row>
    <row r="1536" spans="1:15" x14ac:dyDescent="0.3">
      <c r="A1536" t="s">
        <v>162</v>
      </c>
      <c r="B1536" t="s">
        <v>62</v>
      </c>
      <c r="C1536">
        <v>201705</v>
      </c>
      <c r="D1536" t="s">
        <v>1102</v>
      </c>
      <c r="E1536" t="s">
        <v>11</v>
      </c>
      <c r="F1536">
        <v>3</v>
      </c>
      <c r="G1536">
        <v>285</v>
      </c>
      <c r="H1536">
        <v>214</v>
      </c>
      <c r="I1536">
        <v>0.02</v>
      </c>
      <c r="J1536" t="s">
        <v>146</v>
      </c>
      <c r="K1536" t="s">
        <v>146</v>
      </c>
      <c r="L1536">
        <v>0.76149999999999995</v>
      </c>
      <c r="M1536" t="s">
        <v>143</v>
      </c>
      <c r="N1536" t="s">
        <v>149</v>
      </c>
      <c r="O1536" t="s">
        <v>150</v>
      </c>
    </row>
    <row r="1537" spans="1:15" x14ac:dyDescent="0.3">
      <c r="A1537" t="s">
        <v>162</v>
      </c>
      <c r="B1537" t="s">
        <v>54</v>
      </c>
      <c r="C1537">
        <v>201704</v>
      </c>
      <c r="D1537" t="s">
        <v>1176</v>
      </c>
      <c r="E1537" t="s">
        <v>11</v>
      </c>
      <c r="F1537">
        <v>7</v>
      </c>
      <c r="G1537">
        <v>280</v>
      </c>
      <c r="H1537">
        <v>174</v>
      </c>
      <c r="I1537">
        <v>3.5000000000000003E-2</v>
      </c>
      <c r="J1537" t="s">
        <v>146</v>
      </c>
      <c r="K1537" t="s">
        <v>146</v>
      </c>
      <c r="L1537">
        <v>0.54859999999999998</v>
      </c>
      <c r="M1537" t="s">
        <v>143</v>
      </c>
      <c r="N1537" t="s">
        <v>149</v>
      </c>
      <c r="O1537" t="s">
        <v>150</v>
      </c>
    </row>
    <row r="1538" spans="1:15" x14ac:dyDescent="0.3">
      <c r="A1538" t="s">
        <v>162</v>
      </c>
      <c r="B1538" t="s">
        <v>37</v>
      </c>
      <c r="C1538">
        <v>201706</v>
      </c>
      <c r="D1538" t="s">
        <v>464</v>
      </c>
      <c r="E1538" t="s">
        <v>11</v>
      </c>
      <c r="F1538">
        <v>4</v>
      </c>
      <c r="G1538">
        <v>280</v>
      </c>
      <c r="H1538">
        <v>139</v>
      </c>
      <c r="I1538">
        <v>0.03</v>
      </c>
      <c r="J1538" t="s">
        <v>146</v>
      </c>
      <c r="K1538" t="s">
        <v>146</v>
      </c>
      <c r="L1538">
        <v>0.49859999999999999</v>
      </c>
      <c r="M1538" t="s">
        <v>151</v>
      </c>
      <c r="N1538" t="s">
        <v>152</v>
      </c>
      <c r="O1538" t="s">
        <v>153</v>
      </c>
    </row>
    <row r="1539" spans="1:15" x14ac:dyDescent="0.3">
      <c r="A1539" t="s">
        <v>162</v>
      </c>
      <c r="B1539" t="s">
        <v>48</v>
      </c>
      <c r="C1539">
        <v>201510</v>
      </c>
      <c r="D1539" t="s">
        <v>347</v>
      </c>
      <c r="E1539" t="s">
        <v>13</v>
      </c>
      <c r="F1539">
        <v>7</v>
      </c>
      <c r="G1539">
        <v>280</v>
      </c>
      <c r="H1539">
        <v>194</v>
      </c>
      <c r="I1539">
        <v>7.0000000000000007E-2</v>
      </c>
      <c r="J1539" t="s">
        <v>146</v>
      </c>
      <c r="K1539" t="s">
        <v>146</v>
      </c>
      <c r="L1539">
        <v>0.88949999999999996</v>
      </c>
      <c r="M1539" t="s">
        <v>143</v>
      </c>
      <c r="N1539" t="s">
        <v>149</v>
      </c>
      <c r="O1539" t="s">
        <v>150</v>
      </c>
    </row>
    <row r="1540" spans="1:15" x14ac:dyDescent="0.3">
      <c r="A1540" t="s">
        <v>162</v>
      </c>
      <c r="B1540" t="s">
        <v>21</v>
      </c>
      <c r="C1540">
        <v>201704</v>
      </c>
      <c r="D1540" t="s">
        <v>789</v>
      </c>
      <c r="E1540" t="s">
        <v>11</v>
      </c>
      <c r="F1540">
        <v>11</v>
      </c>
      <c r="G1540">
        <v>275</v>
      </c>
      <c r="H1540">
        <v>171</v>
      </c>
      <c r="I1540">
        <v>0.14333299999999999</v>
      </c>
      <c r="J1540" t="s">
        <v>146</v>
      </c>
      <c r="K1540" t="s">
        <v>146</v>
      </c>
      <c r="L1540">
        <v>0.76980000000000004</v>
      </c>
      <c r="M1540" t="s">
        <v>143</v>
      </c>
      <c r="N1540" t="s">
        <v>149</v>
      </c>
      <c r="O1540" t="s">
        <v>150</v>
      </c>
    </row>
    <row r="1541" spans="1:15" x14ac:dyDescent="0.3">
      <c r="A1541" t="s">
        <v>162</v>
      </c>
      <c r="B1541" t="s">
        <v>60</v>
      </c>
      <c r="C1541">
        <v>201511</v>
      </c>
      <c r="D1541" t="s">
        <v>1610</v>
      </c>
      <c r="E1541" t="s">
        <v>13</v>
      </c>
      <c r="F1541">
        <v>5</v>
      </c>
      <c r="G1541">
        <v>275</v>
      </c>
      <c r="H1541">
        <v>99</v>
      </c>
      <c r="I1541">
        <v>0.03</v>
      </c>
      <c r="J1541" t="s">
        <v>146</v>
      </c>
      <c r="K1541" t="s">
        <v>146</v>
      </c>
      <c r="L1541">
        <v>0.3997</v>
      </c>
      <c r="M1541" t="s">
        <v>151</v>
      </c>
      <c r="N1541" t="s">
        <v>152</v>
      </c>
      <c r="O1541" t="s">
        <v>153</v>
      </c>
    </row>
    <row r="1542" spans="1:15" x14ac:dyDescent="0.3">
      <c r="A1542" t="s">
        <v>162</v>
      </c>
      <c r="B1542" t="s">
        <v>60</v>
      </c>
      <c r="C1542">
        <v>201506</v>
      </c>
      <c r="D1542" t="s">
        <v>1603</v>
      </c>
      <c r="E1542" t="s">
        <v>11</v>
      </c>
      <c r="F1542">
        <v>5</v>
      </c>
      <c r="G1542">
        <v>275</v>
      </c>
      <c r="H1542">
        <v>99</v>
      </c>
      <c r="I1542">
        <v>0.16</v>
      </c>
      <c r="J1542" t="s">
        <v>146</v>
      </c>
      <c r="K1542" t="s">
        <v>146</v>
      </c>
      <c r="L1542">
        <v>0.3997</v>
      </c>
      <c r="M1542" t="s">
        <v>151</v>
      </c>
      <c r="N1542" t="s">
        <v>152</v>
      </c>
      <c r="O1542" t="s">
        <v>153</v>
      </c>
    </row>
    <row r="1543" spans="1:15" x14ac:dyDescent="0.3">
      <c r="A1543" t="s">
        <v>162</v>
      </c>
      <c r="B1543" t="s">
        <v>81</v>
      </c>
      <c r="C1543">
        <v>201705</v>
      </c>
      <c r="D1543" t="s">
        <v>1200</v>
      </c>
      <c r="E1543" t="s">
        <v>11</v>
      </c>
      <c r="F1543">
        <v>3</v>
      </c>
      <c r="G1543">
        <v>270</v>
      </c>
      <c r="H1543">
        <v>145</v>
      </c>
      <c r="I1543">
        <v>0.18</v>
      </c>
      <c r="J1543" t="s">
        <v>146</v>
      </c>
      <c r="K1543" t="s">
        <v>146</v>
      </c>
      <c r="L1543">
        <v>0.50919999999999999</v>
      </c>
      <c r="M1543" t="s">
        <v>143</v>
      </c>
      <c r="N1543" t="s">
        <v>149</v>
      </c>
      <c r="O1543" t="s">
        <v>150</v>
      </c>
    </row>
    <row r="1544" spans="1:15" x14ac:dyDescent="0.3">
      <c r="A1544" t="s">
        <v>162</v>
      </c>
      <c r="B1544" t="s">
        <v>61</v>
      </c>
      <c r="C1544">
        <v>201502</v>
      </c>
      <c r="D1544" t="s">
        <v>1098</v>
      </c>
      <c r="E1544" t="s">
        <v>8</v>
      </c>
      <c r="F1544">
        <v>6</v>
      </c>
      <c r="G1544">
        <v>270</v>
      </c>
      <c r="H1544">
        <v>162</v>
      </c>
      <c r="I1544">
        <v>0.05</v>
      </c>
      <c r="J1544" t="s">
        <v>146</v>
      </c>
      <c r="K1544" t="s">
        <v>146</v>
      </c>
      <c r="L1544">
        <v>0.55779999999999996</v>
      </c>
      <c r="M1544" t="s">
        <v>143</v>
      </c>
      <c r="N1544" t="s">
        <v>149</v>
      </c>
      <c r="O1544" t="s">
        <v>150</v>
      </c>
    </row>
    <row r="1545" spans="1:15" x14ac:dyDescent="0.3">
      <c r="A1545" t="s">
        <v>162</v>
      </c>
      <c r="B1545" t="s">
        <v>73</v>
      </c>
      <c r="C1545">
        <v>201705</v>
      </c>
      <c r="D1545" t="s">
        <v>1267</v>
      </c>
      <c r="E1545" t="s">
        <v>11</v>
      </c>
      <c r="F1545">
        <v>3</v>
      </c>
      <c r="G1545">
        <v>270</v>
      </c>
      <c r="H1545">
        <v>173</v>
      </c>
      <c r="I1545">
        <v>0.17</v>
      </c>
      <c r="J1545" t="s">
        <v>146</v>
      </c>
      <c r="K1545" t="s">
        <v>146</v>
      </c>
      <c r="L1545">
        <v>0.26650000000000001</v>
      </c>
      <c r="M1545" t="s">
        <v>151</v>
      </c>
      <c r="N1545" t="s">
        <v>152</v>
      </c>
      <c r="O1545" t="s">
        <v>153</v>
      </c>
    </row>
    <row r="1546" spans="1:15" x14ac:dyDescent="0.3">
      <c r="A1546" t="s">
        <v>162</v>
      </c>
      <c r="B1546" t="s">
        <v>42</v>
      </c>
      <c r="C1546">
        <v>201703</v>
      </c>
      <c r="D1546" t="s">
        <v>471</v>
      </c>
      <c r="E1546" t="s">
        <v>8</v>
      </c>
      <c r="F1546">
        <v>6</v>
      </c>
      <c r="G1546">
        <v>270</v>
      </c>
      <c r="H1546">
        <v>212</v>
      </c>
      <c r="I1546">
        <v>2.5000000000000001E-2</v>
      </c>
      <c r="J1546" t="s">
        <v>146</v>
      </c>
      <c r="K1546" t="s">
        <v>146</v>
      </c>
      <c r="L1546">
        <v>0.46189999999999998</v>
      </c>
      <c r="M1546" t="s">
        <v>151</v>
      </c>
      <c r="N1546" t="s">
        <v>152</v>
      </c>
      <c r="O1546" t="s">
        <v>153</v>
      </c>
    </row>
    <row r="1547" spans="1:15" x14ac:dyDescent="0.3">
      <c r="A1547" t="s">
        <v>162</v>
      </c>
      <c r="B1547" t="s">
        <v>81</v>
      </c>
      <c r="C1547">
        <v>201709</v>
      </c>
      <c r="D1547" t="s">
        <v>646</v>
      </c>
      <c r="E1547" t="s">
        <v>14</v>
      </c>
      <c r="F1547">
        <v>3</v>
      </c>
      <c r="G1547">
        <v>270</v>
      </c>
      <c r="H1547">
        <v>145</v>
      </c>
      <c r="I1547">
        <v>0.2</v>
      </c>
      <c r="J1547" t="s">
        <v>146</v>
      </c>
      <c r="K1547" t="s">
        <v>146</v>
      </c>
      <c r="L1547">
        <v>0.50919999999999999</v>
      </c>
      <c r="M1547" t="s">
        <v>143</v>
      </c>
      <c r="N1547" t="s">
        <v>149</v>
      </c>
      <c r="O1547" t="s">
        <v>150</v>
      </c>
    </row>
    <row r="1548" spans="1:15" x14ac:dyDescent="0.3">
      <c r="A1548" t="s">
        <v>162</v>
      </c>
      <c r="B1548" t="s">
        <v>44</v>
      </c>
      <c r="C1548">
        <v>201704</v>
      </c>
      <c r="D1548" t="s">
        <v>600</v>
      </c>
      <c r="E1548" t="s">
        <v>11</v>
      </c>
      <c r="F1548">
        <v>9</v>
      </c>
      <c r="G1548">
        <v>270</v>
      </c>
      <c r="H1548">
        <v>142</v>
      </c>
      <c r="I1548">
        <v>0.06</v>
      </c>
      <c r="J1548" t="s">
        <v>146</v>
      </c>
      <c r="K1548" t="s">
        <v>146</v>
      </c>
      <c r="L1548">
        <v>0.50860000000000005</v>
      </c>
      <c r="M1548" t="s">
        <v>143</v>
      </c>
      <c r="N1548" t="s">
        <v>149</v>
      </c>
      <c r="O1548" t="s">
        <v>150</v>
      </c>
    </row>
    <row r="1549" spans="1:15" x14ac:dyDescent="0.3">
      <c r="A1549" t="s">
        <v>162</v>
      </c>
      <c r="B1549" t="s">
        <v>69</v>
      </c>
      <c r="C1549">
        <v>201702</v>
      </c>
      <c r="D1549" t="s">
        <v>743</v>
      </c>
      <c r="E1549" t="s">
        <v>8</v>
      </c>
      <c r="F1549">
        <v>13</v>
      </c>
      <c r="G1549">
        <v>260</v>
      </c>
      <c r="H1549">
        <v>188</v>
      </c>
      <c r="I1549">
        <v>0.16</v>
      </c>
      <c r="J1549" t="s">
        <v>146</v>
      </c>
      <c r="K1549" t="s">
        <v>146</v>
      </c>
      <c r="L1549">
        <v>0.5806</v>
      </c>
      <c r="M1549" t="s">
        <v>143</v>
      </c>
      <c r="N1549" t="s">
        <v>149</v>
      </c>
      <c r="O1549" t="s">
        <v>150</v>
      </c>
    </row>
    <row r="1550" spans="1:15" x14ac:dyDescent="0.3">
      <c r="A1550" t="s">
        <v>162</v>
      </c>
      <c r="B1550" t="s">
        <v>71</v>
      </c>
      <c r="C1550">
        <v>201701</v>
      </c>
      <c r="D1550" t="s">
        <v>519</v>
      </c>
      <c r="E1550" t="s">
        <v>8</v>
      </c>
      <c r="F1550">
        <v>4</v>
      </c>
      <c r="G1550">
        <v>260</v>
      </c>
      <c r="H1550">
        <v>143</v>
      </c>
      <c r="I1550">
        <v>0.1</v>
      </c>
      <c r="J1550" t="s">
        <v>146</v>
      </c>
      <c r="K1550" t="s">
        <v>146</v>
      </c>
      <c r="L1550">
        <v>0.6784</v>
      </c>
      <c r="M1550" t="s">
        <v>143</v>
      </c>
      <c r="N1550" t="s">
        <v>149</v>
      </c>
      <c r="O1550" t="s">
        <v>150</v>
      </c>
    </row>
    <row r="1551" spans="1:15" x14ac:dyDescent="0.3">
      <c r="A1551" t="s">
        <v>162</v>
      </c>
      <c r="B1551" t="s">
        <v>19</v>
      </c>
      <c r="C1551">
        <v>201511</v>
      </c>
      <c r="D1551" t="s">
        <v>527</v>
      </c>
      <c r="E1551" t="s">
        <v>13</v>
      </c>
      <c r="F1551">
        <v>5</v>
      </c>
      <c r="G1551">
        <v>260</v>
      </c>
      <c r="H1551">
        <v>122</v>
      </c>
      <c r="I1551">
        <v>0.09</v>
      </c>
      <c r="J1551" t="s">
        <v>146</v>
      </c>
      <c r="K1551" t="s">
        <v>146</v>
      </c>
      <c r="L1551">
        <v>0.79369999999999996</v>
      </c>
      <c r="M1551" t="s">
        <v>143</v>
      </c>
      <c r="N1551" t="s">
        <v>149</v>
      </c>
      <c r="O1551" t="s">
        <v>150</v>
      </c>
    </row>
    <row r="1552" spans="1:15" x14ac:dyDescent="0.3">
      <c r="A1552" t="s">
        <v>162</v>
      </c>
      <c r="B1552" t="s">
        <v>91</v>
      </c>
      <c r="C1552">
        <v>201706</v>
      </c>
      <c r="D1552" t="s">
        <v>1561</v>
      </c>
      <c r="E1552" t="s">
        <v>11</v>
      </c>
      <c r="F1552">
        <v>2</v>
      </c>
      <c r="G1552">
        <v>260</v>
      </c>
      <c r="H1552">
        <v>126</v>
      </c>
      <c r="I1552">
        <v>0.11</v>
      </c>
      <c r="J1552" t="s">
        <v>146</v>
      </c>
      <c r="K1552" t="s">
        <v>146</v>
      </c>
      <c r="L1552">
        <v>0.47139999999999999</v>
      </c>
      <c r="M1552" t="s">
        <v>151</v>
      </c>
      <c r="N1552" t="s">
        <v>152</v>
      </c>
      <c r="O1552" t="s">
        <v>153</v>
      </c>
    </row>
    <row r="1553" spans="1:15" x14ac:dyDescent="0.3">
      <c r="A1553" t="s">
        <v>162</v>
      </c>
      <c r="B1553" t="s">
        <v>71</v>
      </c>
      <c r="C1553">
        <v>201702</v>
      </c>
      <c r="D1553" t="s">
        <v>832</v>
      </c>
      <c r="E1553" t="s">
        <v>8</v>
      </c>
      <c r="F1553">
        <v>4</v>
      </c>
      <c r="G1553">
        <v>260</v>
      </c>
      <c r="H1553">
        <v>143</v>
      </c>
      <c r="I1553">
        <v>7.0000000000000007E-2</v>
      </c>
      <c r="J1553" t="s">
        <v>146</v>
      </c>
      <c r="K1553" t="s">
        <v>146</v>
      </c>
      <c r="L1553">
        <v>0.6784</v>
      </c>
      <c r="M1553" t="s">
        <v>143</v>
      </c>
      <c r="N1553" t="s">
        <v>149</v>
      </c>
      <c r="O1553" t="s">
        <v>150</v>
      </c>
    </row>
    <row r="1554" spans="1:15" x14ac:dyDescent="0.3">
      <c r="A1554" t="s">
        <v>162</v>
      </c>
      <c r="B1554" t="s">
        <v>59</v>
      </c>
      <c r="C1554">
        <v>201602</v>
      </c>
      <c r="D1554" t="s">
        <v>638</v>
      </c>
      <c r="E1554" t="s">
        <v>8</v>
      </c>
      <c r="F1554">
        <v>8</v>
      </c>
      <c r="G1554">
        <v>256</v>
      </c>
      <c r="H1554">
        <v>150</v>
      </c>
      <c r="I1554">
        <v>5.5E-2</v>
      </c>
      <c r="J1554" t="s">
        <v>146</v>
      </c>
      <c r="K1554" t="s">
        <v>146</v>
      </c>
      <c r="L1554">
        <v>0.49180000000000001</v>
      </c>
      <c r="M1554" t="s">
        <v>151</v>
      </c>
      <c r="N1554" t="s">
        <v>152</v>
      </c>
      <c r="O1554" t="s">
        <v>153</v>
      </c>
    </row>
    <row r="1555" spans="1:15" x14ac:dyDescent="0.3">
      <c r="A1555" t="s">
        <v>162</v>
      </c>
      <c r="B1555" t="s">
        <v>63</v>
      </c>
      <c r="C1555">
        <v>201501</v>
      </c>
      <c r="D1555" t="s">
        <v>488</v>
      </c>
      <c r="E1555" t="s">
        <v>8</v>
      </c>
      <c r="F1555">
        <v>14</v>
      </c>
      <c r="G1555">
        <v>252</v>
      </c>
      <c r="H1555">
        <v>252</v>
      </c>
      <c r="I1555">
        <v>6.8333000000000005E-2</v>
      </c>
      <c r="J1555" t="s">
        <v>146</v>
      </c>
      <c r="K1555" t="s">
        <v>146</v>
      </c>
      <c r="L1555">
        <v>0.57920000000000005</v>
      </c>
      <c r="M1555" t="s">
        <v>143</v>
      </c>
      <c r="N1555" t="s">
        <v>149</v>
      </c>
      <c r="O1555" t="s">
        <v>150</v>
      </c>
    </row>
    <row r="1556" spans="1:15" x14ac:dyDescent="0.3">
      <c r="A1556" t="s">
        <v>162</v>
      </c>
      <c r="B1556" t="s">
        <v>66</v>
      </c>
      <c r="C1556">
        <v>201504</v>
      </c>
      <c r="D1556" t="s">
        <v>805</v>
      </c>
      <c r="E1556" t="s">
        <v>11</v>
      </c>
      <c r="F1556">
        <v>10</v>
      </c>
      <c r="G1556">
        <v>250</v>
      </c>
      <c r="H1556">
        <v>110</v>
      </c>
      <c r="I1556">
        <v>0.105</v>
      </c>
      <c r="J1556" t="s">
        <v>146</v>
      </c>
      <c r="K1556" t="s">
        <v>146</v>
      </c>
      <c r="L1556">
        <v>0.64319999999999999</v>
      </c>
      <c r="M1556" t="s">
        <v>143</v>
      </c>
      <c r="N1556" t="s">
        <v>149</v>
      </c>
      <c r="O1556" t="s">
        <v>150</v>
      </c>
    </row>
    <row r="1557" spans="1:15" x14ac:dyDescent="0.3">
      <c r="A1557" t="s">
        <v>162</v>
      </c>
      <c r="B1557" t="s">
        <v>21</v>
      </c>
      <c r="C1557">
        <v>201703</v>
      </c>
      <c r="D1557" t="s">
        <v>813</v>
      </c>
      <c r="E1557" t="s">
        <v>8</v>
      </c>
      <c r="F1557">
        <v>10</v>
      </c>
      <c r="G1557">
        <v>250</v>
      </c>
      <c r="H1557">
        <v>171</v>
      </c>
      <c r="I1557">
        <v>8.3333000000000004E-2</v>
      </c>
      <c r="J1557" t="s">
        <v>146</v>
      </c>
      <c r="K1557" t="s">
        <v>146</v>
      </c>
      <c r="L1557">
        <v>0.76980000000000004</v>
      </c>
      <c r="M1557" t="s">
        <v>143</v>
      </c>
      <c r="N1557" t="s">
        <v>149</v>
      </c>
      <c r="O1557" t="s">
        <v>150</v>
      </c>
    </row>
    <row r="1558" spans="1:15" x14ac:dyDescent="0.3">
      <c r="A1558" t="s">
        <v>162</v>
      </c>
      <c r="B1558" t="s">
        <v>17</v>
      </c>
      <c r="C1558">
        <v>201610</v>
      </c>
      <c r="D1558" t="s">
        <v>277</v>
      </c>
      <c r="E1558" t="s">
        <v>13</v>
      </c>
      <c r="F1558">
        <v>5</v>
      </c>
      <c r="G1558">
        <v>250</v>
      </c>
      <c r="H1558">
        <v>250</v>
      </c>
      <c r="I1558">
        <v>0.08</v>
      </c>
      <c r="J1558" t="s">
        <v>146</v>
      </c>
      <c r="K1558" t="s">
        <v>146</v>
      </c>
      <c r="L1558">
        <v>1.1140000000000001</v>
      </c>
      <c r="M1558" t="s">
        <v>140</v>
      </c>
      <c r="N1558" t="s">
        <v>147</v>
      </c>
      <c r="O1558" t="s">
        <v>148</v>
      </c>
    </row>
    <row r="1559" spans="1:15" x14ac:dyDescent="0.3">
      <c r="A1559" t="s">
        <v>162</v>
      </c>
      <c r="B1559" t="s">
        <v>56</v>
      </c>
      <c r="C1559">
        <v>201503</v>
      </c>
      <c r="D1559" t="s">
        <v>956</v>
      </c>
      <c r="E1559" t="s">
        <v>8</v>
      </c>
      <c r="F1559">
        <v>10</v>
      </c>
      <c r="G1559">
        <v>250</v>
      </c>
      <c r="H1559">
        <v>144</v>
      </c>
      <c r="I1559">
        <v>2.6667E-2</v>
      </c>
      <c r="J1559" t="s">
        <v>146</v>
      </c>
      <c r="K1559" t="s">
        <v>146</v>
      </c>
      <c r="L1559">
        <v>0.59430000000000005</v>
      </c>
      <c r="M1559" t="s">
        <v>143</v>
      </c>
      <c r="N1559" t="s">
        <v>149</v>
      </c>
      <c r="O1559" t="s">
        <v>150</v>
      </c>
    </row>
    <row r="1560" spans="1:15" x14ac:dyDescent="0.3">
      <c r="A1560" t="s">
        <v>162</v>
      </c>
      <c r="B1560" t="s">
        <v>94</v>
      </c>
      <c r="C1560">
        <v>201610</v>
      </c>
      <c r="D1560" t="s">
        <v>1841</v>
      </c>
      <c r="E1560" t="s">
        <v>13</v>
      </c>
      <c r="F1560">
        <v>1</v>
      </c>
      <c r="G1560">
        <v>250</v>
      </c>
      <c r="H1560">
        <v>121</v>
      </c>
      <c r="I1560">
        <v>0.18</v>
      </c>
      <c r="J1560" t="s">
        <v>146</v>
      </c>
      <c r="K1560" t="s">
        <v>146</v>
      </c>
      <c r="L1560">
        <v>0.47139999999999999</v>
      </c>
      <c r="M1560" t="s">
        <v>151</v>
      </c>
      <c r="N1560" t="s">
        <v>152</v>
      </c>
      <c r="O1560" t="s">
        <v>153</v>
      </c>
    </row>
    <row r="1561" spans="1:15" x14ac:dyDescent="0.3">
      <c r="A1561" t="s">
        <v>162</v>
      </c>
      <c r="B1561" t="s">
        <v>92</v>
      </c>
      <c r="C1561">
        <v>201703</v>
      </c>
      <c r="D1561" t="s">
        <v>1397</v>
      </c>
      <c r="E1561" t="s">
        <v>8</v>
      </c>
      <c r="F1561">
        <v>1</v>
      </c>
      <c r="G1561">
        <v>250</v>
      </c>
      <c r="H1561">
        <v>112</v>
      </c>
      <c r="I1561">
        <v>0.18</v>
      </c>
      <c r="J1561" t="s">
        <v>146</v>
      </c>
      <c r="K1561" t="s">
        <v>146</v>
      </c>
      <c r="L1561">
        <v>0</v>
      </c>
      <c r="M1561" t="s">
        <v>151</v>
      </c>
      <c r="N1561" t="s">
        <v>152</v>
      </c>
      <c r="O1561" t="s">
        <v>153</v>
      </c>
    </row>
    <row r="1562" spans="1:15" x14ac:dyDescent="0.3">
      <c r="A1562" t="s">
        <v>162</v>
      </c>
      <c r="B1562" t="s">
        <v>92</v>
      </c>
      <c r="C1562">
        <v>201704</v>
      </c>
      <c r="D1562" t="s">
        <v>1746</v>
      </c>
      <c r="E1562" t="s">
        <v>11</v>
      </c>
      <c r="F1562">
        <v>1</v>
      </c>
      <c r="G1562">
        <v>250</v>
      </c>
      <c r="H1562">
        <v>112</v>
      </c>
      <c r="I1562">
        <v>0.03</v>
      </c>
      <c r="J1562" t="s">
        <v>146</v>
      </c>
      <c r="K1562" t="s">
        <v>146</v>
      </c>
      <c r="L1562">
        <v>0</v>
      </c>
      <c r="M1562" t="s">
        <v>151</v>
      </c>
      <c r="N1562" t="s">
        <v>152</v>
      </c>
      <c r="O1562" t="s">
        <v>153</v>
      </c>
    </row>
    <row r="1563" spans="1:15" x14ac:dyDescent="0.3">
      <c r="A1563" t="s">
        <v>162</v>
      </c>
      <c r="B1563" t="s">
        <v>92</v>
      </c>
      <c r="C1563">
        <v>201505</v>
      </c>
      <c r="D1563" t="s">
        <v>1395</v>
      </c>
      <c r="E1563" t="s">
        <v>11</v>
      </c>
      <c r="F1563">
        <v>1</v>
      </c>
      <c r="G1563">
        <v>250</v>
      </c>
      <c r="H1563">
        <v>112</v>
      </c>
      <c r="I1563">
        <v>0.05</v>
      </c>
      <c r="J1563" t="s">
        <v>146</v>
      </c>
      <c r="K1563" t="s">
        <v>146</v>
      </c>
      <c r="L1563">
        <v>0</v>
      </c>
      <c r="M1563" t="s">
        <v>151</v>
      </c>
      <c r="N1563" t="s">
        <v>152</v>
      </c>
      <c r="O1563" t="s">
        <v>153</v>
      </c>
    </row>
    <row r="1564" spans="1:15" x14ac:dyDescent="0.3">
      <c r="A1564" t="s">
        <v>162</v>
      </c>
      <c r="B1564" t="s">
        <v>92</v>
      </c>
      <c r="C1564">
        <v>201705</v>
      </c>
      <c r="D1564" t="s">
        <v>1856</v>
      </c>
      <c r="E1564" t="s">
        <v>11</v>
      </c>
      <c r="F1564">
        <v>1</v>
      </c>
      <c r="G1564">
        <v>250</v>
      </c>
      <c r="H1564">
        <v>112</v>
      </c>
      <c r="I1564">
        <v>0.13</v>
      </c>
      <c r="J1564" t="s">
        <v>146</v>
      </c>
      <c r="K1564" t="s">
        <v>146</v>
      </c>
      <c r="L1564">
        <v>0</v>
      </c>
      <c r="M1564" t="s">
        <v>151</v>
      </c>
      <c r="N1564" t="s">
        <v>152</v>
      </c>
      <c r="O1564" t="s">
        <v>153</v>
      </c>
    </row>
    <row r="1565" spans="1:15" x14ac:dyDescent="0.3">
      <c r="A1565" t="s">
        <v>162</v>
      </c>
      <c r="B1565" t="s">
        <v>18</v>
      </c>
      <c r="C1565">
        <v>201504</v>
      </c>
      <c r="D1565" t="s">
        <v>1152</v>
      </c>
      <c r="E1565" t="s">
        <v>11</v>
      </c>
      <c r="F1565">
        <v>10</v>
      </c>
      <c r="G1565">
        <v>250</v>
      </c>
      <c r="H1565">
        <v>232</v>
      </c>
      <c r="I1565">
        <v>0.115</v>
      </c>
      <c r="J1565" t="s">
        <v>146</v>
      </c>
      <c r="K1565" t="s">
        <v>146</v>
      </c>
      <c r="L1565">
        <v>0.73950000000000005</v>
      </c>
      <c r="M1565" t="s">
        <v>143</v>
      </c>
      <c r="N1565" t="s">
        <v>149</v>
      </c>
      <c r="O1565" t="s">
        <v>150</v>
      </c>
    </row>
    <row r="1566" spans="1:15" x14ac:dyDescent="0.3">
      <c r="A1566" t="s">
        <v>162</v>
      </c>
      <c r="B1566" t="s">
        <v>67</v>
      </c>
      <c r="C1566">
        <v>201502</v>
      </c>
      <c r="D1566" t="s">
        <v>1657</v>
      </c>
      <c r="E1566" t="s">
        <v>8</v>
      </c>
      <c r="F1566">
        <v>12</v>
      </c>
      <c r="G1566">
        <v>240</v>
      </c>
      <c r="H1566">
        <v>132</v>
      </c>
      <c r="I1566">
        <v>0.13333300000000001</v>
      </c>
      <c r="J1566" t="s">
        <v>146</v>
      </c>
      <c r="K1566" t="s">
        <v>146</v>
      </c>
      <c r="L1566">
        <v>0.47239999999999999</v>
      </c>
      <c r="M1566" t="s">
        <v>151</v>
      </c>
      <c r="N1566" t="s">
        <v>152</v>
      </c>
      <c r="O1566" t="s">
        <v>153</v>
      </c>
    </row>
    <row r="1567" spans="1:15" x14ac:dyDescent="0.3">
      <c r="A1567" t="s">
        <v>162</v>
      </c>
      <c r="B1567" t="s">
        <v>20</v>
      </c>
      <c r="C1567">
        <v>201501</v>
      </c>
      <c r="D1567" t="s">
        <v>1722</v>
      </c>
      <c r="E1567" t="s">
        <v>8</v>
      </c>
      <c r="F1567">
        <v>5</v>
      </c>
      <c r="G1567">
        <v>240</v>
      </c>
      <c r="H1567">
        <v>107</v>
      </c>
      <c r="I1567">
        <v>0.04</v>
      </c>
      <c r="J1567" t="s">
        <v>146</v>
      </c>
      <c r="K1567" t="s">
        <v>146</v>
      </c>
      <c r="L1567">
        <v>0.7016</v>
      </c>
      <c r="M1567" t="s">
        <v>143</v>
      </c>
      <c r="N1567" t="s">
        <v>149</v>
      </c>
      <c r="O1567" t="s">
        <v>150</v>
      </c>
    </row>
    <row r="1568" spans="1:15" x14ac:dyDescent="0.3">
      <c r="A1568" t="s">
        <v>162</v>
      </c>
      <c r="B1568" t="s">
        <v>48</v>
      </c>
      <c r="C1568">
        <v>201611</v>
      </c>
      <c r="D1568" t="s">
        <v>443</v>
      </c>
      <c r="E1568" t="s">
        <v>13</v>
      </c>
      <c r="F1568">
        <v>6</v>
      </c>
      <c r="G1568">
        <v>240</v>
      </c>
      <c r="H1568">
        <v>194</v>
      </c>
      <c r="I1568">
        <v>3.5000000000000003E-2</v>
      </c>
      <c r="J1568" t="s">
        <v>146</v>
      </c>
      <c r="K1568" t="s">
        <v>146</v>
      </c>
      <c r="L1568">
        <v>0.88949999999999996</v>
      </c>
      <c r="M1568" t="s">
        <v>143</v>
      </c>
      <c r="N1568" t="s">
        <v>149</v>
      </c>
      <c r="O1568" t="s">
        <v>150</v>
      </c>
    </row>
    <row r="1569" spans="1:15" x14ac:dyDescent="0.3">
      <c r="A1569" t="s">
        <v>162</v>
      </c>
      <c r="B1569" t="s">
        <v>54</v>
      </c>
      <c r="C1569">
        <v>201504</v>
      </c>
      <c r="D1569" t="s">
        <v>1038</v>
      </c>
      <c r="E1569" t="s">
        <v>11</v>
      </c>
      <c r="F1569">
        <v>6</v>
      </c>
      <c r="G1569">
        <v>240</v>
      </c>
      <c r="H1569">
        <v>174</v>
      </c>
      <c r="I1569">
        <v>0.115</v>
      </c>
      <c r="J1569" t="s">
        <v>146</v>
      </c>
      <c r="K1569" t="s">
        <v>146</v>
      </c>
      <c r="L1569">
        <v>0.54859999999999998</v>
      </c>
      <c r="M1569" t="s">
        <v>143</v>
      </c>
      <c r="N1569" t="s">
        <v>149</v>
      </c>
      <c r="O1569" t="s">
        <v>150</v>
      </c>
    </row>
    <row r="1570" spans="1:15" x14ac:dyDescent="0.3">
      <c r="A1570" t="s">
        <v>162</v>
      </c>
      <c r="B1570" t="s">
        <v>84</v>
      </c>
      <c r="C1570">
        <v>201509</v>
      </c>
      <c r="D1570" t="s">
        <v>925</v>
      </c>
      <c r="E1570" t="s">
        <v>14</v>
      </c>
      <c r="F1570">
        <v>3</v>
      </c>
      <c r="G1570">
        <v>240</v>
      </c>
      <c r="H1570">
        <v>160</v>
      </c>
      <c r="I1570">
        <v>0.03</v>
      </c>
      <c r="J1570" t="s">
        <v>146</v>
      </c>
      <c r="K1570" t="s">
        <v>146</v>
      </c>
      <c r="L1570">
        <v>0.90859999999999996</v>
      </c>
      <c r="M1570" t="s">
        <v>143</v>
      </c>
      <c r="N1570" t="s">
        <v>149</v>
      </c>
      <c r="O1570" t="s">
        <v>150</v>
      </c>
    </row>
    <row r="1571" spans="1:15" x14ac:dyDescent="0.3">
      <c r="A1571" t="s">
        <v>162</v>
      </c>
      <c r="B1571" t="s">
        <v>41</v>
      </c>
      <c r="C1571">
        <v>201504</v>
      </c>
      <c r="D1571" t="s">
        <v>475</v>
      </c>
      <c r="E1571" t="s">
        <v>11</v>
      </c>
      <c r="F1571">
        <v>8</v>
      </c>
      <c r="G1571">
        <v>240</v>
      </c>
      <c r="H1571">
        <v>110</v>
      </c>
      <c r="I1571">
        <v>0.125</v>
      </c>
      <c r="J1571" t="s">
        <v>146</v>
      </c>
      <c r="K1571" t="s">
        <v>146</v>
      </c>
      <c r="L1571">
        <v>1.3878999999999999</v>
      </c>
      <c r="M1571" t="s">
        <v>140</v>
      </c>
      <c r="N1571" t="s">
        <v>147</v>
      </c>
      <c r="O1571" t="s">
        <v>148</v>
      </c>
    </row>
    <row r="1572" spans="1:15" x14ac:dyDescent="0.3">
      <c r="A1572" t="s">
        <v>162</v>
      </c>
      <c r="B1572" t="s">
        <v>18</v>
      </c>
      <c r="C1572">
        <v>201502</v>
      </c>
      <c r="D1572" t="s">
        <v>289</v>
      </c>
      <c r="E1572" t="s">
        <v>8</v>
      </c>
      <c r="F1572">
        <v>9</v>
      </c>
      <c r="G1572">
        <v>225</v>
      </c>
      <c r="H1572">
        <v>232</v>
      </c>
      <c r="I1572">
        <v>4.7500000000000001E-2</v>
      </c>
      <c r="J1572" t="s">
        <v>146</v>
      </c>
      <c r="K1572" t="s">
        <v>146</v>
      </c>
      <c r="L1572">
        <v>0.73950000000000005</v>
      </c>
      <c r="M1572" t="s">
        <v>143</v>
      </c>
      <c r="N1572" t="s">
        <v>149</v>
      </c>
      <c r="O1572" t="s">
        <v>150</v>
      </c>
    </row>
    <row r="1573" spans="1:15" x14ac:dyDescent="0.3">
      <c r="A1573" t="s">
        <v>162</v>
      </c>
      <c r="B1573" t="s">
        <v>40</v>
      </c>
      <c r="C1573">
        <v>201703</v>
      </c>
      <c r="D1573" t="s">
        <v>470</v>
      </c>
      <c r="E1573" t="s">
        <v>8</v>
      </c>
      <c r="F1573">
        <v>9</v>
      </c>
      <c r="G1573">
        <v>225</v>
      </c>
      <c r="H1573">
        <v>118</v>
      </c>
      <c r="I1573">
        <v>0.14499999999999999</v>
      </c>
      <c r="J1573" t="s">
        <v>146</v>
      </c>
      <c r="K1573" t="s">
        <v>146</v>
      </c>
      <c r="L1573">
        <v>0.63900000000000001</v>
      </c>
      <c r="M1573" t="s">
        <v>143</v>
      </c>
      <c r="N1573" t="s">
        <v>149</v>
      </c>
      <c r="O1573" t="s">
        <v>150</v>
      </c>
    </row>
    <row r="1574" spans="1:15" x14ac:dyDescent="0.3">
      <c r="A1574" t="s">
        <v>162</v>
      </c>
      <c r="B1574" t="s">
        <v>42</v>
      </c>
      <c r="C1574">
        <v>201704</v>
      </c>
      <c r="D1574" t="s">
        <v>472</v>
      </c>
      <c r="E1574" t="s">
        <v>11</v>
      </c>
      <c r="F1574">
        <v>5</v>
      </c>
      <c r="G1574">
        <v>225</v>
      </c>
      <c r="H1574">
        <v>212</v>
      </c>
      <c r="I1574">
        <v>0.17499999999999999</v>
      </c>
      <c r="J1574" t="s">
        <v>146</v>
      </c>
      <c r="K1574" t="s">
        <v>146</v>
      </c>
      <c r="L1574">
        <v>0.46189999999999998</v>
      </c>
      <c r="M1574" t="s">
        <v>151</v>
      </c>
      <c r="N1574" t="s">
        <v>152</v>
      </c>
      <c r="O1574" t="s">
        <v>153</v>
      </c>
    </row>
    <row r="1575" spans="1:15" x14ac:dyDescent="0.3">
      <c r="A1575" t="s">
        <v>162</v>
      </c>
      <c r="B1575" t="s">
        <v>42</v>
      </c>
      <c r="C1575">
        <v>201505</v>
      </c>
      <c r="D1575" t="s">
        <v>466</v>
      </c>
      <c r="E1575" t="s">
        <v>11</v>
      </c>
      <c r="F1575">
        <v>5</v>
      </c>
      <c r="G1575">
        <v>225</v>
      </c>
      <c r="H1575">
        <v>212</v>
      </c>
      <c r="I1575">
        <v>7.0000000000000007E-2</v>
      </c>
      <c r="J1575" t="s">
        <v>146</v>
      </c>
      <c r="K1575" t="s">
        <v>146</v>
      </c>
      <c r="L1575">
        <v>0.46189999999999998</v>
      </c>
      <c r="M1575" t="s">
        <v>151</v>
      </c>
      <c r="N1575" t="s">
        <v>152</v>
      </c>
      <c r="O1575" t="s">
        <v>153</v>
      </c>
    </row>
    <row r="1576" spans="1:15" x14ac:dyDescent="0.3">
      <c r="A1576" t="s">
        <v>162</v>
      </c>
      <c r="B1576" t="s">
        <v>61</v>
      </c>
      <c r="C1576">
        <v>201508</v>
      </c>
      <c r="D1576" t="s">
        <v>1189</v>
      </c>
      <c r="E1576" t="s">
        <v>14</v>
      </c>
      <c r="F1576">
        <v>5</v>
      </c>
      <c r="G1576">
        <v>225</v>
      </c>
      <c r="H1576">
        <v>81</v>
      </c>
      <c r="I1576">
        <v>0.25</v>
      </c>
      <c r="J1576" t="s">
        <v>146</v>
      </c>
      <c r="K1576" t="s">
        <v>154</v>
      </c>
      <c r="L1576">
        <v>0.55779999999999996</v>
      </c>
      <c r="M1576" t="s">
        <v>143</v>
      </c>
      <c r="N1576" t="s">
        <v>149</v>
      </c>
      <c r="O1576" t="s">
        <v>150</v>
      </c>
    </row>
    <row r="1577" spans="1:15" x14ac:dyDescent="0.3">
      <c r="A1577" t="s">
        <v>162</v>
      </c>
      <c r="B1577" t="s">
        <v>42</v>
      </c>
      <c r="C1577">
        <v>201508</v>
      </c>
      <c r="D1577" t="s">
        <v>654</v>
      </c>
      <c r="E1577" t="s">
        <v>14</v>
      </c>
      <c r="F1577">
        <v>5</v>
      </c>
      <c r="G1577">
        <v>225</v>
      </c>
      <c r="H1577">
        <v>106</v>
      </c>
      <c r="I1577">
        <v>0.04</v>
      </c>
      <c r="J1577" t="s">
        <v>146</v>
      </c>
      <c r="K1577" t="s">
        <v>146</v>
      </c>
      <c r="L1577">
        <v>0.46189999999999998</v>
      </c>
      <c r="M1577" t="s">
        <v>151</v>
      </c>
      <c r="N1577" t="s">
        <v>152</v>
      </c>
      <c r="O1577" t="s">
        <v>153</v>
      </c>
    </row>
    <row r="1578" spans="1:15" x14ac:dyDescent="0.3">
      <c r="A1578" t="s">
        <v>162</v>
      </c>
      <c r="B1578" t="s">
        <v>66</v>
      </c>
      <c r="C1578">
        <v>201505</v>
      </c>
      <c r="D1578" t="s">
        <v>1159</v>
      </c>
      <c r="E1578" t="s">
        <v>11</v>
      </c>
      <c r="F1578">
        <v>9</v>
      </c>
      <c r="G1578">
        <v>225</v>
      </c>
      <c r="H1578">
        <v>110</v>
      </c>
      <c r="I1578">
        <v>2.5000000000000001E-2</v>
      </c>
      <c r="J1578" t="s">
        <v>146</v>
      </c>
      <c r="K1578" t="s">
        <v>146</v>
      </c>
      <c r="L1578">
        <v>0.64319999999999999</v>
      </c>
      <c r="M1578" t="s">
        <v>143</v>
      </c>
      <c r="N1578" t="s">
        <v>149</v>
      </c>
      <c r="O1578" t="s">
        <v>150</v>
      </c>
    </row>
    <row r="1579" spans="1:15" x14ac:dyDescent="0.3">
      <c r="A1579" t="s">
        <v>162</v>
      </c>
      <c r="B1579" t="s">
        <v>58</v>
      </c>
      <c r="C1579">
        <v>201702</v>
      </c>
      <c r="D1579" t="s">
        <v>1632</v>
      </c>
      <c r="E1579" t="s">
        <v>8</v>
      </c>
      <c r="F1579">
        <v>9</v>
      </c>
      <c r="G1579">
        <v>225</v>
      </c>
      <c r="H1579">
        <v>116</v>
      </c>
      <c r="I1579">
        <v>0.12</v>
      </c>
      <c r="J1579" t="s">
        <v>146</v>
      </c>
      <c r="K1579" t="s">
        <v>146</v>
      </c>
      <c r="L1579">
        <v>0.64600000000000002</v>
      </c>
      <c r="M1579" t="s">
        <v>143</v>
      </c>
      <c r="N1579" t="s">
        <v>149</v>
      </c>
      <c r="O1579" t="s">
        <v>150</v>
      </c>
    </row>
    <row r="1580" spans="1:15" x14ac:dyDescent="0.3">
      <c r="A1580" t="s">
        <v>162</v>
      </c>
      <c r="B1580" t="s">
        <v>61</v>
      </c>
      <c r="C1580">
        <v>201703</v>
      </c>
      <c r="D1580" t="s">
        <v>1807</v>
      </c>
      <c r="E1580" t="s">
        <v>8</v>
      </c>
      <c r="F1580">
        <v>5</v>
      </c>
      <c r="G1580">
        <v>225</v>
      </c>
      <c r="H1580">
        <v>81</v>
      </c>
      <c r="I1580">
        <v>0.15</v>
      </c>
      <c r="J1580" t="s">
        <v>146</v>
      </c>
      <c r="K1580" t="s">
        <v>154</v>
      </c>
      <c r="L1580">
        <v>0.55779999999999996</v>
      </c>
      <c r="M1580" t="s">
        <v>143</v>
      </c>
      <c r="N1580" t="s">
        <v>149</v>
      </c>
      <c r="O1580" t="s">
        <v>150</v>
      </c>
    </row>
    <row r="1581" spans="1:15" x14ac:dyDescent="0.3">
      <c r="A1581" t="s">
        <v>162</v>
      </c>
      <c r="B1581" t="s">
        <v>74</v>
      </c>
      <c r="C1581">
        <v>201504</v>
      </c>
      <c r="D1581" t="s">
        <v>1139</v>
      </c>
      <c r="E1581" t="s">
        <v>11</v>
      </c>
      <c r="F1581">
        <v>7</v>
      </c>
      <c r="G1581">
        <v>224</v>
      </c>
      <c r="H1581">
        <v>146</v>
      </c>
      <c r="I1581">
        <v>0.115</v>
      </c>
      <c r="J1581" t="s">
        <v>146</v>
      </c>
      <c r="K1581" t="s">
        <v>146</v>
      </c>
      <c r="L1581">
        <v>0.69720000000000004</v>
      </c>
      <c r="M1581" t="s">
        <v>143</v>
      </c>
      <c r="N1581" t="s">
        <v>149</v>
      </c>
      <c r="O1581" t="s">
        <v>150</v>
      </c>
    </row>
    <row r="1582" spans="1:15" x14ac:dyDescent="0.3">
      <c r="A1582" t="s">
        <v>162</v>
      </c>
      <c r="B1582" t="s">
        <v>38</v>
      </c>
      <c r="C1582">
        <v>201507</v>
      </c>
      <c r="D1582" t="s">
        <v>1183</v>
      </c>
      <c r="E1582" t="s">
        <v>14</v>
      </c>
      <c r="F1582">
        <v>7</v>
      </c>
      <c r="G1582">
        <v>224</v>
      </c>
      <c r="H1582">
        <v>140</v>
      </c>
      <c r="I1582">
        <v>0.14499999999999999</v>
      </c>
      <c r="J1582" t="s">
        <v>146</v>
      </c>
      <c r="K1582" t="s">
        <v>146</v>
      </c>
      <c r="L1582">
        <v>0.5413</v>
      </c>
      <c r="M1582" t="s">
        <v>143</v>
      </c>
      <c r="N1582" t="s">
        <v>149</v>
      </c>
      <c r="O1582" t="s">
        <v>150</v>
      </c>
    </row>
    <row r="1583" spans="1:15" x14ac:dyDescent="0.3">
      <c r="A1583" t="s">
        <v>162</v>
      </c>
      <c r="B1583" t="s">
        <v>43</v>
      </c>
      <c r="C1583">
        <v>201503</v>
      </c>
      <c r="D1583" t="s">
        <v>902</v>
      </c>
      <c r="E1583" t="s">
        <v>8</v>
      </c>
      <c r="F1583">
        <v>8</v>
      </c>
      <c r="G1583">
        <v>224</v>
      </c>
      <c r="H1583">
        <v>120</v>
      </c>
      <c r="I1583">
        <v>7.0000000000000007E-2</v>
      </c>
      <c r="J1583" t="s">
        <v>146</v>
      </c>
      <c r="K1583" t="s">
        <v>146</v>
      </c>
      <c r="L1583">
        <v>0.61040000000000005</v>
      </c>
      <c r="M1583" t="s">
        <v>143</v>
      </c>
      <c r="N1583" t="s">
        <v>149</v>
      </c>
      <c r="O1583" t="s">
        <v>150</v>
      </c>
    </row>
    <row r="1584" spans="1:15" x14ac:dyDescent="0.3">
      <c r="A1584" t="s">
        <v>162</v>
      </c>
      <c r="B1584" t="s">
        <v>59</v>
      </c>
      <c r="C1584">
        <v>201511</v>
      </c>
      <c r="D1584" t="s">
        <v>636</v>
      </c>
      <c r="E1584" t="s">
        <v>13</v>
      </c>
      <c r="F1584">
        <v>7</v>
      </c>
      <c r="G1584">
        <v>224</v>
      </c>
      <c r="H1584">
        <v>150</v>
      </c>
      <c r="I1584">
        <v>7.4999999999999997E-2</v>
      </c>
      <c r="J1584" t="s">
        <v>146</v>
      </c>
      <c r="K1584" t="s">
        <v>146</v>
      </c>
      <c r="L1584">
        <v>0.49180000000000001</v>
      </c>
      <c r="M1584" t="s">
        <v>151</v>
      </c>
      <c r="N1584" t="s">
        <v>152</v>
      </c>
      <c r="O1584" t="s">
        <v>153</v>
      </c>
    </row>
    <row r="1585" spans="1:15" x14ac:dyDescent="0.3">
      <c r="A1585" t="s">
        <v>162</v>
      </c>
      <c r="B1585" t="s">
        <v>69</v>
      </c>
      <c r="C1585">
        <v>201704</v>
      </c>
      <c r="D1585" t="s">
        <v>746</v>
      </c>
      <c r="E1585" t="s">
        <v>11</v>
      </c>
      <c r="F1585">
        <v>11</v>
      </c>
      <c r="G1585">
        <v>220</v>
      </c>
      <c r="H1585">
        <v>235</v>
      </c>
      <c r="I1585">
        <v>0.11</v>
      </c>
      <c r="J1585" t="s">
        <v>146</v>
      </c>
      <c r="K1585" t="s">
        <v>146</v>
      </c>
      <c r="L1585">
        <v>0.5806</v>
      </c>
      <c r="M1585" t="s">
        <v>143</v>
      </c>
      <c r="N1585" t="s">
        <v>149</v>
      </c>
      <c r="O1585" t="s">
        <v>150</v>
      </c>
    </row>
    <row r="1586" spans="1:15" x14ac:dyDescent="0.3">
      <c r="A1586" t="s">
        <v>162</v>
      </c>
      <c r="B1586" t="s">
        <v>89</v>
      </c>
      <c r="C1586">
        <v>201706</v>
      </c>
      <c r="D1586" t="s">
        <v>1010</v>
      </c>
      <c r="E1586" t="s">
        <v>11</v>
      </c>
      <c r="F1586">
        <v>2</v>
      </c>
      <c r="G1586">
        <v>220</v>
      </c>
      <c r="H1586">
        <v>106</v>
      </c>
      <c r="I1586">
        <v>6.5000000000000002E-2</v>
      </c>
      <c r="J1586" t="s">
        <v>146</v>
      </c>
      <c r="K1586" t="s">
        <v>146</v>
      </c>
      <c r="L1586">
        <v>0.72440000000000004</v>
      </c>
      <c r="M1586" t="s">
        <v>143</v>
      </c>
      <c r="N1586" t="s">
        <v>149</v>
      </c>
      <c r="O1586" t="s">
        <v>150</v>
      </c>
    </row>
    <row r="1587" spans="1:15" x14ac:dyDescent="0.3">
      <c r="A1587" t="s">
        <v>162</v>
      </c>
      <c r="B1587" t="s">
        <v>23</v>
      </c>
      <c r="C1587">
        <v>201706</v>
      </c>
      <c r="D1587" t="s">
        <v>295</v>
      </c>
      <c r="E1587" t="s">
        <v>11</v>
      </c>
      <c r="F1587">
        <v>2</v>
      </c>
      <c r="G1587">
        <v>220</v>
      </c>
      <c r="H1587">
        <v>108</v>
      </c>
      <c r="I1587">
        <v>3.5000000000000003E-2</v>
      </c>
      <c r="J1587" t="s">
        <v>146</v>
      </c>
      <c r="K1587" t="s">
        <v>146</v>
      </c>
      <c r="L1587">
        <v>0.5</v>
      </c>
      <c r="M1587" t="s">
        <v>151</v>
      </c>
      <c r="N1587" t="s">
        <v>152</v>
      </c>
      <c r="O1587" t="s">
        <v>153</v>
      </c>
    </row>
    <row r="1588" spans="1:15" x14ac:dyDescent="0.3">
      <c r="A1588" t="s">
        <v>162</v>
      </c>
      <c r="B1588" t="s">
        <v>60</v>
      </c>
      <c r="C1588">
        <v>201504</v>
      </c>
      <c r="D1588" t="s">
        <v>1196</v>
      </c>
      <c r="E1588" t="s">
        <v>11</v>
      </c>
      <c r="F1588">
        <v>4</v>
      </c>
      <c r="G1588">
        <v>220</v>
      </c>
      <c r="H1588">
        <v>99</v>
      </c>
      <c r="I1588">
        <v>0.04</v>
      </c>
      <c r="J1588" t="s">
        <v>146</v>
      </c>
      <c r="K1588" t="s">
        <v>146</v>
      </c>
      <c r="L1588">
        <v>0.3997</v>
      </c>
      <c r="M1588" t="s">
        <v>151</v>
      </c>
      <c r="N1588" t="s">
        <v>152</v>
      </c>
      <c r="O1588" t="s">
        <v>153</v>
      </c>
    </row>
    <row r="1589" spans="1:15" x14ac:dyDescent="0.3">
      <c r="A1589" t="s">
        <v>162</v>
      </c>
      <c r="B1589" t="s">
        <v>60</v>
      </c>
      <c r="C1589">
        <v>201501</v>
      </c>
      <c r="D1589" t="s">
        <v>1812</v>
      </c>
      <c r="E1589" t="s">
        <v>8</v>
      </c>
      <c r="F1589">
        <v>4</v>
      </c>
      <c r="G1589">
        <v>220</v>
      </c>
      <c r="H1589">
        <v>99</v>
      </c>
      <c r="I1589">
        <v>0.1</v>
      </c>
      <c r="J1589" t="s">
        <v>146</v>
      </c>
      <c r="K1589" t="s">
        <v>146</v>
      </c>
      <c r="L1589">
        <v>0.3997</v>
      </c>
      <c r="M1589" t="s">
        <v>151</v>
      </c>
      <c r="N1589" t="s">
        <v>152</v>
      </c>
      <c r="O1589" t="s">
        <v>153</v>
      </c>
    </row>
    <row r="1590" spans="1:15" x14ac:dyDescent="0.3">
      <c r="A1590" t="s">
        <v>162</v>
      </c>
      <c r="B1590" t="s">
        <v>31</v>
      </c>
      <c r="C1590">
        <v>201504</v>
      </c>
      <c r="D1590" t="s">
        <v>850</v>
      </c>
      <c r="E1590" t="s">
        <v>11</v>
      </c>
      <c r="F1590">
        <v>10</v>
      </c>
      <c r="G1590">
        <v>220</v>
      </c>
      <c r="H1590">
        <v>86</v>
      </c>
      <c r="I1590">
        <v>0.11</v>
      </c>
      <c r="J1590" t="s">
        <v>146</v>
      </c>
      <c r="K1590" t="s">
        <v>154</v>
      </c>
      <c r="L1590">
        <v>0.75719999999999998</v>
      </c>
      <c r="M1590" t="s">
        <v>143</v>
      </c>
      <c r="N1590" t="s">
        <v>149</v>
      </c>
      <c r="O1590" t="s">
        <v>150</v>
      </c>
    </row>
    <row r="1591" spans="1:15" x14ac:dyDescent="0.3">
      <c r="A1591" t="s">
        <v>162</v>
      </c>
      <c r="B1591" t="s">
        <v>65</v>
      </c>
      <c r="C1591">
        <v>201702</v>
      </c>
      <c r="D1591" t="s">
        <v>1265</v>
      </c>
      <c r="E1591" t="s">
        <v>8</v>
      </c>
      <c r="F1591">
        <v>11</v>
      </c>
      <c r="G1591">
        <v>220</v>
      </c>
      <c r="H1591">
        <v>141</v>
      </c>
      <c r="I1591">
        <v>0.17666699999999999</v>
      </c>
      <c r="J1591" t="s">
        <v>146</v>
      </c>
      <c r="K1591" t="s">
        <v>146</v>
      </c>
      <c r="L1591">
        <v>0.80179999999999996</v>
      </c>
      <c r="M1591" t="s">
        <v>143</v>
      </c>
      <c r="N1591" t="s">
        <v>149</v>
      </c>
      <c r="O1591" t="s">
        <v>150</v>
      </c>
    </row>
    <row r="1592" spans="1:15" x14ac:dyDescent="0.3">
      <c r="A1592" t="s">
        <v>162</v>
      </c>
      <c r="B1592" t="s">
        <v>60</v>
      </c>
      <c r="C1592">
        <v>201503</v>
      </c>
      <c r="D1592" t="s">
        <v>1195</v>
      </c>
      <c r="E1592" t="s">
        <v>8</v>
      </c>
      <c r="F1592">
        <v>4</v>
      </c>
      <c r="G1592">
        <v>220</v>
      </c>
      <c r="H1592">
        <v>99</v>
      </c>
      <c r="I1592">
        <v>7.0000000000000007E-2</v>
      </c>
      <c r="J1592" t="s">
        <v>146</v>
      </c>
      <c r="K1592" t="s">
        <v>146</v>
      </c>
      <c r="L1592">
        <v>0.3997</v>
      </c>
      <c r="M1592" t="s">
        <v>151</v>
      </c>
      <c r="N1592" t="s">
        <v>152</v>
      </c>
      <c r="O1592" t="s">
        <v>153</v>
      </c>
    </row>
    <row r="1593" spans="1:15" x14ac:dyDescent="0.3">
      <c r="A1593" t="s">
        <v>162</v>
      </c>
      <c r="B1593" t="s">
        <v>33</v>
      </c>
      <c r="C1593">
        <v>201706</v>
      </c>
      <c r="D1593" t="s">
        <v>1022</v>
      </c>
      <c r="E1593" t="s">
        <v>11</v>
      </c>
      <c r="F1593">
        <v>2</v>
      </c>
      <c r="G1593">
        <v>216</v>
      </c>
      <c r="H1593">
        <v>96</v>
      </c>
      <c r="I1593">
        <v>0.02</v>
      </c>
      <c r="J1593" t="s">
        <v>146</v>
      </c>
      <c r="K1593" t="s">
        <v>146</v>
      </c>
      <c r="L1593">
        <v>0.40820000000000001</v>
      </c>
      <c r="M1593" t="s">
        <v>151</v>
      </c>
      <c r="N1593" t="s">
        <v>152</v>
      </c>
      <c r="O1593" t="s">
        <v>153</v>
      </c>
    </row>
    <row r="1594" spans="1:15" x14ac:dyDescent="0.3">
      <c r="A1594" t="s">
        <v>162</v>
      </c>
      <c r="B1594" t="s">
        <v>33</v>
      </c>
      <c r="C1594">
        <v>201707</v>
      </c>
      <c r="D1594" t="s">
        <v>702</v>
      </c>
      <c r="E1594" t="s">
        <v>14</v>
      </c>
      <c r="F1594">
        <v>2</v>
      </c>
      <c r="G1594">
        <v>216</v>
      </c>
      <c r="H1594">
        <v>96</v>
      </c>
      <c r="I1594">
        <v>0.22500000000000001</v>
      </c>
      <c r="J1594" t="s">
        <v>146</v>
      </c>
      <c r="K1594" t="s">
        <v>146</v>
      </c>
      <c r="L1594">
        <v>0.40820000000000001</v>
      </c>
      <c r="M1594" t="s">
        <v>151</v>
      </c>
      <c r="N1594" t="s">
        <v>152</v>
      </c>
      <c r="O1594" t="s">
        <v>153</v>
      </c>
    </row>
    <row r="1595" spans="1:15" x14ac:dyDescent="0.3">
      <c r="A1595" t="s">
        <v>162</v>
      </c>
      <c r="B1595" t="s">
        <v>37</v>
      </c>
      <c r="C1595">
        <v>201708</v>
      </c>
      <c r="D1595" t="s">
        <v>961</v>
      </c>
      <c r="E1595" t="s">
        <v>14</v>
      </c>
      <c r="F1595">
        <v>3</v>
      </c>
      <c r="G1595">
        <v>210</v>
      </c>
      <c r="H1595">
        <v>139</v>
      </c>
      <c r="I1595">
        <v>0.03</v>
      </c>
      <c r="J1595" t="s">
        <v>146</v>
      </c>
      <c r="K1595" t="s">
        <v>146</v>
      </c>
      <c r="L1595">
        <v>0.49859999999999999</v>
      </c>
      <c r="M1595" t="s">
        <v>151</v>
      </c>
      <c r="N1595" t="s">
        <v>152</v>
      </c>
      <c r="O1595" t="s">
        <v>153</v>
      </c>
    </row>
    <row r="1596" spans="1:15" x14ac:dyDescent="0.3">
      <c r="A1596" t="s">
        <v>162</v>
      </c>
      <c r="B1596" t="s">
        <v>57</v>
      </c>
      <c r="C1596">
        <v>201502</v>
      </c>
      <c r="D1596" t="s">
        <v>938</v>
      </c>
      <c r="E1596" t="s">
        <v>8</v>
      </c>
      <c r="F1596">
        <v>7</v>
      </c>
      <c r="G1596">
        <v>210</v>
      </c>
      <c r="H1596">
        <v>189</v>
      </c>
      <c r="I1596">
        <v>0.11</v>
      </c>
      <c r="J1596" t="s">
        <v>146</v>
      </c>
      <c r="K1596" t="s">
        <v>146</v>
      </c>
      <c r="L1596">
        <v>0.76849999999999996</v>
      </c>
      <c r="M1596" t="s">
        <v>143</v>
      </c>
      <c r="N1596" t="s">
        <v>149</v>
      </c>
      <c r="O1596" t="s">
        <v>150</v>
      </c>
    </row>
    <row r="1597" spans="1:15" x14ac:dyDescent="0.3">
      <c r="A1597" t="s">
        <v>162</v>
      </c>
      <c r="B1597" t="s">
        <v>57</v>
      </c>
      <c r="C1597">
        <v>201704</v>
      </c>
      <c r="D1597" t="s">
        <v>944</v>
      </c>
      <c r="E1597" t="s">
        <v>11</v>
      </c>
      <c r="F1597">
        <v>7</v>
      </c>
      <c r="G1597">
        <v>210</v>
      </c>
      <c r="H1597">
        <v>126</v>
      </c>
      <c r="I1597">
        <v>8.5000000000000006E-2</v>
      </c>
      <c r="J1597" t="s">
        <v>146</v>
      </c>
      <c r="K1597" t="s">
        <v>146</v>
      </c>
      <c r="L1597">
        <v>0.76849999999999996</v>
      </c>
      <c r="M1597" t="s">
        <v>143</v>
      </c>
      <c r="N1597" t="s">
        <v>149</v>
      </c>
      <c r="O1597" t="s">
        <v>150</v>
      </c>
    </row>
    <row r="1598" spans="1:15" x14ac:dyDescent="0.3">
      <c r="A1598" t="s">
        <v>162</v>
      </c>
      <c r="B1598" t="s">
        <v>44</v>
      </c>
      <c r="C1598">
        <v>201702</v>
      </c>
      <c r="D1598" t="s">
        <v>319</v>
      </c>
      <c r="E1598" t="s">
        <v>8</v>
      </c>
      <c r="F1598">
        <v>7</v>
      </c>
      <c r="G1598">
        <v>210</v>
      </c>
      <c r="H1598">
        <v>213</v>
      </c>
      <c r="I1598">
        <v>5.3332999999999998E-2</v>
      </c>
      <c r="J1598" t="s">
        <v>146</v>
      </c>
      <c r="K1598" t="s">
        <v>146</v>
      </c>
      <c r="L1598">
        <v>0.50860000000000005</v>
      </c>
      <c r="M1598" t="s">
        <v>143</v>
      </c>
      <c r="N1598" t="s">
        <v>149</v>
      </c>
      <c r="O1598" t="s">
        <v>150</v>
      </c>
    </row>
    <row r="1599" spans="1:15" x14ac:dyDescent="0.3">
      <c r="A1599" t="s">
        <v>162</v>
      </c>
      <c r="B1599" t="s">
        <v>103</v>
      </c>
      <c r="C1599">
        <v>201502</v>
      </c>
      <c r="D1599" t="s">
        <v>1410</v>
      </c>
      <c r="E1599" t="s">
        <v>8</v>
      </c>
      <c r="F1599">
        <v>1</v>
      </c>
      <c r="G1599">
        <v>210</v>
      </c>
      <c r="H1599">
        <v>97</v>
      </c>
      <c r="I1599">
        <v>0.15</v>
      </c>
      <c r="J1599" t="s">
        <v>146</v>
      </c>
      <c r="K1599" t="s">
        <v>146</v>
      </c>
      <c r="L1599">
        <v>0.70709999999999995</v>
      </c>
      <c r="M1599" t="s">
        <v>143</v>
      </c>
      <c r="N1599" t="s">
        <v>149</v>
      </c>
      <c r="O1599" t="s">
        <v>150</v>
      </c>
    </row>
    <row r="1600" spans="1:15" x14ac:dyDescent="0.3">
      <c r="A1600" t="s">
        <v>162</v>
      </c>
      <c r="B1600" t="s">
        <v>22</v>
      </c>
      <c r="C1600">
        <v>201505</v>
      </c>
      <c r="D1600" t="s">
        <v>750</v>
      </c>
      <c r="E1600" t="s">
        <v>11</v>
      </c>
      <c r="F1600">
        <v>4</v>
      </c>
      <c r="G1600">
        <v>208</v>
      </c>
      <c r="H1600">
        <v>100</v>
      </c>
      <c r="I1600">
        <v>0.03</v>
      </c>
      <c r="J1600" t="s">
        <v>146</v>
      </c>
      <c r="K1600" t="s">
        <v>146</v>
      </c>
      <c r="L1600">
        <v>0.57599999999999996</v>
      </c>
      <c r="M1600" t="s">
        <v>143</v>
      </c>
      <c r="N1600" t="s">
        <v>149</v>
      </c>
      <c r="O1600" t="s">
        <v>150</v>
      </c>
    </row>
    <row r="1601" spans="1:15" x14ac:dyDescent="0.3">
      <c r="A1601" t="s">
        <v>162</v>
      </c>
      <c r="B1601" t="s">
        <v>19</v>
      </c>
      <c r="C1601">
        <v>201501</v>
      </c>
      <c r="D1601" t="s">
        <v>1793</v>
      </c>
      <c r="E1601" t="s">
        <v>8</v>
      </c>
      <c r="F1601">
        <v>4</v>
      </c>
      <c r="G1601">
        <v>208</v>
      </c>
      <c r="H1601">
        <v>244</v>
      </c>
      <c r="I1601">
        <v>0.155</v>
      </c>
      <c r="J1601" t="s">
        <v>146</v>
      </c>
      <c r="K1601" t="s">
        <v>146</v>
      </c>
      <c r="L1601">
        <v>0.79369999999999996</v>
      </c>
      <c r="M1601" t="s">
        <v>143</v>
      </c>
      <c r="N1601" t="s">
        <v>149</v>
      </c>
      <c r="O1601" t="s">
        <v>150</v>
      </c>
    </row>
    <row r="1602" spans="1:15" x14ac:dyDescent="0.3">
      <c r="A1602" t="s">
        <v>162</v>
      </c>
      <c r="B1602" t="s">
        <v>88</v>
      </c>
      <c r="C1602">
        <v>201703</v>
      </c>
      <c r="D1602" t="s">
        <v>1777</v>
      </c>
      <c r="E1602" t="s">
        <v>8</v>
      </c>
      <c r="F1602">
        <v>2</v>
      </c>
      <c r="G1602">
        <v>200</v>
      </c>
      <c r="H1602">
        <v>117</v>
      </c>
      <c r="I1602">
        <v>0.2</v>
      </c>
      <c r="J1602" t="s">
        <v>146</v>
      </c>
      <c r="K1602" t="s">
        <v>146</v>
      </c>
      <c r="L1602">
        <v>0.67749999999999999</v>
      </c>
      <c r="M1602" t="s">
        <v>143</v>
      </c>
      <c r="N1602" t="s">
        <v>149</v>
      </c>
      <c r="O1602" t="s">
        <v>150</v>
      </c>
    </row>
    <row r="1603" spans="1:15" x14ac:dyDescent="0.3">
      <c r="A1603" t="s">
        <v>162</v>
      </c>
      <c r="B1603" t="s">
        <v>15</v>
      </c>
      <c r="C1603">
        <v>201601</v>
      </c>
      <c r="D1603" t="s">
        <v>205</v>
      </c>
      <c r="E1603" t="s">
        <v>8</v>
      </c>
      <c r="F1603">
        <v>1</v>
      </c>
      <c r="G1603">
        <v>200</v>
      </c>
      <c r="H1603">
        <v>100</v>
      </c>
      <c r="I1603">
        <v>0.1</v>
      </c>
      <c r="J1603" t="s">
        <v>146</v>
      </c>
      <c r="K1603" t="s">
        <v>146</v>
      </c>
      <c r="L1603">
        <v>1.2725</v>
      </c>
      <c r="M1603" t="s">
        <v>140</v>
      </c>
      <c r="N1603" t="s">
        <v>147</v>
      </c>
      <c r="O1603" t="s">
        <v>148</v>
      </c>
    </row>
    <row r="1604" spans="1:15" x14ac:dyDescent="0.3">
      <c r="A1604" t="s">
        <v>162</v>
      </c>
      <c r="B1604" t="s">
        <v>15</v>
      </c>
      <c r="C1604">
        <v>201604</v>
      </c>
      <c r="D1604" t="s">
        <v>227</v>
      </c>
      <c r="E1604" t="s">
        <v>11</v>
      </c>
      <c r="F1604">
        <v>1</v>
      </c>
      <c r="G1604">
        <v>200</v>
      </c>
      <c r="H1604">
        <v>100</v>
      </c>
      <c r="I1604">
        <v>0.13</v>
      </c>
      <c r="J1604" t="s">
        <v>146</v>
      </c>
      <c r="K1604" t="s">
        <v>146</v>
      </c>
      <c r="L1604">
        <v>1.2725</v>
      </c>
      <c r="M1604" t="s">
        <v>140</v>
      </c>
      <c r="N1604" t="s">
        <v>147</v>
      </c>
      <c r="O1604" t="s">
        <v>148</v>
      </c>
    </row>
    <row r="1605" spans="1:15" x14ac:dyDescent="0.3">
      <c r="A1605" t="s">
        <v>162</v>
      </c>
      <c r="B1605" t="s">
        <v>53</v>
      </c>
      <c r="C1605">
        <v>201503</v>
      </c>
      <c r="D1605" t="s">
        <v>1170</v>
      </c>
      <c r="E1605" t="s">
        <v>8</v>
      </c>
      <c r="F1605">
        <v>5</v>
      </c>
      <c r="G1605">
        <v>200</v>
      </c>
      <c r="H1605">
        <v>94</v>
      </c>
      <c r="I1605">
        <v>0.25</v>
      </c>
      <c r="J1605" t="s">
        <v>146</v>
      </c>
      <c r="K1605" t="s">
        <v>154</v>
      </c>
      <c r="L1605">
        <v>0.43030000000000002</v>
      </c>
      <c r="M1605" t="s">
        <v>151</v>
      </c>
      <c r="N1605" t="s">
        <v>152</v>
      </c>
      <c r="O1605" t="s">
        <v>153</v>
      </c>
    </row>
    <row r="1606" spans="1:15" x14ac:dyDescent="0.3">
      <c r="A1606" t="s">
        <v>162</v>
      </c>
      <c r="B1606" t="s">
        <v>88</v>
      </c>
      <c r="C1606">
        <v>201706</v>
      </c>
      <c r="D1606" t="s">
        <v>1272</v>
      </c>
      <c r="E1606" t="s">
        <v>11</v>
      </c>
      <c r="F1606">
        <v>2</v>
      </c>
      <c r="G1606">
        <v>200</v>
      </c>
      <c r="H1606">
        <v>117</v>
      </c>
      <c r="I1606">
        <v>0</v>
      </c>
      <c r="J1606" t="s">
        <v>146</v>
      </c>
      <c r="K1606" t="s">
        <v>146</v>
      </c>
      <c r="L1606">
        <v>0.67749999999999999</v>
      </c>
      <c r="M1606" t="s">
        <v>143</v>
      </c>
      <c r="N1606" t="s">
        <v>149</v>
      </c>
      <c r="O1606" t="s">
        <v>150</v>
      </c>
    </row>
    <row r="1607" spans="1:15" x14ac:dyDescent="0.3">
      <c r="A1607" t="s">
        <v>162</v>
      </c>
      <c r="B1607" t="s">
        <v>45</v>
      </c>
      <c r="C1607">
        <v>201703</v>
      </c>
      <c r="D1607" t="s">
        <v>1398</v>
      </c>
      <c r="E1607" t="s">
        <v>8</v>
      </c>
      <c r="F1607">
        <v>1</v>
      </c>
      <c r="G1607">
        <v>200</v>
      </c>
      <c r="H1607">
        <v>70</v>
      </c>
      <c r="I1607">
        <v>0.1</v>
      </c>
      <c r="J1607" t="s">
        <v>146</v>
      </c>
      <c r="K1607" t="s">
        <v>154</v>
      </c>
      <c r="L1607">
        <v>0.57279999999999998</v>
      </c>
      <c r="M1607" t="s">
        <v>143</v>
      </c>
      <c r="N1607" t="s">
        <v>149</v>
      </c>
      <c r="O1607" t="s">
        <v>150</v>
      </c>
    </row>
    <row r="1608" spans="1:15" x14ac:dyDescent="0.3">
      <c r="A1608" t="s">
        <v>162</v>
      </c>
      <c r="B1608" t="s">
        <v>76</v>
      </c>
      <c r="C1608">
        <v>201705</v>
      </c>
      <c r="D1608" t="s">
        <v>1376</v>
      </c>
      <c r="E1608" t="s">
        <v>11</v>
      </c>
      <c r="F1608">
        <v>2</v>
      </c>
      <c r="G1608">
        <v>200</v>
      </c>
      <c r="H1608">
        <v>235</v>
      </c>
      <c r="I1608">
        <v>0.02</v>
      </c>
      <c r="J1608" t="s">
        <v>146</v>
      </c>
      <c r="K1608" t="s">
        <v>146</v>
      </c>
      <c r="L1608">
        <v>0.88829999999999998</v>
      </c>
      <c r="M1608" t="s">
        <v>143</v>
      </c>
      <c r="N1608" t="s">
        <v>149</v>
      </c>
      <c r="O1608" t="s">
        <v>150</v>
      </c>
    </row>
    <row r="1609" spans="1:15" x14ac:dyDescent="0.3">
      <c r="A1609" t="s">
        <v>162</v>
      </c>
      <c r="B1609" t="s">
        <v>35</v>
      </c>
      <c r="C1609">
        <v>201706</v>
      </c>
      <c r="D1609" t="s">
        <v>307</v>
      </c>
      <c r="E1609" t="s">
        <v>11</v>
      </c>
      <c r="F1609">
        <v>1</v>
      </c>
      <c r="G1609">
        <v>200</v>
      </c>
      <c r="H1609">
        <v>63</v>
      </c>
      <c r="I1609">
        <v>0.17</v>
      </c>
      <c r="J1609" t="s">
        <v>146</v>
      </c>
      <c r="K1609" t="s">
        <v>154</v>
      </c>
      <c r="L1609">
        <v>0.47139999999999999</v>
      </c>
      <c r="M1609" t="s">
        <v>151</v>
      </c>
      <c r="N1609" t="s">
        <v>152</v>
      </c>
      <c r="O1609" t="s">
        <v>153</v>
      </c>
    </row>
    <row r="1610" spans="1:15" x14ac:dyDescent="0.3">
      <c r="A1610" t="s">
        <v>162</v>
      </c>
      <c r="B1610" t="s">
        <v>40</v>
      </c>
      <c r="C1610">
        <v>201507</v>
      </c>
      <c r="D1610" t="s">
        <v>924</v>
      </c>
      <c r="E1610" t="s">
        <v>14</v>
      </c>
      <c r="F1610">
        <v>8</v>
      </c>
      <c r="G1610">
        <v>200</v>
      </c>
      <c r="H1610">
        <v>118</v>
      </c>
      <c r="I1610">
        <v>0.16</v>
      </c>
      <c r="J1610" t="s">
        <v>146</v>
      </c>
      <c r="K1610" t="s">
        <v>146</v>
      </c>
      <c r="L1610">
        <v>0.63900000000000001</v>
      </c>
      <c r="M1610" t="s">
        <v>143</v>
      </c>
      <c r="N1610" t="s">
        <v>149</v>
      </c>
      <c r="O1610" t="s">
        <v>150</v>
      </c>
    </row>
    <row r="1611" spans="1:15" x14ac:dyDescent="0.3">
      <c r="A1611" t="s">
        <v>162</v>
      </c>
      <c r="B1611" t="s">
        <v>15</v>
      </c>
      <c r="C1611">
        <v>201607</v>
      </c>
      <c r="D1611" t="s">
        <v>225</v>
      </c>
      <c r="E1611" t="s">
        <v>14</v>
      </c>
      <c r="F1611">
        <v>1</v>
      </c>
      <c r="G1611">
        <v>200</v>
      </c>
      <c r="H1611">
        <v>100</v>
      </c>
      <c r="I1611">
        <v>0.04</v>
      </c>
      <c r="J1611" t="s">
        <v>146</v>
      </c>
      <c r="K1611" t="s">
        <v>146</v>
      </c>
      <c r="L1611">
        <v>1.2725</v>
      </c>
      <c r="M1611" t="s">
        <v>140</v>
      </c>
      <c r="N1611" t="s">
        <v>147</v>
      </c>
      <c r="O1611" t="s">
        <v>148</v>
      </c>
    </row>
    <row r="1612" spans="1:15" x14ac:dyDescent="0.3">
      <c r="A1612" t="s">
        <v>162</v>
      </c>
      <c r="B1612" t="s">
        <v>47</v>
      </c>
      <c r="C1612">
        <v>201603</v>
      </c>
      <c r="D1612" t="s">
        <v>536</v>
      </c>
      <c r="E1612" t="s">
        <v>8</v>
      </c>
      <c r="F1612">
        <v>2</v>
      </c>
      <c r="G1612">
        <v>200</v>
      </c>
      <c r="H1612">
        <v>490</v>
      </c>
      <c r="I1612">
        <v>0.03</v>
      </c>
      <c r="J1612" t="s">
        <v>146</v>
      </c>
      <c r="K1612" t="s">
        <v>139</v>
      </c>
      <c r="L1612">
        <v>1.2612000000000001</v>
      </c>
      <c r="M1612" t="s">
        <v>140</v>
      </c>
      <c r="N1612" t="s">
        <v>147</v>
      </c>
      <c r="O1612" t="s">
        <v>148</v>
      </c>
    </row>
    <row r="1613" spans="1:15" x14ac:dyDescent="0.3">
      <c r="A1613" t="s">
        <v>162</v>
      </c>
      <c r="B1613" t="s">
        <v>100</v>
      </c>
      <c r="C1613">
        <v>201705</v>
      </c>
      <c r="D1613" t="s">
        <v>970</v>
      </c>
      <c r="E1613" t="s">
        <v>11</v>
      </c>
      <c r="F1613">
        <v>2</v>
      </c>
      <c r="G1613">
        <v>200</v>
      </c>
      <c r="H1613">
        <v>178</v>
      </c>
      <c r="I1613">
        <v>0.09</v>
      </c>
      <c r="J1613" t="s">
        <v>146</v>
      </c>
      <c r="K1613" t="s">
        <v>146</v>
      </c>
      <c r="L1613">
        <v>0.84850000000000003</v>
      </c>
      <c r="M1613" t="s">
        <v>143</v>
      </c>
      <c r="N1613" t="s">
        <v>149</v>
      </c>
      <c r="O1613" t="s">
        <v>150</v>
      </c>
    </row>
    <row r="1614" spans="1:15" x14ac:dyDescent="0.3">
      <c r="A1614" t="s">
        <v>162</v>
      </c>
      <c r="B1614" t="s">
        <v>48</v>
      </c>
      <c r="C1614">
        <v>201709</v>
      </c>
      <c r="D1614" t="s">
        <v>441</v>
      </c>
      <c r="E1614" t="s">
        <v>14</v>
      </c>
      <c r="F1614">
        <v>5</v>
      </c>
      <c r="G1614">
        <v>200</v>
      </c>
      <c r="H1614">
        <v>194</v>
      </c>
      <c r="I1614">
        <v>3.5000000000000003E-2</v>
      </c>
      <c r="J1614" t="s">
        <v>146</v>
      </c>
      <c r="K1614" t="s">
        <v>146</v>
      </c>
      <c r="L1614">
        <v>0.88949999999999996</v>
      </c>
      <c r="M1614" t="s">
        <v>143</v>
      </c>
      <c r="N1614" t="s">
        <v>149</v>
      </c>
      <c r="O1614" t="s">
        <v>150</v>
      </c>
    </row>
    <row r="1615" spans="1:15" x14ac:dyDescent="0.3">
      <c r="A1615" t="s">
        <v>162</v>
      </c>
      <c r="B1615" t="s">
        <v>88</v>
      </c>
      <c r="C1615">
        <v>201612</v>
      </c>
      <c r="D1615" t="s">
        <v>840</v>
      </c>
      <c r="E1615" t="s">
        <v>13</v>
      </c>
      <c r="F1615">
        <v>2</v>
      </c>
      <c r="G1615">
        <v>200</v>
      </c>
      <c r="H1615">
        <v>117</v>
      </c>
      <c r="I1615">
        <v>0.25</v>
      </c>
      <c r="J1615" t="s">
        <v>146</v>
      </c>
      <c r="K1615" t="s">
        <v>146</v>
      </c>
      <c r="L1615">
        <v>0.67749999999999999</v>
      </c>
      <c r="M1615" t="s">
        <v>143</v>
      </c>
      <c r="N1615" t="s">
        <v>149</v>
      </c>
      <c r="O1615" t="s">
        <v>150</v>
      </c>
    </row>
    <row r="1616" spans="1:15" x14ac:dyDescent="0.3">
      <c r="A1616" t="s">
        <v>162</v>
      </c>
      <c r="B1616" t="s">
        <v>72</v>
      </c>
      <c r="C1616">
        <v>201706</v>
      </c>
      <c r="D1616" t="s">
        <v>522</v>
      </c>
      <c r="E1616" t="s">
        <v>11</v>
      </c>
      <c r="F1616">
        <v>2</v>
      </c>
      <c r="G1616">
        <v>200</v>
      </c>
      <c r="H1616">
        <v>121</v>
      </c>
      <c r="I1616">
        <v>0.25</v>
      </c>
      <c r="J1616" t="s">
        <v>146</v>
      </c>
      <c r="K1616" t="s">
        <v>146</v>
      </c>
      <c r="L1616">
        <v>0.56769999999999998</v>
      </c>
      <c r="M1616" t="s">
        <v>143</v>
      </c>
      <c r="N1616" t="s">
        <v>149</v>
      </c>
      <c r="O1616" t="s">
        <v>150</v>
      </c>
    </row>
    <row r="1617" spans="1:15" x14ac:dyDescent="0.3">
      <c r="A1617" t="s">
        <v>162</v>
      </c>
      <c r="B1617" t="s">
        <v>104</v>
      </c>
      <c r="C1617">
        <v>201701</v>
      </c>
      <c r="D1617" t="s">
        <v>1745</v>
      </c>
      <c r="E1617" t="s">
        <v>8</v>
      </c>
      <c r="F1617">
        <v>1</v>
      </c>
      <c r="G1617">
        <v>199</v>
      </c>
      <c r="H1617">
        <v>96</v>
      </c>
      <c r="I1617">
        <v>0.1</v>
      </c>
      <c r="J1617" t="s">
        <v>146</v>
      </c>
      <c r="K1617" t="s">
        <v>154</v>
      </c>
      <c r="M1617" t="s">
        <v>140</v>
      </c>
      <c r="N1617" t="s">
        <v>147</v>
      </c>
      <c r="O1617" t="s">
        <v>148</v>
      </c>
    </row>
    <row r="1618" spans="1:15" x14ac:dyDescent="0.3">
      <c r="A1618" t="s">
        <v>162</v>
      </c>
      <c r="B1618" t="s">
        <v>108</v>
      </c>
      <c r="C1618">
        <v>201705</v>
      </c>
      <c r="D1618" t="s">
        <v>1097</v>
      </c>
      <c r="E1618" t="s">
        <v>11</v>
      </c>
      <c r="F1618">
        <v>2</v>
      </c>
      <c r="G1618">
        <v>198</v>
      </c>
      <c r="H1618">
        <v>176</v>
      </c>
      <c r="I1618">
        <v>0.17</v>
      </c>
      <c r="J1618" t="s">
        <v>146</v>
      </c>
      <c r="K1618" t="s">
        <v>146</v>
      </c>
      <c r="M1618" t="s">
        <v>140</v>
      </c>
      <c r="N1618" t="s">
        <v>147</v>
      </c>
      <c r="O1618" t="s">
        <v>148</v>
      </c>
    </row>
    <row r="1619" spans="1:15" x14ac:dyDescent="0.3">
      <c r="A1619" t="s">
        <v>162</v>
      </c>
      <c r="B1619" t="s">
        <v>75</v>
      </c>
      <c r="C1619">
        <v>201701</v>
      </c>
      <c r="D1619" t="s">
        <v>1324</v>
      </c>
      <c r="E1619" t="s">
        <v>8</v>
      </c>
      <c r="F1619">
        <v>4</v>
      </c>
      <c r="G1619">
        <v>192</v>
      </c>
      <c r="H1619">
        <v>104</v>
      </c>
      <c r="I1619">
        <v>0.09</v>
      </c>
      <c r="J1619" t="s">
        <v>146</v>
      </c>
      <c r="K1619" t="s">
        <v>146</v>
      </c>
      <c r="L1619">
        <v>0.75290000000000001</v>
      </c>
      <c r="M1619" t="s">
        <v>143</v>
      </c>
      <c r="N1619" t="s">
        <v>149</v>
      </c>
      <c r="O1619" t="s">
        <v>150</v>
      </c>
    </row>
    <row r="1620" spans="1:15" x14ac:dyDescent="0.3">
      <c r="A1620" t="s">
        <v>162</v>
      </c>
      <c r="B1620" t="s">
        <v>20</v>
      </c>
      <c r="C1620">
        <v>201608</v>
      </c>
      <c r="D1620" t="s">
        <v>1058</v>
      </c>
      <c r="E1620" t="s">
        <v>14</v>
      </c>
      <c r="F1620">
        <v>4</v>
      </c>
      <c r="G1620">
        <v>192</v>
      </c>
      <c r="H1620">
        <v>107</v>
      </c>
      <c r="I1620">
        <v>0.03</v>
      </c>
      <c r="J1620" t="s">
        <v>146</v>
      </c>
      <c r="K1620" t="s">
        <v>146</v>
      </c>
      <c r="L1620">
        <v>0.7016</v>
      </c>
      <c r="M1620" t="s">
        <v>143</v>
      </c>
      <c r="N1620" t="s">
        <v>149</v>
      </c>
      <c r="O1620" t="s">
        <v>150</v>
      </c>
    </row>
    <row r="1621" spans="1:15" x14ac:dyDescent="0.3">
      <c r="A1621" t="s">
        <v>162</v>
      </c>
      <c r="B1621" t="s">
        <v>20</v>
      </c>
      <c r="C1621">
        <v>201510</v>
      </c>
      <c r="D1621" t="s">
        <v>874</v>
      </c>
      <c r="E1621" t="s">
        <v>13</v>
      </c>
      <c r="F1621">
        <v>4</v>
      </c>
      <c r="G1621">
        <v>192</v>
      </c>
      <c r="H1621">
        <v>107</v>
      </c>
      <c r="I1621">
        <v>0.03</v>
      </c>
      <c r="J1621" t="s">
        <v>146</v>
      </c>
      <c r="K1621" t="s">
        <v>146</v>
      </c>
      <c r="L1621">
        <v>0.7016</v>
      </c>
      <c r="M1621" t="s">
        <v>143</v>
      </c>
      <c r="N1621" t="s">
        <v>149</v>
      </c>
      <c r="O1621" t="s">
        <v>150</v>
      </c>
    </row>
    <row r="1622" spans="1:15" x14ac:dyDescent="0.3">
      <c r="A1622" t="s">
        <v>162</v>
      </c>
      <c r="B1622" t="s">
        <v>75</v>
      </c>
      <c r="C1622">
        <v>201507</v>
      </c>
      <c r="D1622" t="s">
        <v>867</v>
      </c>
      <c r="E1622" t="s">
        <v>14</v>
      </c>
      <c r="F1622">
        <v>4</v>
      </c>
      <c r="G1622">
        <v>192</v>
      </c>
      <c r="H1622">
        <v>104</v>
      </c>
      <c r="I1622">
        <v>0.03</v>
      </c>
      <c r="J1622" t="s">
        <v>146</v>
      </c>
      <c r="K1622" t="s">
        <v>146</v>
      </c>
      <c r="L1622">
        <v>0.75290000000000001</v>
      </c>
      <c r="M1622" t="s">
        <v>143</v>
      </c>
      <c r="N1622" t="s">
        <v>149</v>
      </c>
      <c r="O1622" t="s">
        <v>150</v>
      </c>
    </row>
    <row r="1623" spans="1:15" x14ac:dyDescent="0.3">
      <c r="A1623" t="s">
        <v>162</v>
      </c>
      <c r="B1623" t="s">
        <v>95</v>
      </c>
      <c r="C1623">
        <v>201701</v>
      </c>
      <c r="D1623" t="s">
        <v>881</v>
      </c>
      <c r="E1623" t="s">
        <v>8</v>
      </c>
      <c r="F1623">
        <v>6</v>
      </c>
      <c r="G1623">
        <v>192</v>
      </c>
      <c r="H1623">
        <v>120</v>
      </c>
      <c r="I1623">
        <v>9.5000000000000001E-2</v>
      </c>
      <c r="J1623" t="s">
        <v>146</v>
      </c>
      <c r="K1623" t="s">
        <v>146</v>
      </c>
      <c r="L1623">
        <v>0.42730000000000001</v>
      </c>
      <c r="M1623" t="s">
        <v>151</v>
      </c>
      <c r="N1623" t="s">
        <v>152</v>
      </c>
      <c r="O1623" t="s">
        <v>153</v>
      </c>
    </row>
    <row r="1624" spans="1:15" x14ac:dyDescent="0.3">
      <c r="A1624" t="s">
        <v>162</v>
      </c>
      <c r="B1624" t="s">
        <v>38</v>
      </c>
      <c r="C1624">
        <v>201503</v>
      </c>
      <c r="D1624" t="s">
        <v>618</v>
      </c>
      <c r="E1624" t="s">
        <v>8</v>
      </c>
      <c r="F1624">
        <v>6</v>
      </c>
      <c r="G1624">
        <v>192</v>
      </c>
      <c r="H1624">
        <v>140</v>
      </c>
      <c r="I1624">
        <v>7.0000000000000007E-2</v>
      </c>
      <c r="J1624" t="s">
        <v>146</v>
      </c>
      <c r="K1624" t="s">
        <v>146</v>
      </c>
      <c r="L1624">
        <v>0.5413</v>
      </c>
      <c r="M1624" t="s">
        <v>143</v>
      </c>
      <c r="N1624" t="s">
        <v>149</v>
      </c>
      <c r="O1624" t="s">
        <v>150</v>
      </c>
    </row>
    <row r="1625" spans="1:15" x14ac:dyDescent="0.3">
      <c r="A1625" t="s">
        <v>162</v>
      </c>
      <c r="B1625" t="s">
        <v>95</v>
      </c>
      <c r="C1625">
        <v>201704</v>
      </c>
      <c r="D1625" t="s">
        <v>895</v>
      </c>
      <c r="E1625" t="s">
        <v>11</v>
      </c>
      <c r="F1625">
        <v>6</v>
      </c>
      <c r="G1625">
        <v>192</v>
      </c>
      <c r="H1625">
        <v>120</v>
      </c>
      <c r="I1625">
        <v>0.13</v>
      </c>
      <c r="J1625" t="s">
        <v>146</v>
      </c>
      <c r="K1625" t="s">
        <v>146</v>
      </c>
      <c r="L1625">
        <v>0.42730000000000001</v>
      </c>
      <c r="M1625" t="s">
        <v>151</v>
      </c>
      <c r="N1625" t="s">
        <v>152</v>
      </c>
      <c r="O1625" t="s">
        <v>153</v>
      </c>
    </row>
    <row r="1626" spans="1:15" x14ac:dyDescent="0.3">
      <c r="A1626" t="s">
        <v>162</v>
      </c>
      <c r="B1626" t="s">
        <v>20</v>
      </c>
      <c r="C1626">
        <v>201611</v>
      </c>
      <c r="D1626" t="s">
        <v>880</v>
      </c>
      <c r="E1626" t="s">
        <v>13</v>
      </c>
      <c r="F1626">
        <v>4</v>
      </c>
      <c r="G1626">
        <v>192</v>
      </c>
      <c r="H1626">
        <v>107</v>
      </c>
      <c r="I1626">
        <v>0.12</v>
      </c>
      <c r="J1626" t="s">
        <v>146</v>
      </c>
      <c r="K1626" t="s">
        <v>146</v>
      </c>
      <c r="L1626">
        <v>0.7016</v>
      </c>
      <c r="M1626" t="s">
        <v>143</v>
      </c>
      <c r="N1626" t="s">
        <v>149</v>
      </c>
      <c r="O1626" t="s">
        <v>150</v>
      </c>
    </row>
    <row r="1627" spans="1:15" x14ac:dyDescent="0.3">
      <c r="A1627" t="s">
        <v>162</v>
      </c>
      <c r="B1627" t="s">
        <v>80</v>
      </c>
      <c r="C1627">
        <v>201707</v>
      </c>
      <c r="D1627" t="s">
        <v>644</v>
      </c>
      <c r="E1627" t="s">
        <v>14</v>
      </c>
      <c r="F1627">
        <v>1</v>
      </c>
      <c r="G1627">
        <v>189</v>
      </c>
      <c r="H1627">
        <v>85</v>
      </c>
      <c r="I1627">
        <v>0.18</v>
      </c>
      <c r="J1627" t="s">
        <v>146</v>
      </c>
      <c r="K1627" t="s">
        <v>154</v>
      </c>
      <c r="L1627">
        <v>0</v>
      </c>
      <c r="M1627" t="s">
        <v>151</v>
      </c>
      <c r="N1627" t="s">
        <v>152</v>
      </c>
      <c r="O1627" t="s">
        <v>153</v>
      </c>
    </row>
    <row r="1628" spans="1:15" x14ac:dyDescent="0.3">
      <c r="A1628" t="s">
        <v>162</v>
      </c>
      <c r="B1628" t="s">
        <v>80</v>
      </c>
      <c r="C1628">
        <v>201705</v>
      </c>
      <c r="D1628" t="s">
        <v>1388</v>
      </c>
      <c r="E1628" t="s">
        <v>11</v>
      </c>
      <c r="F1628">
        <v>1</v>
      </c>
      <c r="G1628">
        <v>189</v>
      </c>
      <c r="H1628">
        <v>85</v>
      </c>
      <c r="I1628">
        <v>7.0000000000000007E-2</v>
      </c>
      <c r="J1628" t="s">
        <v>146</v>
      </c>
      <c r="K1628" t="s">
        <v>154</v>
      </c>
      <c r="L1628">
        <v>0</v>
      </c>
      <c r="M1628" t="s">
        <v>151</v>
      </c>
      <c r="N1628" t="s">
        <v>152</v>
      </c>
      <c r="O1628" t="s">
        <v>153</v>
      </c>
    </row>
    <row r="1629" spans="1:15" x14ac:dyDescent="0.3">
      <c r="A1629" t="s">
        <v>162</v>
      </c>
      <c r="B1629" t="s">
        <v>80</v>
      </c>
      <c r="C1629">
        <v>201706</v>
      </c>
      <c r="D1629" t="s">
        <v>1576</v>
      </c>
      <c r="E1629" t="s">
        <v>11</v>
      </c>
      <c r="F1629">
        <v>1</v>
      </c>
      <c r="G1629">
        <v>189</v>
      </c>
      <c r="H1629">
        <v>85</v>
      </c>
      <c r="I1629">
        <v>0.01</v>
      </c>
      <c r="J1629" t="s">
        <v>146</v>
      </c>
      <c r="K1629" t="s">
        <v>154</v>
      </c>
      <c r="L1629">
        <v>0</v>
      </c>
      <c r="M1629" t="s">
        <v>151</v>
      </c>
      <c r="N1629" t="s">
        <v>152</v>
      </c>
      <c r="O1629" t="s">
        <v>153</v>
      </c>
    </row>
    <row r="1630" spans="1:15" x14ac:dyDescent="0.3">
      <c r="A1630" t="s">
        <v>162</v>
      </c>
      <c r="B1630" t="s">
        <v>80</v>
      </c>
      <c r="C1630">
        <v>201704</v>
      </c>
      <c r="D1630" t="s">
        <v>1741</v>
      </c>
      <c r="E1630" t="s">
        <v>11</v>
      </c>
      <c r="F1630">
        <v>1</v>
      </c>
      <c r="G1630">
        <v>189</v>
      </c>
      <c r="H1630">
        <v>85</v>
      </c>
      <c r="I1630">
        <v>0.17</v>
      </c>
      <c r="J1630" t="s">
        <v>146</v>
      </c>
      <c r="K1630" t="s">
        <v>154</v>
      </c>
      <c r="L1630">
        <v>0</v>
      </c>
      <c r="M1630" t="s">
        <v>151</v>
      </c>
      <c r="N1630" t="s">
        <v>152</v>
      </c>
      <c r="O1630" t="s">
        <v>153</v>
      </c>
    </row>
    <row r="1631" spans="1:15" x14ac:dyDescent="0.3">
      <c r="A1631" t="s">
        <v>162</v>
      </c>
      <c r="B1631" t="s">
        <v>78</v>
      </c>
      <c r="C1631">
        <v>201504</v>
      </c>
      <c r="D1631" t="s">
        <v>1829</v>
      </c>
      <c r="E1631" t="s">
        <v>11</v>
      </c>
      <c r="F1631">
        <v>3</v>
      </c>
      <c r="G1631">
        <v>180</v>
      </c>
      <c r="H1631">
        <v>135</v>
      </c>
      <c r="I1631">
        <v>0.15</v>
      </c>
      <c r="J1631" t="s">
        <v>146</v>
      </c>
      <c r="K1631" t="s">
        <v>146</v>
      </c>
      <c r="L1631">
        <v>0.29389999999999999</v>
      </c>
      <c r="M1631" t="s">
        <v>151</v>
      </c>
      <c r="N1631" t="s">
        <v>152</v>
      </c>
      <c r="O1631" t="s">
        <v>153</v>
      </c>
    </row>
    <row r="1632" spans="1:15" x14ac:dyDescent="0.3">
      <c r="A1632" t="s">
        <v>162</v>
      </c>
      <c r="B1632" t="s">
        <v>61</v>
      </c>
      <c r="C1632">
        <v>201503</v>
      </c>
      <c r="D1632" t="s">
        <v>615</v>
      </c>
      <c r="E1632" t="s">
        <v>8</v>
      </c>
      <c r="F1632">
        <v>4</v>
      </c>
      <c r="G1632">
        <v>180</v>
      </c>
      <c r="H1632">
        <v>162</v>
      </c>
      <c r="I1632">
        <v>0.02</v>
      </c>
      <c r="J1632" t="s">
        <v>146</v>
      </c>
      <c r="K1632" t="s">
        <v>146</v>
      </c>
      <c r="L1632">
        <v>0.55779999999999996</v>
      </c>
      <c r="M1632" t="s">
        <v>143</v>
      </c>
      <c r="N1632" t="s">
        <v>149</v>
      </c>
      <c r="O1632" t="s">
        <v>150</v>
      </c>
    </row>
    <row r="1633" spans="1:15" x14ac:dyDescent="0.3">
      <c r="A1633" t="s">
        <v>162</v>
      </c>
      <c r="B1633" t="s">
        <v>57</v>
      </c>
      <c r="C1633">
        <v>201504</v>
      </c>
      <c r="D1633" t="s">
        <v>1819</v>
      </c>
      <c r="E1633" t="s">
        <v>11</v>
      </c>
      <c r="F1633">
        <v>6</v>
      </c>
      <c r="G1633">
        <v>180</v>
      </c>
      <c r="H1633">
        <v>126</v>
      </c>
      <c r="I1633">
        <v>0.13</v>
      </c>
      <c r="J1633" t="s">
        <v>146</v>
      </c>
      <c r="K1633" t="s">
        <v>146</v>
      </c>
      <c r="L1633">
        <v>0.76849999999999996</v>
      </c>
      <c r="M1633" t="s">
        <v>143</v>
      </c>
      <c r="N1633" t="s">
        <v>149</v>
      </c>
      <c r="O1633" t="s">
        <v>150</v>
      </c>
    </row>
    <row r="1634" spans="1:15" x14ac:dyDescent="0.3">
      <c r="A1634" t="s">
        <v>162</v>
      </c>
      <c r="B1634" t="s">
        <v>81</v>
      </c>
      <c r="C1634">
        <v>201601</v>
      </c>
      <c r="D1634" t="s">
        <v>1611</v>
      </c>
      <c r="E1634" t="s">
        <v>8</v>
      </c>
      <c r="F1634">
        <v>2</v>
      </c>
      <c r="G1634">
        <v>180</v>
      </c>
      <c r="H1634">
        <v>145</v>
      </c>
      <c r="I1634">
        <v>0.16</v>
      </c>
      <c r="J1634" t="s">
        <v>146</v>
      </c>
      <c r="K1634" t="s">
        <v>146</v>
      </c>
      <c r="L1634">
        <v>0.50919999999999999</v>
      </c>
      <c r="M1634" t="s">
        <v>143</v>
      </c>
      <c r="N1634" t="s">
        <v>149</v>
      </c>
      <c r="O1634" t="s">
        <v>150</v>
      </c>
    </row>
    <row r="1635" spans="1:15" x14ac:dyDescent="0.3">
      <c r="A1635" t="s">
        <v>162</v>
      </c>
      <c r="B1635" t="s">
        <v>67</v>
      </c>
      <c r="C1635">
        <v>201505</v>
      </c>
      <c r="D1635" t="s">
        <v>1308</v>
      </c>
      <c r="E1635" t="s">
        <v>11</v>
      </c>
      <c r="F1635">
        <v>9</v>
      </c>
      <c r="G1635">
        <v>180</v>
      </c>
      <c r="H1635">
        <v>88</v>
      </c>
      <c r="I1635">
        <v>0.06</v>
      </c>
      <c r="J1635" t="s">
        <v>146</v>
      </c>
      <c r="K1635" t="s">
        <v>154</v>
      </c>
      <c r="L1635">
        <v>0.47239999999999999</v>
      </c>
      <c r="M1635" t="s">
        <v>151</v>
      </c>
      <c r="N1635" t="s">
        <v>152</v>
      </c>
      <c r="O1635" t="s">
        <v>153</v>
      </c>
    </row>
    <row r="1636" spans="1:15" x14ac:dyDescent="0.3">
      <c r="A1636" t="s">
        <v>162</v>
      </c>
      <c r="B1636" t="s">
        <v>42</v>
      </c>
      <c r="C1636">
        <v>201511</v>
      </c>
      <c r="D1636" t="s">
        <v>467</v>
      </c>
      <c r="E1636" t="s">
        <v>13</v>
      </c>
      <c r="F1636">
        <v>4</v>
      </c>
      <c r="G1636">
        <v>180</v>
      </c>
      <c r="H1636">
        <v>106</v>
      </c>
      <c r="I1636">
        <v>7.0000000000000007E-2</v>
      </c>
      <c r="J1636" t="s">
        <v>146</v>
      </c>
      <c r="K1636" t="s">
        <v>146</v>
      </c>
      <c r="L1636">
        <v>0.46189999999999998</v>
      </c>
      <c r="M1636" t="s">
        <v>151</v>
      </c>
      <c r="N1636" t="s">
        <v>152</v>
      </c>
      <c r="O1636" t="s">
        <v>153</v>
      </c>
    </row>
    <row r="1637" spans="1:15" x14ac:dyDescent="0.3">
      <c r="A1637" t="s">
        <v>162</v>
      </c>
      <c r="B1637" t="s">
        <v>44</v>
      </c>
      <c r="C1637">
        <v>201501</v>
      </c>
      <c r="D1637" t="s">
        <v>602</v>
      </c>
      <c r="E1637" t="s">
        <v>8</v>
      </c>
      <c r="F1637">
        <v>6</v>
      </c>
      <c r="G1637">
        <v>180</v>
      </c>
      <c r="H1637">
        <v>142</v>
      </c>
      <c r="I1637">
        <v>0.03</v>
      </c>
      <c r="J1637" t="s">
        <v>146</v>
      </c>
      <c r="K1637" t="s">
        <v>146</v>
      </c>
      <c r="L1637">
        <v>0.50860000000000005</v>
      </c>
      <c r="M1637" t="s">
        <v>143</v>
      </c>
      <c r="N1637" t="s">
        <v>149</v>
      </c>
      <c r="O1637" t="s">
        <v>150</v>
      </c>
    </row>
    <row r="1638" spans="1:15" x14ac:dyDescent="0.3">
      <c r="A1638" t="s">
        <v>162</v>
      </c>
      <c r="B1638" t="s">
        <v>42</v>
      </c>
      <c r="C1638">
        <v>201701</v>
      </c>
      <c r="D1638" t="s">
        <v>671</v>
      </c>
      <c r="E1638" t="s">
        <v>8</v>
      </c>
      <c r="F1638">
        <v>4</v>
      </c>
      <c r="G1638">
        <v>180</v>
      </c>
      <c r="H1638">
        <v>106</v>
      </c>
      <c r="I1638">
        <v>0.09</v>
      </c>
      <c r="J1638" t="s">
        <v>146</v>
      </c>
      <c r="K1638" t="s">
        <v>146</v>
      </c>
      <c r="L1638">
        <v>0.46189999999999998</v>
      </c>
      <c r="M1638" t="s">
        <v>151</v>
      </c>
      <c r="N1638" t="s">
        <v>152</v>
      </c>
      <c r="O1638" t="s">
        <v>153</v>
      </c>
    </row>
    <row r="1639" spans="1:15" x14ac:dyDescent="0.3">
      <c r="A1639" t="s">
        <v>162</v>
      </c>
      <c r="B1639" t="s">
        <v>42</v>
      </c>
      <c r="C1639">
        <v>201503</v>
      </c>
      <c r="D1639" t="s">
        <v>648</v>
      </c>
      <c r="E1639" t="s">
        <v>8</v>
      </c>
      <c r="F1639">
        <v>4</v>
      </c>
      <c r="G1639">
        <v>180</v>
      </c>
      <c r="H1639">
        <v>106</v>
      </c>
      <c r="I1639">
        <v>0.05</v>
      </c>
      <c r="J1639" t="s">
        <v>146</v>
      </c>
      <c r="K1639" t="s">
        <v>146</v>
      </c>
      <c r="L1639">
        <v>0.46189999999999998</v>
      </c>
      <c r="M1639" t="s">
        <v>151</v>
      </c>
      <c r="N1639" t="s">
        <v>152</v>
      </c>
      <c r="O1639" t="s">
        <v>153</v>
      </c>
    </row>
    <row r="1640" spans="1:15" x14ac:dyDescent="0.3">
      <c r="A1640" t="s">
        <v>162</v>
      </c>
      <c r="B1640" t="s">
        <v>81</v>
      </c>
      <c r="C1640">
        <v>201707</v>
      </c>
      <c r="D1640" t="s">
        <v>645</v>
      </c>
      <c r="E1640" t="s">
        <v>14</v>
      </c>
      <c r="F1640">
        <v>2</v>
      </c>
      <c r="G1640">
        <v>180</v>
      </c>
      <c r="H1640">
        <v>145</v>
      </c>
      <c r="I1640">
        <v>0.15</v>
      </c>
      <c r="J1640" t="s">
        <v>146</v>
      </c>
      <c r="K1640" t="s">
        <v>146</v>
      </c>
      <c r="L1640">
        <v>0.50919999999999999</v>
      </c>
      <c r="M1640" t="s">
        <v>143</v>
      </c>
      <c r="N1640" t="s">
        <v>149</v>
      </c>
      <c r="O1640" t="s">
        <v>150</v>
      </c>
    </row>
    <row r="1641" spans="1:15" x14ac:dyDescent="0.3">
      <c r="A1641" t="s">
        <v>162</v>
      </c>
      <c r="B1641" t="s">
        <v>31</v>
      </c>
      <c r="C1641">
        <v>201503</v>
      </c>
      <c r="D1641" t="s">
        <v>490</v>
      </c>
      <c r="E1641" t="s">
        <v>8</v>
      </c>
      <c r="F1641">
        <v>8</v>
      </c>
      <c r="G1641">
        <v>176</v>
      </c>
      <c r="H1641">
        <v>129</v>
      </c>
      <c r="I1641">
        <v>9.3332999999999999E-2</v>
      </c>
      <c r="J1641" t="s">
        <v>146</v>
      </c>
      <c r="K1641" t="s">
        <v>146</v>
      </c>
      <c r="L1641">
        <v>0.75719999999999998</v>
      </c>
      <c r="M1641" t="s">
        <v>143</v>
      </c>
      <c r="N1641" t="s">
        <v>149</v>
      </c>
      <c r="O1641" t="s">
        <v>150</v>
      </c>
    </row>
    <row r="1642" spans="1:15" x14ac:dyDescent="0.3">
      <c r="A1642" t="s">
        <v>162</v>
      </c>
      <c r="B1642" t="s">
        <v>70</v>
      </c>
      <c r="C1642">
        <v>201501</v>
      </c>
      <c r="D1642" t="s">
        <v>708</v>
      </c>
      <c r="E1642" t="s">
        <v>8</v>
      </c>
      <c r="F1642">
        <v>11</v>
      </c>
      <c r="G1642">
        <v>176</v>
      </c>
      <c r="H1642">
        <v>93</v>
      </c>
      <c r="I1642">
        <v>5.6667000000000002E-2</v>
      </c>
      <c r="J1642" t="s">
        <v>146</v>
      </c>
      <c r="K1642" t="s">
        <v>154</v>
      </c>
      <c r="L1642">
        <v>0.72589999999999999</v>
      </c>
      <c r="M1642" t="s">
        <v>143</v>
      </c>
      <c r="N1642" t="s">
        <v>149</v>
      </c>
      <c r="O1642" t="s">
        <v>150</v>
      </c>
    </row>
    <row r="1643" spans="1:15" x14ac:dyDescent="0.3">
      <c r="A1643" t="s">
        <v>162</v>
      </c>
      <c r="B1643" t="s">
        <v>39</v>
      </c>
      <c r="C1643">
        <v>201501</v>
      </c>
      <c r="D1643" t="s">
        <v>1570</v>
      </c>
      <c r="E1643" t="s">
        <v>8</v>
      </c>
      <c r="F1643">
        <v>5</v>
      </c>
      <c r="G1643">
        <v>175</v>
      </c>
      <c r="H1643">
        <v>132</v>
      </c>
      <c r="I1643">
        <v>0.12</v>
      </c>
      <c r="J1643" t="s">
        <v>146</v>
      </c>
      <c r="K1643" t="s">
        <v>146</v>
      </c>
      <c r="L1643">
        <v>1.1156999999999999</v>
      </c>
      <c r="M1643" t="s">
        <v>140</v>
      </c>
      <c r="N1643" t="s">
        <v>147</v>
      </c>
      <c r="O1643" t="s">
        <v>148</v>
      </c>
    </row>
    <row r="1644" spans="1:15" x14ac:dyDescent="0.3">
      <c r="A1644" t="s">
        <v>162</v>
      </c>
      <c r="B1644" t="s">
        <v>56</v>
      </c>
      <c r="C1644">
        <v>201504</v>
      </c>
      <c r="D1644" t="s">
        <v>1823</v>
      </c>
      <c r="E1644" t="s">
        <v>11</v>
      </c>
      <c r="F1644">
        <v>7</v>
      </c>
      <c r="G1644">
        <v>175</v>
      </c>
      <c r="H1644">
        <v>144</v>
      </c>
      <c r="I1644">
        <v>7.6666999999999999E-2</v>
      </c>
      <c r="J1644" t="s">
        <v>146</v>
      </c>
      <c r="K1644" t="s">
        <v>146</v>
      </c>
      <c r="L1644">
        <v>0.59430000000000005</v>
      </c>
      <c r="M1644" t="s">
        <v>143</v>
      </c>
      <c r="N1644" t="s">
        <v>149</v>
      </c>
      <c r="O1644" t="s">
        <v>150</v>
      </c>
    </row>
    <row r="1645" spans="1:15" x14ac:dyDescent="0.3">
      <c r="A1645" t="s">
        <v>162</v>
      </c>
      <c r="B1645" t="s">
        <v>25</v>
      </c>
      <c r="C1645">
        <v>201704</v>
      </c>
      <c r="D1645" t="s">
        <v>1851</v>
      </c>
      <c r="E1645" t="s">
        <v>11</v>
      </c>
      <c r="F1645">
        <v>1</v>
      </c>
      <c r="G1645">
        <v>170</v>
      </c>
      <c r="H1645">
        <v>82</v>
      </c>
      <c r="I1645">
        <v>0.06</v>
      </c>
      <c r="J1645" t="s">
        <v>146</v>
      </c>
      <c r="K1645" t="s">
        <v>154</v>
      </c>
      <c r="L1645">
        <v>0.70709999999999995</v>
      </c>
      <c r="M1645" t="s">
        <v>143</v>
      </c>
      <c r="N1645" t="s">
        <v>149</v>
      </c>
      <c r="O1645" t="s">
        <v>150</v>
      </c>
    </row>
    <row r="1646" spans="1:15" x14ac:dyDescent="0.3">
      <c r="A1646" t="s">
        <v>162</v>
      </c>
      <c r="B1646" t="s">
        <v>60</v>
      </c>
      <c r="C1646">
        <v>201608</v>
      </c>
      <c r="D1646" t="s">
        <v>640</v>
      </c>
      <c r="E1646" t="s">
        <v>14</v>
      </c>
      <c r="F1646">
        <v>3</v>
      </c>
      <c r="G1646">
        <v>165</v>
      </c>
      <c r="H1646">
        <v>198</v>
      </c>
      <c r="I1646">
        <v>0.12</v>
      </c>
      <c r="J1646" t="s">
        <v>146</v>
      </c>
      <c r="K1646" t="s">
        <v>146</v>
      </c>
      <c r="L1646">
        <v>0.3997</v>
      </c>
      <c r="M1646" t="s">
        <v>151</v>
      </c>
      <c r="N1646" t="s">
        <v>152</v>
      </c>
      <c r="O1646" t="s">
        <v>153</v>
      </c>
    </row>
    <row r="1647" spans="1:15" x14ac:dyDescent="0.3">
      <c r="A1647" t="s">
        <v>162</v>
      </c>
      <c r="B1647" t="s">
        <v>68</v>
      </c>
      <c r="C1647">
        <v>201504</v>
      </c>
      <c r="D1647" t="s">
        <v>731</v>
      </c>
      <c r="E1647" t="s">
        <v>11</v>
      </c>
      <c r="F1647">
        <v>11</v>
      </c>
      <c r="G1647">
        <v>165</v>
      </c>
      <c r="H1647">
        <v>216</v>
      </c>
      <c r="I1647">
        <v>0.14166699999999999</v>
      </c>
      <c r="J1647" t="s">
        <v>146</v>
      </c>
      <c r="K1647" t="s">
        <v>146</v>
      </c>
      <c r="L1647">
        <v>0.7651</v>
      </c>
      <c r="M1647" t="s">
        <v>143</v>
      </c>
      <c r="N1647" t="s">
        <v>149</v>
      </c>
      <c r="O1647" t="s">
        <v>150</v>
      </c>
    </row>
    <row r="1648" spans="1:15" x14ac:dyDescent="0.3">
      <c r="A1648" t="s">
        <v>162</v>
      </c>
      <c r="B1648" t="s">
        <v>85</v>
      </c>
      <c r="C1648">
        <v>201706</v>
      </c>
      <c r="D1648" t="s">
        <v>677</v>
      </c>
      <c r="E1648" t="s">
        <v>11</v>
      </c>
      <c r="F1648">
        <v>1</v>
      </c>
      <c r="G1648">
        <v>160</v>
      </c>
      <c r="H1648">
        <v>74</v>
      </c>
      <c r="I1648">
        <v>7.0000000000000007E-2</v>
      </c>
      <c r="J1648" t="s">
        <v>146</v>
      </c>
      <c r="K1648" t="s">
        <v>154</v>
      </c>
      <c r="L1648">
        <v>0.69279999999999997</v>
      </c>
      <c r="M1648" t="s">
        <v>143</v>
      </c>
      <c r="N1648" t="s">
        <v>149</v>
      </c>
      <c r="O1648" t="s">
        <v>150</v>
      </c>
    </row>
    <row r="1649" spans="1:15" x14ac:dyDescent="0.3">
      <c r="A1649" t="s">
        <v>162</v>
      </c>
      <c r="B1649" t="s">
        <v>95</v>
      </c>
      <c r="C1649">
        <v>201612</v>
      </c>
      <c r="D1649" t="s">
        <v>894</v>
      </c>
      <c r="E1649" t="s">
        <v>13</v>
      </c>
      <c r="F1649">
        <v>5</v>
      </c>
      <c r="G1649">
        <v>160</v>
      </c>
      <c r="H1649">
        <v>120</v>
      </c>
      <c r="I1649">
        <v>0.11</v>
      </c>
      <c r="J1649" t="s">
        <v>146</v>
      </c>
      <c r="K1649" t="s">
        <v>146</v>
      </c>
      <c r="L1649">
        <v>0.42730000000000001</v>
      </c>
      <c r="M1649" t="s">
        <v>151</v>
      </c>
      <c r="N1649" t="s">
        <v>152</v>
      </c>
      <c r="O1649" t="s">
        <v>153</v>
      </c>
    </row>
    <row r="1650" spans="1:15" x14ac:dyDescent="0.3">
      <c r="A1650" t="s">
        <v>162</v>
      </c>
      <c r="B1650" t="s">
        <v>28</v>
      </c>
      <c r="C1650">
        <v>201501</v>
      </c>
      <c r="D1650" t="s">
        <v>885</v>
      </c>
      <c r="E1650" t="s">
        <v>8</v>
      </c>
      <c r="F1650">
        <v>5</v>
      </c>
      <c r="G1650">
        <v>160</v>
      </c>
      <c r="H1650">
        <v>69</v>
      </c>
      <c r="I1650">
        <v>0.15</v>
      </c>
      <c r="J1650" t="s">
        <v>146</v>
      </c>
      <c r="K1650" t="s">
        <v>154</v>
      </c>
      <c r="L1650">
        <v>0.34989999999999999</v>
      </c>
      <c r="M1650" t="s">
        <v>151</v>
      </c>
      <c r="N1650" t="s">
        <v>152</v>
      </c>
      <c r="O1650" t="s">
        <v>153</v>
      </c>
    </row>
    <row r="1651" spans="1:15" x14ac:dyDescent="0.3">
      <c r="A1651" t="s">
        <v>162</v>
      </c>
      <c r="B1651" t="s">
        <v>95</v>
      </c>
      <c r="C1651">
        <v>201501</v>
      </c>
      <c r="D1651" t="s">
        <v>884</v>
      </c>
      <c r="E1651" t="s">
        <v>8</v>
      </c>
      <c r="F1651">
        <v>5</v>
      </c>
      <c r="G1651">
        <v>160</v>
      </c>
      <c r="H1651">
        <v>60</v>
      </c>
      <c r="I1651">
        <v>0.12</v>
      </c>
      <c r="J1651" t="s">
        <v>146</v>
      </c>
      <c r="K1651" t="s">
        <v>154</v>
      </c>
      <c r="L1651">
        <v>0.42730000000000001</v>
      </c>
      <c r="M1651" t="s">
        <v>151</v>
      </c>
      <c r="N1651" t="s">
        <v>152</v>
      </c>
      <c r="O1651" t="s">
        <v>153</v>
      </c>
    </row>
    <row r="1652" spans="1:15" x14ac:dyDescent="0.3">
      <c r="A1652" t="s">
        <v>162</v>
      </c>
      <c r="B1652" t="s">
        <v>59</v>
      </c>
      <c r="C1652">
        <v>201504</v>
      </c>
      <c r="D1652" t="s">
        <v>611</v>
      </c>
      <c r="E1652" t="s">
        <v>11</v>
      </c>
      <c r="F1652">
        <v>5</v>
      </c>
      <c r="G1652">
        <v>160</v>
      </c>
      <c r="H1652">
        <v>75</v>
      </c>
      <c r="I1652">
        <v>0.13</v>
      </c>
      <c r="J1652" t="s">
        <v>146</v>
      </c>
      <c r="K1652" t="s">
        <v>154</v>
      </c>
      <c r="L1652">
        <v>0.49180000000000001</v>
      </c>
      <c r="M1652" t="s">
        <v>151</v>
      </c>
      <c r="N1652" t="s">
        <v>152</v>
      </c>
      <c r="O1652" t="s">
        <v>153</v>
      </c>
    </row>
    <row r="1653" spans="1:15" x14ac:dyDescent="0.3">
      <c r="A1653" t="s">
        <v>162</v>
      </c>
      <c r="B1653" t="s">
        <v>74</v>
      </c>
      <c r="C1653">
        <v>201701</v>
      </c>
      <c r="D1653" t="s">
        <v>769</v>
      </c>
      <c r="E1653" t="s">
        <v>8</v>
      </c>
      <c r="F1653">
        <v>5</v>
      </c>
      <c r="G1653">
        <v>160</v>
      </c>
      <c r="H1653">
        <v>73</v>
      </c>
      <c r="I1653">
        <v>0.12</v>
      </c>
      <c r="J1653" t="s">
        <v>146</v>
      </c>
      <c r="K1653" t="s">
        <v>154</v>
      </c>
      <c r="L1653">
        <v>0.69720000000000004</v>
      </c>
      <c r="M1653" t="s">
        <v>143</v>
      </c>
      <c r="N1653" t="s">
        <v>149</v>
      </c>
      <c r="O1653" t="s">
        <v>150</v>
      </c>
    </row>
    <row r="1654" spans="1:15" x14ac:dyDescent="0.3">
      <c r="A1654" t="s">
        <v>162</v>
      </c>
      <c r="B1654" t="s">
        <v>53</v>
      </c>
      <c r="C1654">
        <v>201704</v>
      </c>
      <c r="D1654" t="s">
        <v>1685</v>
      </c>
      <c r="E1654" t="s">
        <v>11</v>
      </c>
      <c r="F1654">
        <v>4</v>
      </c>
      <c r="G1654">
        <v>160</v>
      </c>
      <c r="H1654">
        <v>94</v>
      </c>
      <c r="I1654">
        <v>0.05</v>
      </c>
      <c r="J1654" t="s">
        <v>146</v>
      </c>
      <c r="K1654" t="s">
        <v>154</v>
      </c>
      <c r="L1654">
        <v>0.43030000000000002</v>
      </c>
      <c r="M1654" t="s">
        <v>151</v>
      </c>
      <c r="N1654" t="s">
        <v>152</v>
      </c>
      <c r="O1654" t="s">
        <v>153</v>
      </c>
    </row>
    <row r="1655" spans="1:15" x14ac:dyDescent="0.3">
      <c r="A1655" t="s">
        <v>162</v>
      </c>
      <c r="B1655" t="s">
        <v>38</v>
      </c>
      <c r="C1655">
        <v>201510</v>
      </c>
      <c r="D1655" t="s">
        <v>986</v>
      </c>
      <c r="E1655" t="s">
        <v>13</v>
      </c>
      <c r="F1655">
        <v>5</v>
      </c>
      <c r="G1655">
        <v>160</v>
      </c>
      <c r="H1655">
        <v>70</v>
      </c>
      <c r="I1655">
        <v>0.25</v>
      </c>
      <c r="J1655" t="s">
        <v>146</v>
      </c>
      <c r="K1655" t="s">
        <v>154</v>
      </c>
      <c r="L1655">
        <v>0.5413</v>
      </c>
      <c r="M1655" t="s">
        <v>143</v>
      </c>
      <c r="N1655" t="s">
        <v>149</v>
      </c>
      <c r="O1655" t="s">
        <v>150</v>
      </c>
    </row>
    <row r="1656" spans="1:15" x14ac:dyDescent="0.3">
      <c r="A1656" t="s">
        <v>162</v>
      </c>
      <c r="B1656" t="s">
        <v>67</v>
      </c>
      <c r="C1656">
        <v>201701</v>
      </c>
      <c r="D1656" t="s">
        <v>1135</v>
      </c>
      <c r="E1656" t="s">
        <v>8</v>
      </c>
      <c r="F1656">
        <v>8</v>
      </c>
      <c r="G1656">
        <v>160</v>
      </c>
      <c r="H1656">
        <v>88</v>
      </c>
      <c r="I1656">
        <v>4.4999999999999998E-2</v>
      </c>
      <c r="J1656" t="s">
        <v>146</v>
      </c>
      <c r="K1656" t="s">
        <v>154</v>
      </c>
      <c r="L1656">
        <v>0.47239999999999999</v>
      </c>
      <c r="M1656" t="s">
        <v>151</v>
      </c>
      <c r="N1656" t="s">
        <v>152</v>
      </c>
      <c r="O1656" t="s">
        <v>153</v>
      </c>
    </row>
    <row r="1657" spans="1:15" x14ac:dyDescent="0.3">
      <c r="A1657" t="s">
        <v>162</v>
      </c>
      <c r="B1657" t="s">
        <v>85</v>
      </c>
      <c r="C1657">
        <v>201704</v>
      </c>
      <c r="D1657" t="s">
        <v>1839</v>
      </c>
      <c r="E1657" t="s">
        <v>11</v>
      </c>
      <c r="F1657">
        <v>1</v>
      </c>
      <c r="G1657">
        <v>160</v>
      </c>
      <c r="H1657">
        <v>74</v>
      </c>
      <c r="I1657">
        <v>0.15</v>
      </c>
      <c r="J1657" t="s">
        <v>146</v>
      </c>
      <c r="K1657" t="s">
        <v>154</v>
      </c>
      <c r="L1657">
        <v>0.69279999999999997</v>
      </c>
      <c r="M1657" t="s">
        <v>143</v>
      </c>
      <c r="N1657" t="s">
        <v>149</v>
      </c>
      <c r="O1657" t="s">
        <v>150</v>
      </c>
    </row>
    <row r="1658" spans="1:15" x14ac:dyDescent="0.3">
      <c r="A1658" t="s">
        <v>162</v>
      </c>
      <c r="B1658" t="s">
        <v>95</v>
      </c>
      <c r="C1658">
        <v>201505</v>
      </c>
      <c r="D1658" t="s">
        <v>888</v>
      </c>
      <c r="E1658" t="s">
        <v>11</v>
      </c>
      <c r="F1658">
        <v>5</v>
      </c>
      <c r="G1658">
        <v>160</v>
      </c>
      <c r="H1658">
        <v>60</v>
      </c>
      <c r="I1658">
        <v>0.06</v>
      </c>
      <c r="J1658" t="s">
        <v>146</v>
      </c>
      <c r="K1658" t="s">
        <v>154</v>
      </c>
      <c r="L1658">
        <v>0.42730000000000001</v>
      </c>
      <c r="M1658" t="s">
        <v>151</v>
      </c>
      <c r="N1658" t="s">
        <v>152</v>
      </c>
      <c r="O1658" t="s">
        <v>153</v>
      </c>
    </row>
    <row r="1659" spans="1:15" x14ac:dyDescent="0.3">
      <c r="A1659" t="s">
        <v>162</v>
      </c>
      <c r="B1659" t="s">
        <v>59</v>
      </c>
      <c r="C1659">
        <v>201503</v>
      </c>
      <c r="D1659" t="s">
        <v>632</v>
      </c>
      <c r="E1659" t="s">
        <v>8</v>
      </c>
      <c r="F1659">
        <v>5</v>
      </c>
      <c r="G1659">
        <v>160</v>
      </c>
      <c r="H1659">
        <v>75</v>
      </c>
      <c r="I1659">
        <v>0.05</v>
      </c>
      <c r="J1659" t="s">
        <v>146</v>
      </c>
      <c r="K1659" t="s">
        <v>154</v>
      </c>
      <c r="L1659">
        <v>0.49180000000000001</v>
      </c>
      <c r="M1659" t="s">
        <v>151</v>
      </c>
      <c r="N1659" t="s">
        <v>152</v>
      </c>
      <c r="O1659" t="s">
        <v>153</v>
      </c>
    </row>
    <row r="1660" spans="1:15" x14ac:dyDescent="0.3">
      <c r="A1660" t="s">
        <v>162</v>
      </c>
      <c r="B1660" t="s">
        <v>53</v>
      </c>
      <c r="C1660">
        <v>201702</v>
      </c>
      <c r="D1660" t="s">
        <v>1080</v>
      </c>
      <c r="E1660" t="s">
        <v>8</v>
      </c>
      <c r="F1660">
        <v>4</v>
      </c>
      <c r="G1660">
        <v>160</v>
      </c>
      <c r="H1660">
        <v>188</v>
      </c>
      <c r="I1660">
        <v>0.215</v>
      </c>
      <c r="J1660" t="s">
        <v>146</v>
      </c>
      <c r="K1660" t="s">
        <v>146</v>
      </c>
      <c r="L1660">
        <v>0.43030000000000002</v>
      </c>
      <c r="M1660" t="s">
        <v>151</v>
      </c>
      <c r="N1660" t="s">
        <v>152</v>
      </c>
      <c r="O1660" t="s">
        <v>153</v>
      </c>
    </row>
    <row r="1661" spans="1:15" x14ac:dyDescent="0.3">
      <c r="A1661" t="s">
        <v>162</v>
      </c>
      <c r="B1661" t="s">
        <v>19</v>
      </c>
      <c r="C1661">
        <v>201503</v>
      </c>
      <c r="D1661" t="s">
        <v>1794</v>
      </c>
      <c r="E1661" t="s">
        <v>8</v>
      </c>
      <c r="F1661">
        <v>3</v>
      </c>
      <c r="G1661">
        <v>156</v>
      </c>
      <c r="H1661">
        <v>122</v>
      </c>
      <c r="I1661">
        <v>0.09</v>
      </c>
      <c r="J1661" t="s">
        <v>146</v>
      </c>
      <c r="K1661" t="s">
        <v>146</v>
      </c>
      <c r="L1661">
        <v>0.79369999999999996</v>
      </c>
      <c r="M1661" t="s">
        <v>143</v>
      </c>
      <c r="N1661" t="s">
        <v>149</v>
      </c>
      <c r="O1661" t="s">
        <v>150</v>
      </c>
    </row>
    <row r="1662" spans="1:15" x14ac:dyDescent="0.3">
      <c r="A1662" t="s">
        <v>162</v>
      </c>
      <c r="B1662" t="s">
        <v>19</v>
      </c>
      <c r="C1662">
        <v>201505</v>
      </c>
      <c r="D1662" t="s">
        <v>1662</v>
      </c>
      <c r="E1662" t="s">
        <v>11</v>
      </c>
      <c r="F1662">
        <v>3</v>
      </c>
      <c r="G1662">
        <v>156</v>
      </c>
      <c r="H1662">
        <v>122</v>
      </c>
      <c r="I1662">
        <v>0.04</v>
      </c>
      <c r="J1662" t="s">
        <v>146</v>
      </c>
      <c r="K1662" t="s">
        <v>146</v>
      </c>
      <c r="L1662">
        <v>0.79369999999999996</v>
      </c>
      <c r="M1662" t="s">
        <v>143</v>
      </c>
      <c r="N1662" t="s">
        <v>149</v>
      </c>
      <c r="O1662" t="s">
        <v>150</v>
      </c>
    </row>
    <row r="1663" spans="1:15" x14ac:dyDescent="0.3">
      <c r="A1663" t="s">
        <v>162</v>
      </c>
      <c r="B1663" t="s">
        <v>82</v>
      </c>
      <c r="C1663">
        <v>201501</v>
      </c>
      <c r="D1663" t="s">
        <v>647</v>
      </c>
      <c r="E1663" t="s">
        <v>8</v>
      </c>
      <c r="F1663">
        <v>7</v>
      </c>
      <c r="G1663">
        <v>154</v>
      </c>
      <c r="H1663">
        <v>72</v>
      </c>
      <c r="I1663">
        <v>0</v>
      </c>
      <c r="J1663" t="s">
        <v>146</v>
      </c>
      <c r="K1663" t="s">
        <v>154</v>
      </c>
      <c r="L1663">
        <v>0.49309999999999998</v>
      </c>
      <c r="M1663" t="s">
        <v>151</v>
      </c>
      <c r="N1663" t="s">
        <v>152</v>
      </c>
      <c r="O1663" t="s">
        <v>153</v>
      </c>
    </row>
    <row r="1664" spans="1:15" x14ac:dyDescent="0.3">
      <c r="A1664" t="s">
        <v>162</v>
      </c>
      <c r="B1664" t="s">
        <v>27</v>
      </c>
      <c r="C1664">
        <v>201703</v>
      </c>
      <c r="D1664" t="s">
        <v>796</v>
      </c>
      <c r="E1664" t="s">
        <v>8</v>
      </c>
      <c r="F1664">
        <v>6</v>
      </c>
      <c r="G1664">
        <v>150</v>
      </c>
      <c r="H1664">
        <v>118</v>
      </c>
      <c r="I1664">
        <v>0.05</v>
      </c>
      <c r="J1664" t="s">
        <v>146</v>
      </c>
      <c r="K1664" t="s">
        <v>146</v>
      </c>
      <c r="L1664">
        <v>0.82150000000000001</v>
      </c>
      <c r="M1664" t="s">
        <v>143</v>
      </c>
      <c r="N1664" t="s">
        <v>149</v>
      </c>
      <c r="O1664" t="s">
        <v>150</v>
      </c>
    </row>
    <row r="1665" spans="1:15" x14ac:dyDescent="0.3">
      <c r="A1665" t="s">
        <v>162</v>
      </c>
      <c r="B1665" t="s">
        <v>27</v>
      </c>
      <c r="C1665">
        <v>201502</v>
      </c>
      <c r="D1665" t="s">
        <v>489</v>
      </c>
      <c r="E1665" t="s">
        <v>8</v>
      </c>
      <c r="F1665">
        <v>6</v>
      </c>
      <c r="G1665">
        <v>150</v>
      </c>
      <c r="H1665">
        <v>118</v>
      </c>
      <c r="I1665">
        <v>3.5000000000000003E-2</v>
      </c>
      <c r="J1665" t="s">
        <v>146</v>
      </c>
      <c r="K1665" t="s">
        <v>146</v>
      </c>
      <c r="L1665">
        <v>0.82150000000000001</v>
      </c>
      <c r="M1665" t="s">
        <v>143</v>
      </c>
      <c r="N1665" t="s">
        <v>149</v>
      </c>
      <c r="O1665" t="s">
        <v>150</v>
      </c>
    </row>
    <row r="1666" spans="1:15" x14ac:dyDescent="0.3">
      <c r="A1666" t="s">
        <v>162</v>
      </c>
      <c r="B1666" t="s">
        <v>21</v>
      </c>
      <c r="C1666">
        <v>201503</v>
      </c>
      <c r="D1666" t="s">
        <v>780</v>
      </c>
      <c r="E1666" t="s">
        <v>8</v>
      </c>
      <c r="F1666">
        <v>6</v>
      </c>
      <c r="G1666">
        <v>150</v>
      </c>
      <c r="H1666">
        <v>114</v>
      </c>
      <c r="I1666">
        <v>6.5000000000000002E-2</v>
      </c>
      <c r="J1666" t="s">
        <v>146</v>
      </c>
      <c r="K1666" t="s">
        <v>146</v>
      </c>
      <c r="L1666">
        <v>0.76980000000000004</v>
      </c>
      <c r="M1666" t="s">
        <v>143</v>
      </c>
      <c r="N1666" t="s">
        <v>149</v>
      </c>
      <c r="O1666" t="s">
        <v>150</v>
      </c>
    </row>
    <row r="1667" spans="1:15" x14ac:dyDescent="0.3">
      <c r="A1667" t="s">
        <v>162</v>
      </c>
      <c r="B1667" t="s">
        <v>18</v>
      </c>
      <c r="C1667">
        <v>201505</v>
      </c>
      <c r="D1667" t="s">
        <v>781</v>
      </c>
      <c r="E1667" t="s">
        <v>11</v>
      </c>
      <c r="F1667">
        <v>6</v>
      </c>
      <c r="G1667">
        <v>150</v>
      </c>
      <c r="H1667">
        <v>116</v>
      </c>
      <c r="I1667">
        <v>0.1</v>
      </c>
      <c r="J1667" t="s">
        <v>146</v>
      </c>
      <c r="K1667" t="s">
        <v>146</v>
      </c>
      <c r="L1667">
        <v>0.73950000000000005</v>
      </c>
      <c r="M1667" t="s">
        <v>143</v>
      </c>
      <c r="N1667" t="s">
        <v>149</v>
      </c>
      <c r="O1667" t="s">
        <v>150</v>
      </c>
    </row>
    <row r="1668" spans="1:15" x14ac:dyDescent="0.3">
      <c r="A1668" t="s">
        <v>162</v>
      </c>
      <c r="B1668" t="s">
        <v>105</v>
      </c>
      <c r="C1668">
        <v>201704</v>
      </c>
      <c r="D1668" t="s">
        <v>1044</v>
      </c>
      <c r="E1668" t="s">
        <v>11</v>
      </c>
      <c r="F1668">
        <v>1</v>
      </c>
      <c r="G1668">
        <v>150</v>
      </c>
      <c r="H1668">
        <v>60</v>
      </c>
      <c r="I1668">
        <v>0.17</v>
      </c>
      <c r="J1668" t="s">
        <v>146</v>
      </c>
      <c r="K1668" t="s">
        <v>154</v>
      </c>
      <c r="L1668">
        <v>0.70709999999999995</v>
      </c>
      <c r="M1668" t="s">
        <v>143</v>
      </c>
      <c r="N1668" t="s">
        <v>149</v>
      </c>
      <c r="O1668" t="s">
        <v>150</v>
      </c>
    </row>
    <row r="1669" spans="1:15" x14ac:dyDescent="0.3">
      <c r="A1669" t="s">
        <v>162</v>
      </c>
      <c r="B1669" t="s">
        <v>29</v>
      </c>
      <c r="C1669">
        <v>201702</v>
      </c>
      <c r="D1669" t="s">
        <v>744</v>
      </c>
      <c r="E1669" t="s">
        <v>8</v>
      </c>
      <c r="F1669">
        <v>10</v>
      </c>
      <c r="G1669">
        <v>150</v>
      </c>
      <c r="H1669">
        <v>62</v>
      </c>
      <c r="I1669">
        <v>0.125</v>
      </c>
      <c r="J1669" t="s">
        <v>146</v>
      </c>
      <c r="K1669" t="s">
        <v>154</v>
      </c>
      <c r="L1669">
        <v>0.40410000000000001</v>
      </c>
      <c r="M1669" t="s">
        <v>151</v>
      </c>
      <c r="N1669" t="s">
        <v>152</v>
      </c>
      <c r="O1669" t="s">
        <v>153</v>
      </c>
    </row>
    <row r="1670" spans="1:15" x14ac:dyDescent="0.3">
      <c r="A1670" t="s">
        <v>162</v>
      </c>
      <c r="B1670" t="s">
        <v>44</v>
      </c>
      <c r="C1670">
        <v>201503</v>
      </c>
      <c r="D1670" t="s">
        <v>453</v>
      </c>
      <c r="E1670" t="s">
        <v>8</v>
      </c>
      <c r="F1670">
        <v>5</v>
      </c>
      <c r="G1670">
        <v>150</v>
      </c>
      <c r="H1670">
        <v>142</v>
      </c>
      <c r="I1670">
        <v>0.1</v>
      </c>
      <c r="J1670" t="s">
        <v>146</v>
      </c>
      <c r="K1670" t="s">
        <v>146</v>
      </c>
      <c r="L1670">
        <v>0.50860000000000005</v>
      </c>
      <c r="M1670" t="s">
        <v>143</v>
      </c>
      <c r="N1670" t="s">
        <v>149</v>
      </c>
      <c r="O1670" t="s">
        <v>150</v>
      </c>
    </row>
    <row r="1671" spans="1:15" x14ac:dyDescent="0.3">
      <c r="A1671" t="s">
        <v>162</v>
      </c>
      <c r="B1671" t="s">
        <v>55</v>
      </c>
      <c r="C1671">
        <v>201703</v>
      </c>
      <c r="D1671" t="s">
        <v>802</v>
      </c>
      <c r="E1671" t="s">
        <v>8</v>
      </c>
      <c r="F1671">
        <v>5</v>
      </c>
      <c r="G1671">
        <v>150</v>
      </c>
      <c r="H1671">
        <v>136</v>
      </c>
      <c r="I1671">
        <v>0.105</v>
      </c>
      <c r="J1671" t="s">
        <v>146</v>
      </c>
      <c r="K1671" t="s">
        <v>146</v>
      </c>
      <c r="L1671">
        <v>0.95520000000000005</v>
      </c>
      <c r="M1671" t="s">
        <v>143</v>
      </c>
      <c r="N1671" t="s">
        <v>149</v>
      </c>
      <c r="O1671" t="s">
        <v>150</v>
      </c>
    </row>
    <row r="1672" spans="1:15" x14ac:dyDescent="0.3">
      <c r="A1672" t="s">
        <v>162</v>
      </c>
      <c r="B1672" t="s">
        <v>26</v>
      </c>
      <c r="C1672">
        <v>201702</v>
      </c>
      <c r="D1672" t="s">
        <v>520</v>
      </c>
      <c r="E1672" t="s">
        <v>8</v>
      </c>
      <c r="F1672">
        <v>6</v>
      </c>
      <c r="G1672">
        <v>150</v>
      </c>
      <c r="H1672">
        <v>120</v>
      </c>
      <c r="I1672">
        <v>8.5000000000000006E-2</v>
      </c>
      <c r="J1672" t="s">
        <v>146</v>
      </c>
      <c r="K1672" t="s">
        <v>146</v>
      </c>
      <c r="L1672">
        <v>0.70689999999999997</v>
      </c>
      <c r="M1672" t="s">
        <v>143</v>
      </c>
      <c r="N1672" t="s">
        <v>149</v>
      </c>
      <c r="O1672" t="s">
        <v>150</v>
      </c>
    </row>
    <row r="1673" spans="1:15" x14ac:dyDescent="0.3">
      <c r="A1673" t="s">
        <v>162</v>
      </c>
      <c r="B1673" t="s">
        <v>40</v>
      </c>
      <c r="C1673">
        <v>201501</v>
      </c>
      <c r="D1673" t="s">
        <v>1405</v>
      </c>
      <c r="E1673" t="s">
        <v>8</v>
      </c>
      <c r="F1673">
        <v>6</v>
      </c>
      <c r="G1673">
        <v>150</v>
      </c>
      <c r="H1673">
        <v>177</v>
      </c>
      <c r="I1673">
        <v>0.14000000000000001</v>
      </c>
      <c r="J1673" t="s">
        <v>146</v>
      </c>
      <c r="K1673" t="s">
        <v>146</v>
      </c>
      <c r="L1673">
        <v>0.63900000000000001</v>
      </c>
      <c r="M1673" t="s">
        <v>143</v>
      </c>
      <c r="N1673" t="s">
        <v>149</v>
      </c>
      <c r="O1673" t="s">
        <v>150</v>
      </c>
    </row>
    <row r="1674" spans="1:15" x14ac:dyDescent="0.3">
      <c r="A1674" t="s">
        <v>162</v>
      </c>
      <c r="B1674" t="s">
        <v>44</v>
      </c>
      <c r="C1674">
        <v>201703</v>
      </c>
      <c r="D1674" t="s">
        <v>1246</v>
      </c>
      <c r="E1674" t="s">
        <v>8</v>
      </c>
      <c r="F1674">
        <v>5</v>
      </c>
      <c r="G1674">
        <v>150</v>
      </c>
      <c r="H1674">
        <v>71</v>
      </c>
      <c r="I1674">
        <v>0.2</v>
      </c>
      <c r="J1674" t="s">
        <v>146</v>
      </c>
      <c r="K1674" t="s">
        <v>154</v>
      </c>
      <c r="L1674">
        <v>0.50860000000000005</v>
      </c>
      <c r="M1674" t="s">
        <v>143</v>
      </c>
      <c r="N1674" t="s">
        <v>149</v>
      </c>
      <c r="O1674" t="s">
        <v>150</v>
      </c>
    </row>
    <row r="1675" spans="1:15" x14ac:dyDescent="0.3">
      <c r="A1675" t="s">
        <v>162</v>
      </c>
      <c r="B1675" t="s">
        <v>57</v>
      </c>
      <c r="C1675">
        <v>201702</v>
      </c>
      <c r="D1675" t="s">
        <v>1820</v>
      </c>
      <c r="E1675" t="s">
        <v>8</v>
      </c>
      <c r="F1675">
        <v>5</v>
      </c>
      <c r="G1675">
        <v>150</v>
      </c>
      <c r="H1675">
        <v>63</v>
      </c>
      <c r="I1675">
        <v>0.05</v>
      </c>
      <c r="J1675" t="s">
        <v>146</v>
      </c>
      <c r="K1675" t="s">
        <v>154</v>
      </c>
      <c r="L1675">
        <v>0.76849999999999996</v>
      </c>
      <c r="M1675" t="s">
        <v>143</v>
      </c>
      <c r="N1675" t="s">
        <v>149</v>
      </c>
      <c r="O1675" t="s">
        <v>150</v>
      </c>
    </row>
    <row r="1676" spans="1:15" x14ac:dyDescent="0.3">
      <c r="A1676" t="s">
        <v>162</v>
      </c>
      <c r="B1676" t="s">
        <v>66</v>
      </c>
      <c r="C1676">
        <v>201605</v>
      </c>
      <c r="D1676" t="s">
        <v>819</v>
      </c>
      <c r="E1676" t="s">
        <v>11</v>
      </c>
      <c r="F1676">
        <v>6</v>
      </c>
      <c r="G1676">
        <v>150</v>
      </c>
      <c r="H1676">
        <v>110</v>
      </c>
      <c r="I1676">
        <v>0.14000000000000001</v>
      </c>
      <c r="J1676" t="s">
        <v>146</v>
      </c>
      <c r="K1676" t="s">
        <v>146</v>
      </c>
      <c r="L1676">
        <v>0.64319999999999999</v>
      </c>
      <c r="M1676" t="s">
        <v>143</v>
      </c>
      <c r="N1676" t="s">
        <v>149</v>
      </c>
      <c r="O1676" t="s">
        <v>150</v>
      </c>
    </row>
    <row r="1677" spans="1:15" x14ac:dyDescent="0.3">
      <c r="A1677" t="s">
        <v>162</v>
      </c>
      <c r="B1677" t="s">
        <v>20</v>
      </c>
      <c r="C1677">
        <v>201702</v>
      </c>
      <c r="D1677" t="s">
        <v>1732</v>
      </c>
      <c r="E1677" t="s">
        <v>8</v>
      </c>
      <c r="F1677">
        <v>3</v>
      </c>
      <c r="G1677">
        <v>144</v>
      </c>
      <c r="H1677">
        <v>107</v>
      </c>
      <c r="I1677">
        <v>0</v>
      </c>
      <c r="J1677" t="s">
        <v>146</v>
      </c>
      <c r="K1677" t="s">
        <v>146</v>
      </c>
      <c r="L1677">
        <v>0.7016</v>
      </c>
      <c r="M1677" t="s">
        <v>143</v>
      </c>
      <c r="N1677" t="s">
        <v>149</v>
      </c>
      <c r="O1677" t="s">
        <v>150</v>
      </c>
    </row>
    <row r="1678" spans="1:15" x14ac:dyDescent="0.3">
      <c r="A1678" t="s">
        <v>162</v>
      </c>
      <c r="B1678" t="s">
        <v>75</v>
      </c>
      <c r="C1678">
        <v>201502</v>
      </c>
      <c r="D1678" t="s">
        <v>747</v>
      </c>
      <c r="E1678" t="s">
        <v>8</v>
      </c>
      <c r="F1678">
        <v>3</v>
      </c>
      <c r="G1678">
        <v>144</v>
      </c>
      <c r="H1678">
        <v>208</v>
      </c>
      <c r="I1678">
        <v>7.4999999999999997E-2</v>
      </c>
      <c r="J1678" t="s">
        <v>146</v>
      </c>
      <c r="K1678" t="s">
        <v>146</v>
      </c>
      <c r="L1678">
        <v>0.75290000000000001</v>
      </c>
      <c r="M1678" t="s">
        <v>143</v>
      </c>
      <c r="N1678" t="s">
        <v>149</v>
      </c>
      <c r="O1678" t="s">
        <v>150</v>
      </c>
    </row>
    <row r="1679" spans="1:15" x14ac:dyDescent="0.3">
      <c r="A1679" t="s">
        <v>162</v>
      </c>
      <c r="B1679" t="s">
        <v>75</v>
      </c>
      <c r="C1679">
        <v>201505</v>
      </c>
      <c r="D1679" t="s">
        <v>762</v>
      </c>
      <c r="E1679" t="s">
        <v>11</v>
      </c>
      <c r="F1679">
        <v>3</v>
      </c>
      <c r="G1679">
        <v>144</v>
      </c>
      <c r="H1679">
        <v>104</v>
      </c>
      <c r="I1679">
        <v>0.03</v>
      </c>
      <c r="J1679" t="s">
        <v>146</v>
      </c>
      <c r="K1679" t="s">
        <v>146</v>
      </c>
      <c r="L1679">
        <v>0.75290000000000001</v>
      </c>
      <c r="M1679" t="s">
        <v>143</v>
      </c>
      <c r="N1679" t="s">
        <v>149</v>
      </c>
      <c r="O1679" t="s">
        <v>150</v>
      </c>
    </row>
    <row r="1680" spans="1:15" x14ac:dyDescent="0.3">
      <c r="A1680" t="s">
        <v>162</v>
      </c>
      <c r="B1680" t="s">
        <v>69</v>
      </c>
      <c r="C1680">
        <v>201505</v>
      </c>
      <c r="D1680" t="s">
        <v>732</v>
      </c>
      <c r="E1680" t="s">
        <v>11</v>
      </c>
      <c r="F1680">
        <v>7</v>
      </c>
      <c r="G1680">
        <v>140</v>
      </c>
      <c r="H1680">
        <v>141</v>
      </c>
      <c r="I1680">
        <v>0.126667</v>
      </c>
      <c r="J1680" t="s">
        <v>146</v>
      </c>
      <c r="K1680" t="s">
        <v>146</v>
      </c>
      <c r="L1680">
        <v>0.5806</v>
      </c>
      <c r="M1680" t="s">
        <v>143</v>
      </c>
      <c r="N1680" t="s">
        <v>149</v>
      </c>
      <c r="O1680" t="s">
        <v>150</v>
      </c>
    </row>
    <row r="1681" spans="1:15" x14ac:dyDescent="0.3">
      <c r="A1681" t="s">
        <v>162</v>
      </c>
      <c r="B1681" t="s">
        <v>37</v>
      </c>
      <c r="C1681">
        <v>201701</v>
      </c>
      <c r="D1681" t="s">
        <v>959</v>
      </c>
      <c r="E1681" t="s">
        <v>8</v>
      </c>
      <c r="F1681">
        <v>2</v>
      </c>
      <c r="G1681">
        <v>140</v>
      </c>
      <c r="H1681">
        <v>139</v>
      </c>
      <c r="I1681">
        <v>0.04</v>
      </c>
      <c r="J1681" t="s">
        <v>146</v>
      </c>
      <c r="K1681" t="s">
        <v>146</v>
      </c>
      <c r="L1681">
        <v>0.49859999999999999</v>
      </c>
      <c r="M1681" t="s">
        <v>151</v>
      </c>
      <c r="N1681" t="s">
        <v>152</v>
      </c>
      <c r="O1681" t="s">
        <v>153</v>
      </c>
    </row>
    <row r="1682" spans="1:15" x14ac:dyDescent="0.3">
      <c r="A1682" t="s">
        <v>162</v>
      </c>
      <c r="B1682" t="s">
        <v>69</v>
      </c>
      <c r="C1682">
        <v>201604</v>
      </c>
      <c r="D1682" t="s">
        <v>862</v>
      </c>
      <c r="E1682" t="s">
        <v>11</v>
      </c>
      <c r="F1682">
        <v>7</v>
      </c>
      <c r="G1682">
        <v>140</v>
      </c>
      <c r="H1682">
        <v>141</v>
      </c>
      <c r="I1682">
        <v>0.2</v>
      </c>
      <c r="J1682" t="s">
        <v>146</v>
      </c>
      <c r="K1682" t="s">
        <v>146</v>
      </c>
      <c r="L1682">
        <v>0.5806</v>
      </c>
      <c r="M1682" t="s">
        <v>143</v>
      </c>
      <c r="N1682" t="s">
        <v>149</v>
      </c>
      <c r="O1682" t="s">
        <v>150</v>
      </c>
    </row>
    <row r="1683" spans="1:15" x14ac:dyDescent="0.3">
      <c r="A1683" t="s">
        <v>162</v>
      </c>
      <c r="B1683" t="s">
        <v>30</v>
      </c>
      <c r="C1683">
        <v>201504</v>
      </c>
      <c r="D1683" t="s">
        <v>680</v>
      </c>
      <c r="E1683" t="s">
        <v>11</v>
      </c>
      <c r="F1683">
        <v>14</v>
      </c>
      <c r="G1683">
        <v>140</v>
      </c>
      <c r="H1683">
        <v>48</v>
      </c>
      <c r="I1683">
        <v>7.3332999999999995E-2</v>
      </c>
      <c r="J1683" t="s">
        <v>146</v>
      </c>
      <c r="K1683" t="s">
        <v>154</v>
      </c>
      <c r="L1683">
        <v>0.79579999999999995</v>
      </c>
      <c r="M1683" t="s">
        <v>143</v>
      </c>
      <c r="N1683" t="s">
        <v>149</v>
      </c>
      <c r="O1683" t="s">
        <v>150</v>
      </c>
    </row>
    <row r="1684" spans="1:15" x14ac:dyDescent="0.3">
      <c r="A1684" t="s">
        <v>162</v>
      </c>
      <c r="B1684" t="s">
        <v>67</v>
      </c>
      <c r="C1684">
        <v>201503</v>
      </c>
      <c r="D1684" t="s">
        <v>730</v>
      </c>
      <c r="E1684" t="s">
        <v>8</v>
      </c>
      <c r="F1684">
        <v>7</v>
      </c>
      <c r="G1684">
        <v>140</v>
      </c>
      <c r="H1684">
        <v>132</v>
      </c>
      <c r="I1684">
        <v>0.11666700000000001</v>
      </c>
      <c r="J1684" t="s">
        <v>146</v>
      </c>
      <c r="K1684" t="s">
        <v>146</v>
      </c>
      <c r="L1684">
        <v>0.47239999999999999</v>
      </c>
      <c r="M1684" t="s">
        <v>151</v>
      </c>
      <c r="N1684" t="s">
        <v>152</v>
      </c>
      <c r="O1684" t="s">
        <v>153</v>
      </c>
    </row>
    <row r="1685" spans="1:15" x14ac:dyDescent="0.3">
      <c r="A1685" t="s">
        <v>162</v>
      </c>
      <c r="B1685" t="s">
        <v>69</v>
      </c>
      <c r="C1685">
        <v>201503</v>
      </c>
      <c r="D1685" t="s">
        <v>729</v>
      </c>
      <c r="E1685" t="s">
        <v>8</v>
      </c>
      <c r="F1685">
        <v>7</v>
      </c>
      <c r="G1685">
        <v>140</v>
      </c>
      <c r="H1685">
        <v>94</v>
      </c>
      <c r="I1685">
        <v>0.11</v>
      </c>
      <c r="J1685" t="s">
        <v>146</v>
      </c>
      <c r="K1685" t="s">
        <v>154</v>
      </c>
      <c r="L1685">
        <v>0.5806</v>
      </c>
      <c r="M1685" t="s">
        <v>143</v>
      </c>
      <c r="N1685" t="s">
        <v>149</v>
      </c>
      <c r="O1685" t="s">
        <v>150</v>
      </c>
    </row>
    <row r="1686" spans="1:15" x14ac:dyDescent="0.3">
      <c r="A1686" t="s">
        <v>162</v>
      </c>
      <c r="B1686" t="s">
        <v>83</v>
      </c>
      <c r="C1686">
        <v>201611</v>
      </c>
      <c r="D1686" t="s">
        <v>669</v>
      </c>
      <c r="E1686" t="s">
        <v>13</v>
      </c>
      <c r="F1686">
        <v>4</v>
      </c>
      <c r="G1686">
        <v>140</v>
      </c>
      <c r="H1686">
        <v>58</v>
      </c>
      <c r="I1686">
        <v>0.15</v>
      </c>
      <c r="J1686" t="s">
        <v>146</v>
      </c>
      <c r="K1686" t="s">
        <v>154</v>
      </c>
      <c r="L1686">
        <v>0.43730000000000002</v>
      </c>
      <c r="M1686" t="s">
        <v>151</v>
      </c>
      <c r="N1686" t="s">
        <v>152</v>
      </c>
      <c r="O1686" t="s">
        <v>153</v>
      </c>
    </row>
    <row r="1687" spans="1:15" x14ac:dyDescent="0.3">
      <c r="A1687" t="s">
        <v>162</v>
      </c>
      <c r="B1687" t="s">
        <v>43</v>
      </c>
      <c r="C1687">
        <v>201704</v>
      </c>
      <c r="D1687" t="s">
        <v>1194</v>
      </c>
      <c r="E1687" t="s">
        <v>11</v>
      </c>
      <c r="F1687">
        <v>5</v>
      </c>
      <c r="G1687">
        <v>140</v>
      </c>
      <c r="H1687">
        <v>60</v>
      </c>
      <c r="I1687">
        <v>0.13</v>
      </c>
      <c r="J1687" t="s">
        <v>146</v>
      </c>
      <c r="K1687" t="s">
        <v>154</v>
      </c>
      <c r="L1687">
        <v>0.61040000000000005</v>
      </c>
      <c r="M1687" t="s">
        <v>143</v>
      </c>
      <c r="N1687" t="s">
        <v>149</v>
      </c>
      <c r="O1687" t="s">
        <v>150</v>
      </c>
    </row>
    <row r="1688" spans="1:15" x14ac:dyDescent="0.3">
      <c r="A1688" t="s">
        <v>162</v>
      </c>
      <c r="B1688" t="s">
        <v>42</v>
      </c>
      <c r="C1688">
        <v>201702</v>
      </c>
      <c r="D1688" t="s">
        <v>1087</v>
      </c>
      <c r="E1688" t="s">
        <v>8</v>
      </c>
      <c r="F1688">
        <v>3</v>
      </c>
      <c r="G1688">
        <v>135</v>
      </c>
      <c r="H1688">
        <v>106</v>
      </c>
      <c r="I1688">
        <v>0.13</v>
      </c>
      <c r="J1688" t="s">
        <v>146</v>
      </c>
      <c r="K1688" t="s">
        <v>146</v>
      </c>
      <c r="L1688">
        <v>0.46189999999999998</v>
      </c>
      <c r="M1688" t="s">
        <v>151</v>
      </c>
      <c r="N1688" t="s">
        <v>152</v>
      </c>
      <c r="O1688" t="s">
        <v>153</v>
      </c>
    </row>
    <row r="1689" spans="1:15" x14ac:dyDescent="0.3">
      <c r="A1689" t="s">
        <v>162</v>
      </c>
      <c r="B1689" t="s">
        <v>42</v>
      </c>
      <c r="C1689">
        <v>201502</v>
      </c>
      <c r="D1689" t="s">
        <v>465</v>
      </c>
      <c r="E1689" t="s">
        <v>8</v>
      </c>
      <c r="F1689">
        <v>3</v>
      </c>
      <c r="G1689">
        <v>135</v>
      </c>
      <c r="H1689">
        <v>106</v>
      </c>
      <c r="I1689">
        <v>0.13</v>
      </c>
      <c r="J1689" t="s">
        <v>146</v>
      </c>
      <c r="K1689" t="s">
        <v>146</v>
      </c>
      <c r="L1689">
        <v>0.46189999999999998</v>
      </c>
      <c r="M1689" t="s">
        <v>151</v>
      </c>
      <c r="N1689" t="s">
        <v>152</v>
      </c>
      <c r="O1689" t="s">
        <v>153</v>
      </c>
    </row>
    <row r="1690" spans="1:15" x14ac:dyDescent="0.3">
      <c r="A1690" t="s">
        <v>162</v>
      </c>
      <c r="B1690" t="s">
        <v>31</v>
      </c>
      <c r="C1690">
        <v>201701</v>
      </c>
      <c r="D1690" t="s">
        <v>853</v>
      </c>
      <c r="E1690" t="s">
        <v>8</v>
      </c>
      <c r="F1690">
        <v>6</v>
      </c>
      <c r="G1690">
        <v>132</v>
      </c>
      <c r="H1690">
        <v>86</v>
      </c>
      <c r="I1690">
        <v>1.4999999999999999E-2</v>
      </c>
      <c r="J1690" t="s">
        <v>146</v>
      </c>
      <c r="K1690" t="s">
        <v>154</v>
      </c>
      <c r="L1690">
        <v>0.75719999999999998</v>
      </c>
      <c r="M1690" t="s">
        <v>143</v>
      </c>
      <c r="N1690" t="s">
        <v>149</v>
      </c>
      <c r="O1690" t="s">
        <v>150</v>
      </c>
    </row>
    <row r="1691" spans="1:15" x14ac:dyDescent="0.3">
      <c r="A1691" t="s">
        <v>162</v>
      </c>
      <c r="B1691" t="s">
        <v>82</v>
      </c>
      <c r="C1691">
        <v>201503</v>
      </c>
      <c r="D1691" t="s">
        <v>1222</v>
      </c>
      <c r="E1691" t="s">
        <v>8</v>
      </c>
      <c r="F1691">
        <v>6</v>
      </c>
      <c r="G1691">
        <v>132</v>
      </c>
      <c r="H1691">
        <v>108</v>
      </c>
      <c r="I1691">
        <v>0.14333299999999999</v>
      </c>
      <c r="J1691" t="s">
        <v>146</v>
      </c>
      <c r="K1691" t="s">
        <v>146</v>
      </c>
      <c r="L1691">
        <v>0.49309999999999998</v>
      </c>
      <c r="M1691" t="s">
        <v>151</v>
      </c>
      <c r="N1691" t="s">
        <v>152</v>
      </c>
      <c r="O1691" t="s">
        <v>153</v>
      </c>
    </row>
    <row r="1692" spans="1:15" x14ac:dyDescent="0.3">
      <c r="A1692" t="s">
        <v>162</v>
      </c>
      <c r="B1692" t="s">
        <v>51</v>
      </c>
      <c r="C1692">
        <v>201704</v>
      </c>
      <c r="D1692" t="s">
        <v>1752</v>
      </c>
      <c r="E1692" t="s">
        <v>11</v>
      </c>
      <c r="F1692">
        <v>1</v>
      </c>
      <c r="G1692">
        <v>130</v>
      </c>
      <c r="H1692">
        <v>60</v>
      </c>
      <c r="I1692">
        <v>0.1</v>
      </c>
      <c r="J1692" t="s">
        <v>146</v>
      </c>
      <c r="K1692" t="s">
        <v>154</v>
      </c>
      <c r="L1692">
        <v>0</v>
      </c>
      <c r="M1692" t="s">
        <v>151</v>
      </c>
      <c r="N1692" t="s">
        <v>152</v>
      </c>
      <c r="O1692" t="s">
        <v>153</v>
      </c>
    </row>
    <row r="1693" spans="1:15" x14ac:dyDescent="0.3">
      <c r="A1693" t="s">
        <v>162</v>
      </c>
      <c r="B1693" t="s">
        <v>51</v>
      </c>
      <c r="C1693">
        <v>201706</v>
      </c>
      <c r="D1693" t="s">
        <v>1569</v>
      </c>
      <c r="E1693" t="s">
        <v>11</v>
      </c>
      <c r="F1693">
        <v>1</v>
      </c>
      <c r="G1693">
        <v>130</v>
      </c>
      <c r="H1693">
        <v>60</v>
      </c>
      <c r="I1693">
        <v>0</v>
      </c>
      <c r="J1693" t="s">
        <v>146</v>
      </c>
      <c r="K1693" t="s">
        <v>154</v>
      </c>
      <c r="L1693">
        <v>0</v>
      </c>
      <c r="M1693" t="s">
        <v>151</v>
      </c>
      <c r="N1693" t="s">
        <v>152</v>
      </c>
      <c r="O1693" t="s">
        <v>153</v>
      </c>
    </row>
    <row r="1694" spans="1:15" x14ac:dyDescent="0.3">
      <c r="A1694" t="s">
        <v>162</v>
      </c>
      <c r="B1694" t="s">
        <v>71</v>
      </c>
      <c r="C1694">
        <v>201703</v>
      </c>
      <c r="D1694" t="s">
        <v>1645</v>
      </c>
      <c r="E1694" t="s">
        <v>8</v>
      </c>
      <c r="F1694">
        <v>2</v>
      </c>
      <c r="G1694">
        <v>130</v>
      </c>
      <c r="H1694">
        <v>143</v>
      </c>
      <c r="I1694">
        <v>0.25</v>
      </c>
      <c r="J1694" t="s">
        <v>146</v>
      </c>
      <c r="K1694" t="s">
        <v>146</v>
      </c>
      <c r="L1694">
        <v>0.6784</v>
      </c>
      <c r="M1694" t="s">
        <v>143</v>
      </c>
      <c r="N1694" t="s">
        <v>149</v>
      </c>
      <c r="O1694" t="s">
        <v>150</v>
      </c>
    </row>
    <row r="1695" spans="1:15" x14ac:dyDescent="0.3">
      <c r="A1695" t="s">
        <v>162</v>
      </c>
      <c r="B1695" t="s">
        <v>71</v>
      </c>
      <c r="C1695">
        <v>201503</v>
      </c>
      <c r="D1695" t="s">
        <v>1641</v>
      </c>
      <c r="E1695" t="s">
        <v>8</v>
      </c>
      <c r="F1695">
        <v>2</v>
      </c>
      <c r="G1695">
        <v>130</v>
      </c>
      <c r="H1695">
        <v>143</v>
      </c>
      <c r="I1695">
        <v>0.13</v>
      </c>
      <c r="J1695" t="s">
        <v>146</v>
      </c>
      <c r="K1695" t="s">
        <v>146</v>
      </c>
      <c r="L1695">
        <v>0.6784</v>
      </c>
      <c r="M1695" t="s">
        <v>143</v>
      </c>
      <c r="N1695" t="s">
        <v>149</v>
      </c>
      <c r="O1695" t="s">
        <v>150</v>
      </c>
    </row>
    <row r="1696" spans="1:15" x14ac:dyDescent="0.3">
      <c r="A1696" t="s">
        <v>162</v>
      </c>
      <c r="B1696" t="s">
        <v>91</v>
      </c>
      <c r="C1696">
        <v>201704</v>
      </c>
      <c r="D1696" t="s">
        <v>1858</v>
      </c>
      <c r="E1696" t="s">
        <v>11</v>
      </c>
      <c r="F1696">
        <v>1</v>
      </c>
      <c r="G1696">
        <v>130</v>
      </c>
      <c r="H1696">
        <v>63</v>
      </c>
      <c r="I1696">
        <v>0.03</v>
      </c>
      <c r="J1696" t="s">
        <v>146</v>
      </c>
      <c r="K1696" t="s">
        <v>154</v>
      </c>
      <c r="L1696">
        <v>0.47139999999999999</v>
      </c>
      <c r="M1696" t="s">
        <v>151</v>
      </c>
      <c r="N1696" t="s">
        <v>152</v>
      </c>
      <c r="O1696" t="s">
        <v>153</v>
      </c>
    </row>
    <row r="1697" spans="1:15" x14ac:dyDescent="0.3">
      <c r="A1697" t="s">
        <v>162</v>
      </c>
      <c r="B1697" t="s">
        <v>71</v>
      </c>
      <c r="C1697">
        <v>201505</v>
      </c>
      <c r="D1697" t="s">
        <v>1253</v>
      </c>
      <c r="E1697" t="s">
        <v>11</v>
      </c>
      <c r="F1697">
        <v>2</v>
      </c>
      <c r="G1697">
        <v>130</v>
      </c>
      <c r="H1697">
        <v>143</v>
      </c>
      <c r="I1697">
        <v>7.0000000000000007E-2</v>
      </c>
      <c r="J1697" t="s">
        <v>154</v>
      </c>
      <c r="K1697" t="s">
        <v>146</v>
      </c>
      <c r="L1697">
        <v>0.6784</v>
      </c>
      <c r="M1697" t="s">
        <v>143</v>
      </c>
      <c r="N1697" t="s">
        <v>157</v>
      </c>
      <c r="O1697" t="s">
        <v>158</v>
      </c>
    </row>
    <row r="1698" spans="1:15" x14ac:dyDescent="0.3">
      <c r="A1698" t="s">
        <v>162</v>
      </c>
      <c r="B1698" t="s">
        <v>51</v>
      </c>
      <c r="C1698">
        <v>201705</v>
      </c>
      <c r="D1698" t="s">
        <v>401</v>
      </c>
      <c r="E1698" t="s">
        <v>11</v>
      </c>
      <c r="F1698">
        <v>1</v>
      </c>
      <c r="G1698">
        <v>130</v>
      </c>
      <c r="H1698">
        <v>60</v>
      </c>
      <c r="I1698">
        <v>0.17</v>
      </c>
      <c r="J1698" t="s">
        <v>154</v>
      </c>
      <c r="K1698" t="s">
        <v>154</v>
      </c>
      <c r="L1698">
        <v>0</v>
      </c>
      <c r="M1698" t="s">
        <v>151</v>
      </c>
      <c r="N1698" t="s">
        <v>159</v>
      </c>
      <c r="O1698" t="s">
        <v>160</v>
      </c>
    </row>
    <row r="1699" spans="1:15" x14ac:dyDescent="0.3">
      <c r="A1699" t="s">
        <v>162</v>
      </c>
      <c r="B1699" t="s">
        <v>51</v>
      </c>
      <c r="C1699">
        <v>201610</v>
      </c>
      <c r="D1699" t="s">
        <v>692</v>
      </c>
      <c r="E1699" t="s">
        <v>13</v>
      </c>
      <c r="F1699">
        <v>1</v>
      </c>
      <c r="G1699">
        <v>130</v>
      </c>
      <c r="H1699">
        <v>60</v>
      </c>
      <c r="I1699">
        <v>0.12</v>
      </c>
      <c r="J1699" t="s">
        <v>154</v>
      </c>
      <c r="K1699" t="s">
        <v>154</v>
      </c>
      <c r="L1699">
        <v>0</v>
      </c>
      <c r="M1699" t="s">
        <v>151</v>
      </c>
      <c r="N1699" t="s">
        <v>159</v>
      </c>
      <c r="O1699" t="s">
        <v>160</v>
      </c>
    </row>
    <row r="1700" spans="1:15" x14ac:dyDescent="0.3">
      <c r="A1700" t="s">
        <v>162</v>
      </c>
      <c r="B1700" t="s">
        <v>52</v>
      </c>
      <c r="C1700">
        <v>201710</v>
      </c>
      <c r="D1700" t="s">
        <v>1042</v>
      </c>
      <c r="E1700" t="s">
        <v>13</v>
      </c>
      <c r="F1700">
        <v>1</v>
      </c>
      <c r="G1700">
        <v>130</v>
      </c>
      <c r="H1700">
        <v>65</v>
      </c>
      <c r="I1700">
        <v>0.25</v>
      </c>
      <c r="J1700" t="s">
        <v>154</v>
      </c>
      <c r="K1700" t="s">
        <v>154</v>
      </c>
      <c r="L1700">
        <v>0.97050000000000003</v>
      </c>
      <c r="M1700" t="s">
        <v>143</v>
      </c>
      <c r="N1700" t="s">
        <v>157</v>
      </c>
      <c r="O1700" t="s">
        <v>158</v>
      </c>
    </row>
    <row r="1701" spans="1:15" x14ac:dyDescent="0.3">
      <c r="A1701" t="s">
        <v>162</v>
      </c>
      <c r="B1701" t="s">
        <v>28</v>
      </c>
      <c r="C1701">
        <v>201701</v>
      </c>
      <c r="D1701" t="s">
        <v>882</v>
      </c>
      <c r="E1701" t="s">
        <v>8</v>
      </c>
      <c r="F1701">
        <v>4</v>
      </c>
      <c r="G1701">
        <v>128</v>
      </c>
      <c r="H1701">
        <v>69</v>
      </c>
      <c r="I1701">
        <v>0.17</v>
      </c>
      <c r="J1701" t="s">
        <v>154</v>
      </c>
      <c r="K1701" t="s">
        <v>154</v>
      </c>
      <c r="L1701">
        <v>0.34989999999999999</v>
      </c>
      <c r="M1701" t="s">
        <v>151</v>
      </c>
      <c r="N1701" t="s">
        <v>159</v>
      </c>
      <c r="O1701" t="s">
        <v>160</v>
      </c>
    </row>
    <row r="1702" spans="1:15" x14ac:dyDescent="0.3">
      <c r="A1702" t="s">
        <v>162</v>
      </c>
      <c r="B1702" t="s">
        <v>38</v>
      </c>
      <c r="C1702">
        <v>201502</v>
      </c>
      <c r="D1702" t="s">
        <v>473</v>
      </c>
      <c r="E1702" t="s">
        <v>8</v>
      </c>
      <c r="F1702">
        <v>4</v>
      </c>
      <c r="G1702">
        <v>128</v>
      </c>
      <c r="H1702">
        <v>210</v>
      </c>
      <c r="I1702">
        <v>0.09</v>
      </c>
      <c r="J1702" t="s">
        <v>154</v>
      </c>
      <c r="K1702" t="s">
        <v>146</v>
      </c>
      <c r="L1702">
        <v>0.5413</v>
      </c>
      <c r="M1702" t="s">
        <v>143</v>
      </c>
      <c r="N1702" t="s">
        <v>157</v>
      </c>
      <c r="O1702" t="s">
        <v>158</v>
      </c>
    </row>
    <row r="1703" spans="1:15" x14ac:dyDescent="0.3">
      <c r="A1703" t="s">
        <v>162</v>
      </c>
      <c r="B1703" t="s">
        <v>38</v>
      </c>
      <c r="C1703">
        <v>201511</v>
      </c>
      <c r="D1703" t="s">
        <v>311</v>
      </c>
      <c r="E1703" t="s">
        <v>13</v>
      </c>
      <c r="F1703">
        <v>4</v>
      </c>
      <c r="G1703">
        <v>128</v>
      </c>
      <c r="H1703">
        <v>70</v>
      </c>
      <c r="I1703">
        <v>0.06</v>
      </c>
      <c r="J1703" t="s">
        <v>154</v>
      </c>
      <c r="K1703" t="s">
        <v>154</v>
      </c>
      <c r="L1703">
        <v>0.5413</v>
      </c>
      <c r="M1703" t="s">
        <v>143</v>
      </c>
      <c r="N1703" t="s">
        <v>157</v>
      </c>
      <c r="O1703" t="s">
        <v>158</v>
      </c>
    </row>
    <row r="1704" spans="1:15" x14ac:dyDescent="0.3">
      <c r="A1704" t="s">
        <v>162</v>
      </c>
      <c r="B1704" t="s">
        <v>28</v>
      </c>
      <c r="C1704">
        <v>201702</v>
      </c>
      <c r="D1704" t="s">
        <v>883</v>
      </c>
      <c r="E1704" t="s">
        <v>8</v>
      </c>
      <c r="F1704">
        <v>4</v>
      </c>
      <c r="G1704">
        <v>128</v>
      </c>
      <c r="H1704">
        <v>138</v>
      </c>
      <c r="I1704">
        <v>0.1</v>
      </c>
      <c r="J1704" t="s">
        <v>154</v>
      </c>
      <c r="K1704" t="s">
        <v>146</v>
      </c>
      <c r="L1704">
        <v>0.34989999999999999</v>
      </c>
      <c r="M1704" t="s">
        <v>151</v>
      </c>
      <c r="N1704" t="s">
        <v>159</v>
      </c>
      <c r="O1704" t="s">
        <v>160</v>
      </c>
    </row>
    <row r="1705" spans="1:15" x14ac:dyDescent="0.3">
      <c r="A1705" t="s">
        <v>162</v>
      </c>
      <c r="B1705" t="s">
        <v>38</v>
      </c>
      <c r="C1705">
        <v>201610</v>
      </c>
      <c r="D1705" t="s">
        <v>641</v>
      </c>
      <c r="E1705" t="s">
        <v>13</v>
      </c>
      <c r="F1705">
        <v>4</v>
      </c>
      <c r="G1705">
        <v>128</v>
      </c>
      <c r="H1705">
        <v>70</v>
      </c>
      <c r="I1705">
        <v>0.03</v>
      </c>
      <c r="J1705" t="s">
        <v>154</v>
      </c>
      <c r="K1705" t="s">
        <v>154</v>
      </c>
      <c r="L1705">
        <v>0.5413</v>
      </c>
      <c r="M1705" t="s">
        <v>143</v>
      </c>
      <c r="N1705" t="s">
        <v>157</v>
      </c>
      <c r="O1705" t="s">
        <v>158</v>
      </c>
    </row>
    <row r="1706" spans="1:15" x14ac:dyDescent="0.3">
      <c r="A1706" t="s">
        <v>162</v>
      </c>
      <c r="B1706" t="s">
        <v>74</v>
      </c>
      <c r="C1706">
        <v>201610</v>
      </c>
      <c r="D1706" t="s">
        <v>1336</v>
      </c>
      <c r="E1706" t="s">
        <v>13</v>
      </c>
      <c r="F1706">
        <v>4</v>
      </c>
      <c r="G1706">
        <v>128</v>
      </c>
      <c r="H1706">
        <v>73</v>
      </c>
      <c r="I1706">
        <v>0.2</v>
      </c>
      <c r="J1706" t="s">
        <v>154</v>
      </c>
      <c r="K1706" t="s">
        <v>154</v>
      </c>
      <c r="L1706">
        <v>0.69720000000000004</v>
      </c>
      <c r="M1706" t="s">
        <v>143</v>
      </c>
      <c r="N1706" t="s">
        <v>157</v>
      </c>
      <c r="O1706" t="s">
        <v>158</v>
      </c>
    </row>
    <row r="1707" spans="1:15" x14ac:dyDescent="0.3">
      <c r="A1707" t="s">
        <v>162</v>
      </c>
      <c r="B1707" t="s">
        <v>59</v>
      </c>
      <c r="C1707">
        <v>201501</v>
      </c>
      <c r="D1707" t="s">
        <v>613</v>
      </c>
      <c r="E1707" t="s">
        <v>8</v>
      </c>
      <c r="F1707">
        <v>4</v>
      </c>
      <c r="G1707">
        <v>128</v>
      </c>
      <c r="H1707">
        <v>75</v>
      </c>
      <c r="I1707">
        <v>0.2</v>
      </c>
      <c r="J1707" t="s">
        <v>154</v>
      </c>
      <c r="K1707" t="s">
        <v>154</v>
      </c>
      <c r="L1707">
        <v>0.49180000000000001</v>
      </c>
      <c r="M1707" t="s">
        <v>151</v>
      </c>
      <c r="N1707" t="s">
        <v>159</v>
      </c>
      <c r="O1707" t="s">
        <v>160</v>
      </c>
    </row>
    <row r="1708" spans="1:15" x14ac:dyDescent="0.3">
      <c r="A1708" t="s">
        <v>162</v>
      </c>
      <c r="B1708" t="s">
        <v>74</v>
      </c>
      <c r="C1708">
        <v>201702</v>
      </c>
      <c r="D1708" t="s">
        <v>1806</v>
      </c>
      <c r="E1708" t="s">
        <v>8</v>
      </c>
      <c r="F1708">
        <v>4</v>
      </c>
      <c r="G1708">
        <v>128</v>
      </c>
      <c r="H1708">
        <v>73</v>
      </c>
      <c r="I1708">
        <v>0.09</v>
      </c>
      <c r="J1708" t="s">
        <v>154</v>
      </c>
      <c r="K1708" t="s">
        <v>154</v>
      </c>
      <c r="L1708">
        <v>0.69720000000000004</v>
      </c>
      <c r="M1708" t="s">
        <v>143</v>
      </c>
      <c r="N1708" t="s">
        <v>157</v>
      </c>
      <c r="O1708" t="s">
        <v>158</v>
      </c>
    </row>
    <row r="1709" spans="1:15" x14ac:dyDescent="0.3">
      <c r="A1709" t="s">
        <v>162</v>
      </c>
      <c r="B1709" t="s">
        <v>95</v>
      </c>
      <c r="C1709">
        <v>201503</v>
      </c>
      <c r="D1709" t="s">
        <v>748</v>
      </c>
      <c r="E1709" t="s">
        <v>8</v>
      </c>
      <c r="F1709">
        <v>4</v>
      </c>
      <c r="G1709">
        <v>128</v>
      </c>
      <c r="H1709">
        <v>60</v>
      </c>
      <c r="I1709">
        <v>0.12</v>
      </c>
      <c r="J1709" t="s">
        <v>154</v>
      </c>
      <c r="K1709" t="s">
        <v>154</v>
      </c>
      <c r="L1709">
        <v>0.42730000000000001</v>
      </c>
      <c r="M1709" t="s">
        <v>151</v>
      </c>
      <c r="N1709" t="s">
        <v>159</v>
      </c>
      <c r="O1709" t="s">
        <v>160</v>
      </c>
    </row>
    <row r="1710" spans="1:15" x14ac:dyDescent="0.3">
      <c r="A1710" t="s">
        <v>162</v>
      </c>
      <c r="B1710" t="s">
        <v>28</v>
      </c>
      <c r="C1710">
        <v>201504</v>
      </c>
      <c r="D1710" t="s">
        <v>1325</v>
      </c>
      <c r="E1710" t="s">
        <v>11</v>
      </c>
      <c r="F1710">
        <v>4</v>
      </c>
      <c r="G1710">
        <v>128</v>
      </c>
      <c r="H1710">
        <v>69</v>
      </c>
      <c r="I1710">
        <v>0.25</v>
      </c>
      <c r="J1710" t="s">
        <v>154</v>
      </c>
      <c r="K1710" t="s">
        <v>154</v>
      </c>
      <c r="L1710">
        <v>0.34989999999999999</v>
      </c>
      <c r="M1710" t="s">
        <v>151</v>
      </c>
      <c r="N1710" t="s">
        <v>159</v>
      </c>
      <c r="O1710" t="s">
        <v>160</v>
      </c>
    </row>
    <row r="1711" spans="1:15" x14ac:dyDescent="0.3">
      <c r="A1711" t="s">
        <v>162</v>
      </c>
      <c r="B1711" t="s">
        <v>59</v>
      </c>
      <c r="C1711">
        <v>201508</v>
      </c>
      <c r="D1711" t="s">
        <v>1184</v>
      </c>
      <c r="E1711" t="s">
        <v>14</v>
      </c>
      <c r="F1711">
        <v>4</v>
      </c>
      <c r="G1711">
        <v>128</v>
      </c>
      <c r="H1711">
        <v>75</v>
      </c>
      <c r="I1711">
        <v>0.18</v>
      </c>
      <c r="J1711" t="s">
        <v>154</v>
      </c>
      <c r="K1711" t="s">
        <v>154</v>
      </c>
      <c r="L1711">
        <v>0.49180000000000001</v>
      </c>
      <c r="M1711" t="s">
        <v>151</v>
      </c>
      <c r="N1711" t="s">
        <v>159</v>
      </c>
      <c r="O1711" t="s">
        <v>160</v>
      </c>
    </row>
    <row r="1712" spans="1:15" x14ac:dyDescent="0.3">
      <c r="A1712" t="s">
        <v>162</v>
      </c>
      <c r="B1712" t="s">
        <v>74</v>
      </c>
      <c r="C1712">
        <v>201703</v>
      </c>
      <c r="D1712" t="s">
        <v>761</v>
      </c>
      <c r="E1712" t="s">
        <v>8</v>
      </c>
      <c r="F1712">
        <v>4</v>
      </c>
      <c r="G1712">
        <v>128</v>
      </c>
      <c r="H1712">
        <v>146</v>
      </c>
      <c r="I1712">
        <v>3.5000000000000003E-2</v>
      </c>
      <c r="J1712" t="s">
        <v>154</v>
      </c>
      <c r="K1712" t="s">
        <v>146</v>
      </c>
      <c r="L1712">
        <v>0.69720000000000004</v>
      </c>
      <c r="M1712" t="s">
        <v>143</v>
      </c>
      <c r="N1712" t="s">
        <v>157</v>
      </c>
      <c r="O1712" t="s">
        <v>158</v>
      </c>
    </row>
    <row r="1713" spans="1:15" x14ac:dyDescent="0.3">
      <c r="A1713" t="s">
        <v>162</v>
      </c>
      <c r="B1713" t="s">
        <v>59</v>
      </c>
      <c r="C1713">
        <v>201708</v>
      </c>
      <c r="D1713" t="s">
        <v>1616</v>
      </c>
      <c r="E1713" t="s">
        <v>14</v>
      </c>
      <c r="F1713">
        <v>4</v>
      </c>
      <c r="G1713">
        <v>128</v>
      </c>
      <c r="H1713">
        <v>75</v>
      </c>
      <c r="I1713">
        <v>0.01</v>
      </c>
      <c r="J1713" t="s">
        <v>154</v>
      </c>
      <c r="K1713" t="s">
        <v>154</v>
      </c>
      <c r="L1713">
        <v>0.49180000000000001</v>
      </c>
      <c r="M1713" t="s">
        <v>151</v>
      </c>
      <c r="N1713" t="s">
        <v>159</v>
      </c>
      <c r="O1713" t="s">
        <v>160</v>
      </c>
    </row>
    <row r="1714" spans="1:15" x14ac:dyDescent="0.3">
      <c r="A1714" t="s">
        <v>162</v>
      </c>
      <c r="B1714" t="s">
        <v>32</v>
      </c>
      <c r="C1714">
        <v>201509</v>
      </c>
      <c r="D1714" t="s">
        <v>1279</v>
      </c>
      <c r="E1714" t="s">
        <v>14</v>
      </c>
      <c r="F1714">
        <v>8</v>
      </c>
      <c r="G1714">
        <v>128</v>
      </c>
      <c r="H1714">
        <v>84</v>
      </c>
      <c r="I1714">
        <v>6.6667000000000004E-2</v>
      </c>
      <c r="J1714" t="s">
        <v>154</v>
      </c>
      <c r="K1714" t="s">
        <v>154</v>
      </c>
      <c r="L1714">
        <v>0.5474</v>
      </c>
      <c r="M1714" t="s">
        <v>143</v>
      </c>
      <c r="N1714" t="s">
        <v>157</v>
      </c>
      <c r="O1714" t="s">
        <v>158</v>
      </c>
    </row>
    <row r="1715" spans="1:15" x14ac:dyDescent="0.3">
      <c r="A1715" t="s">
        <v>162</v>
      </c>
      <c r="B1715" t="s">
        <v>63</v>
      </c>
      <c r="C1715">
        <v>201505</v>
      </c>
      <c r="D1715" t="s">
        <v>1130</v>
      </c>
      <c r="E1715" t="s">
        <v>11</v>
      </c>
      <c r="F1715">
        <v>7</v>
      </c>
      <c r="G1715">
        <v>126</v>
      </c>
      <c r="H1715">
        <v>84</v>
      </c>
      <c r="I1715">
        <v>0.11</v>
      </c>
      <c r="J1715" t="s">
        <v>154</v>
      </c>
      <c r="K1715" t="s">
        <v>154</v>
      </c>
      <c r="L1715">
        <v>0.57920000000000005</v>
      </c>
      <c r="M1715" t="s">
        <v>143</v>
      </c>
      <c r="N1715" t="s">
        <v>157</v>
      </c>
      <c r="O1715" t="s">
        <v>158</v>
      </c>
    </row>
    <row r="1716" spans="1:15" x14ac:dyDescent="0.3">
      <c r="A1716" t="s">
        <v>162</v>
      </c>
      <c r="B1716" t="s">
        <v>63</v>
      </c>
      <c r="C1716">
        <v>201701</v>
      </c>
      <c r="D1716" t="s">
        <v>1289</v>
      </c>
      <c r="E1716" t="s">
        <v>8</v>
      </c>
      <c r="F1716">
        <v>7</v>
      </c>
      <c r="G1716">
        <v>126</v>
      </c>
      <c r="H1716">
        <v>126</v>
      </c>
      <c r="I1716">
        <v>9.3332999999999999E-2</v>
      </c>
      <c r="J1716" t="s">
        <v>154</v>
      </c>
      <c r="K1716" t="s">
        <v>146</v>
      </c>
      <c r="L1716">
        <v>0.57920000000000005</v>
      </c>
      <c r="M1716" t="s">
        <v>143</v>
      </c>
      <c r="N1716" t="s">
        <v>157</v>
      </c>
      <c r="O1716" t="s">
        <v>158</v>
      </c>
    </row>
    <row r="1717" spans="1:15" x14ac:dyDescent="0.3">
      <c r="A1717" t="s">
        <v>162</v>
      </c>
      <c r="B1717" t="s">
        <v>58</v>
      </c>
      <c r="C1717">
        <v>201502</v>
      </c>
      <c r="D1717" t="s">
        <v>1623</v>
      </c>
      <c r="E1717" t="s">
        <v>8</v>
      </c>
      <c r="F1717">
        <v>5</v>
      </c>
      <c r="G1717">
        <v>125</v>
      </c>
      <c r="H1717">
        <v>58</v>
      </c>
      <c r="I1717">
        <v>0.04</v>
      </c>
      <c r="J1717" t="s">
        <v>154</v>
      </c>
      <c r="K1717" t="s">
        <v>154</v>
      </c>
      <c r="L1717">
        <v>0.64600000000000002</v>
      </c>
      <c r="M1717" t="s">
        <v>143</v>
      </c>
      <c r="N1717" t="s">
        <v>157</v>
      </c>
      <c r="O1717" t="s">
        <v>158</v>
      </c>
    </row>
    <row r="1718" spans="1:15" x14ac:dyDescent="0.3">
      <c r="A1718" t="s">
        <v>162</v>
      </c>
      <c r="B1718" t="s">
        <v>21</v>
      </c>
      <c r="C1718">
        <v>201506</v>
      </c>
      <c r="D1718" t="s">
        <v>1362</v>
      </c>
      <c r="E1718" t="s">
        <v>11</v>
      </c>
      <c r="F1718">
        <v>5</v>
      </c>
      <c r="G1718">
        <v>125</v>
      </c>
      <c r="H1718">
        <v>57</v>
      </c>
      <c r="I1718">
        <v>7.0000000000000007E-2</v>
      </c>
      <c r="J1718" t="s">
        <v>154</v>
      </c>
      <c r="K1718" t="s">
        <v>154</v>
      </c>
      <c r="L1718">
        <v>0.76980000000000004</v>
      </c>
      <c r="M1718" t="s">
        <v>143</v>
      </c>
      <c r="N1718" t="s">
        <v>157</v>
      </c>
      <c r="O1718" t="s">
        <v>158</v>
      </c>
    </row>
    <row r="1719" spans="1:15" x14ac:dyDescent="0.3">
      <c r="A1719" t="s">
        <v>162</v>
      </c>
      <c r="B1719" t="s">
        <v>27</v>
      </c>
      <c r="C1719">
        <v>201505</v>
      </c>
      <c r="D1719" t="s">
        <v>1678</v>
      </c>
      <c r="E1719" t="s">
        <v>11</v>
      </c>
      <c r="F1719">
        <v>5</v>
      </c>
      <c r="G1719">
        <v>125</v>
      </c>
      <c r="H1719">
        <v>59</v>
      </c>
      <c r="I1719">
        <v>0.06</v>
      </c>
      <c r="J1719" t="s">
        <v>154</v>
      </c>
      <c r="K1719" t="s">
        <v>154</v>
      </c>
      <c r="L1719">
        <v>0.82150000000000001</v>
      </c>
      <c r="M1719" t="s">
        <v>143</v>
      </c>
      <c r="N1719" t="s">
        <v>157</v>
      </c>
      <c r="O1719" t="s">
        <v>158</v>
      </c>
    </row>
    <row r="1720" spans="1:15" x14ac:dyDescent="0.3">
      <c r="A1720" t="s">
        <v>162</v>
      </c>
      <c r="B1720" t="s">
        <v>26</v>
      </c>
      <c r="C1720">
        <v>201507</v>
      </c>
      <c r="D1720" t="s">
        <v>772</v>
      </c>
      <c r="E1720" t="s">
        <v>14</v>
      </c>
      <c r="F1720">
        <v>5</v>
      </c>
      <c r="G1720">
        <v>125</v>
      </c>
      <c r="H1720">
        <v>60</v>
      </c>
      <c r="I1720">
        <v>0.15</v>
      </c>
      <c r="J1720" t="s">
        <v>154</v>
      </c>
      <c r="K1720" t="s">
        <v>154</v>
      </c>
      <c r="L1720">
        <v>0.70689999999999997</v>
      </c>
      <c r="M1720" t="s">
        <v>143</v>
      </c>
      <c r="N1720" t="s">
        <v>157</v>
      </c>
      <c r="O1720" t="s">
        <v>158</v>
      </c>
    </row>
    <row r="1721" spans="1:15" x14ac:dyDescent="0.3">
      <c r="A1721" t="s">
        <v>162</v>
      </c>
      <c r="B1721" t="s">
        <v>40</v>
      </c>
      <c r="C1721">
        <v>201612</v>
      </c>
      <c r="D1721" t="s">
        <v>1221</v>
      </c>
      <c r="E1721" t="s">
        <v>13</v>
      </c>
      <c r="F1721">
        <v>5</v>
      </c>
      <c r="G1721">
        <v>125</v>
      </c>
      <c r="H1721">
        <v>59</v>
      </c>
      <c r="I1721">
        <v>0.05</v>
      </c>
      <c r="J1721" t="s">
        <v>154</v>
      </c>
      <c r="K1721" t="s">
        <v>154</v>
      </c>
      <c r="L1721">
        <v>0.63900000000000001</v>
      </c>
      <c r="M1721" t="s">
        <v>143</v>
      </c>
      <c r="N1721" t="s">
        <v>157</v>
      </c>
      <c r="O1721" t="s">
        <v>158</v>
      </c>
    </row>
    <row r="1722" spans="1:15" x14ac:dyDescent="0.3">
      <c r="A1722" t="s">
        <v>162</v>
      </c>
      <c r="B1722" t="s">
        <v>96</v>
      </c>
      <c r="C1722">
        <v>201507</v>
      </c>
      <c r="D1722" t="s">
        <v>1160</v>
      </c>
      <c r="E1722" t="s">
        <v>14</v>
      </c>
      <c r="F1722">
        <v>5</v>
      </c>
      <c r="G1722">
        <v>125</v>
      </c>
      <c r="H1722">
        <v>55</v>
      </c>
      <c r="I1722">
        <v>0.09</v>
      </c>
      <c r="J1722" t="s">
        <v>154</v>
      </c>
      <c r="K1722" t="s">
        <v>154</v>
      </c>
      <c r="L1722">
        <v>0.54390000000000005</v>
      </c>
      <c r="M1722" t="s">
        <v>143</v>
      </c>
      <c r="N1722" t="s">
        <v>157</v>
      </c>
      <c r="O1722" t="s">
        <v>158</v>
      </c>
    </row>
    <row r="1723" spans="1:15" x14ac:dyDescent="0.3">
      <c r="A1723" t="s">
        <v>162</v>
      </c>
      <c r="B1723" t="s">
        <v>64</v>
      </c>
      <c r="C1723">
        <v>201704</v>
      </c>
      <c r="D1723" t="s">
        <v>1359</v>
      </c>
      <c r="E1723" t="s">
        <v>11</v>
      </c>
      <c r="F1723">
        <v>5</v>
      </c>
      <c r="G1723">
        <v>125</v>
      </c>
      <c r="H1723">
        <v>55</v>
      </c>
      <c r="I1723">
        <v>0.16</v>
      </c>
      <c r="J1723" t="s">
        <v>154</v>
      </c>
      <c r="K1723" t="s">
        <v>154</v>
      </c>
      <c r="L1723">
        <v>0.90329999999999999</v>
      </c>
      <c r="M1723" t="s">
        <v>143</v>
      </c>
      <c r="N1723" t="s">
        <v>157</v>
      </c>
      <c r="O1723" t="s">
        <v>158</v>
      </c>
    </row>
    <row r="1724" spans="1:15" x14ac:dyDescent="0.3">
      <c r="A1724" t="s">
        <v>162</v>
      </c>
      <c r="B1724" t="s">
        <v>18</v>
      </c>
      <c r="C1724">
        <v>201508</v>
      </c>
      <c r="D1724" t="s">
        <v>1363</v>
      </c>
      <c r="E1724" t="s">
        <v>14</v>
      </c>
      <c r="F1724">
        <v>5</v>
      </c>
      <c r="G1724">
        <v>125</v>
      </c>
      <c r="H1724">
        <v>58</v>
      </c>
      <c r="I1724">
        <v>0.25</v>
      </c>
      <c r="J1724" t="s">
        <v>154</v>
      </c>
      <c r="K1724" t="s">
        <v>154</v>
      </c>
      <c r="L1724">
        <v>0.73950000000000005</v>
      </c>
      <c r="M1724" t="s">
        <v>143</v>
      </c>
      <c r="N1724" t="s">
        <v>157</v>
      </c>
      <c r="O1724" t="s">
        <v>158</v>
      </c>
    </row>
    <row r="1725" spans="1:15" x14ac:dyDescent="0.3">
      <c r="A1725" t="s">
        <v>162</v>
      </c>
      <c r="B1725" t="s">
        <v>27</v>
      </c>
      <c r="C1725">
        <v>201504</v>
      </c>
      <c r="D1725" t="s">
        <v>1765</v>
      </c>
      <c r="E1725" t="s">
        <v>11</v>
      </c>
      <c r="F1725">
        <v>5</v>
      </c>
      <c r="G1725">
        <v>125</v>
      </c>
      <c r="H1725">
        <v>59</v>
      </c>
      <c r="I1725">
        <v>0.16</v>
      </c>
      <c r="J1725" t="s">
        <v>154</v>
      </c>
      <c r="K1725" t="s">
        <v>154</v>
      </c>
      <c r="L1725">
        <v>0.82150000000000001</v>
      </c>
      <c r="M1725" t="s">
        <v>143</v>
      </c>
      <c r="N1725" t="s">
        <v>157</v>
      </c>
      <c r="O1725" t="s">
        <v>158</v>
      </c>
    </row>
    <row r="1726" spans="1:15" x14ac:dyDescent="0.3">
      <c r="A1726" t="s">
        <v>162</v>
      </c>
      <c r="B1726" t="s">
        <v>66</v>
      </c>
      <c r="C1726">
        <v>201503</v>
      </c>
      <c r="D1726" t="s">
        <v>1019</v>
      </c>
      <c r="E1726" t="s">
        <v>8</v>
      </c>
      <c r="F1726">
        <v>5</v>
      </c>
      <c r="G1726">
        <v>125</v>
      </c>
      <c r="H1726">
        <v>165</v>
      </c>
      <c r="I1726">
        <v>0.13333300000000001</v>
      </c>
      <c r="J1726" t="s">
        <v>154</v>
      </c>
      <c r="K1726" t="s">
        <v>146</v>
      </c>
      <c r="L1726">
        <v>0.64319999999999999</v>
      </c>
      <c r="M1726" t="s">
        <v>143</v>
      </c>
      <c r="N1726" t="s">
        <v>157</v>
      </c>
      <c r="O1726" t="s">
        <v>158</v>
      </c>
    </row>
    <row r="1727" spans="1:15" x14ac:dyDescent="0.3">
      <c r="A1727" t="s">
        <v>162</v>
      </c>
      <c r="B1727" t="s">
        <v>56</v>
      </c>
      <c r="C1727">
        <v>201707</v>
      </c>
      <c r="D1727" t="s">
        <v>960</v>
      </c>
      <c r="E1727" t="s">
        <v>14</v>
      </c>
      <c r="F1727">
        <v>5</v>
      </c>
      <c r="G1727">
        <v>125</v>
      </c>
      <c r="H1727">
        <v>96</v>
      </c>
      <c r="I1727">
        <v>0.06</v>
      </c>
      <c r="J1727" t="s">
        <v>154</v>
      </c>
      <c r="K1727" t="s">
        <v>146</v>
      </c>
      <c r="L1727">
        <v>0.59430000000000005</v>
      </c>
      <c r="M1727" t="s">
        <v>143</v>
      </c>
      <c r="N1727" t="s">
        <v>157</v>
      </c>
      <c r="O1727" t="s">
        <v>158</v>
      </c>
    </row>
    <row r="1728" spans="1:15" x14ac:dyDescent="0.3">
      <c r="A1728" t="s">
        <v>162</v>
      </c>
      <c r="B1728" t="s">
        <v>96</v>
      </c>
      <c r="C1728">
        <v>201505</v>
      </c>
      <c r="D1728" t="s">
        <v>771</v>
      </c>
      <c r="E1728" t="s">
        <v>11</v>
      </c>
      <c r="F1728">
        <v>5</v>
      </c>
      <c r="G1728">
        <v>125</v>
      </c>
      <c r="H1728">
        <v>110</v>
      </c>
      <c r="I1728">
        <v>0.09</v>
      </c>
      <c r="J1728" t="s">
        <v>154</v>
      </c>
      <c r="K1728" t="s">
        <v>146</v>
      </c>
      <c r="L1728">
        <v>0.54390000000000005</v>
      </c>
      <c r="M1728" t="s">
        <v>143</v>
      </c>
      <c r="N1728" t="s">
        <v>157</v>
      </c>
      <c r="O1728" t="s">
        <v>158</v>
      </c>
    </row>
    <row r="1729" spans="1:15" x14ac:dyDescent="0.3">
      <c r="A1729" t="s">
        <v>162</v>
      </c>
      <c r="B1729" t="s">
        <v>46</v>
      </c>
      <c r="C1729">
        <v>201706</v>
      </c>
      <c r="D1729" t="s">
        <v>1004</v>
      </c>
      <c r="E1729" t="s">
        <v>11</v>
      </c>
      <c r="F1729">
        <v>1</v>
      </c>
      <c r="G1729">
        <v>125</v>
      </c>
      <c r="H1729">
        <v>57</v>
      </c>
      <c r="I1729">
        <v>7.0000000000000007E-2</v>
      </c>
      <c r="J1729" t="s">
        <v>154</v>
      </c>
      <c r="K1729" t="s">
        <v>154</v>
      </c>
      <c r="L1729">
        <v>0.94279999999999997</v>
      </c>
      <c r="M1729" t="s">
        <v>143</v>
      </c>
      <c r="N1729" t="s">
        <v>157</v>
      </c>
      <c r="O1729" t="s">
        <v>158</v>
      </c>
    </row>
    <row r="1730" spans="1:15" x14ac:dyDescent="0.3">
      <c r="A1730" t="s">
        <v>162</v>
      </c>
      <c r="B1730" t="s">
        <v>64</v>
      </c>
      <c r="C1730">
        <v>201505</v>
      </c>
      <c r="D1730" t="s">
        <v>491</v>
      </c>
      <c r="E1730" t="s">
        <v>11</v>
      </c>
      <c r="F1730">
        <v>5</v>
      </c>
      <c r="G1730">
        <v>125</v>
      </c>
      <c r="H1730">
        <v>110</v>
      </c>
      <c r="I1730">
        <v>0.1</v>
      </c>
      <c r="J1730" t="s">
        <v>154</v>
      </c>
      <c r="K1730" t="s">
        <v>146</v>
      </c>
      <c r="L1730">
        <v>0.90329999999999999</v>
      </c>
      <c r="M1730" t="s">
        <v>143</v>
      </c>
      <c r="N1730" t="s">
        <v>157</v>
      </c>
      <c r="O1730" t="s">
        <v>158</v>
      </c>
    </row>
    <row r="1731" spans="1:15" x14ac:dyDescent="0.3">
      <c r="A1731" t="s">
        <v>162</v>
      </c>
      <c r="B1731" t="s">
        <v>36</v>
      </c>
      <c r="C1731">
        <v>201706</v>
      </c>
      <c r="D1731" t="s">
        <v>1009</v>
      </c>
      <c r="E1731" t="s">
        <v>11</v>
      </c>
      <c r="F1731">
        <v>1</v>
      </c>
      <c r="G1731">
        <v>120</v>
      </c>
      <c r="H1731">
        <v>31</v>
      </c>
      <c r="I1731">
        <v>0</v>
      </c>
      <c r="J1731" t="s">
        <v>154</v>
      </c>
      <c r="K1731" t="s">
        <v>154</v>
      </c>
      <c r="L1731">
        <v>0</v>
      </c>
      <c r="M1731" t="s">
        <v>151</v>
      </c>
      <c r="N1731" t="s">
        <v>159</v>
      </c>
      <c r="O1731" t="s">
        <v>160</v>
      </c>
    </row>
    <row r="1732" spans="1:15" x14ac:dyDescent="0.3">
      <c r="A1732" t="s">
        <v>162</v>
      </c>
      <c r="B1732" t="s">
        <v>44</v>
      </c>
      <c r="C1732">
        <v>201612</v>
      </c>
      <c r="D1732" t="s">
        <v>463</v>
      </c>
      <c r="E1732" t="s">
        <v>13</v>
      </c>
      <c r="F1732">
        <v>4</v>
      </c>
      <c r="G1732">
        <v>120</v>
      </c>
      <c r="H1732">
        <v>71</v>
      </c>
      <c r="I1732">
        <v>0.09</v>
      </c>
      <c r="J1732" t="s">
        <v>154</v>
      </c>
      <c r="K1732" t="s">
        <v>154</v>
      </c>
      <c r="L1732">
        <v>0.50860000000000005</v>
      </c>
      <c r="M1732" t="s">
        <v>143</v>
      </c>
      <c r="N1732" t="s">
        <v>157</v>
      </c>
      <c r="O1732" t="s">
        <v>158</v>
      </c>
    </row>
    <row r="1733" spans="1:15" x14ac:dyDescent="0.3">
      <c r="A1733" t="s">
        <v>162</v>
      </c>
      <c r="B1733" t="s">
        <v>54</v>
      </c>
      <c r="C1733">
        <v>201503</v>
      </c>
      <c r="D1733" t="s">
        <v>587</v>
      </c>
      <c r="E1733" t="s">
        <v>8</v>
      </c>
      <c r="F1733">
        <v>3</v>
      </c>
      <c r="G1733">
        <v>120</v>
      </c>
      <c r="H1733">
        <v>87</v>
      </c>
      <c r="I1733">
        <v>0.1</v>
      </c>
      <c r="J1733" t="s">
        <v>154</v>
      </c>
      <c r="K1733" t="s">
        <v>154</v>
      </c>
      <c r="L1733">
        <v>0.54859999999999998</v>
      </c>
      <c r="M1733" t="s">
        <v>143</v>
      </c>
      <c r="N1733" t="s">
        <v>157</v>
      </c>
      <c r="O1733" t="s">
        <v>158</v>
      </c>
    </row>
    <row r="1734" spans="1:15" x14ac:dyDescent="0.3">
      <c r="A1734" t="s">
        <v>162</v>
      </c>
      <c r="B1734" t="s">
        <v>36</v>
      </c>
      <c r="C1734">
        <v>201705</v>
      </c>
      <c r="D1734" t="s">
        <v>1018</v>
      </c>
      <c r="E1734" t="s">
        <v>11</v>
      </c>
      <c r="F1734">
        <v>1</v>
      </c>
      <c r="G1734">
        <v>120</v>
      </c>
      <c r="H1734">
        <v>31</v>
      </c>
      <c r="I1734">
        <v>0.09</v>
      </c>
      <c r="J1734" t="s">
        <v>154</v>
      </c>
      <c r="K1734" t="s">
        <v>154</v>
      </c>
      <c r="L1734">
        <v>0</v>
      </c>
      <c r="M1734" t="s">
        <v>151</v>
      </c>
      <c r="N1734" t="s">
        <v>159</v>
      </c>
      <c r="O1734" t="s">
        <v>160</v>
      </c>
    </row>
    <row r="1735" spans="1:15" x14ac:dyDescent="0.3">
      <c r="A1735" t="s">
        <v>162</v>
      </c>
      <c r="B1735" t="s">
        <v>44</v>
      </c>
      <c r="C1735">
        <v>201705</v>
      </c>
      <c r="D1735" t="s">
        <v>1637</v>
      </c>
      <c r="E1735" t="s">
        <v>11</v>
      </c>
      <c r="F1735">
        <v>4</v>
      </c>
      <c r="G1735">
        <v>120</v>
      </c>
      <c r="H1735">
        <v>71</v>
      </c>
      <c r="I1735">
        <v>0.01</v>
      </c>
      <c r="J1735" t="s">
        <v>154</v>
      </c>
      <c r="K1735" t="s">
        <v>154</v>
      </c>
      <c r="L1735">
        <v>0.50860000000000005</v>
      </c>
      <c r="M1735" t="s">
        <v>143</v>
      </c>
      <c r="N1735" t="s">
        <v>157</v>
      </c>
      <c r="O1735" t="s">
        <v>158</v>
      </c>
    </row>
    <row r="1736" spans="1:15" x14ac:dyDescent="0.3">
      <c r="A1736" t="s">
        <v>162</v>
      </c>
      <c r="B1736" t="s">
        <v>57</v>
      </c>
      <c r="C1736">
        <v>201503</v>
      </c>
      <c r="D1736" t="s">
        <v>1704</v>
      </c>
      <c r="E1736" t="s">
        <v>8</v>
      </c>
      <c r="F1736">
        <v>4</v>
      </c>
      <c r="G1736">
        <v>120</v>
      </c>
      <c r="H1736">
        <v>63</v>
      </c>
      <c r="I1736">
        <v>0.13</v>
      </c>
      <c r="J1736" t="s">
        <v>154</v>
      </c>
      <c r="K1736" t="s">
        <v>154</v>
      </c>
      <c r="L1736">
        <v>0.76849999999999996</v>
      </c>
      <c r="M1736" t="s">
        <v>143</v>
      </c>
      <c r="N1736" t="s">
        <v>157</v>
      </c>
      <c r="O1736" t="s">
        <v>158</v>
      </c>
    </row>
    <row r="1737" spans="1:15" x14ac:dyDescent="0.3">
      <c r="A1737" t="s">
        <v>162</v>
      </c>
      <c r="B1737" t="s">
        <v>55</v>
      </c>
      <c r="C1737">
        <v>201704</v>
      </c>
      <c r="D1737" t="s">
        <v>1088</v>
      </c>
      <c r="E1737" t="s">
        <v>11</v>
      </c>
      <c r="F1737">
        <v>4</v>
      </c>
      <c r="G1737">
        <v>120</v>
      </c>
      <c r="H1737">
        <v>68</v>
      </c>
      <c r="I1737">
        <v>0.12</v>
      </c>
      <c r="J1737" t="s">
        <v>154</v>
      </c>
      <c r="K1737" t="s">
        <v>154</v>
      </c>
      <c r="L1737">
        <v>0.95520000000000005</v>
      </c>
      <c r="M1737" t="s">
        <v>143</v>
      </c>
      <c r="N1737" t="s">
        <v>157</v>
      </c>
      <c r="O1737" t="s">
        <v>158</v>
      </c>
    </row>
    <row r="1738" spans="1:15" x14ac:dyDescent="0.3">
      <c r="A1738" t="s">
        <v>162</v>
      </c>
      <c r="B1738" t="s">
        <v>43</v>
      </c>
      <c r="C1738">
        <v>201702</v>
      </c>
      <c r="D1738" t="s">
        <v>1697</v>
      </c>
      <c r="E1738" t="s">
        <v>8</v>
      </c>
      <c r="F1738">
        <v>4</v>
      </c>
      <c r="G1738">
        <v>112</v>
      </c>
      <c r="H1738">
        <v>60</v>
      </c>
      <c r="I1738">
        <v>0.02</v>
      </c>
      <c r="J1738" t="s">
        <v>154</v>
      </c>
      <c r="K1738" t="s">
        <v>154</v>
      </c>
      <c r="L1738">
        <v>0.61040000000000005</v>
      </c>
      <c r="M1738" t="s">
        <v>143</v>
      </c>
      <c r="N1738" t="s">
        <v>157</v>
      </c>
      <c r="O1738" t="s">
        <v>158</v>
      </c>
    </row>
    <row r="1739" spans="1:15" x14ac:dyDescent="0.3">
      <c r="A1739" t="s">
        <v>162</v>
      </c>
      <c r="B1739" t="s">
        <v>70</v>
      </c>
      <c r="C1739">
        <v>201504</v>
      </c>
      <c r="D1739" t="s">
        <v>1121</v>
      </c>
      <c r="E1739" t="s">
        <v>11</v>
      </c>
      <c r="F1739">
        <v>7</v>
      </c>
      <c r="G1739">
        <v>112</v>
      </c>
      <c r="H1739">
        <v>62</v>
      </c>
      <c r="I1739">
        <v>5.5E-2</v>
      </c>
      <c r="J1739" t="s">
        <v>154</v>
      </c>
      <c r="K1739" t="s">
        <v>154</v>
      </c>
      <c r="L1739">
        <v>0.72589999999999999</v>
      </c>
      <c r="M1739" t="s">
        <v>143</v>
      </c>
      <c r="N1739" t="s">
        <v>157</v>
      </c>
      <c r="O1739" t="s">
        <v>158</v>
      </c>
    </row>
    <row r="1740" spans="1:15" x14ac:dyDescent="0.3">
      <c r="A1740" t="s">
        <v>162</v>
      </c>
      <c r="B1740" t="s">
        <v>43</v>
      </c>
      <c r="C1740">
        <v>201502</v>
      </c>
      <c r="D1740" t="s">
        <v>1694</v>
      </c>
      <c r="E1740" t="s">
        <v>8</v>
      </c>
      <c r="F1740">
        <v>4</v>
      </c>
      <c r="G1740">
        <v>112</v>
      </c>
      <c r="H1740">
        <v>60</v>
      </c>
      <c r="I1740">
        <v>0.09</v>
      </c>
      <c r="J1740" t="s">
        <v>154</v>
      </c>
      <c r="K1740" t="s">
        <v>154</v>
      </c>
      <c r="L1740">
        <v>0.61040000000000005</v>
      </c>
      <c r="M1740" t="s">
        <v>143</v>
      </c>
      <c r="N1740" t="s">
        <v>157</v>
      </c>
      <c r="O1740" t="s">
        <v>158</v>
      </c>
    </row>
    <row r="1741" spans="1:15" x14ac:dyDescent="0.3">
      <c r="A1741" t="s">
        <v>162</v>
      </c>
      <c r="B1741" t="s">
        <v>31</v>
      </c>
      <c r="C1741">
        <v>201505</v>
      </c>
      <c r="D1741" t="s">
        <v>1649</v>
      </c>
      <c r="E1741" t="s">
        <v>11</v>
      </c>
      <c r="F1741">
        <v>5</v>
      </c>
      <c r="G1741">
        <v>110</v>
      </c>
      <c r="H1741">
        <v>43</v>
      </c>
      <c r="I1741">
        <v>7.0000000000000007E-2</v>
      </c>
      <c r="J1741" t="s">
        <v>154</v>
      </c>
      <c r="K1741" t="s">
        <v>154</v>
      </c>
      <c r="L1741">
        <v>0.75719999999999998</v>
      </c>
      <c r="M1741" t="s">
        <v>143</v>
      </c>
      <c r="N1741" t="s">
        <v>157</v>
      </c>
      <c r="O1741" t="s">
        <v>158</v>
      </c>
    </row>
    <row r="1742" spans="1:15" x14ac:dyDescent="0.3">
      <c r="A1742" t="s">
        <v>162</v>
      </c>
      <c r="B1742" t="s">
        <v>31</v>
      </c>
      <c r="C1742">
        <v>201607</v>
      </c>
      <c r="D1742" t="s">
        <v>847</v>
      </c>
      <c r="E1742" t="s">
        <v>14</v>
      </c>
      <c r="F1742">
        <v>5</v>
      </c>
      <c r="G1742">
        <v>110</v>
      </c>
      <c r="H1742">
        <v>43</v>
      </c>
      <c r="I1742">
        <v>0.1</v>
      </c>
      <c r="J1742" t="s">
        <v>154</v>
      </c>
      <c r="K1742" t="s">
        <v>154</v>
      </c>
      <c r="L1742">
        <v>0.75719999999999998</v>
      </c>
      <c r="M1742" t="s">
        <v>143</v>
      </c>
      <c r="N1742" t="s">
        <v>157</v>
      </c>
      <c r="O1742" t="s">
        <v>158</v>
      </c>
    </row>
    <row r="1743" spans="1:15" x14ac:dyDescent="0.3">
      <c r="A1743" t="s">
        <v>162</v>
      </c>
      <c r="B1743" t="s">
        <v>23</v>
      </c>
      <c r="C1743">
        <v>201501</v>
      </c>
      <c r="D1743" t="s">
        <v>1409</v>
      </c>
      <c r="E1743" t="s">
        <v>8</v>
      </c>
      <c r="F1743">
        <v>1</v>
      </c>
      <c r="G1743">
        <v>110</v>
      </c>
      <c r="H1743">
        <v>54</v>
      </c>
      <c r="I1743">
        <v>0.12</v>
      </c>
      <c r="J1743" t="s">
        <v>154</v>
      </c>
      <c r="K1743" t="s">
        <v>154</v>
      </c>
      <c r="L1743">
        <v>0.5</v>
      </c>
      <c r="M1743" t="s">
        <v>151</v>
      </c>
      <c r="N1743" t="s">
        <v>159</v>
      </c>
      <c r="O1743" t="s">
        <v>160</v>
      </c>
    </row>
    <row r="1744" spans="1:15" x14ac:dyDescent="0.3">
      <c r="A1744" t="s">
        <v>162</v>
      </c>
      <c r="B1744" t="s">
        <v>89</v>
      </c>
      <c r="C1744">
        <v>201501</v>
      </c>
      <c r="D1744" t="s">
        <v>1408</v>
      </c>
      <c r="E1744" t="s">
        <v>8</v>
      </c>
      <c r="F1744">
        <v>1</v>
      </c>
      <c r="G1744">
        <v>110</v>
      </c>
      <c r="H1744">
        <v>53</v>
      </c>
      <c r="I1744">
        <v>0.18</v>
      </c>
      <c r="J1744" t="s">
        <v>154</v>
      </c>
      <c r="K1744" t="s">
        <v>154</v>
      </c>
      <c r="L1744">
        <v>0.72440000000000004</v>
      </c>
      <c r="M1744" t="s">
        <v>143</v>
      </c>
      <c r="N1744" t="s">
        <v>157</v>
      </c>
      <c r="O1744" t="s">
        <v>158</v>
      </c>
    </row>
    <row r="1745" spans="1:15" x14ac:dyDescent="0.3">
      <c r="A1745" t="s">
        <v>162</v>
      </c>
      <c r="B1745" t="s">
        <v>89</v>
      </c>
      <c r="C1745">
        <v>201704</v>
      </c>
      <c r="D1745" t="s">
        <v>1390</v>
      </c>
      <c r="E1745" t="s">
        <v>11</v>
      </c>
      <c r="F1745">
        <v>1</v>
      </c>
      <c r="G1745">
        <v>110</v>
      </c>
      <c r="H1745">
        <v>53</v>
      </c>
      <c r="I1745">
        <v>0.17</v>
      </c>
      <c r="J1745" t="s">
        <v>154</v>
      </c>
      <c r="K1745" t="s">
        <v>154</v>
      </c>
      <c r="L1745">
        <v>0.72440000000000004</v>
      </c>
      <c r="M1745" t="s">
        <v>143</v>
      </c>
      <c r="N1745" t="s">
        <v>157</v>
      </c>
      <c r="O1745" t="s">
        <v>158</v>
      </c>
    </row>
    <row r="1746" spans="1:15" x14ac:dyDescent="0.3">
      <c r="A1746" t="s">
        <v>162</v>
      </c>
      <c r="B1746" t="s">
        <v>31</v>
      </c>
      <c r="C1746">
        <v>201506</v>
      </c>
      <c r="D1746" t="s">
        <v>1123</v>
      </c>
      <c r="E1746" t="s">
        <v>11</v>
      </c>
      <c r="F1746">
        <v>5</v>
      </c>
      <c r="G1746">
        <v>110</v>
      </c>
      <c r="H1746">
        <v>43</v>
      </c>
      <c r="I1746">
        <v>0.09</v>
      </c>
      <c r="J1746" t="s">
        <v>154</v>
      </c>
      <c r="K1746" t="s">
        <v>154</v>
      </c>
      <c r="L1746">
        <v>0.75719999999999998</v>
      </c>
      <c r="M1746" t="s">
        <v>143</v>
      </c>
      <c r="N1746" t="s">
        <v>157</v>
      </c>
      <c r="O1746" t="s">
        <v>158</v>
      </c>
    </row>
    <row r="1747" spans="1:15" x14ac:dyDescent="0.3">
      <c r="A1747" t="s">
        <v>162</v>
      </c>
      <c r="B1747" t="s">
        <v>30</v>
      </c>
      <c r="C1747">
        <v>201505</v>
      </c>
      <c r="D1747" t="s">
        <v>1262</v>
      </c>
      <c r="E1747" t="s">
        <v>11</v>
      </c>
      <c r="F1747">
        <v>11</v>
      </c>
      <c r="G1747">
        <v>110</v>
      </c>
      <c r="H1747">
        <v>48</v>
      </c>
      <c r="I1747">
        <v>4.6667E-2</v>
      </c>
      <c r="J1747" t="s">
        <v>154</v>
      </c>
      <c r="K1747" t="s">
        <v>154</v>
      </c>
      <c r="L1747">
        <v>0.79579999999999995</v>
      </c>
      <c r="M1747" t="s">
        <v>143</v>
      </c>
      <c r="N1747" t="s">
        <v>157</v>
      </c>
      <c r="O1747" t="s">
        <v>158</v>
      </c>
    </row>
    <row r="1748" spans="1:15" x14ac:dyDescent="0.3">
      <c r="A1748" t="s">
        <v>162</v>
      </c>
      <c r="B1748" t="s">
        <v>82</v>
      </c>
      <c r="C1748">
        <v>201505</v>
      </c>
      <c r="D1748" t="s">
        <v>649</v>
      </c>
      <c r="E1748" t="s">
        <v>11</v>
      </c>
      <c r="F1748">
        <v>5</v>
      </c>
      <c r="G1748">
        <v>110</v>
      </c>
      <c r="H1748">
        <v>72</v>
      </c>
      <c r="I1748">
        <v>7.4999999999999997E-2</v>
      </c>
      <c r="J1748" t="s">
        <v>154</v>
      </c>
      <c r="K1748" t="s">
        <v>154</v>
      </c>
      <c r="L1748">
        <v>0.49309999999999998</v>
      </c>
      <c r="M1748" t="s">
        <v>151</v>
      </c>
      <c r="N1748" t="s">
        <v>159</v>
      </c>
      <c r="O1748" t="s">
        <v>160</v>
      </c>
    </row>
    <row r="1749" spans="1:15" x14ac:dyDescent="0.3">
      <c r="A1749" t="s">
        <v>162</v>
      </c>
      <c r="B1749" t="s">
        <v>89</v>
      </c>
      <c r="C1749">
        <v>201701</v>
      </c>
      <c r="D1749" t="s">
        <v>693</v>
      </c>
      <c r="E1749" t="s">
        <v>8</v>
      </c>
      <c r="F1749">
        <v>1</v>
      </c>
      <c r="G1749">
        <v>110</v>
      </c>
      <c r="H1749">
        <v>53</v>
      </c>
      <c r="I1749">
        <v>0.09</v>
      </c>
      <c r="J1749" t="s">
        <v>154</v>
      </c>
      <c r="K1749" t="s">
        <v>154</v>
      </c>
      <c r="L1749">
        <v>0.72440000000000004</v>
      </c>
      <c r="M1749" t="s">
        <v>143</v>
      </c>
      <c r="N1749" t="s">
        <v>157</v>
      </c>
      <c r="O1749" t="s">
        <v>158</v>
      </c>
    </row>
    <row r="1750" spans="1:15" x14ac:dyDescent="0.3">
      <c r="A1750" t="s">
        <v>162</v>
      </c>
      <c r="B1750" t="s">
        <v>63</v>
      </c>
      <c r="C1750">
        <v>201702</v>
      </c>
      <c r="D1750" t="s">
        <v>1290</v>
      </c>
      <c r="E1750" t="s">
        <v>8</v>
      </c>
      <c r="F1750">
        <v>6</v>
      </c>
      <c r="G1750">
        <v>108</v>
      </c>
      <c r="H1750">
        <v>84</v>
      </c>
      <c r="I1750">
        <v>9.5000000000000001E-2</v>
      </c>
      <c r="J1750" t="s">
        <v>154</v>
      </c>
      <c r="K1750" t="s">
        <v>154</v>
      </c>
      <c r="L1750">
        <v>0.57920000000000005</v>
      </c>
      <c r="M1750" t="s">
        <v>143</v>
      </c>
      <c r="N1750" t="s">
        <v>157</v>
      </c>
      <c r="O1750" t="s">
        <v>158</v>
      </c>
    </row>
    <row r="1751" spans="1:15" x14ac:dyDescent="0.3">
      <c r="A1751" t="s">
        <v>162</v>
      </c>
      <c r="B1751" t="s">
        <v>33</v>
      </c>
      <c r="C1751">
        <v>201703</v>
      </c>
      <c r="D1751" t="s">
        <v>1399</v>
      </c>
      <c r="E1751" t="s">
        <v>8</v>
      </c>
      <c r="F1751">
        <v>1</v>
      </c>
      <c r="G1751">
        <v>108</v>
      </c>
      <c r="H1751">
        <v>48</v>
      </c>
      <c r="I1751">
        <v>0</v>
      </c>
      <c r="J1751" t="s">
        <v>154</v>
      </c>
      <c r="K1751" t="s">
        <v>154</v>
      </c>
      <c r="L1751">
        <v>0.40820000000000001</v>
      </c>
      <c r="M1751" t="s">
        <v>151</v>
      </c>
      <c r="N1751" t="s">
        <v>159</v>
      </c>
      <c r="O1751" t="s">
        <v>160</v>
      </c>
    </row>
    <row r="1752" spans="1:15" x14ac:dyDescent="0.3">
      <c r="A1752" t="s">
        <v>162</v>
      </c>
      <c r="B1752" t="s">
        <v>83</v>
      </c>
      <c r="C1752">
        <v>201510</v>
      </c>
      <c r="D1752" t="s">
        <v>1210</v>
      </c>
      <c r="E1752" t="s">
        <v>13</v>
      </c>
      <c r="F1752">
        <v>3</v>
      </c>
      <c r="G1752">
        <v>105</v>
      </c>
      <c r="H1752">
        <v>58</v>
      </c>
      <c r="I1752">
        <v>0.04</v>
      </c>
      <c r="J1752" t="s">
        <v>154</v>
      </c>
      <c r="K1752" t="s">
        <v>154</v>
      </c>
      <c r="L1752">
        <v>0.43730000000000002</v>
      </c>
      <c r="M1752" t="s">
        <v>151</v>
      </c>
      <c r="N1752" t="s">
        <v>159</v>
      </c>
      <c r="O1752" t="s">
        <v>160</v>
      </c>
    </row>
    <row r="1753" spans="1:15" x14ac:dyDescent="0.3">
      <c r="A1753" t="s">
        <v>162</v>
      </c>
      <c r="B1753" t="s">
        <v>68</v>
      </c>
      <c r="C1753">
        <v>201501</v>
      </c>
      <c r="D1753" t="s">
        <v>727</v>
      </c>
      <c r="E1753" t="s">
        <v>8</v>
      </c>
      <c r="F1753">
        <v>7</v>
      </c>
      <c r="G1753">
        <v>105</v>
      </c>
      <c r="H1753">
        <v>72</v>
      </c>
      <c r="I1753">
        <v>0.11</v>
      </c>
      <c r="J1753" t="s">
        <v>154</v>
      </c>
      <c r="K1753" t="s">
        <v>154</v>
      </c>
      <c r="L1753">
        <v>0.7651</v>
      </c>
      <c r="M1753" t="s">
        <v>143</v>
      </c>
      <c r="N1753" t="s">
        <v>157</v>
      </c>
      <c r="O1753" t="s">
        <v>158</v>
      </c>
    </row>
    <row r="1754" spans="1:15" x14ac:dyDescent="0.3">
      <c r="A1754" t="s">
        <v>162</v>
      </c>
      <c r="B1754" t="s">
        <v>83</v>
      </c>
      <c r="C1754">
        <v>201505</v>
      </c>
      <c r="D1754" t="s">
        <v>997</v>
      </c>
      <c r="E1754" t="s">
        <v>11</v>
      </c>
      <c r="F1754">
        <v>3</v>
      </c>
      <c r="G1754">
        <v>105</v>
      </c>
      <c r="H1754">
        <v>116</v>
      </c>
      <c r="I1754">
        <v>0.1</v>
      </c>
      <c r="J1754" t="s">
        <v>154</v>
      </c>
      <c r="K1754" t="s">
        <v>146</v>
      </c>
      <c r="L1754">
        <v>0.43730000000000002</v>
      </c>
      <c r="M1754" t="s">
        <v>151</v>
      </c>
      <c r="N1754" t="s">
        <v>159</v>
      </c>
      <c r="O1754" t="s">
        <v>160</v>
      </c>
    </row>
    <row r="1755" spans="1:15" x14ac:dyDescent="0.3">
      <c r="A1755" t="s">
        <v>162</v>
      </c>
      <c r="B1755" t="s">
        <v>22</v>
      </c>
      <c r="C1755">
        <v>201704</v>
      </c>
      <c r="D1755" t="s">
        <v>1317</v>
      </c>
      <c r="E1755" t="s">
        <v>11</v>
      </c>
      <c r="F1755">
        <v>2</v>
      </c>
      <c r="G1755">
        <v>104</v>
      </c>
      <c r="H1755">
        <v>100</v>
      </c>
      <c r="I1755">
        <v>0.16</v>
      </c>
      <c r="J1755" t="s">
        <v>154</v>
      </c>
      <c r="K1755" t="s">
        <v>146</v>
      </c>
      <c r="L1755">
        <v>0.57599999999999996</v>
      </c>
      <c r="M1755" t="s">
        <v>143</v>
      </c>
      <c r="N1755" t="s">
        <v>157</v>
      </c>
      <c r="O1755" t="s">
        <v>158</v>
      </c>
    </row>
    <row r="1756" spans="1:15" x14ac:dyDescent="0.3">
      <c r="A1756" t="s">
        <v>162</v>
      </c>
      <c r="B1756" t="s">
        <v>19</v>
      </c>
      <c r="C1756">
        <v>201507</v>
      </c>
      <c r="D1756" t="s">
        <v>752</v>
      </c>
      <c r="E1756" t="s">
        <v>14</v>
      </c>
      <c r="F1756">
        <v>2</v>
      </c>
      <c r="G1756">
        <v>104</v>
      </c>
      <c r="H1756">
        <v>122</v>
      </c>
      <c r="I1756">
        <v>0.16</v>
      </c>
      <c r="J1756" t="s">
        <v>154</v>
      </c>
      <c r="K1756" t="s">
        <v>146</v>
      </c>
      <c r="L1756">
        <v>0.79369999999999996</v>
      </c>
      <c r="M1756" t="s">
        <v>143</v>
      </c>
      <c r="N1756" t="s">
        <v>157</v>
      </c>
      <c r="O1756" t="s">
        <v>158</v>
      </c>
    </row>
    <row r="1757" spans="1:15" x14ac:dyDescent="0.3">
      <c r="A1757" t="s">
        <v>162</v>
      </c>
      <c r="B1757" t="s">
        <v>66</v>
      </c>
      <c r="C1757">
        <v>201607</v>
      </c>
      <c r="D1757" t="s">
        <v>821</v>
      </c>
      <c r="E1757" t="s">
        <v>14</v>
      </c>
      <c r="F1757">
        <v>4</v>
      </c>
      <c r="G1757">
        <v>100</v>
      </c>
      <c r="H1757">
        <v>55</v>
      </c>
      <c r="I1757">
        <v>0.06</v>
      </c>
      <c r="J1757" t="s">
        <v>154</v>
      </c>
      <c r="K1757" t="s">
        <v>154</v>
      </c>
      <c r="L1757">
        <v>0.64319999999999999</v>
      </c>
      <c r="M1757" t="s">
        <v>143</v>
      </c>
      <c r="N1757" t="s">
        <v>157</v>
      </c>
      <c r="O1757" t="s">
        <v>158</v>
      </c>
    </row>
    <row r="1758" spans="1:15" x14ac:dyDescent="0.3">
      <c r="A1758" t="s">
        <v>162</v>
      </c>
      <c r="B1758" t="s">
        <v>76</v>
      </c>
      <c r="C1758">
        <v>201505</v>
      </c>
      <c r="D1758" t="s">
        <v>1404</v>
      </c>
      <c r="E1758" t="s">
        <v>11</v>
      </c>
      <c r="F1758">
        <v>1</v>
      </c>
      <c r="G1758">
        <v>100</v>
      </c>
      <c r="H1758">
        <v>235</v>
      </c>
      <c r="I1758">
        <v>0.12</v>
      </c>
      <c r="J1758" t="s">
        <v>154</v>
      </c>
      <c r="K1758" t="s">
        <v>146</v>
      </c>
      <c r="L1758">
        <v>0.88829999999999998</v>
      </c>
      <c r="M1758" t="s">
        <v>143</v>
      </c>
      <c r="N1758" t="s">
        <v>157</v>
      </c>
      <c r="O1758" t="s">
        <v>158</v>
      </c>
    </row>
    <row r="1759" spans="1:15" x14ac:dyDescent="0.3">
      <c r="A1759" t="s">
        <v>162</v>
      </c>
      <c r="B1759" t="s">
        <v>64</v>
      </c>
      <c r="C1759">
        <v>201502</v>
      </c>
      <c r="D1759" t="s">
        <v>1736</v>
      </c>
      <c r="E1759" t="s">
        <v>8</v>
      </c>
      <c r="F1759">
        <v>4</v>
      </c>
      <c r="G1759">
        <v>100</v>
      </c>
      <c r="H1759">
        <v>55</v>
      </c>
      <c r="I1759">
        <v>0.15</v>
      </c>
      <c r="J1759" t="s">
        <v>154</v>
      </c>
      <c r="K1759" t="s">
        <v>154</v>
      </c>
      <c r="L1759">
        <v>0.90329999999999999</v>
      </c>
      <c r="M1759" t="s">
        <v>143</v>
      </c>
      <c r="N1759" t="s">
        <v>157</v>
      </c>
      <c r="O1759" t="s">
        <v>158</v>
      </c>
    </row>
    <row r="1760" spans="1:15" x14ac:dyDescent="0.3">
      <c r="A1760" t="s">
        <v>162</v>
      </c>
      <c r="B1760" t="s">
        <v>58</v>
      </c>
      <c r="C1760">
        <v>201501</v>
      </c>
      <c r="D1760" t="s">
        <v>1816</v>
      </c>
      <c r="E1760" t="s">
        <v>8</v>
      </c>
      <c r="F1760">
        <v>4</v>
      </c>
      <c r="G1760">
        <v>100</v>
      </c>
      <c r="H1760">
        <v>58</v>
      </c>
      <c r="I1760">
        <v>0</v>
      </c>
      <c r="J1760" t="s">
        <v>154</v>
      </c>
      <c r="K1760" t="s">
        <v>154</v>
      </c>
      <c r="L1760">
        <v>0.64600000000000002</v>
      </c>
      <c r="M1760" t="s">
        <v>143</v>
      </c>
      <c r="N1760" t="s">
        <v>157</v>
      </c>
      <c r="O1760" t="s">
        <v>158</v>
      </c>
    </row>
    <row r="1761" spans="1:15" x14ac:dyDescent="0.3">
      <c r="A1761" t="s">
        <v>162</v>
      </c>
      <c r="B1761" t="s">
        <v>47</v>
      </c>
      <c r="C1761">
        <v>201605</v>
      </c>
      <c r="D1761" t="s">
        <v>332</v>
      </c>
      <c r="E1761" t="s">
        <v>11</v>
      </c>
      <c r="F1761">
        <v>1</v>
      </c>
      <c r="G1761">
        <v>100</v>
      </c>
      <c r="H1761">
        <v>245</v>
      </c>
      <c r="I1761">
        <v>0.05</v>
      </c>
      <c r="J1761" t="s">
        <v>154</v>
      </c>
      <c r="K1761" t="s">
        <v>146</v>
      </c>
      <c r="L1761">
        <v>1.2612000000000001</v>
      </c>
      <c r="M1761" t="s">
        <v>140</v>
      </c>
      <c r="N1761" t="s">
        <v>155</v>
      </c>
      <c r="O1761" t="s">
        <v>156</v>
      </c>
    </row>
    <row r="1762" spans="1:15" x14ac:dyDescent="0.3">
      <c r="A1762" t="s">
        <v>162</v>
      </c>
      <c r="B1762" t="s">
        <v>64</v>
      </c>
      <c r="C1762">
        <v>201701</v>
      </c>
      <c r="D1762" t="s">
        <v>1737</v>
      </c>
      <c r="E1762" t="s">
        <v>8</v>
      </c>
      <c r="F1762">
        <v>4</v>
      </c>
      <c r="G1762">
        <v>100</v>
      </c>
      <c r="H1762">
        <v>55</v>
      </c>
      <c r="I1762">
        <v>0.25</v>
      </c>
      <c r="J1762" t="s">
        <v>154</v>
      </c>
      <c r="K1762" t="s">
        <v>154</v>
      </c>
      <c r="L1762">
        <v>0.90329999999999999</v>
      </c>
      <c r="M1762" t="s">
        <v>143</v>
      </c>
      <c r="N1762" t="s">
        <v>157</v>
      </c>
      <c r="O1762" t="s">
        <v>158</v>
      </c>
    </row>
    <row r="1763" spans="1:15" x14ac:dyDescent="0.3">
      <c r="A1763" t="s">
        <v>162</v>
      </c>
      <c r="B1763" t="s">
        <v>27</v>
      </c>
      <c r="C1763">
        <v>201702</v>
      </c>
      <c r="D1763" t="s">
        <v>1372</v>
      </c>
      <c r="E1763" t="s">
        <v>8</v>
      </c>
      <c r="F1763">
        <v>4</v>
      </c>
      <c r="G1763">
        <v>100</v>
      </c>
      <c r="H1763">
        <v>118</v>
      </c>
      <c r="I1763">
        <v>0</v>
      </c>
      <c r="J1763" t="s">
        <v>154</v>
      </c>
      <c r="K1763" t="s">
        <v>146</v>
      </c>
      <c r="L1763">
        <v>0.82150000000000001</v>
      </c>
      <c r="M1763" t="s">
        <v>143</v>
      </c>
      <c r="N1763" t="s">
        <v>157</v>
      </c>
      <c r="O1763" t="s">
        <v>158</v>
      </c>
    </row>
    <row r="1764" spans="1:15" x14ac:dyDescent="0.3">
      <c r="A1764" t="s">
        <v>162</v>
      </c>
      <c r="B1764" t="s">
        <v>40</v>
      </c>
      <c r="C1764">
        <v>201506</v>
      </c>
      <c r="D1764" t="s">
        <v>923</v>
      </c>
      <c r="E1764" t="s">
        <v>11</v>
      </c>
      <c r="F1764">
        <v>4</v>
      </c>
      <c r="G1764">
        <v>100</v>
      </c>
      <c r="H1764">
        <v>59</v>
      </c>
      <c r="I1764">
        <v>0.25</v>
      </c>
      <c r="J1764" t="s">
        <v>154</v>
      </c>
      <c r="K1764" t="s">
        <v>154</v>
      </c>
      <c r="L1764">
        <v>0.63900000000000001</v>
      </c>
      <c r="M1764" t="s">
        <v>143</v>
      </c>
      <c r="N1764" t="s">
        <v>157</v>
      </c>
      <c r="O1764" t="s">
        <v>158</v>
      </c>
    </row>
    <row r="1765" spans="1:15" x14ac:dyDescent="0.3">
      <c r="A1765" t="s">
        <v>162</v>
      </c>
      <c r="B1765" t="s">
        <v>21</v>
      </c>
      <c r="C1765">
        <v>201702</v>
      </c>
      <c r="D1765" t="s">
        <v>1163</v>
      </c>
      <c r="E1765" t="s">
        <v>8</v>
      </c>
      <c r="F1765">
        <v>4</v>
      </c>
      <c r="G1765">
        <v>100</v>
      </c>
      <c r="H1765">
        <v>57</v>
      </c>
      <c r="I1765">
        <v>0.12</v>
      </c>
      <c r="J1765" t="s">
        <v>154</v>
      </c>
      <c r="K1765" t="s">
        <v>154</v>
      </c>
      <c r="L1765">
        <v>0.76980000000000004</v>
      </c>
      <c r="M1765" t="s">
        <v>143</v>
      </c>
      <c r="N1765" t="s">
        <v>157</v>
      </c>
      <c r="O1765" t="s">
        <v>158</v>
      </c>
    </row>
    <row r="1766" spans="1:15" x14ac:dyDescent="0.3">
      <c r="A1766" t="s">
        <v>162</v>
      </c>
      <c r="B1766" t="s">
        <v>18</v>
      </c>
      <c r="C1766">
        <v>201501</v>
      </c>
      <c r="D1766" t="s">
        <v>1671</v>
      </c>
      <c r="E1766" t="s">
        <v>8</v>
      </c>
      <c r="F1766">
        <v>4</v>
      </c>
      <c r="G1766">
        <v>100</v>
      </c>
      <c r="H1766">
        <v>58</v>
      </c>
      <c r="I1766">
        <v>0.05</v>
      </c>
      <c r="J1766" t="s">
        <v>154</v>
      </c>
      <c r="K1766" t="s">
        <v>154</v>
      </c>
      <c r="L1766">
        <v>0.73950000000000005</v>
      </c>
      <c r="M1766" t="s">
        <v>143</v>
      </c>
      <c r="N1766" t="s">
        <v>157</v>
      </c>
      <c r="O1766" t="s">
        <v>158</v>
      </c>
    </row>
    <row r="1767" spans="1:15" x14ac:dyDescent="0.3">
      <c r="A1767" t="s">
        <v>162</v>
      </c>
      <c r="B1767" t="s">
        <v>47</v>
      </c>
      <c r="C1767">
        <v>201607</v>
      </c>
      <c r="D1767" t="s">
        <v>550</v>
      </c>
      <c r="E1767" t="s">
        <v>14</v>
      </c>
      <c r="F1767">
        <v>1</v>
      </c>
      <c r="G1767">
        <v>100</v>
      </c>
      <c r="H1767">
        <v>245</v>
      </c>
      <c r="I1767">
        <v>0.18</v>
      </c>
      <c r="J1767" t="s">
        <v>154</v>
      </c>
      <c r="K1767" t="s">
        <v>146</v>
      </c>
      <c r="L1767">
        <v>1.2612000000000001</v>
      </c>
      <c r="M1767" t="s">
        <v>140</v>
      </c>
      <c r="N1767" t="s">
        <v>155</v>
      </c>
      <c r="O1767" t="s">
        <v>156</v>
      </c>
    </row>
    <row r="1768" spans="1:15" x14ac:dyDescent="0.3">
      <c r="A1768" t="s">
        <v>162</v>
      </c>
      <c r="B1768" t="s">
        <v>67</v>
      </c>
      <c r="C1768">
        <v>201501</v>
      </c>
      <c r="D1768" t="s">
        <v>1301</v>
      </c>
      <c r="E1768" t="s">
        <v>8</v>
      </c>
      <c r="F1768">
        <v>5</v>
      </c>
      <c r="G1768">
        <v>100</v>
      </c>
      <c r="H1768">
        <v>88</v>
      </c>
      <c r="I1768">
        <v>5.5E-2</v>
      </c>
      <c r="J1768" t="s">
        <v>154</v>
      </c>
      <c r="K1768" t="s">
        <v>154</v>
      </c>
      <c r="L1768">
        <v>0.47239999999999999</v>
      </c>
      <c r="M1768" t="s">
        <v>151</v>
      </c>
      <c r="N1768" t="s">
        <v>159</v>
      </c>
      <c r="O1768" t="s">
        <v>160</v>
      </c>
    </row>
    <row r="1769" spans="1:15" x14ac:dyDescent="0.3">
      <c r="A1769" t="s">
        <v>162</v>
      </c>
      <c r="B1769" t="s">
        <v>58</v>
      </c>
      <c r="C1769">
        <v>201703</v>
      </c>
      <c r="D1769" t="s">
        <v>1230</v>
      </c>
      <c r="E1769" t="s">
        <v>8</v>
      </c>
      <c r="F1769">
        <v>4</v>
      </c>
      <c r="G1769">
        <v>100</v>
      </c>
      <c r="H1769">
        <v>58</v>
      </c>
      <c r="I1769">
        <v>0.02</v>
      </c>
      <c r="J1769" t="s">
        <v>154</v>
      </c>
      <c r="K1769" t="s">
        <v>154</v>
      </c>
      <c r="L1769">
        <v>0.64600000000000002</v>
      </c>
      <c r="M1769" t="s">
        <v>143</v>
      </c>
      <c r="N1769" t="s">
        <v>157</v>
      </c>
      <c r="O1769" t="s">
        <v>158</v>
      </c>
    </row>
    <row r="1770" spans="1:15" x14ac:dyDescent="0.3">
      <c r="A1770" t="s">
        <v>162</v>
      </c>
      <c r="B1770" t="s">
        <v>64</v>
      </c>
      <c r="C1770">
        <v>201603</v>
      </c>
      <c r="D1770" t="s">
        <v>497</v>
      </c>
      <c r="E1770" t="s">
        <v>8</v>
      </c>
      <c r="F1770">
        <v>4</v>
      </c>
      <c r="G1770">
        <v>100</v>
      </c>
      <c r="H1770">
        <v>55</v>
      </c>
      <c r="I1770">
        <v>7.0000000000000007E-2</v>
      </c>
      <c r="J1770" t="s">
        <v>154</v>
      </c>
      <c r="K1770" t="s">
        <v>154</v>
      </c>
      <c r="L1770">
        <v>0.90329999999999999</v>
      </c>
      <c r="M1770" t="s">
        <v>143</v>
      </c>
      <c r="N1770" t="s">
        <v>157</v>
      </c>
      <c r="O1770" t="s">
        <v>158</v>
      </c>
    </row>
    <row r="1771" spans="1:15" x14ac:dyDescent="0.3">
      <c r="A1771" t="s">
        <v>162</v>
      </c>
      <c r="B1771" t="s">
        <v>26</v>
      </c>
      <c r="C1771">
        <v>201503</v>
      </c>
      <c r="D1771" t="s">
        <v>508</v>
      </c>
      <c r="E1771" t="s">
        <v>8</v>
      </c>
      <c r="F1771">
        <v>4</v>
      </c>
      <c r="G1771">
        <v>100</v>
      </c>
      <c r="H1771">
        <v>60</v>
      </c>
      <c r="I1771">
        <v>0.13</v>
      </c>
      <c r="J1771" t="s">
        <v>154</v>
      </c>
      <c r="K1771" t="s">
        <v>154</v>
      </c>
      <c r="L1771">
        <v>0.70689999999999997</v>
      </c>
      <c r="M1771" t="s">
        <v>143</v>
      </c>
      <c r="N1771" t="s">
        <v>157</v>
      </c>
      <c r="O1771" t="s">
        <v>158</v>
      </c>
    </row>
    <row r="1772" spans="1:15" x14ac:dyDescent="0.3">
      <c r="A1772" t="s">
        <v>162</v>
      </c>
      <c r="B1772" t="s">
        <v>69</v>
      </c>
      <c r="C1772">
        <v>201501</v>
      </c>
      <c r="D1772" t="s">
        <v>505</v>
      </c>
      <c r="E1772" t="s">
        <v>8</v>
      </c>
      <c r="F1772">
        <v>5</v>
      </c>
      <c r="G1772">
        <v>100</v>
      </c>
      <c r="H1772">
        <v>94</v>
      </c>
      <c r="I1772">
        <v>0.11</v>
      </c>
      <c r="J1772" t="s">
        <v>154</v>
      </c>
      <c r="K1772" t="s">
        <v>154</v>
      </c>
      <c r="L1772">
        <v>0.5806</v>
      </c>
      <c r="M1772" t="s">
        <v>143</v>
      </c>
      <c r="N1772" t="s">
        <v>157</v>
      </c>
      <c r="O1772" t="s">
        <v>158</v>
      </c>
    </row>
    <row r="1773" spans="1:15" x14ac:dyDescent="0.3">
      <c r="A1773" t="s">
        <v>162</v>
      </c>
      <c r="B1773" t="s">
        <v>40</v>
      </c>
      <c r="C1773">
        <v>201704</v>
      </c>
      <c r="D1773" t="s">
        <v>1001</v>
      </c>
      <c r="E1773" t="s">
        <v>11</v>
      </c>
      <c r="F1773">
        <v>4</v>
      </c>
      <c r="G1773">
        <v>100</v>
      </c>
      <c r="H1773">
        <v>177</v>
      </c>
      <c r="I1773">
        <v>8.6666999999999994E-2</v>
      </c>
      <c r="J1773" t="s">
        <v>154</v>
      </c>
      <c r="K1773" t="s">
        <v>146</v>
      </c>
      <c r="L1773">
        <v>0.63900000000000001</v>
      </c>
      <c r="M1773" t="s">
        <v>143</v>
      </c>
      <c r="N1773" t="s">
        <v>157</v>
      </c>
      <c r="O1773" t="s">
        <v>158</v>
      </c>
    </row>
    <row r="1774" spans="1:15" x14ac:dyDescent="0.3">
      <c r="A1774" t="s">
        <v>162</v>
      </c>
      <c r="B1774" t="s">
        <v>96</v>
      </c>
      <c r="C1774">
        <v>201502</v>
      </c>
      <c r="D1774" t="s">
        <v>814</v>
      </c>
      <c r="E1774" t="s">
        <v>8</v>
      </c>
      <c r="F1774">
        <v>4</v>
      </c>
      <c r="G1774">
        <v>100</v>
      </c>
      <c r="H1774">
        <v>110</v>
      </c>
      <c r="I1774">
        <v>0.13500000000000001</v>
      </c>
      <c r="J1774" t="s">
        <v>154</v>
      </c>
      <c r="K1774" t="s">
        <v>146</v>
      </c>
      <c r="L1774">
        <v>0.54390000000000005</v>
      </c>
      <c r="M1774" t="s">
        <v>143</v>
      </c>
      <c r="N1774" t="s">
        <v>157</v>
      </c>
      <c r="O1774" t="s">
        <v>158</v>
      </c>
    </row>
    <row r="1775" spans="1:15" x14ac:dyDescent="0.3">
      <c r="A1775" t="s">
        <v>162</v>
      </c>
      <c r="B1775" t="s">
        <v>65</v>
      </c>
      <c r="C1775">
        <v>201505</v>
      </c>
      <c r="D1775" t="s">
        <v>681</v>
      </c>
      <c r="E1775" t="s">
        <v>11</v>
      </c>
      <c r="F1775">
        <v>5</v>
      </c>
      <c r="G1775">
        <v>100</v>
      </c>
      <c r="H1775">
        <v>94</v>
      </c>
      <c r="I1775">
        <v>1.4999999999999999E-2</v>
      </c>
      <c r="J1775" t="s">
        <v>154</v>
      </c>
      <c r="K1775" t="s">
        <v>154</v>
      </c>
      <c r="L1775">
        <v>0.80179999999999996</v>
      </c>
      <c r="M1775" t="s">
        <v>143</v>
      </c>
      <c r="N1775" t="s">
        <v>157</v>
      </c>
      <c r="O1775" t="s">
        <v>158</v>
      </c>
    </row>
    <row r="1776" spans="1:15" x14ac:dyDescent="0.3">
      <c r="A1776" t="s">
        <v>162</v>
      </c>
      <c r="B1776" t="s">
        <v>38</v>
      </c>
      <c r="C1776">
        <v>201706</v>
      </c>
      <c r="D1776" t="s">
        <v>643</v>
      </c>
      <c r="E1776" t="s">
        <v>11</v>
      </c>
      <c r="F1776">
        <v>3</v>
      </c>
      <c r="G1776">
        <v>96</v>
      </c>
      <c r="H1776">
        <v>70</v>
      </c>
      <c r="I1776">
        <v>0.1</v>
      </c>
      <c r="J1776" t="s">
        <v>154</v>
      </c>
      <c r="K1776" t="s">
        <v>154</v>
      </c>
      <c r="L1776">
        <v>0.5413</v>
      </c>
      <c r="M1776" t="s">
        <v>143</v>
      </c>
      <c r="N1776" t="s">
        <v>157</v>
      </c>
      <c r="O1776" t="s">
        <v>158</v>
      </c>
    </row>
    <row r="1777" spans="1:15" x14ac:dyDescent="0.3">
      <c r="A1777" t="s">
        <v>162</v>
      </c>
      <c r="B1777" t="s">
        <v>20</v>
      </c>
      <c r="C1777">
        <v>201506</v>
      </c>
      <c r="D1777" t="s">
        <v>763</v>
      </c>
      <c r="E1777" t="s">
        <v>11</v>
      </c>
      <c r="F1777">
        <v>2</v>
      </c>
      <c r="G1777">
        <v>96</v>
      </c>
      <c r="H1777">
        <v>107</v>
      </c>
      <c r="I1777">
        <v>0.25</v>
      </c>
      <c r="J1777" t="s">
        <v>154</v>
      </c>
      <c r="K1777" t="s">
        <v>146</v>
      </c>
      <c r="L1777">
        <v>0.7016</v>
      </c>
      <c r="M1777" t="s">
        <v>143</v>
      </c>
      <c r="N1777" t="s">
        <v>157</v>
      </c>
      <c r="O1777" t="s">
        <v>158</v>
      </c>
    </row>
    <row r="1778" spans="1:15" x14ac:dyDescent="0.3">
      <c r="A1778" t="s">
        <v>162</v>
      </c>
      <c r="B1778" t="s">
        <v>75</v>
      </c>
      <c r="C1778">
        <v>201501</v>
      </c>
      <c r="D1778" t="s">
        <v>1318</v>
      </c>
      <c r="E1778" t="s">
        <v>8</v>
      </c>
      <c r="F1778">
        <v>2</v>
      </c>
      <c r="G1778">
        <v>96</v>
      </c>
      <c r="H1778">
        <v>104</v>
      </c>
      <c r="I1778">
        <v>0.09</v>
      </c>
      <c r="J1778" t="s">
        <v>154</v>
      </c>
      <c r="K1778" t="s">
        <v>146</v>
      </c>
      <c r="L1778">
        <v>0.75290000000000001</v>
      </c>
      <c r="M1778" t="s">
        <v>143</v>
      </c>
      <c r="N1778" t="s">
        <v>157</v>
      </c>
      <c r="O1778" t="s">
        <v>158</v>
      </c>
    </row>
    <row r="1779" spans="1:15" x14ac:dyDescent="0.3">
      <c r="A1779" t="s">
        <v>162</v>
      </c>
      <c r="B1779" t="s">
        <v>32</v>
      </c>
      <c r="C1779">
        <v>201502</v>
      </c>
      <c r="D1779" t="s">
        <v>1049</v>
      </c>
      <c r="E1779" t="s">
        <v>8</v>
      </c>
      <c r="F1779">
        <v>6</v>
      </c>
      <c r="G1779">
        <v>96</v>
      </c>
      <c r="H1779">
        <v>56</v>
      </c>
      <c r="I1779">
        <v>0.155</v>
      </c>
      <c r="J1779" t="s">
        <v>154</v>
      </c>
      <c r="K1779" t="s">
        <v>154</v>
      </c>
      <c r="L1779">
        <v>0.5474</v>
      </c>
      <c r="M1779" t="s">
        <v>143</v>
      </c>
      <c r="N1779" t="s">
        <v>157</v>
      </c>
      <c r="O1779" t="s">
        <v>158</v>
      </c>
    </row>
    <row r="1780" spans="1:15" x14ac:dyDescent="0.3">
      <c r="A1780" t="s">
        <v>162</v>
      </c>
      <c r="B1780" t="s">
        <v>95</v>
      </c>
      <c r="C1780">
        <v>201702</v>
      </c>
      <c r="D1780" t="s">
        <v>1330</v>
      </c>
      <c r="E1780" t="s">
        <v>8</v>
      </c>
      <c r="F1780">
        <v>3</v>
      </c>
      <c r="G1780">
        <v>96</v>
      </c>
      <c r="H1780">
        <v>60</v>
      </c>
      <c r="I1780">
        <v>0.15</v>
      </c>
      <c r="J1780" t="s">
        <v>154</v>
      </c>
      <c r="K1780" t="s">
        <v>154</v>
      </c>
      <c r="L1780">
        <v>0.42730000000000001</v>
      </c>
      <c r="M1780" t="s">
        <v>151</v>
      </c>
      <c r="N1780" t="s">
        <v>159</v>
      </c>
      <c r="O1780" t="s">
        <v>160</v>
      </c>
    </row>
    <row r="1781" spans="1:15" x14ac:dyDescent="0.3">
      <c r="A1781" t="s">
        <v>162</v>
      </c>
      <c r="B1781" t="s">
        <v>20</v>
      </c>
      <c r="C1781">
        <v>201609</v>
      </c>
      <c r="D1781" t="s">
        <v>1666</v>
      </c>
      <c r="E1781" t="s">
        <v>14</v>
      </c>
      <c r="F1781">
        <v>2</v>
      </c>
      <c r="G1781">
        <v>96</v>
      </c>
      <c r="H1781">
        <v>107</v>
      </c>
      <c r="I1781">
        <v>0.17</v>
      </c>
      <c r="J1781" t="s">
        <v>154</v>
      </c>
      <c r="K1781" t="s">
        <v>146</v>
      </c>
      <c r="L1781">
        <v>0.7016</v>
      </c>
      <c r="M1781" t="s">
        <v>143</v>
      </c>
      <c r="N1781" t="s">
        <v>157</v>
      </c>
      <c r="O1781" t="s">
        <v>158</v>
      </c>
    </row>
    <row r="1782" spans="1:15" x14ac:dyDescent="0.3">
      <c r="A1782" t="s">
        <v>162</v>
      </c>
      <c r="B1782" t="s">
        <v>95</v>
      </c>
      <c r="C1782">
        <v>201502</v>
      </c>
      <c r="D1782" t="s">
        <v>1723</v>
      </c>
      <c r="E1782" t="s">
        <v>8</v>
      </c>
      <c r="F1782">
        <v>3</v>
      </c>
      <c r="G1782">
        <v>96</v>
      </c>
      <c r="H1782">
        <v>60</v>
      </c>
      <c r="I1782">
        <v>7.0000000000000007E-2</v>
      </c>
      <c r="J1782" t="s">
        <v>154</v>
      </c>
      <c r="K1782" t="s">
        <v>154</v>
      </c>
      <c r="L1782">
        <v>0.42730000000000001</v>
      </c>
      <c r="M1782" t="s">
        <v>151</v>
      </c>
      <c r="N1782" t="s">
        <v>159</v>
      </c>
      <c r="O1782" t="s">
        <v>160</v>
      </c>
    </row>
    <row r="1783" spans="1:15" x14ac:dyDescent="0.3">
      <c r="A1783" t="s">
        <v>162</v>
      </c>
      <c r="B1783" t="s">
        <v>61</v>
      </c>
      <c r="C1783">
        <v>201702</v>
      </c>
      <c r="D1783" t="s">
        <v>1698</v>
      </c>
      <c r="E1783" t="s">
        <v>8</v>
      </c>
      <c r="F1783">
        <v>2</v>
      </c>
      <c r="G1783">
        <v>90</v>
      </c>
      <c r="H1783">
        <v>81</v>
      </c>
      <c r="I1783">
        <v>0</v>
      </c>
      <c r="J1783" t="s">
        <v>154</v>
      </c>
      <c r="K1783" t="s">
        <v>154</v>
      </c>
      <c r="L1783">
        <v>0.55779999999999996</v>
      </c>
      <c r="M1783" t="s">
        <v>143</v>
      </c>
      <c r="N1783" t="s">
        <v>157</v>
      </c>
      <c r="O1783" t="s">
        <v>158</v>
      </c>
    </row>
    <row r="1784" spans="1:15" x14ac:dyDescent="0.3">
      <c r="A1784" t="s">
        <v>162</v>
      </c>
      <c r="B1784" t="s">
        <v>44</v>
      </c>
      <c r="C1784">
        <v>201603</v>
      </c>
      <c r="D1784" t="s">
        <v>949</v>
      </c>
      <c r="E1784" t="s">
        <v>8</v>
      </c>
      <c r="F1784">
        <v>3</v>
      </c>
      <c r="G1784">
        <v>90</v>
      </c>
      <c r="H1784">
        <v>71</v>
      </c>
      <c r="I1784">
        <v>0.02</v>
      </c>
      <c r="J1784" t="s">
        <v>154</v>
      </c>
      <c r="K1784" t="s">
        <v>154</v>
      </c>
      <c r="L1784">
        <v>0.50860000000000005</v>
      </c>
      <c r="M1784" t="s">
        <v>143</v>
      </c>
      <c r="N1784" t="s">
        <v>157</v>
      </c>
      <c r="O1784" t="s">
        <v>158</v>
      </c>
    </row>
    <row r="1785" spans="1:15" x14ac:dyDescent="0.3">
      <c r="A1785" t="s">
        <v>162</v>
      </c>
      <c r="B1785" t="s">
        <v>55</v>
      </c>
      <c r="C1785">
        <v>201606</v>
      </c>
      <c r="D1785" t="s">
        <v>1240</v>
      </c>
      <c r="E1785" t="s">
        <v>11</v>
      </c>
      <c r="F1785">
        <v>3</v>
      </c>
      <c r="G1785">
        <v>90</v>
      </c>
      <c r="H1785">
        <v>68</v>
      </c>
      <c r="I1785">
        <v>0.09</v>
      </c>
      <c r="J1785" t="s">
        <v>154</v>
      </c>
      <c r="K1785" t="s">
        <v>154</v>
      </c>
      <c r="L1785">
        <v>0.95520000000000005</v>
      </c>
      <c r="M1785" t="s">
        <v>143</v>
      </c>
      <c r="N1785" t="s">
        <v>157</v>
      </c>
      <c r="O1785" t="s">
        <v>158</v>
      </c>
    </row>
    <row r="1786" spans="1:15" x14ac:dyDescent="0.3">
      <c r="A1786" t="s">
        <v>162</v>
      </c>
      <c r="B1786" t="s">
        <v>63</v>
      </c>
      <c r="C1786">
        <v>201504</v>
      </c>
      <c r="D1786" t="s">
        <v>1719</v>
      </c>
      <c r="E1786" t="s">
        <v>11</v>
      </c>
      <c r="F1786">
        <v>5</v>
      </c>
      <c r="G1786">
        <v>90</v>
      </c>
      <c r="H1786">
        <v>42</v>
      </c>
      <c r="I1786">
        <v>0.18</v>
      </c>
      <c r="J1786" t="s">
        <v>154</v>
      </c>
      <c r="K1786" t="s">
        <v>154</v>
      </c>
      <c r="L1786">
        <v>0.57920000000000005</v>
      </c>
      <c r="M1786" t="s">
        <v>143</v>
      </c>
      <c r="N1786" t="s">
        <v>157</v>
      </c>
      <c r="O1786" t="s">
        <v>158</v>
      </c>
    </row>
    <row r="1787" spans="1:15" x14ac:dyDescent="0.3">
      <c r="A1787" t="s">
        <v>162</v>
      </c>
      <c r="B1787" t="s">
        <v>61</v>
      </c>
      <c r="C1787">
        <v>201501</v>
      </c>
      <c r="D1787" t="s">
        <v>1808</v>
      </c>
      <c r="E1787" t="s">
        <v>8</v>
      </c>
      <c r="F1787">
        <v>2</v>
      </c>
      <c r="G1787">
        <v>90</v>
      </c>
      <c r="H1787">
        <v>81</v>
      </c>
      <c r="I1787">
        <v>0.2</v>
      </c>
      <c r="J1787" t="s">
        <v>154</v>
      </c>
      <c r="K1787" t="s">
        <v>154</v>
      </c>
      <c r="L1787">
        <v>0.55779999999999996</v>
      </c>
      <c r="M1787" t="s">
        <v>143</v>
      </c>
      <c r="N1787" t="s">
        <v>157</v>
      </c>
      <c r="O1787" t="s">
        <v>158</v>
      </c>
    </row>
    <row r="1788" spans="1:15" x14ac:dyDescent="0.3">
      <c r="A1788" t="s">
        <v>162</v>
      </c>
      <c r="B1788" t="s">
        <v>57</v>
      </c>
      <c r="C1788">
        <v>201505</v>
      </c>
      <c r="D1788" t="s">
        <v>1705</v>
      </c>
      <c r="E1788" t="s">
        <v>11</v>
      </c>
      <c r="F1788">
        <v>3</v>
      </c>
      <c r="G1788">
        <v>90</v>
      </c>
      <c r="H1788">
        <v>63</v>
      </c>
      <c r="I1788">
        <v>0.03</v>
      </c>
      <c r="J1788" t="s">
        <v>154</v>
      </c>
      <c r="K1788" t="s">
        <v>154</v>
      </c>
      <c r="L1788">
        <v>0.76849999999999996</v>
      </c>
      <c r="M1788" t="s">
        <v>143</v>
      </c>
      <c r="N1788" t="s">
        <v>157</v>
      </c>
      <c r="O1788" t="s">
        <v>158</v>
      </c>
    </row>
    <row r="1789" spans="1:15" x14ac:dyDescent="0.3">
      <c r="A1789" t="s">
        <v>162</v>
      </c>
      <c r="B1789" t="s">
        <v>55</v>
      </c>
      <c r="C1789">
        <v>201701</v>
      </c>
      <c r="D1789" t="s">
        <v>1241</v>
      </c>
      <c r="E1789" t="s">
        <v>8</v>
      </c>
      <c r="F1789">
        <v>3</v>
      </c>
      <c r="G1789">
        <v>90</v>
      </c>
      <c r="H1789">
        <v>68</v>
      </c>
      <c r="I1789">
        <v>0.12</v>
      </c>
      <c r="J1789" t="s">
        <v>154</v>
      </c>
      <c r="K1789" t="s">
        <v>154</v>
      </c>
      <c r="L1789">
        <v>0.95520000000000005</v>
      </c>
      <c r="M1789" t="s">
        <v>143</v>
      </c>
      <c r="N1789" t="s">
        <v>157</v>
      </c>
      <c r="O1789" t="s">
        <v>158</v>
      </c>
    </row>
    <row r="1790" spans="1:15" x14ac:dyDescent="0.3">
      <c r="A1790" t="s">
        <v>162</v>
      </c>
      <c r="B1790" t="s">
        <v>63</v>
      </c>
      <c r="C1790">
        <v>201503</v>
      </c>
      <c r="D1790" t="s">
        <v>1286</v>
      </c>
      <c r="E1790" t="s">
        <v>8</v>
      </c>
      <c r="F1790">
        <v>5</v>
      </c>
      <c r="G1790">
        <v>90</v>
      </c>
      <c r="H1790">
        <v>42</v>
      </c>
      <c r="I1790">
        <v>0.25</v>
      </c>
      <c r="J1790" t="s">
        <v>154</v>
      </c>
      <c r="K1790" t="s">
        <v>154</v>
      </c>
      <c r="L1790">
        <v>0.57920000000000005</v>
      </c>
      <c r="M1790" t="s">
        <v>143</v>
      </c>
      <c r="N1790" t="s">
        <v>157</v>
      </c>
      <c r="O1790" t="s">
        <v>158</v>
      </c>
    </row>
    <row r="1791" spans="1:15" x14ac:dyDescent="0.3">
      <c r="A1791" t="s">
        <v>162</v>
      </c>
      <c r="B1791" t="s">
        <v>29</v>
      </c>
      <c r="C1791">
        <v>201503</v>
      </c>
      <c r="D1791" t="s">
        <v>1293</v>
      </c>
      <c r="E1791" t="s">
        <v>8</v>
      </c>
      <c r="F1791">
        <v>6</v>
      </c>
      <c r="G1791">
        <v>90</v>
      </c>
      <c r="H1791">
        <v>62</v>
      </c>
      <c r="I1791">
        <v>0.13500000000000001</v>
      </c>
      <c r="J1791" t="s">
        <v>154</v>
      </c>
      <c r="K1791" t="s">
        <v>154</v>
      </c>
      <c r="L1791">
        <v>0.40410000000000001</v>
      </c>
      <c r="M1791" t="s">
        <v>151</v>
      </c>
      <c r="N1791" t="s">
        <v>159</v>
      </c>
      <c r="O1791" t="s">
        <v>160</v>
      </c>
    </row>
    <row r="1792" spans="1:15" x14ac:dyDescent="0.3">
      <c r="A1792" t="s">
        <v>162</v>
      </c>
      <c r="B1792" t="s">
        <v>68</v>
      </c>
      <c r="C1792">
        <v>201702</v>
      </c>
      <c r="D1792" t="s">
        <v>1296</v>
      </c>
      <c r="E1792" t="s">
        <v>8</v>
      </c>
      <c r="F1792">
        <v>6</v>
      </c>
      <c r="G1792">
        <v>90</v>
      </c>
      <c r="H1792">
        <v>108</v>
      </c>
      <c r="I1792">
        <v>0.10333299999999999</v>
      </c>
      <c r="J1792" t="s">
        <v>154</v>
      </c>
      <c r="K1792" t="s">
        <v>146</v>
      </c>
      <c r="L1792">
        <v>0.7651</v>
      </c>
      <c r="M1792" t="s">
        <v>143</v>
      </c>
      <c r="N1792" t="s">
        <v>157</v>
      </c>
      <c r="O1792" t="s">
        <v>158</v>
      </c>
    </row>
    <row r="1793" spans="1:15" x14ac:dyDescent="0.3">
      <c r="A1793" t="s">
        <v>162</v>
      </c>
      <c r="B1793" t="s">
        <v>81</v>
      </c>
      <c r="C1793">
        <v>201703</v>
      </c>
      <c r="D1793" t="s">
        <v>1396</v>
      </c>
      <c r="E1793" t="s">
        <v>8</v>
      </c>
      <c r="F1793">
        <v>1</v>
      </c>
      <c r="G1793">
        <v>90</v>
      </c>
      <c r="H1793">
        <v>145</v>
      </c>
      <c r="I1793">
        <v>0.01</v>
      </c>
      <c r="J1793" t="s">
        <v>154</v>
      </c>
      <c r="K1793" t="s">
        <v>146</v>
      </c>
      <c r="L1793">
        <v>0.50919999999999999</v>
      </c>
      <c r="M1793" t="s">
        <v>143</v>
      </c>
      <c r="N1793" t="s">
        <v>157</v>
      </c>
      <c r="O1793" t="s">
        <v>158</v>
      </c>
    </row>
    <row r="1794" spans="1:15" x14ac:dyDescent="0.3">
      <c r="A1794" t="s">
        <v>162</v>
      </c>
      <c r="B1794" t="s">
        <v>61</v>
      </c>
      <c r="C1794">
        <v>201509</v>
      </c>
      <c r="D1794" t="s">
        <v>1618</v>
      </c>
      <c r="E1794" t="s">
        <v>14</v>
      </c>
      <c r="F1794">
        <v>2</v>
      </c>
      <c r="G1794">
        <v>90</v>
      </c>
      <c r="H1794">
        <v>81</v>
      </c>
      <c r="I1794">
        <v>0.16</v>
      </c>
      <c r="J1794" t="s">
        <v>154</v>
      </c>
      <c r="K1794" t="s">
        <v>154</v>
      </c>
      <c r="L1794">
        <v>0.55779999999999996</v>
      </c>
      <c r="M1794" t="s">
        <v>143</v>
      </c>
      <c r="N1794" t="s">
        <v>157</v>
      </c>
      <c r="O1794" t="s">
        <v>158</v>
      </c>
    </row>
    <row r="1795" spans="1:15" x14ac:dyDescent="0.3">
      <c r="A1795" t="s">
        <v>162</v>
      </c>
      <c r="B1795" t="s">
        <v>61</v>
      </c>
      <c r="C1795">
        <v>201601</v>
      </c>
      <c r="D1795" t="s">
        <v>1619</v>
      </c>
      <c r="E1795" t="s">
        <v>8</v>
      </c>
      <c r="F1795">
        <v>2</v>
      </c>
      <c r="G1795">
        <v>90</v>
      </c>
      <c r="H1795">
        <v>81</v>
      </c>
      <c r="I1795">
        <v>0.15</v>
      </c>
      <c r="J1795" t="s">
        <v>154</v>
      </c>
      <c r="K1795" t="s">
        <v>154</v>
      </c>
      <c r="L1795">
        <v>0.55779999999999996</v>
      </c>
      <c r="M1795" t="s">
        <v>143</v>
      </c>
      <c r="N1795" t="s">
        <v>157</v>
      </c>
      <c r="O1795" t="s">
        <v>158</v>
      </c>
    </row>
    <row r="1796" spans="1:15" x14ac:dyDescent="0.3">
      <c r="A1796" t="s">
        <v>162</v>
      </c>
      <c r="B1796" t="s">
        <v>44</v>
      </c>
      <c r="C1796">
        <v>201510</v>
      </c>
      <c r="D1796" t="s">
        <v>1242</v>
      </c>
      <c r="E1796" t="s">
        <v>13</v>
      </c>
      <c r="F1796">
        <v>3</v>
      </c>
      <c r="G1796">
        <v>90</v>
      </c>
      <c r="H1796">
        <v>71</v>
      </c>
      <c r="I1796">
        <v>0.02</v>
      </c>
      <c r="J1796" t="s">
        <v>154</v>
      </c>
      <c r="K1796" t="s">
        <v>154</v>
      </c>
      <c r="L1796">
        <v>0.50860000000000005</v>
      </c>
      <c r="M1796" t="s">
        <v>143</v>
      </c>
      <c r="N1796" t="s">
        <v>157</v>
      </c>
      <c r="O1796" t="s">
        <v>158</v>
      </c>
    </row>
    <row r="1797" spans="1:15" x14ac:dyDescent="0.3">
      <c r="A1797" t="s">
        <v>162</v>
      </c>
      <c r="B1797" t="s">
        <v>44</v>
      </c>
      <c r="C1797">
        <v>201511</v>
      </c>
      <c r="D1797" t="s">
        <v>604</v>
      </c>
      <c r="E1797" t="s">
        <v>13</v>
      </c>
      <c r="F1797">
        <v>3</v>
      </c>
      <c r="G1797">
        <v>90</v>
      </c>
      <c r="H1797">
        <v>71</v>
      </c>
      <c r="I1797">
        <v>0.01</v>
      </c>
      <c r="J1797" t="s">
        <v>154</v>
      </c>
      <c r="K1797" t="s">
        <v>154</v>
      </c>
      <c r="L1797">
        <v>0.50860000000000005</v>
      </c>
      <c r="M1797" t="s">
        <v>143</v>
      </c>
      <c r="N1797" t="s">
        <v>157</v>
      </c>
      <c r="O1797" t="s">
        <v>158</v>
      </c>
    </row>
    <row r="1798" spans="1:15" x14ac:dyDescent="0.3">
      <c r="A1798" t="s">
        <v>162</v>
      </c>
      <c r="B1798" t="s">
        <v>44</v>
      </c>
      <c r="C1798">
        <v>201709</v>
      </c>
      <c r="D1798" t="s">
        <v>1638</v>
      </c>
      <c r="E1798" t="s">
        <v>14</v>
      </c>
      <c r="F1798">
        <v>3</v>
      </c>
      <c r="G1798">
        <v>90</v>
      </c>
      <c r="H1798">
        <v>71</v>
      </c>
      <c r="I1798">
        <v>0.06</v>
      </c>
      <c r="J1798" t="s">
        <v>154</v>
      </c>
      <c r="K1798" t="s">
        <v>154</v>
      </c>
      <c r="L1798">
        <v>0.50860000000000005</v>
      </c>
      <c r="M1798" t="s">
        <v>143</v>
      </c>
      <c r="N1798" t="s">
        <v>157</v>
      </c>
      <c r="O1798" t="s">
        <v>158</v>
      </c>
    </row>
    <row r="1799" spans="1:15" x14ac:dyDescent="0.3">
      <c r="A1799" t="s">
        <v>162</v>
      </c>
      <c r="B1799" t="s">
        <v>41</v>
      </c>
      <c r="C1799">
        <v>201502</v>
      </c>
      <c r="D1799" t="s">
        <v>614</v>
      </c>
      <c r="E1799" t="s">
        <v>8</v>
      </c>
      <c r="F1799">
        <v>3</v>
      </c>
      <c r="G1799">
        <v>90</v>
      </c>
      <c r="H1799">
        <v>55</v>
      </c>
      <c r="I1799">
        <v>0.04</v>
      </c>
      <c r="J1799" t="s">
        <v>154</v>
      </c>
      <c r="K1799" t="s">
        <v>154</v>
      </c>
      <c r="L1799">
        <v>1.3878999999999999</v>
      </c>
      <c r="M1799" t="s">
        <v>140</v>
      </c>
      <c r="N1799" t="s">
        <v>155</v>
      </c>
      <c r="O1799" t="s">
        <v>156</v>
      </c>
    </row>
    <row r="1800" spans="1:15" x14ac:dyDescent="0.3">
      <c r="A1800" t="s">
        <v>162</v>
      </c>
      <c r="B1800" t="s">
        <v>61</v>
      </c>
      <c r="C1800">
        <v>201701</v>
      </c>
      <c r="D1800" t="s">
        <v>901</v>
      </c>
      <c r="E1800" t="s">
        <v>8</v>
      </c>
      <c r="F1800">
        <v>2</v>
      </c>
      <c r="G1800">
        <v>90</v>
      </c>
      <c r="H1800">
        <v>81</v>
      </c>
      <c r="I1800">
        <v>0.01</v>
      </c>
      <c r="J1800" t="s">
        <v>154</v>
      </c>
      <c r="K1800" t="s">
        <v>154</v>
      </c>
      <c r="L1800">
        <v>0.55779999999999996</v>
      </c>
      <c r="M1800" t="s">
        <v>143</v>
      </c>
      <c r="N1800" t="s">
        <v>157</v>
      </c>
      <c r="O1800" t="s">
        <v>158</v>
      </c>
    </row>
    <row r="1801" spans="1:15" x14ac:dyDescent="0.3">
      <c r="A1801" t="s">
        <v>162</v>
      </c>
      <c r="B1801" t="s">
        <v>55</v>
      </c>
      <c r="C1801">
        <v>201502</v>
      </c>
      <c r="D1801" t="s">
        <v>451</v>
      </c>
      <c r="E1801" t="s">
        <v>8</v>
      </c>
      <c r="F1801">
        <v>3</v>
      </c>
      <c r="G1801">
        <v>90</v>
      </c>
      <c r="H1801">
        <v>68</v>
      </c>
      <c r="I1801">
        <v>7.0000000000000007E-2</v>
      </c>
      <c r="J1801" t="s">
        <v>154</v>
      </c>
      <c r="K1801" t="s">
        <v>154</v>
      </c>
      <c r="L1801">
        <v>0.95520000000000005</v>
      </c>
      <c r="M1801" t="s">
        <v>143</v>
      </c>
      <c r="N1801" t="s">
        <v>157</v>
      </c>
      <c r="O1801" t="s">
        <v>158</v>
      </c>
    </row>
    <row r="1802" spans="1:15" x14ac:dyDescent="0.3">
      <c r="A1802" t="s">
        <v>162</v>
      </c>
      <c r="B1802" t="s">
        <v>68</v>
      </c>
      <c r="C1802">
        <v>201508</v>
      </c>
      <c r="D1802" t="s">
        <v>854</v>
      </c>
      <c r="E1802" t="s">
        <v>14</v>
      </c>
      <c r="F1802">
        <v>6</v>
      </c>
      <c r="G1802">
        <v>90</v>
      </c>
      <c r="H1802">
        <v>72</v>
      </c>
      <c r="I1802">
        <v>0.14499999999999999</v>
      </c>
      <c r="J1802" t="s">
        <v>154</v>
      </c>
      <c r="K1802" t="s">
        <v>154</v>
      </c>
      <c r="L1802">
        <v>0.7651</v>
      </c>
      <c r="M1802" t="s">
        <v>143</v>
      </c>
      <c r="N1802" t="s">
        <v>157</v>
      </c>
      <c r="O1802" t="s">
        <v>158</v>
      </c>
    </row>
    <row r="1803" spans="1:15" x14ac:dyDescent="0.3">
      <c r="A1803" t="s">
        <v>162</v>
      </c>
      <c r="B1803" t="s">
        <v>61</v>
      </c>
      <c r="C1803">
        <v>201511</v>
      </c>
      <c r="D1803" t="s">
        <v>621</v>
      </c>
      <c r="E1803" t="s">
        <v>13</v>
      </c>
      <c r="F1803">
        <v>2</v>
      </c>
      <c r="G1803">
        <v>90</v>
      </c>
      <c r="H1803">
        <v>81</v>
      </c>
      <c r="I1803">
        <v>0.18</v>
      </c>
      <c r="J1803" t="s">
        <v>154</v>
      </c>
      <c r="K1803" t="s">
        <v>154</v>
      </c>
      <c r="L1803">
        <v>0.55779999999999996</v>
      </c>
      <c r="M1803" t="s">
        <v>143</v>
      </c>
      <c r="N1803" t="s">
        <v>157</v>
      </c>
      <c r="O1803" t="s">
        <v>158</v>
      </c>
    </row>
    <row r="1804" spans="1:15" x14ac:dyDescent="0.3">
      <c r="A1804" t="s">
        <v>162</v>
      </c>
      <c r="B1804" t="s">
        <v>44</v>
      </c>
      <c r="C1804">
        <v>201504</v>
      </c>
      <c r="D1804" t="s">
        <v>454</v>
      </c>
      <c r="E1804" t="s">
        <v>11</v>
      </c>
      <c r="F1804">
        <v>3</v>
      </c>
      <c r="G1804">
        <v>90</v>
      </c>
      <c r="H1804">
        <v>71</v>
      </c>
      <c r="I1804">
        <v>0.02</v>
      </c>
      <c r="J1804" t="s">
        <v>154</v>
      </c>
      <c r="K1804" t="s">
        <v>154</v>
      </c>
      <c r="L1804">
        <v>0.50860000000000005</v>
      </c>
      <c r="M1804" t="s">
        <v>143</v>
      </c>
      <c r="N1804" t="s">
        <v>157</v>
      </c>
      <c r="O1804" t="s">
        <v>158</v>
      </c>
    </row>
    <row r="1805" spans="1:15" x14ac:dyDescent="0.3">
      <c r="A1805" t="s">
        <v>162</v>
      </c>
      <c r="B1805" t="s">
        <v>82</v>
      </c>
      <c r="C1805">
        <v>201608</v>
      </c>
      <c r="D1805" t="s">
        <v>667</v>
      </c>
      <c r="E1805" t="s">
        <v>14</v>
      </c>
      <c r="F1805">
        <v>4</v>
      </c>
      <c r="G1805">
        <v>88</v>
      </c>
      <c r="H1805">
        <v>36</v>
      </c>
      <c r="I1805">
        <v>0.2</v>
      </c>
      <c r="J1805" t="s">
        <v>154</v>
      </c>
      <c r="K1805" t="s">
        <v>154</v>
      </c>
      <c r="L1805">
        <v>0.49309999999999998</v>
      </c>
      <c r="M1805" t="s">
        <v>151</v>
      </c>
      <c r="N1805" t="s">
        <v>159</v>
      </c>
      <c r="O1805" t="s">
        <v>160</v>
      </c>
    </row>
    <row r="1806" spans="1:15" x14ac:dyDescent="0.3">
      <c r="A1806" t="s">
        <v>162</v>
      </c>
      <c r="B1806" t="s">
        <v>82</v>
      </c>
      <c r="C1806">
        <v>201502</v>
      </c>
      <c r="D1806" t="s">
        <v>1627</v>
      </c>
      <c r="E1806" t="s">
        <v>8</v>
      </c>
      <c r="F1806">
        <v>4</v>
      </c>
      <c r="G1806">
        <v>88</v>
      </c>
      <c r="H1806">
        <v>36</v>
      </c>
      <c r="I1806">
        <v>0.16</v>
      </c>
      <c r="J1806" t="s">
        <v>154</v>
      </c>
      <c r="K1806" t="s">
        <v>154</v>
      </c>
      <c r="L1806">
        <v>0.49309999999999998</v>
      </c>
      <c r="M1806" t="s">
        <v>151</v>
      </c>
      <c r="N1806" t="s">
        <v>159</v>
      </c>
      <c r="O1806" t="s">
        <v>160</v>
      </c>
    </row>
    <row r="1807" spans="1:15" x14ac:dyDescent="0.3">
      <c r="A1807" t="s">
        <v>162</v>
      </c>
      <c r="B1807" t="s">
        <v>82</v>
      </c>
      <c r="C1807">
        <v>201612</v>
      </c>
      <c r="D1807" t="s">
        <v>999</v>
      </c>
      <c r="E1807" t="s">
        <v>13</v>
      </c>
      <c r="F1807">
        <v>4</v>
      </c>
      <c r="G1807">
        <v>88</v>
      </c>
      <c r="H1807">
        <v>72</v>
      </c>
      <c r="I1807">
        <v>4.4999999999999998E-2</v>
      </c>
      <c r="J1807" t="s">
        <v>154</v>
      </c>
      <c r="K1807" t="s">
        <v>154</v>
      </c>
      <c r="L1807">
        <v>0.49309999999999998</v>
      </c>
      <c r="M1807" t="s">
        <v>151</v>
      </c>
      <c r="N1807" t="s">
        <v>159</v>
      </c>
      <c r="O1807" t="s">
        <v>160</v>
      </c>
    </row>
    <row r="1808" spans="1:15" x14ac:dyDescent="0.3">
      <c r="A1808" t="s">
        <v>162</v>
      </c>
      <c r="B1808" t="s">
        <v>43</v>
      </c>
      <c r="C1808">
        <v>201501</v>
      </c>
      <c r="D1808" t="s">
        <v>896</v>
      </c>
      <c r="E1808" t="s">
        <v>8</v>
      </c>
      <c r="F1808">
        <v>3</v>
      </c>
      <c r="G1808">
        <v>84</v>
      </c>
      <c r="H1808">
        <v>60</v>
      </c>
      <c r="I1808">
        <v>0.05</v>
      </c>
      <c r="J1808" t="s">
        <v>154</v>
      </c>
      <c r="K1808" t="s">
        <v>154</v>
      </c>
      <c r="L1808">
        <v>0.61040000000000005</v>
      </c>
      <c r="M1808" t="s">
        <v>143</v>
      </c>
      <c r="N1808" t="s">
        <v>157</v>
      </c>
      <c r="O1808" t="s">
        <v>158</v>
      </c>
    </row>
    <row r="1809" spans="1:15" x14ac:dyDescent="0.3">
      <c r="A1809" t="s">
        <v>162</v>
      </c>
      <c r="B1809" t="s">
        <v>67</v>
      </c>
      <c r="C1809">
        <v>201604</v>
      </c>
      <c r="D1809" t="s">
        <v>863</v>
      </c>
      <c r="E1809" t="s">
        <v>11</v>
      </c>
      <c r="F1809">
        <v>4</v>
      </c>
      <c r="G1809">
        <v>80</v>
      </c>
      <c r="H1809">
        <v>44</v>
      </c>
      <c r="I1809">
        <v>0.01</v>
      </c>
      <c r="J1809" t="s">
        <v>154</v>
      </c>
      <c r="K1809" t="s">
        <v>154</v>
      </c>
      <c r="L1809">
        <v>0.47239999999999999</v>
      </c>
      <c r="M1809" t="s">
        <v>151</v>
      </c>
      <c r="N1809" t="s">
        <v>159</v>
      </c>
      <c r="O1809" t="s">
        <v>160</v>
      </c>
    </row>
    <row r="1810" spans="1:15" x14ac:dyDescent="0.3">
      <c r="A1810" t="s">
        <v>162</v>
      </c>
      <c r="B1810" t="s">
        <v>48</v>
      </c>
      <c r="C1810">
        <v>201610</v>
      </c>
      <c r="D1810" t="s">
        <v>339</v>
      </c>
      <c r="E1810" t="s">
        <v>13</v>
      </c>
      <c r="F1810">
        <v>2</v>
      </c>
      <c r="G1810">
        <v>80</v>
      </c>
      <c r="H1810">
        <v>97</v>
      </c>
      <c r="I1810">
        <v>0.02</v>
      </c>
      <c r="J1810" t="s">
        <v>154</v>
      </c>
      <c r="K1810" t="s">
        <v>146</v>
      </c>
      <c r="L1810">
        <v>0.88949999999999996</v>
      </c>
      <c r="M1810" t="s">
        <v>143</v>
      </c>
      <c r="N1810" t="s">
        <v>157</v>
      </c>
      <c r="O1810" t="s">
        <v>158</v>
      </c>
    </row>
    <row r="1811" spans="1:15" x14ac:dyDescent="0.3">
      <c r="A1811" t="s">
        <v>162</v>
      </c>
      <c r="B1811" t="s">
        <v>65</v>
      </c>
      <c r="C1811">
        <v>201502</v>
      </c>
      <c r="D1811" t="s">
        <v>829</v>
      </c>
      <c r="E1811" t="s">
        <v>8</v>
      </c>
      <c r="F1811">
        <v>4</v>
      </c>
      <c r="G1811">
        <v>80</v>
      </c>
      <c r="H1811">
        <v>47</v>
      </c>
      <c r="I1811">
        <v>0.12</v>
      </c>
      <c r="J1811" t="s">
        <v>154</v>
      </c>
      <c r="K1811" t="s">
        <v>154</v>
      </c>
      <c r="L1811">
        <v>0.80179999999999996</v>
      </c>
      <c r="M1811" t="s">
        <v>143</v>
      </c>
      <c r="N1811" t="s">
        <v>157</v>
      </c>
      <c r="O1811" t="s">
        <v>158</v>
      </c>
    </row>
    <row r="1812" spans="1:15" x14ac:dyDescent="0.3">
      <c r="A1812" t="s">
        <v>162</v>
      </c>
      <c r="B1812" t="s">
        <v>53</v>
      </c>
      <c r="C1812">
        <v>201505</v>
      </c>
      <c r="D1812" t="s">
        <v>963</v>
      </c>
      <c r="E1812" t="s">
        <v>11</v>
      </c>
      <c r="F1812">
        <v>2</v>
      </c>
      <c r="G1812">
        <v>80</v>
      </c>
      <c r="H1812">
        <v>94</v>
      </c>
      <c r="I1812">
        <v>7.0000000000000007E-2</v>
      </c>
      <c r="J1812" t="s">
        <v>154</v>
      </c>
      <c r="K1812" t="s">
        <v>154</v>
      </c>
      <c r="L1812">
        <v>0.43030000000000002</v>
      </c>
      <c r="M1812" t="s">
        <v>151</v>
      </c>
      <c r="N1812" t="s">
        <v>159</v>
      </c>
      <c r="O1812" t="s">
        <v>160</v>
      </c>
    </row>
    <row r="1813" spans="1:15" x14ac:dyDescent="0.3">
      <c r="A1813" t="s">
        <v>162</v>
      </c>
      <c r="B1813" t="s">
        <v>70</v>
      </c>
      <c r="C1813">
        <v>201605</v>
      </c>
      <c r="D1813" t="s">
        <v>1708</v>
      </c>
      <c r="E1813" t="s">
        <v>11</v>
      </c>
      <c r="F1813">
        <v>5</v>
      </c>
      <c r="G1813">
        <v>80</v>
      </c>
      <c r="H1813">
        <v>31</v>
      </c>
      <c r="I1813">
        <v>0.1</v>
      </c>
      <c r="J1813" t="s">
        <v>154</v>
      </c>
      <c r="K1813" t="s">
        <v>154</v>
      </c>
      <c r="L1813">
        <v>0.72589999999999999</v>
      </c>
      <c r="M1813" t="s">
        <v>143</v>
      </c>
      <c r="N1813" t="s">
        <v>157</v>
      </c>
      <c r="O1813" t="s">
        <v>158</v>
      </c>
    </row>
    <row r="1814" spans="1:15" x14ac:dyDescent="0.3">
      <c r="A1814" t="s">
        <v>162</v>
      </c>
      <c r="B1814" t="s">
        <v>67</v>
      </c>
      <c r="C1814">
        <v>201703</v>
      </c>
      <c r="D1814" t="s">
        <v>1137</v>
      </c>
      <c r="E1814" t="s">
        <v>8</v>
      </c>
      <c r="F1814">
        <v>4</v>
      </c>
      <c r="G1814">
        <v>80</v>
      </c>
      <c r="H1814">
        <v>88</v>
      </c>
      <c r="I1814">
        <v>0.125</v>
      </c>
      <c r="J1814" t="s">
        <v>154</v>
      </c>
      <c r="K1814" t="s">
        <v>154</v>
      </c>
      <c r="L1814">
        <v>0.47239999999999999</v>
      </c>
      <c r="M1814" t="s">
        <v>151</v>
      </c>
      <c r="N1814" t="s">
        <v>159</v>
      </c>
      <c r="O1814" t="s">
        <v>160</v>
      </c>
    </row>
    <row r="1815" spans="1:15" x14ac:dyDescent="0.3">
      <c r="A1815" t="s">
        <v>162</v>
      </c>
      <c r="B1815" t="s">
        <v>54</v>
      </c>
      <c r="C1815">
        <v>201501</v>
      </c>
      <c r="D1815" t="s">
        <v>1169</v>
      </c>
      <c r="E1815" t="s">
        <v>8</v>
      </c>
      <c r="F1815">
        <v>2</v>
      </c>
      <c r="G1815">
        <v>80</v>
      </c>
      <c r="H1815">
        <v>87</v>
      </c>
      <c r="I1815">
        <v>0.2</v>
      </c>
      <c r="J1815" t="s">
        <v>154</v>
      </c>
      <c r="K1815" t="s">
        <v>154</v>
      </c>
      <c r="L1815">
        <v>0.54859999999999998</v>
      </c>
      <c r="M1815" t="s">
        <v>143</v>
      </c>
      <c r="N1815" t="s">
        <v>157</v>
      </c>
      <c r="O1815" t="s">
        <v>158</v>
      </c>
    </row>
    <row r="1816" spans="1:15" x14ac:dyDescent="0.3">
      <c r="A1816" t="s">
        <v>162</v>
      </c>
      <c r="B1816" t="s">
        <v>54</v>
      </c>
      <c r="C1816">
        <v>201702</v>
      </c>
      <c r="D1816" t="s">
        <v>1077</v>
      </c>
      <c r="E1816" t="s">
        <v>8</v>
      </c>
      <c r="F1816">
        <v>2</v>
      </c>
      <c r="G1816">
        <v>80</v>
      </c>
      <c r="H1816">
        <v>174</v>
      </c>
      <c r="I1816">
        <v>0.125</v>
      </c>
      <c r="J1816" t="s">
        <v>154</v>
      </c>
      <c r="K1816" t="s">
        <v>146</v>
      </c>
      <c r="L1816">
        <v>0.54859999999999998</v>
      </c>
      <c r="M1816" t="s">
        <v>143</v>
      </c>
      <c r="N1816" t="s">
        <v>157</v>
      </c>
      <c r="O1816" t="s">
        <v>158</v>
      </c>
    </row>
    <row r="1817" spans="1:15" x14ac:dyDescent="0.3">
      <c r="A1817" t="s">
        <v>162</v>
      </c>
      <c r="B1817" t="s">
        <v>53</v>
      </c>
      <c r="C1817">
        <v>201701</v>
      </c>
      <c r="D1817" t="s">
        <v>1684</v>
      </c>
      <c r="E1817" t="s">
        <v>8</v>
      </c>
      <c r="F1817">
        <v>2</v>
      </c>
      <c r="G1817">
        <v>80</v>
      </c>
      <c r="H1817">
        <v>94</v>
      </c>
      <c r="I1817">
        <v>0.1</v>
      </c>
      <c r="J1817" t="s">
        <v>154</v>
      </c>
      <c r="K1817" t="s">
        <v>154</v>
      </c>
      <c r="L1817">
        <v>0.43030000000000002</v>
      </c>
      <c r="M1817" t="s">
        <v>151</v>
      </c>
      <c r="N1817" t="s">
        <v>159</v>
      </c>
      <c r="O1817" t="s">
        <v>160</v>
      </c>
    </row>
    <row r="1818" spans="1:15" x14ac:dyDescent="0.3">
      <c r="A1818" t="s">
        <v>162</v>
      </c>
      <c r="B1818" t="s">
        <v>70</v>
      </c>
      <c r="C1818">
        <v>201703</v>
      </c>
      <c r="D1818" t="s">
        <v>1783</v>
      </c>
      <c r="E1818" t="s">
        <v>8</v>
      </c>
      <c r="F1818">
        <v>5</v>
      </c>
      <c r="G1818">
        <v>80</v>
      </c>
      <c r="H1818">
        <v>31</v>
      </c>
      <c r="I1818">
        <v>0.06</v>
      </c>
      <c r="J1818" t="s">
        <v>154</v>
      </c>
      <c r="K1818" t="s">
        <v>154</v>
      </c>
      <c r="L1818">
        <v>0.72589999999999999</v>
      </c>
      <c r="M1818" t="s">
        <v>143</v>
      </c>
      <c r="N1818" t="s">
        <v>157</v>
      </c>
      <c r="O1818" t="s">
        <v>158</v>
      </c>
    </row>
    <row r="1819" spans="1:15" x14ac:dyDescent="0.3">
      <c r="A1819" t="s">
        <v>162</v>
      </c>
      <c r="B1819" t="s">
        <v>53</v>
      </c>
      <c r="C1819">
        <v>201703</v>
      </c>
      <c r="D1819" t="s">
        <v>1174</v>
      </c>
      <c r="E1819" t="s">
        <v>8</v>
      </c>
      <c r="F1819">
        <v>2</v>
      </c>
      <c r="G1819">
        <v>80</v>
      </c>
      <c r="H1819">
        <v>94</v>
      </c>
      <c r="I1819">
        <v>0.25</v>
      </c>
      <c r="J1819" t="s">
        <v>154</v>
      </c>
      <c r="K1819" t="s">
        <v>154</v>
      </c>
      <c r="L1819">
        <v>0.43030000000000002</v>
      </c>
      <c r="M1819" t="s">
        <v>151</v>
      </c>
      <c r="N1819" t="s">
        <v>159</v>
      </c>
      <c r="O1819" t="s">
        <v>160</v>
      </c>
    </row>
    <row r="1820" spans="1:15" x14ac:dyDescent="0.3">
      <c r="A1820" t="s">
        <v>162</v>
      </c>
      <c r="B1820" t="s">
        <v>54</v>
      </c>
      <c r="C1820">
        <v>201502</v>
      </c>
      <c r="D1820" t="s">
        <v>1679</v>
      </c>
      <c r="E1820" t="s">
        <v>8</v>
      </c>
      <c r="F1820">
        <v>2</v>
      </c>
      <c r="G1820">
        <v>80</v>
      </c>
      <c r="H1820">
        <v>87</v>
      </c>
      <c r="I1820">
        <v>0.2</v>
      </c>
      <c r="J1820" t="s">
        <v>154</v>
      </c>
      <c r="K1820" t="s">
        <v>154</v>
      </c>
      <c r="L1820">
        <v>0.54859999999999998</v>
      </c>
      <c r="M1820" t="s">
        <v>143</v>
      </c>
      <c r="N1820" t="s">
        <v>157</v>
      </c>
      <c r="O1820" t="s">
        <v>158</v>
      </c>
    </row>
    <row r="1821" spans="1:15" x14ac:dyDescent="0.3">
      <c r="A1821" t="s">
        <v>162</v>
      </c>
      <c r="B1821" t="s">
        <v>32</v>
      </c>
      <c r="C1821">
        <v>201504</v>
      </c>
      <c r="D1821" t="s">
        <v>1122</v>
      </c>
      <c r="E1821" t="s">
        <v>11</v>
      </c>
      <c r="F1821">
        <v>5</v>
      </c>
      <c r="G1821">
        <v>80</v>
      </c>
      <c r="H1821">
        <v>56</v>
      </c>
      <c r="I1821">
        <v>0.08</v>
      </c>
      <c r="J1821" t="s">
        <v>154</v>
      </c>
      <c r="K1821" t="s">
        <v>154</v>
      </c>
      <c r="L1821">
        <v>0.5474</v>
      </c>
      <c r="M1821" t="s">
        <v>143</v>
      </c>
      <c r="N1821" t="s">
        <v>157</v>
      </c>
      <c r="O1821" t="s">
        <v>158</v>
      </c>
    </row>
    <row r="1822" spans="1:15" x14ac:dyDescent="0.3">
      <c r="A1822" t="s">
        <v>162</v>
      </c>
      <c r="B1822" t="s">
        <v>53</v>
      </c>
      <c r="C1822">
        <v>201502</v>
      </c>
      <c r="D1822" t="s">
        <v>1826</v>
      </c>
      <c r="E1822" t="s">
        <v>8</v>
      </c>
      <c r="F1822">
        <v>2</v>
      </c>
      <c r="G1822">
        <v>80</v>
      </c>
      <c r="H1822">
        <v>94</v>
      </c>
      <c r="I1822">
        <v>0</v>
      </c>
      <c r="J1822" t="s">
        <v>154</v>
      </c>
      <c r="K1822" t="s">
        <v>154</v>
      </c>
      <c r="L1822">
        <v>0.43030000000000002</v>
      </c>
      <c r="M1822" t="s">
        <v>151</v>
      </c>
      <c r="N1822" t="s">
        <v>159</v>
      </c>
      <c r="O1822" t="s">
        <v>160</v>
      </c>
    </row>
    <row r="1823" spans="1:15" x14ac:dyDescent="0.3">
      <c r="A1823" t="s">
        <v>162</v>
      </c>
      <c r="B1823" t="s">
        <v>65</v>
      </c>
      <c r="C1823">
        <v>201508</v>
      </c>
      <c r="D1823" t="s">
        <v>511</v>
      </c>
      <c r="E1823" t="s">
        <v>14</v>
      </c>
      <c r="F1823">
        <v>4</v>
      </c>
      <c r="G1823">
        <v>80</v>
      </c>
      <c r="H1823">
        <v>47</v>
      </c>
      <c r="I1823">
        <v>7.0000000000000007E-2</v>
      </c>
      <c r="J1823" t="s">
        <v>154</v>
      </c>
      <c r="K1823" t="s">
        <v>154</v>
      </c>
      <c r="L1823">
        <v>0.80179999999999996</v>
      </c>
      <c r="M1823" t="s">
        <v>143</v>
      </c>
      <c r="N1823" t="s">
        <v>157</v>
      </c>
      <c r="O1823" t="s">
        <v>158</v>
      </c>
    </row>
    <row r="1824" spans="1:15" x14ac:dyDescent="0.3">
      <c r="A1824" t="s">
        <v>162</v>
      </c>
      <c r="B1824" t="s">
        <v>66</v>
      </c>
      <c r="C1824">
        <v>201703</v>
      </c>
      <c r="D1824" t="s">
        <v>1165</v>
      </c>
      <c r="E1824" t="s">
        <v>8</v>
      </c>
      <c r="F1824">
        <v>3</v>
      </c>
      <c r="G1824">
        <v>75</v>
      </c>
      <c r="H1824">
        <v>55</v>
      </c>
      <c r="I1824">
        <v>7.0000000000000007E-2</v>
      </c>
      <c r="J1824" t="s">
        <v>154</v>
      </c>
      <c r="K1824" t="s">
        <v>154</v>
      </c>
      <c r="L1824">
        <v>0.64319999999999999</v>
      </c>
      <c r="M1824" t="s">
        <v>143</v>
      </c>
      <c r="N1824" t="s">
        <v>157</v>
      </c>
      <c r="O1824" t="s">
        <v>158</v>
      </c>
    </row>
    <row r="1825" spans="1:15" x14ac:dyDescent="0.3">
      <c r="A1825" t="s">
        <v>162</v>
      </c>
      <c r="B1825" t="s">
        <v>29</v>
      </c>
      <c r="C1825">
        <v>201501</v>
      </c>
      <c r="D1825" t="s">
        <v>1292</v>
      </c>
      <c r="E1825" t="s">
        <v>8</v>
      </c>
      <c r="F1825">
        <v>5</v>
      </c>
      <c r="G1825">
        <v>75</v>
      </c>
      <c r="H1825">
        <v>62</v>
      </c>
      <c r="I1825">
        <v>7.4999999999999997E-2</v>
      </c>
      <c r="J1825" t="s">
        <v>154</v>
      </c>
      <c r="K1825" t="s">
        <v>154</v>
      </c>
      <c r="L1825">
        <v>0.40410000000000001</v>
      </c>
      <c r="M1825" t="s">
        <v>151</v>
      </c>
      <c r="N1825" t="s">
        <v>159</v>
      </c>
      <c r="O1825" t="s">
        <v>160</v>
      </c>
    </row>
    <row r="1826" spans="1:15" x14ac:dyDescent="0.3">
      <c r="A1826" t="s">
        <v>162</v>
      </c>
      <c r="B1826" t="s">
        <v>18</v>
      </c>
      <c r="C1826">
        <v>201512</v>
      </c>
      <c r="D1826" t="s">
        <v>1344</v>
      </c>
      <c r="E1826" t="s">
        <v>13</v>
      </c>
      <c r="F1826">
        <v>3</v>
      </c>
      <c r="G1826">
        <v>75</v>
      </c>
      <c r="H1826">
        <v>58</v>
      </c>
      <c r="I1826">
        <v>0.12</v>
      </c>
      <c r="J1826" t="s">
        <v>154</v>
      </c>
      <c r="K1826" t="s">
        <v>154</v>
      </c>
      <c r="L1826">
        <v>0.73950000000000005</v>
      </c>
      <c r="M1826" t="s">
        <v>143</v>
      </c>
      <c r="N1826" t="s">
        <v>157</v>
      </c>
      <c r="O1826" t="s">
        <v>158</v>
      </c>
    </row>
    <row r="1827" spans="1:15" x14ac:dyDescent="0.3">
      <c r="A1827" t="s">
        <v>162</v>
      </c>
      <c r="B1827" t="s">
        <v>26</v>
      </c>
      <c r="C1827">
        <v>201603</v>
      </c>
      <c r="D1827" t="s">
        <v>1353</v>
      </c>
      <c r="E1827" t="s">
        <v>8</v>
      </c>
      <c r="F1827">
        <v>3</v>
      </c>
      <c r="G1827">
        <v>75</v>
      </c>
      <c r="H1827">
        <v>60</v>
      </c>
      <c r="I1827">
        <v>0.01</v>
      </c>
      <c r="J1827" t="s">
        <v>154</v>
      </c>
      <c r="K1827" t="s">
        <v>154</v>
      </c>
      <c r="L1827">
        <v>0.70689999999999997</v>
      </c>
      <c r="M1827" t="s">
        <v>143</v>
      </c>
      <c r="N1827" t="s">
        <v>157</v>
      </c>
      <c r="O1827" t="s">
        <v>158</v>
      </c>
    </row>
    <row r="1828" spans="1:15" x14ac:dyDescent="0.3">
      <c r="A1828" t="s">
        <v>162</v>
      </c>
      <c r="B1828" t="s">
        <v>40</v>
      </c>
      <c r="C1828">
        <v>201702</v>
      </c>
      <c r="D1828" t="s">
        <v>1096</v>
      </c>
      <c r="E1828" t="s">
        <v>8</v>
      </c>
      <c r="F1828">
        <v>3</v>
      </c>
      <c r="G1828">
        <v>75</v>
      </c>
      <c r="H1828">
        <v>59</v>
      </c>
      <c r="I1828">
        <v>0.09</v>
      </c>
      <c r="J1828" t="s">
        <v>154</v>
      </c>
      <c r="K1828" t="s">
        <v>154</v>
      </c>
      <c r="L1828">
        <v>0.63900000000000001</v>
      </c>
      <c r="M1828" t="s">
        <v>143</v>
      </c>
      <c r="N1828" t="s">
        <v>157</v>
      </c>
      <c r="O1828" t="s">
        <v>158</v>
      </c>
    </row>
    <row r="1829" spans="1:15" x14ac:dyDescent="0.3">
      <c r="A1829" t="s">
        <v>162</v>
      </c>
      <c r="B1829" t="s">
        <v>18</v>
      </c>
      <c r="C1829">
        <v>201607</v>
      </c>
      <c r="D1829" t="s">
        <v>1346</v>
      </c>
      <c r="E1829" t="s">
        <v>14</v>
      </c>
      <c r="F1829">
        <v>3</v>
      </c>
      <c r="G1829">
        <v>75</v>
      </c>
      <c r="H1829">
        <v>58</v>
      </c>
      <c r="I1829">
        <v>0.03</v>
      </c>
      <c r="J1829" t="s">
        <v>154</v>
      </c>
      <c r="K1829" t="s">
        <v>154</v>
      </c>
      <c r="L1829">
        <v>0.73950000000000005</v>
      </c>
      <c r="M1829" t="s">
        <v>143</v>
      </c>
      <c r="N1829" t="s">
        <v>157</v>
      </c>
      <c r="O1829" t="s">
        <v>158</v>
      </c>
    </row>
    <row r="1830" spans="1:15" x14ac:dyDescent="0.3">
      <c r="A1830" t="s">
        <v>162</v>
      </c>
      <c r="B1830" t="s">
        <v>66</v>
      </c>
      <c r="C1830">
        <v>201702</v>
      </c>
      <c r="D1830" t="s">
        <v>1358</v>
      </c>
      <c r="E1830" t="s">
        <v>8</v>
      </c>
      <c r="F1830">
        <v>3</v>
      </c>
      <c r="G1830">
        <v>75</v>
      </c>
      <c r="H1830">
        <v>55</v>
      </c>
      <c r="I1830">
        <v>0.15</v>
      </c>
      <c r="J1830" t="s">
        <v>154</v>
      </c>
      <c r="K1830" t="s">
        <v>154</v>
      </c>
      <c r="L1830">
        <v>0.64319999999999999</v>
      </c>
      <c r="M1830" t="s">
        <v>143</v>
      </c>
      <c r="N1830" t="s">
        <v>157</v>
      </c>
      <c r="O1830" t="s">
        <v>158</v>
      </c>
    </row>
    <row r="1831" spans="1:15" x14ac:dyDescent="0.3">
      <c r="A1831" t="s">
        <v>162</v>
      </c>
      <c r="B1831" t="s">
        <v>29</v>
      </c>
      <c r="C1831">
        <v>201701</v>
      </c>
      <c r="D1831" t="s">
        <v>1295</v>
      </c>
      <c r="E1831" t="s">
        <v>8</v>
      </c>
      <c r="F1831">
        <v>5</v>
      </c>
      <c r="G1831">
        <v>75</v>
      </c>
      <c r="H1831">
        <v>62</v>
      </c>
      <c r="I1831">
        <v>0.09</v>
      </c>
      <c r="J1831" t="s">
        <v>154</v>
      </c>
      <c r="K1831" t="s">
        <v>154</v>
      </c>
      <c r="L1831">
        <v>0.40410000000000001</v>
      </c>
      <c r="M1831" t="s">
        <v>151</v>
      </c>
      <c r="N1831" t="s">
        <v>159</v>
      </c>
      <c r="O1831" t="s">
        <v>160</v>
      </c>
    </row>
    <row r="1832" spans="1:15" x14ac:dyDescent="0.3">
      <c r="A1832" t="s">
        <v>162</v>
      </c>
      <c r="B1832" t="s">
        <v>56</v>
      </c>
      <c r="C1832">
        <v>201703</v>
      </c>
      <c r="D1832" t="s">
        <v>954</v>
      </c>
      <c r="E1832" t="s">
        <v>8</v>
      </c>
      <c r="F1832">
        <v>3</v>
      </c>
      <c r="G1832">
        <v>75</v>
      </c>
      <c r="H1832">
        <v>144</v>
      </c>
      <c r="I1832">
        <v>0.16666700000000001</v>
      </c>
      <c r="J1832" t="s">
        <v>154</v>
      </c>
      <c r="K1832" t="s">
        <v>146</v>
      </c>
      <c r="L1832">
        <v>0.59430000000000005</v>
      </c>
      <c r="M1832" t="s">
        <v>143</v>
      </c>
      <c r="N1832" t="s">
        <v>157</v>
      </c>
      <c r="O1832" t="s">
        <v>158</v>
      </c>
    </row>
    <row r="1833" spans="1:15" x14ac:dyDescent="0.3">
      <c r="A1833" t="s">
        <v>162</v>
      </c>
      <c r="B1833" t="s">
        <v>18</v>
      </c>
      <c r="C1833">
        <v>201702</v>
      </c>
      <c r="D1833" t="s">
        <v>812</v>
      </c>
      <c r="E1833" t="s">
        <v>8</v>
      </c>
      <c r="F1833">
        <v>3</v>
      </c>
      <c r="G1833">
        <v>75</v>
      </c>
      <c r="H1833">
        <v>58</v>
      </c>
      <c r="I1833">
        <v>0.1</v>
      </c>
      <c r="J1833" t="s">
        <v>154</v>
      </c>
      <c r="K1833" t="s">
        <v>154</v>
      </c>
      <c r="L1833">
        <v>0.73950000000000005</v>
      </c>
      <c r="M1833" t="s">
        <v>143</v>
      </c>
      <c r="N1833" t="s">
        <v>157</v>
      </c>
      <c r="O1833" t="s">
        <v>158</v>
      </c>
    </row>
    <row r="1834" spans="1:15" x14ac:dyDescent="0.3">
      <c r="A1834" t="s">
        <v>162</v>
      </c>
      <c r="B1834" t="s">
        <v>29</v>
      </c>
      <c r="C1834">
        <v>201602</v>
      </c>
      <c r="D1834" t="s">
        <v>860</v>
      </c>
      <c r="E1834" t="s">
        <v>8</v>
      </c>
      <c r="F1834">
        <v>5</v>
      </c>
      <c r="G1834">
        <v>75</v>
      </c>
      <c r="H1834">
        <v>31</v>
      </c>
      <c r="I1834">
        <v>0.16</v>
      </c>
      <c r="J1834" t="s">
        <v>154</v>
      </c>
      <c r="K1834" t="s">
        <v>154</v>
      </c>
      <c r="L1834">
        <v>0.40410000000000001</v>
      </c>
      <c r="M1834" t="s">
        <v>151</v>
      </c>
      <c r="N1834" t="s">
        <v>159</v>
      </c>
      <c r="O1834" t="s">
        <v>160</v>
      </c>
    </row>
    <row r="1835" spans="1:15" x14ac:dyDescent="0.3">
      <c r="A1835" t="s">
        <v>162</v>
      </c>
      <c r="B1835" t="s">
        <v>58</v>
      </c>
      <c r="C1835">
        <v>201610</v>
      </c>
      <c r="D1835" t="s">
        <v>931</v>
      </c>
      <c r="E1835" t="s">
        <v>13</v>
      </c>
      <c r="F1835">
        <v>3</v>
      </c>
      <c r="G1835">
        <v>75</v>
      </c>
      <c r="H1835">
        <v>58</v>
      </c>
      <c r="I1835">
        <v>0.15</v>
      </c>
      <c r="J1835" t="s">
        <v>154</v>
      </c>
      <c r="K1835" t="s">
        <v>154</v>
      </c>
      <c r="L1835">
        <v>0.64600000000000002</v>
      </c>
      <c r="M1835" t="s">
        <v>143</v>
      </c>
      <c r="N1835" t="s">
        <v>157</v>
      </c>
      <c r="O1835" t="s">
        <v>158</v>
      </c>
    </row>
    <row r="1836" spans="1:15" x14ac:dyDescent="0.3">
      <c r="A1836" t="s">
        <v>162</v>
      </c>
      <c r="B1836" t="s">
        <v>40</v>
      </c>
      <c r="C1836">
        <v>201505</v>
      </c>
      <c r="D1836" t="s">
        <v>996</v>
      </c>
      <c r="E1836" t="s">
        <v>11</v>
      </c>
      <c r="F1836">
        <v>3</v>
      </c>
      <c r="G1836">
        <v>75</v>
      </c>
      <c r="H1836">
        <v>118</v>
      </c>
      <c r="I1836">
        <v>0.06</v>
      </c>
      <c r="J1836" t="s">
        <v>154</v>
      </c>
      <c r="K1836" t="s">
        <v>146</v>
      </c>
      <c r="L1836">
        <v>0.63900000000000001</v>
      </c>
      <c r="M1836" t="s">
        <v>143</v>
      </c>
      <c r="N1836" t="s">
        <v>157</v>
      </c>
      <c r="O1836" t="s">
        <v>158</v>
      </c>
    </row>
    <row r="1837" spans="1:15" x14ac:dyDescent="0.3">
      <c r="A1837" t="s">
        <v>162</v>
      </c>
      <c r="B1837" t="s">
        <v>63</v>
      </c>
      <c r="C1837">
        <v>201704</v>
      </c>
      <c r="D1837" t="s">
        <v>745</v>
      </c>
      <c r="E1837" t="s">
        <v>11</v>
      </c>
      <c r="F1837">
        <v>4</v>
      </c>
      <c r="G1837">
        <v>72</v>
      </c>
      <c r="H1837">
        <v>126</v>
      </c>
      <c r="I1837">
        <v>5.6667000000000002E-2</v>
      </c>
      <c r="J1837" t="s">
        <v>154</v>
      </c>
      <c r="K1837" t="s">
        <v>146</v>
      </c>
      <c r="L1837">
        <v>0.57920000000000005</v>
      </c>
      <c r="M1837" t="s">
        <v>143</v>
      </c>
      <c r="N1837" t="s">
        <v>157</v>
      </c>
      <c r="O1837" t="s">
        <v>158</v>
      </c>
    </row>
    <row r="1838" spans="1:15" x14ac:dyDescent="0.3">
      <c r="A1838" t="s">
        <v>162</v>
      </c>
      <c r="B1838" t="s">
        <v>39</v>
      </c>
      <c r="C1838">
        <v>201702</v>
      </c>
      <c r="D1838" t="s">
        <v>916</v>
      </c>
      <c r="E1838" t="s">
        <v>8</v>
      </c>
      <c r="F1838">
        <v>2</v>
      </c>
      <c r="G1838">
        <v>70</v>
      </c>
      <c r="H1838">
        <v>66</v>
      </c>
      <c r="I1838">
        <v>0.09</v>
      </c>
      <c r="J1838" t="s">
        <v>154</v>
      </c>
      <c r="K1838" t="s">
        <v>154</v>
      </c>
      <c r="L1838">
        <v>1.1156999999999999</v>
      </c>
      <c r="M1838" t="s">
        <v>140</v>
      </c>
      <c r="N1838" t="s">
        <v>155</v>
      </c>
      <c r="O1838" t="s">
        <v>156</v>
      </c>
    </row>
    <row r="1839" spans="1:15" x14ac:dyDescent="0.3">
      <c r="A1839" t="s">
        <v>162</v>
      </c>
      <c r="B1839" t="s">
        <v>39</v>
      </c>
      <c r="C1839">
        <v>201510</v>
      </c>
      <c r="D1839" t="s">
        <v>635</v>
      </c>
      <c r="E1839" t="s">
        <v>13</v>
      </c>
      <c r="F1839">
        <v>2</v>
      </c>
      <c r="G1839">
        <v>70</v>
      </c>
      <c r="H1839">
        <v>66</v>
      </c>
      <c r="I1839">
        <v>0.17</v>
      </c>
      <c r="J1839" t="s">
        <v>154</v>
      </c>
      <c r="K1839" t="s">
        <v>154</v>
      </c>
      <c r="L1839">
        <v>1.1156999999999999</v>
      </c>
      <c r="M1839" t="s">
        <v>140</v>
      </c>
      <c r="N1839" t="s">
        <v>155</v>
      </c>
      <c r="O1839" t="s">
        <v>156</v>
      </c>
    </row>
    <row r="1840" spans="1:15" x14ac:dyDescent="0.3">
      <c r="A1840" t="s">
        <v>162</v>
      </c>
      <c r="B1840" t="s">
        <v>83</v>
      </c>
      <c r="C1840">
        <v>201506</v>
      </c>
      <c r="D1840" t="s">
        <v>1624</v>
      </c>
      <c r="E1840" t="s">
        <v>11</v>
      </c>
      <c r="F1840">
        <v>2</v>
      </c>
      <c r="G1840">
        <v>70</v>
      </c>
      <c r="H1840">
        <v>58</v>
      </c>
      <c r="I1840">
        <v>0.18</v>
      </c>
      <c r="J1840" t="s">
        <v>154</v>
      </c>
      <c r="K1840" t="s">
        <v>154</v>
      </c>
      <c r="L1840">
        <v>0.43730000000000002</v>
      </c>
      <c r="M1840" t="s">
        <v>151</v>
      </c>
      <c r="N1840" t="s">
        <v>159</v>
      </c>
      <c r="O1840" t="s">
        <v>160</v>
      </c>
    </row>
    <row r="1841" spans="1:15" x14ac:dyDescent="0.3">
      <c r="A1841" t="s">
        <v>162</v>
      </c>
      <c r="B1841" t="s">
        <v>30</v>
      </c>
      <c r="C1841">
        <v>201607</v>
      </c>
      <c r="D1841" t="s">
        <v>1769</v>
      </c>
      <c r="E1841" t="s">
        <v>14</v>
      </c>
      <c r="F1841">
        <v>7</v>
      </c>
      <c r="G1841">
        <v>70</v>
      </c>
      <c r="H1841">
        <v>32</v>
      </c>
      <c r="I1841">
        <v>0.03</v>
      </c>
      <c r="J1841" t="s">
        <v>154</v>
      </c>
      <c r="K1841" t="s">
        <v>154</v>
      </c>
      <c r="L1841">
        <v>0.79579999999999995</v>
      </c>
      <c r="M1841" t="s">
        <v>143</v>
      </c>
      <c r="N1841" t="s">
        <v>157</v>
      </c>
      <c r="O1841" t="s">
        <v>158</v>
      </c>
    </row>
    <row r="1842" spans="1:15" x14ac:dyDescent="0.3">
      <c r="A1842" t="s">
        <v>162</v>
      </c>
      <c r="B1842" t="s">
        <v>83</v>
      </c>
      <c r="C1842">
        <v>201701</v>
      </c>
      <c r="D1842" t="s">
        <v>670</v>
      </c>
      <c r="E1842" t="s">
        <v>8</v>
      </c>
      <c r="F1842">
        <v>2</v>
      </c>
      <c r="G1842">
        <v>70</v>
      </c>
      <c r="H1842">
        <v>58</v>
      </c>
      <c r="I1842">
        <v>0.16</v>
      </c>
      <c r="J1842" t="s">
        <v>154</v>
      </c>
      <c r="K1842" t="s">
        <v>154</v>
      </c>
      <c r="L1842">
        <v>0.43730000000000002</v>
      </c>
      <c r="M1842" t="s">
        <v>151</v>
      </c>
      <c r="N1842" t="s">
        <v>159</v>
      </c>
      <c r="O1842" t="s">
        <v>160</v>
      </c>
    </row>
    <row r="1843" spans="1:15" x14ac:dyDescent="0.3">
      <c r="A1843" t="s">
        <v>162</v>
      </c>
      <c r="B1843" t="s">
        <v>83</v>
      </c>
      <c r="C1843">
        <v>201501</v>
      </c>
      <c r="D1843" t="s">
        <v>1209</v>
      </c>
      <c r="E1843" t="s">
        <v>8</v>
      </c>
      <c r="F1843">
        <v>2</v>
      </c>
      <c r="G1843">
        <v>70</v>
      </c>
      <c r="H1843">
        <v>58</v>
      </c>
      <c r="I1843">
        <v>0.2</v>
      </c>
      <c r="J1843" t="s">
        <v>154</v>
      </c>
      <c r="K1843" t="s">
        <v>154</v>
      </c>
      <c r="L1843">
        <v>0.43730000000000002</v>
      </c>
      <c r="M1843" t="s">
        <v>151</v>
      </c>
      <c r="N1843" t="s">
        <v>159</v>
      </c>
      <c r="O1843" t="s">
        <v>160</v>
      </c>
    </row>
    <row r="1844" spans="1:15" x14ac:dyDescent="0.3">
      <c r="A1844" t="s">
        <v>162</v>
      </c>
      <c r="B1844" t="s">
        <v>39</v>
      </c>
      <c r="C1844">
        <v>201505</v>
      </c>
      <c r="D1844" t="s">
        <v>619</v>
      </c>
      <c r="E1844" t="s">
        <v>11</v>
      </c>
      <c r="F1844">
        <v>2</v>
      </c>
      <c r="G1844">
        <v>70</v>
      </c>
      <c r="H1844">
        <v>66</v>
      </c>
      <c r="I1844">
        <v>0.1</v>
      </c>
      <c r="J1844" t="s">
        <v>154</v>
      </c>
      <c r="K1844" t="s">
        <v>154</v>
      </c>
      <c r="L1844">
        <v>1.1156999999999999</v>
      </c>
      <c r="M1844" t="s">
        <v>140</v>
      </c>
      <c r="N1844" t="s">
        <v>155</v>
      </c>
      <c r="O1844" t="s">
        <v>156</v>
      </c>
    </row>
    <row r="1845" spans="1:15" x14ac:dyDescent="0.3">
      <c r="A1845" t="s">
        <v>162</v>
      </c>
      <c r="B1845" t="s">
        <v>83</v>
      </c>
      <c r="C1845">
        <v>201601</v>
      </c>
      <c r="D1845" t="s">
        <v>1211</v>
      </c>
      <c r="E1845" t="s">
        <v>8</v>
      </c>
      <c r="F1845">
        <v>2</v>
      </c>
      <c r="G1845">
        <v>70</v>
      </c>
      <c r="H1845">
        <v>58</v>
      </c>
      <c r="I1845">
        <v>0.1</v>
      </c>
      <c r="J1845" t="s">
        <v>154</v>
      </c>
      <c r="K1845" t="s">
        <v>154</v>
      </c>
      <c r="L1845">
        <v>0.43730000000000002</v>
      </c>
      <c r="M1845" t="s">
        <v>151</v>
      </c>
      <c r="N1845" t="s">
        <v>159</v>
      </c>
      <c r="O1845" t="s">
        <v>160</v>
      </c>
    </row>
    <row r="1846" spans="1:15" x14ac:dyDescent="0.3">
      <c r="A1846" t="s">
        <v>162</v>
      </c>
      <c r="B1846" t="s">
        <v>31</v>
      </c>
      <c r="C1846">
        <v>201703</v>
      </c>
      <c r="D1846" t="s">
        <v>1709</v>
      </c>
      <c r="E1846" t="s">
        <v>8</v>
      </c>
      <c r="F1846">
        <v>3</v>
      </c>
      <c r="G1846">
        <v>66</v>
      </c>
      <c r="H1846">
        <v>43</v>
      </c>
      <c r="I1846">
        <v>0.16</v>
      </c>
      <c r="J1846" t="s">
        <v>154</v>
      </c>
      <c r="K1846" t="s">
        <v>154</v>
      </c>
      <c r="L1846">
        <v>0.75719999999999998</v>
      </c>
      <c r="M1846" t="s">
        <v>143</v>
      </c>
      <c r="N1846" t="s">
        <v>157</v>
      </c>
      <c r="O1846" t="s">
        <v>158</v>
      </c>
    </row>
    <row r="1847" spans="1:15" x14ac:dyDescent="0.3">
      <c r="A1847" t="s">
        <v>162</v>
      </c>
      <c r="B1847" t="s">
        <v>82</v>
      </c>
      <c r="C1847">
        <v>201704</v>
      </c>
      <c r="D1847" t="s">
        <v>1002</v>
      </c>
      <c r="E1847" t="s">
        <v>11</v>
      </c>
      <c r="F1847">
        <v>3</v>
      </c>
      <c r="G1847">
        <v>66</v>
      </c>
      <c r="H1847">
        <v>72</v>
      </c>
      <c r="I1847">
        <v>2.5000000000000001E-2</v>
      </c>
      <c r="J1847" t="s">
        <v>154</v>
      </c>
      <c r="K1847" t="s">
        <v>154</v>
      </c>
      <c r="L1847">
        <v>0.49309999999999998</v>
      </c>
      <c r="M1847" t="s">
        <v>151</v>
      </c>
      <c r="N1847" t="s">
        <v>159</v>
      </c>
      <c r="O1847" t="s">
        <v>160</v>
      </c>
    </row>
    <row r="1848" spans="1:15" x14ac:dyDescent="0.3">
      <c r="A1848" t="s">
        <v>162</v>
      </c>
      <c r="B1848" t="s">
        <v>59</v>
      </c>
      <c r="C1848">
        <v>201505</v>
      </c>
      <c r="D1848" t="s">
        <v>476</v>
      </c>
      <c r="E1848" t="s">
        <v>11</v>
      </c>
      <c r="F1848">
        <v>2</v>
      </c>
      <c r="G1848">
        <v>64</v>
      </c>
      <c r="H1848">
        <v>75</v>
      </c>
      <c r="I1848">
        <v>0.25</v>
      </c>
      <c r="J1848" t="s">
        <v>154</v>
      </c>
      <c r="K1848" t="s">
        <v>154</v>
      </c>
      <c r="L1848">
        <v>0.49180000000000001</v>
      </c>
      <c r="M1848" t="s">
        <v>151</v>
      </c>
      <c r="N1848" t="s">
        <v>159</v>
      </c>
      <c r="O1848" t="s">
        <v>160</v>
      </c>
    </row>
    <row r="1849" spans="1:15" x14ac:dyDescent="0.3">
      <c r="A1849" t="s">
        <v>162</v>
      </c>
      <c r="B1849" t="s">
        <v>70</v>
      </c>
      <c r="C1849">
        <v>201702</v>
      </c>
      <c r="D1849" t="s">
        <v>723</v>
      </c>
      <c r="E1849" t="s">
        <v>8</v>
      </c>
      <c r="F1849">
        <v>4</v>
      </c>
      <c r="G1849">
        <v>64</v>
      </c>
      <c r="H1849">
        <v>31</v>
      </c>
      <c r="I1849">
        <v>0.2</v>
      </c>
      <c r="J1849" t="s">
        <v>154</v>
      </c>
      <c r="K1849" t="s">
        <v>154</v>
      </c>
      <c r="L1849">
        <v>0.72589999999999999</v>
      </c>
      <c r="M1849" t="s">
        <v>143</v>
      </c>
      <c r="N1849" t="s">
        <v>157</v>
      </c>
      <c r="O1849" t="s">
        <v>158</v>
      </c>
    </row>
    <row r="1850" spans="1:15" x14ac:dyDescent="0.3">
      <c r="A1850" t="s">
        <v>162</v>
      </c>
      <c r="B1850" t="s">
        <v>95</v>
      </c>
      <c r="C1850">
        <v>201611</v>
      </c>
      <c r="D1850" t="s">
        <v>893</v>
      </c>
      <c r="E1850" t="s">
        <v>13</v>
      </c>
      <c r="F1850">
        <v>2</v>
      </c>
      <c r="G1850">
        <v>64</v>
      </c>
      <c r="H1850">
        <v>60</v>
      </c>
      <c r="I1850">
        <v>0.2</v>
      </c>
      <c r="J1850" t="s">
        <v>154</v>
      </c>
      <c r="K1850" t="s">
        <v>154</v>
      </c>
      <c r="L1850">
        <v>0.42730000000000001</v>
      </c>
      <c r="M1850" t="s">
        <v>151</v>
      </c>
      <c r="N1850" t="s">
        <v>159</v>
      </c>
      <c r="O1850" t="s">
        <v>160</v>
      </c>
    </row>
    <row r="1851" spans="1:15" x14ac:dyDescent="0.3">
      <c r="A1851" t="s">
        <v>162</v>
      </c>
      <c r="B1851" t="s">
        <v>38</v>
      </c>
      <c r="C1851">
        <v>201704</v>
      </c>
      <c r="D1851" t="s">
        <v>1615</v>
      </c>
      <c r="E1851" t="s">
        <v>11</v>
      </c>
      <c r="F1851">
        <v>2</v>
      </c>
      <c r="G1851">
        <v>64</v>
      </c>
      <c r="H1851">
        <v>70</v>
      </c>
      <c r="I1851">
        <v>0.15</v>
      </c>
      <c r="J1851" t="s">
        <v>154</v>
      </c>
      <c r="K1851" t="s">
        <v>154</v>
      </c>
      <c r="L1851">
        <v>0.5413</v>
      </c>
      <c r="M1851" t="s">
        <v>143</v>
      </c>
      <c r="N1851" t="s">
        <v>157</v>
      </c>
      <c r="O1851" t="s">
        <v>158</v>
      </c>
    </row>
    <row r="1852" spans="1:15" x14ac:dyDescent="0.3">
      <c r="A1852" t="s">
        <v>162</v>
      </c>
      <c r="B1852" t="s">
        <v>95</v>
      </c>
      <c r="C1852">
        <v>201504</v>
      </c>
      <c r="D1852" t="s">
        <v>1331</v>
      </c>
      <c r="E1852" t="s">
        <v>11</v>
      </c>
      <c r="F1852">
        <v>2</v>
      </c>
      <c r="G1852">
        <v>64</v>
      </c>
      <c r="H1852">
        <v>60</v>
      </c>
      <c r="I1852">
        <v>0.02</v>
      </c>
      <c r="J1852" t="s">
        <v>154</v>
      </c>
      <c r="K1852" t="s">
        <v>154</v>
      </c>
      <c r="L1852">
        <v>0.42730000000000001</v>
      </c>
      <c r="M1852" t="s">
        <v>151</v>
      </c>
      <c r="N1852" t="s">
        <v>159</v>
      </c>
      <c r="O1852" t="s">
        <v>160</v>
      </c>
    </row>
    <row r="1853" spans="1:15" x14ac:dyDescent="0.3">
      <c r="A1853" t="s">
        <v>162</v>
      </c>
      <c r="B1853" t="s">
        <v>95</v>
      </c>
      <c r="C1853">
        <v>201610</v>
      </c>
      <c r="D1853" t="s">
        <v>1802</v>
      </c>
      <c r="E1853" t="s">
        <v>13</v>
      </c>
      <c r="F1853">
        <v>2</v>
      </c>
      <c r="G1853">
        <v>64</v>
      </c>
      <c r="H1853">
        <v>60</v>
      </c>
      <c r="I1853">
        <v>7.0000000000000007E-2</v>
      </c>
      <c r="J1853" t="s">
        <v>154</v>
      </c>
      <c r="K1853" t="s">
        <v>154</v>
      </c>
      <c r="L1853">
        <v>0.42730000000000001</v>
      </c>
      <c r="M1853" t="s">
        <v>151</v>
      </c>
      <c r="N1853" t="s">
        <v>159</v>
      </c>
      <c r="O1853" t="s">
        <v>160</v>
      </c>
    </row>
    <row r="1854" spans="1:15" x14ac:dyDescent="0.3">
      <c r="A1854" t="s">
        <v>162</v>
      </c>
      <c r="B1854" t="s">
        <v>28</v>
      </c>
      <c r="C1854">
        <v>201505</v>
      </c>
      <c r="D1854" t="s">
        <v>1596</v>
      </c>
      <c r="E1854" t="s">
        <v>11</v>
      </c>
      <c r="F1854">
        <v>2</v>
      </c>
      <c r="G1854">
        <v>64</v>
      </c>
      <c r="H1854">
        <v>138</v>
      </c>
      <c r="I1854">
        <v>0.115</v>
      </c>
      <c r="J1854" t="s">
        <v>154</v>
      </c>
      <c r="K1854" t="s">
        <v>146</v>
      </c>
      <c r="L1854">
        <v>0.34989999999999999</v>
      </c>
      <c r="M1854" t="s">
        <v>151</v>
      </c>
      <c r="N1854" t="s">
        <v>159</v>
      </c>
      <c r="O1854" t="s">
        <v>160</v>
      </c>
    </row>
    <row r="1855" spans="1:15" x14ac:dyDescent="0.3">
      <c r="A1855" t="s">
        <v>162</v>
      </c>
      <c r="B1855" t="s">
        <v>95</v>
      </c>
      <c r="C1855">
        <v>201703</v>
      </c>
      <c r="D1855" t="s">
        <v>1339</v>
      </c>
      <c r="E1855" t="s">
        <v>8</v>
      </c>
      <c r="F1855">
        <v>2</v>
      </c>
      <c r="G1855">
        <v>64</v>
      </c>
      <c r="H1855">
        <v>60</v>
      </c>
      <c r="I1855">
        <v>0</v>
      </c>
      <c r="J1855" t="s">
        <v>154</v>
      </c>
      <c r="K1855" t="s">
        <v>154</v>
      </c>
      <c r="L1855">
        <v>0.42730000000000001</v>
      </c>
      <c r="M1855" t="s">
        <v>151</v>
      </c>
      <c r="N1855" t="s">
        <v>159</v>
      </c>
      <c r="O1855" t="s">
        <v>160</v>
      </c>
    </row>
    <row r="1856" spans="1:15" x14ac:dyDescent="0.3">
      <c r="A1856" t="s">
        <v>162</v>
      </c>
      <c r="B1856" t="s">
        <v>74</v>
      </c>
      <c r="C1856">
        <v>201704</v>
      </c>
      <c r="D1856" t="s">
        <v>1387</v>
      </c>
      <c r="E1856" t="s">
        <v>11</v>
      </c>
      <c r="F1856">
        <v>2</v>
      </c>
      <c r="G1856">
        <v>64</v>
      </c>
      <c r="H1856">
        <v>146</v>
      </c>
      <c r="I1856">
        <v>0.155</v>
      </c>
      <c r="J1856" t="s">
        <v>154</v>
      </c>
      <c r="K1856" t="s">
        <v>146</v>
      </c>
      <c r="L1856">
        <v>0.69720000000000004</v>
      </c>
      <c r="M1856" t="s">
        <v>143</v>
      </c>
      <c r="N1856" t="s">
        <v>157</v>
      </c>
      <c r="O1856" t="s">
        <v>158</v>
      </c>
    </row>
    <row r="1857" spans="1:15" x14ac:dyDescent="0.3">
      <c r="A1857" t="s">
        <v>162</v>
      </c>
      <c r="B1857" t="s">
        <v>28</v>
      </c>
      <c r="C1857">
        <v>201703</v>
      </c>
      <c r="D1857" t="s">
        <v>1338</v>
      </c>
      <c r="E1857" t="s">
        <v>8</v>
      </c>
      <c r="F1857">
        <v>2</v>
      </c>
      <c r="G1857">
        <v>64</v>
      </c>
      <c r="H1857">
        <v>69</v>
      </c>
      <c r="I1857">
        <v>0.03</v>
      </c>
      <c r="J1857" t="s">
        <v>154</v>
      </c>
      <c r="K1857" t="s">
        <v>154</v>
      </c>
      <c r="L1857">
        <v>0.34989999999999999</v>
      </c>
      <c r="M1857" t="s">
        <v>151</v>
      </c>
      <c r="N1857" t="s">
        <v>159</v>
      </c>
      <c r="O1857" t="s">
        <v>160</v>
      </c>
    </row>
    <row r="1858" spans="1:15" x14ac:dyDescent="0.3">
      <c r="A1858" t="s">
        <v>162</v>
      </c>
      <c r="B1858" t="s">
        <v>67</v>
      </c>
      <c r="C1858">
        <v>201504</v>
      </c>
      <c r="D1858" t="s">
        <v>1307</v>
      </c>
      <c r="E1858" t="s">
        <v>11</v>
      </c>
      <c r="F1858">
        <v>3</v>
      </c>
      <c r="G1858">
        <v>60</v>
      </c>
      <c r="H1858">
        <v>44</v>
      </c>
      <c r="I1858">
        <v>0.15</v>
      </c>
      <c r="J1858" t="s">
        <v>154</v>
      </c>
      <c r="K1858" t="s">
        <v>154</v>
      </c>
      <c r="L1858">
        <v>0.47239999999999999</v>
      </c>
      <c r="M1858" t="s">
        <v>151</v>
      </c>
      <c r="N1858" t="s">
        <v>159</v>
      </c>
      <c r="O1858" t="s">
        <v>160</v>
      </c>
    </row>
    <row r="1859" spans="1:15" x14ac:dyDescent="0.3">
      <c r="A1859" t="s">
        <v>162</v>
      </c>
      <c r="B1859" t="s">
        <v>69</v>
      </c>
      <c r="C1859">
        <v>201701</v>
      </c>
      <c r="D1859" t="s">
        <v>1306</v>
      </c>
      <c r="E1859" t="s">
        <v>8</v>
      </c>
      <c r="F1859">
        <v>3</v>
      </c>
      <c r="G1859">
        <v>60</v>
      </c>
      <c r="H1859">
        <v>47</v>
      </c>
      <c r="I1859">
        <v>0.09</v>
      </c>
      <c r="J1859" t="s">
        <v>154</v>
      </c>
      <c r="K1859" t="s">
        <v>154</v>
      </c>
      <c r="L1859">
        <v>0.5806</v>
      </c>
      <c r="M1859" t="s">
        <v>143</v>
      </c>
      <c r="N1859" t="s">
        <v>157</v>
      </c>
      <c r="O1859" t="s">
        <v>158</v>
      </c>
    </row>
    <row r="1860" spans="1:15" x14ac:dyDescent="0.3">
      <c r="A1860" t="s">
        <v>162</v>
      </c>
      <c r="B1860" t="s">
        <v>44</v>
      </c>
      <c r="C1860">
        <v>201701</v>
      </c>
      <c r="D1860" t="s">
        <v>1085</v>
      </c>
      <c r="E1860" t="s">
        <v>8</v>
      </c>
      <c r="F1860">
        <v>2</v>
      </c>
      <c r="G1860">
        <v>60</v>
      </c>
      <c r="H1860">
        <v>71</v>
      </c>
      <c r="I1860">
        <v>0.18</v>
      </c>
      <c r="J1860" t="s">
        <v>154</v>
      </c>
      <c r="K1860" t="s">
        <v>154</v>
      </c>
      <c r="L1860">
        <v>0.50860000000000005</v>
      </c>
      <c r="M1860" t="s">
        <v>143</v>
      </c>
      <c r="N1860" t="s">
        <v>157</v>
      </c>
      <c r="O1860" t="s">
        <v>158</v>
      </c>
    </row>
    <row r="1861" spans="1:15" x14ac:dyDescent="0.3">
      <c r="A1861" t="s">
        <v>162</v>
      </c>
      <c r="B1861" t="s">
        <v>55</v>
      </c>
      <c r="C1861">
        <v>201505</v>
      </c>
      <c r="D1861" t="s">
        <v>939</v>
      </c>
      <c r="E1861" t="s">
        <v>11</v>
      </c>
      <c r="F1861">
        <v>2</v>
      </c>
      <c r="G1861">
        <v>60</v>
      </c>
      <c r="H1861">
        <v>68</v>
      </c>
      <c r="I1861">
        <v>0.03</v>
      </c>
      <c r="J1861" t="s">
        <v>154</v>
      </c>
      <c r="K1861" t="s">
        <v>154</v>
      </c>
      <c r="L1861">
        <v>0.95520000000000005</v>
      </c>
      <c r="M1861" t="s">
        <v>143</v>
      </c>
      <c r="N1861" t="s">
        <v>157</v>
      </c>
      <c r="O1861" t="s">
        <v>158</v>
      </c>
    </row>
    <row r="1862" spans="1:15" x14ac:dyDescent="0.3">
      <c r="A1862" t="s">
        <v>162</v>
      </c>
      <c r="B1862" t="s">
        <v>65</v>
      </c>
      <c r="C1862">
        <v>201507</v>
      </c>
      <c r="D1862" t="s">
        <v>1642</v>
      </c>
      <c r="E1862" t="s">
        <v>14</v>
      </c>
      <c r="F1862">
        <v>3</v>
      </c>
      <c r="G1862">
        <v>60</v>
      </c>
      <c r="H1862">
        <v>47</v>
      </c>
      <c r="I1862">
        <v>0.16</v>
      </c>
      <c r="J1862" t="s">
        <v>154</v>
      </c>
      <c r="K1862" t="s">
        <v>154</v>
      </c>
      <c r="L1862">
        <v>0.80179999999999996</v>
      </c>
      <c r="M1862" t="s">
        <v>143</v>
      </c>
      <c r="N1862" t="s">
        <v>157</v>
      </c>
      <c r="O1862" t="s">
        <v>158</v>
      </c>
    </row>
    <row r="1863" spans="1:15" x14ac:dyDescent="0.3">
      <c r="A1863" t="s">
        <v>162</v>
      </c>
      <c r="B1863" t="s">
        <v>29</v>
      </c>
      <c r="C1863">
        <v>201504</v>
      </c>
      <c r="D1863" t="s">
        <v>1785</v>
      </c>
      <c r="E1863" t="s">
        <v>11</v>
      </c>
      <c r="F1863">
        <v>4</v>
      </c>
      <c r="G1863">
        <v>60</v>
      </c>
      <c r="H1863">
        <v>31</v>
      </c>
      <c r="I1863">
        <v>0.12</v>
      </c>
      <c r="J1863" t="s">
        <v>154</v>
      </c>
      <c r="K1863" t="s">
        <v>154</v>
      </c>
      <c r="L1863">
        <v>0.40410000000000001</v>
      </c>
      <c r="M1863" t="s">
        <v>151</v>
      </c>
      <c r="N1863" t="s">
        <v>159</v>
      </c>
      <c r="O1863" t="s">
        <v>160</v>
      </c>
    </row>
    <row r="1864" spans="1:15" x14ac:dyDescent="0.3">
      <c r="A1864" t="s">
        <v>162</v>
      </c>
      <c r="B1864" t="s">
        <v>41</v>
      </c>
      <c r="C1864">
        <v>201511</v>
      </c>
      <c r="D1864" t="s">
        <v>1609</v>
      </c>
      <c r="E1864" t="s">
        <v>13</v>
      </c>
      <c r="F1864">
        <v>2</v>
      </c>
      <c r="G1864">
        <v>60</v>
      </c>
      <c r="H1864">
        <v>55</v>
      </c>
      <c r="I1864">
        <v>0.05</v>
      </c>
      <c r="J1864" t="s">
        <v>154</v>
      </c>
      <c r="K1864" t="s">
        <v>154</v>
      </c>
      <c r="L1864">
        <v>1.3878999999999999</v>
      </c>
      <c r="M1864" t="s">
        <v>140</v>
      </c>
      <c r="N1864" t="s">
        <v>155</v>
      </c>
      <c r="O1864" t="s">
        <v>156</v>
      </c>
    </row>
    <row r="1865" spans="1:15" x14ac:dyDescent="0.3">
      <c r="A1865" t="s">
        <v>162</v>
      </c>
      <c r="B1865" t="s">
        <v>29</v>
      </c>
      <c r="C1865">
        <v>201502</v>
      </c>
      <c r="D1865" t="s">
        <v>728</v>
      </c>
      <c r="E1865" t="s">
        <v>8</v>
      </c>
      <c r="F1865">
        <v>4</v>
      </c>
      <c r="G1865">
        <v>60</v>
      </c>
      <c r="H1865">
        <v>62</v>
      </c>
      <c r="I1865">
        <v>0.11</v>
      </c>
      <c r="J1865" t="s">
        <v>154</v>
      </c>
      <c r="K1865" t="s">
        <v>154</v>
      </c>
      <c r="L1865">
        <v>0.40410000000000001</v>
      </c>
      <c r="M1865" t="s">
        <v>151</v>
      </c>
      <c r="N1865" t="s">
        <v>159</v>
      </c>
      <c r="O1865" t="s">
        <v>160</v>
      </c>
    </row>
    <row r="1866" spans="1:15" x14ac:dyDescent="0.3">
      <c r="A1866" t="s">
        <v>162</v>
      </c>
      <c r="B1866" t="s">
        <v>55</v>
      </c>
      <c r="C1866">
        <v>201702</v>
      </c>
      <c r="D1866" t="s">
        <v>945</v>
      </c>
      <c r="E1866" t="s">
        <v>8</v>
      </c>
      <c r="F1866">
        <v>2</v>
      </c>
      <c r="G1866">
        <v>60</v>
      </c>
      <c r="H1866">
        <v>68</v>
      </c>
      <c r="I1866">
        <v>0.17</v>
      </c>
      <c r="J1866" t="s">
        <v>154</v>
      </c>
      <c r="K1866" t="s">
        <v>154</v>
      </c>
      <c r="L1866">
        <v>0.95520000000000005</v>
      </c>
      <c r="M1866" t="s">
        <v>143</v>
      </c>
      <c r="N1866" t="s">
        <v>157</v>
      </c>
      <c r="O1866" t="s">
        <v>158</v>
      </c>
    </row>
    <row r="1867" spans="1:15" x14ac:dyDescent="0.3">
      <c r="A1867" t="s">
        <v>162</v>
      </c>
      <c r="B1867" t="s">
        <v>55</v>
      </c>
      <c r="C1867">
        <v>201503</v>
      </c>
      <c r="D1867" t="s">
        <v>800</v>
      </c>
      <c r="E1867" t="s">
        <v>8</v>
      </c>
      <c r="F1867">
        <v>2</v>
      </c>
      <c r="G1867">
        <v>60</v>
      </c>
      <c r="H1867">
        <v>68</v>
      </c>
      <c r="I1867">
        <v>7.0000000000000007E-2</v>
      </c>
      <c r="J1867" t="s">
        <v>154</v>
      </c>
      <c r="K1867" t="s">
        <v>154</v>
      </c>
      <c r="L1867">
        <v>0.95520000000000005</v>
      </c>
      <c r="M1867" t="s">
        <v>143</v>
      </c>
      <c r="N1867" t="s">
        <v>157</v>
      </c>
      <c r="O1867" t="s">
        <v>158</v>
      </c>
    </row>
    <row r="1868" spans="1:15" x14ac:dyDescent="0.3">
      <c r="A1868" t="s">
        <v>162</v>
      </c>
      <c r="B1868" t="s">
        <v>60</v>
      </c>
      <c r="C1868">
        <v>201502</v>
      </c>
      <c r="D1868" t="s">
        <v>1837</v>
      </c>
      <c r="E1868" t="s">
        <v>8</v>
      </c>
      <c r="F1868">
        <v>1</v>
      </c>
      <c r="G1868">
        <v>55</v>
      </c>
      <c r="H1868">
        <v>99</v>
      </c>
      <c r="I1868">
        <v>7.0000000000000007E-2</v>
      </c>
      <c r="J1868" t="s">
        <v>154</v>
      </c>
      <c r="K1868" t="s">
        <v>146</v>
      </c>
      <c r="L1868">
        <v>0.3997</v>
      </c>
      <c r="M1868" t="s">
        <v>151</v>
      </c>
      <c r="N1868" t="s">
        <v>159</v>
      </c>
      <c r="O1868" t="s">
        <v>160</v>
      </c>
    </row>
    <row r="1869" spans="1:15" x14ac:dyDescent="0.3">
      <c r="A1869" t="s">
        <v>162</v>
      </c>
      <c r="B1869" t="s">
        <v>63</v>
      </c>
      <c r="C1869">
        <v>201502</v>
      </c>
      <c r="D1869" t="s">
        <v>1784</v>
      </c>
      <c r="E1869" t="s">
        <v>8</v>
      </c>
      <c r="F1869">
        <v>3</v>
      </c>
      <c r="G1869">
        <v>54</v>
      </c>
      <c r="H1869">
        <v>84</v>
      </c>
      <c r="I1869">
        <v>0.05</v>
      </c>
      <c r="J1869" t="s">
        <v>154</v>
      </c>
      <c r="K1869" t="s">
        <v>154</v>
      </c>
      <c r="L1869">
        <v>0.57920000000000005</v>
      </c>
      <c r="M1869" t="s">
        <v>143</v>
      </c>
      <c r="N1869" t="s">
        <v>157</v>
      </c>
      <c r="O1869" t="s">
        <v>158</v>
      </c>
    </row>
    <row r="1870" spans="1:15" x14ac:dyDescent="0.3">
      <c r="A1870" t="s">
        <v>162</v>
      </c>
      <c r="B1870" t="s">
        <v>63</v>
      </c>
      <c r="C1870">
        <v>201703</v>
      </c>
      <c r="D1870" t="s">
        <v>1291</v>
      </c>
      <c r="E1870" t="s">
        <v>8</v>
      </c>
      <c r="F1870">
        <v>3</v>
      </c>
      <c r="G1870">
        <v>54</v>
      </c>
      <c r="H1870">
        <v>42</v>
      </c>
      <c r="I1870">
        <v>0.06</v>
      </c>
      <c r="J1870" t="s">
        <v>154</v>
      </c>
      <c r="K1870" t="s">
        <v>154</v>
      </c>
      <c r="L1870">
        <v>0.57920000000000005</v>
      </c>
      <c r="M1870" t="s">
        <v>143</v>
      </c>
      <c r="N1870" t="s">
        <v>157</v>
      </c>
      <c r="O1870" t="s">
        <v>158</v>
      </c>
    </row>
    <row r="1871" spans="1:15" x14ac:dyDescent="0.3">
      <c r="A1871" t="s">
        <v>162</v>
      </c>
      <c r="B1871" t="s">
        <v>63</v>
      </c>
      <c r="C1871">
        <v>201510</v>
      </c>
      <c r="D1871" t="s">
        <v>855</v>
      </c>
      <c r="E1871" t="s">
        <v>13</v>
      </c>
      <c r="F1871">
        <v>3</v>
      </c>
      <c r="G1871">
        <v>54</v>
      </c>
      <c r="H1871">
        <v>42</v>
      </c>
      <c r="I1871">
        <v>0.05</v>
      </c>
      <c r="J1871" t="s">
        <v>154</v>
      </c>
      <c r="K1871" t="s">
        <v>154</v>
      </c>
      <c r="L1871">
        <v>0.57920000000000005</v>
      </c>
      <c r="M1871" t="s">
        <v>143</v>
      </c>
      <c r="N1871" t="s">
        <v>157</v>
      </c>
      <c r="O1871" t="s">
        <v>158</v>
      </c>
    </row>
    <row r="1872" spans="1:15" x14ac:dyDescent="0.3">
      <c r="A1872" t="s">
        <v>162</v>
      </c>
      <c r="B1872" t="s">
        <v>64</v>
      </c>
      <c r="C1872">
        <v>201501</v>
      </c>
      <c r="D1872" t="s">
        <v>506</v>
      </c>
      <c r="E1872" t="s">
        <v>8</v>
      </c>
      <c r="F1872">
        <v>2</v>
      </c>
      <c r="G1872">
        <v>50</v>
      </c>
      <c r="H1872">
        <v>55</v>
      </c>
      <c r="I1872">
        <v>0.17</v>
      </c>
      <c r="J1872" t="s">
        <v>154</v>
      </c>
      <c r="K1872" t="s">
        <v>154</v>
      </c>
      <c r="L1872">
        <v>0.90329999999999999</v>
      </c>
      <c r="M1872" t="s">
        <v>143</v>
      </c>
      <c r="N1872" t="s">
        <v>157</v>
      </c>
      <c r="O1872" t="s">
        <v>158</v>
      </c>
    </row>
    <row r="1873" spans="1:15" x14ac:dyDescent="0.3">
      <c r="A1873" t="s">
        <v>162</v>
      </c>
      <c r="B1873" t="s">
        <v>56</v>
      </c>
      <c r="C1873">
        <v>201502</v>
      </c>
      <c r="D1873" t="s">
        <v>452</v>
      </c>
      <c r="E1873" t="s">
        <v>8</v>
      </c>
      <c r="F1873">
        <v>2</v>
      </c>
      <c r="G1873">
        <v>50</v>
      </c>
      <c r="H1873">
        <v>48</v>
      </c>
      <c r="I1873">
        <v>0.03</v>
      </c>
      <c r="J1873" t="s">
        <v>154</v>
      </c>
      <c r="K1873" t="s">
        <v>154</v>
      </c>
      <c r="L1873">
        <v>0.59430000000000005</v>
      </c>
      <c r="M1873" t="s">
        <v>143</v>
      </c>
      <c r="N1873" t="s">
        <v>157</v>
      </c>
      <c r="O1873" t="s">
        <v>158</v>
      </c>
    </row>
    <row r="1874" spans="1:15" x14ac:dyDescent="0.3">
      <c r="A1874" t="s">
        <v>162</v>
      </c>
      <c r="B1874" t="s">
        <v>26</v>
      </c>
      <c r="C1874">
        <v>201703</v>
      </c>
      <c r="D1874" t="s">
        <v>825</v>
      </c>
      <c r="E1874" t="s">
        <v>8</v>
      </c>
      <c r="F1874">
        <v>2</v>
      </c>
      <c r="G1874">
        <v>50</v>
      </c>
      <c r="H1874">
        <v>60</v>
      </c>
      <c r="I1874">
        <v>0.18</v>
      </c>
      <c r="J1874" t="s">
        <v>154</v>
      </c>
      <c r="K1874" t="s">
        <v>154</v>
      </c>
      <c r="L1874">
        <v>0.70689999999999997</v>
      </c>
      <c r="M1874" t="s">
        <v>143</v>
      </c>
      <c r="N1874" t="s">
        <v>157</v>
      </c>
      <c r="O1874" t="s">
        <v>158</v>
      </c>
    </row>
    <row r="1875" spans="1:15" x14ac:dyDescent="0.3">
      <c r="A1875" t="s">
        <v>162</v>
      </c>
      <c r="B1875" t="s">
        <v>58</v>
      </c>
      <c r="C1875">
        <v>201609</v>
      </c>
      <c r="D1875" t="s">
        <v>469</v>
      </c>
      <c r="E1875" t="s">
        <v>14</v>
      </c>
      <c r="F1875">
        <v>2</v>
      </c>
      <c r="G1875">
        <v>50</v>
      </c>
      <c r="H1875">
        <v>58</v>
      </c>
      <c r="I1875">
        <v>0.25</v>
      </c>
      <c r="J1875" t="s">
        <v>154</v>
      </c>
      <c r="K1875" t="s">
        <v>154</v>
      </c>
      <c r="L1875">
        <v>0.64600000000000002</v>
      </c>
      <c r="M1875" t="s">
        <v>143</v>
      </c>
      <c r="N1875" t="s">
        <v>157</v>
      </c>
      <c r="O1875" t="s">
        <v>158</v>
      </c>
    </row>
    <row r="1876" spans="1:15" x14ac:dyDescent="0.3">
      <c r="A1876" t="s">
        <v>162</v>
      </c>
      <c r="B1876" t="s">
        <v>40</v>
      </c>
      <c r="C1876">
        <v>201502</v>
      </c>
      <c r="D1876" t="s">
        <v>1622</v>
      </c>
      <c r="E1876" t="s">
        <v>8</v>
      </c>
      <c r="F1876">
        <v>2</v>
      </c>
      <c r="G1876">
        <v>50</v>
      </c>
      <c r="H1876">
        <v>59</v>
      </c>
      <c r="I1876">
        <v>0.01</v>
      </c>
      <c r="J1876" t="s">
        <v>154</v>
      </c>
      <c r="K1876" t="s">
        <v>154</v>
      </c>
      <c r="L1876">
        <v>0.63900000000000001</v>
      </c>
      <c r="M1876" t="s">
        <v>143</v>
      </c>
      <c r="N1876" t="s">
        <v>157</v>
      </c>
      <c r="O1876" t="s">
        <v>158</v>
      </c>
    </row>
    <row r="1877" spans="1:15" x14ac:dyDescent="0.3">
      <c r="A1877" t="s">
        <v>162</v>
      </c>
      <c r="B1877" t="s">
        <v>64</v>
      </c>
      <c r="C1877">
        <v>201702</v>
      </c>
      <c r="D1877" t="s">
        <v>1389</v>
      </c>
      <c r="E1877" t="s">
        <v>8</v>
      </c>
      <c r="F1877">
        <v>2</v>
      </c>
      <c r="G1877">
        <v>50</v>
      </c>
      <c r="H1877">
        <v>110</v>
      </c>
      <c r="I1877">
        <v>0.105</v>
      </c>
      <c r="J1877" t="s">
        <v>154</v>
      </c>
      <c r="K1877" t="s">
        <v>146</v>
      </c>
      <c r="L1877">
        <v>0.90329999999999999</v>
      </c>
      <c r="M1877" t="s">
        <v>143</v>
      </c>
      <c r="N1877" t="s">
        <v>157</v>
      </c>
      <c r="O1877" t="s">
        <v>158</v>
      </c>
    </row>
    <row r="1878" spans="1:15" x14ac:dyDescent="0.3">
      <c r="A1878" t="s">
        <v>162</v>
      </c>
      <c r="B1878" t="s">
        <v>96</v>
      </c>
      <c r="C1878">
        <v>201703</v>
      </c>
      <c r="D1878" t="s">
        <v>1670</v>
      </c>
      <c r="E1878" t="s">
        <v>8</v>
      </c>
      <c r="F1878">
        <v>2</v>
      </c>
      <c r="G1878">
        <v>50</v>
      </c>
      <c r="H1878">
        <v>55</v>
      </c>
      <c r="I1878">
        <v>0.04</v>
      </c>
      <c r="J1878" t="s">
        <v>154</v>
      </c>
      <c r="K1878" t="s">
        <v>154</v>
      </c>
      <c r="L1878">
        <v>0.54390000000000005</v>
      </c>
      <c r="M1878" t="s">
        <v>143</v>
      </c>
      <c r="N1878" t="s">
        <v>157</v>
      </c>
      <c r="O1878" t="s">
        <v>158</v>
      </c>
    </row>
    <row r="1879" spans="1:15" x14ac:dyDescent="0.3">
      <c r="A1879" t="s">
        <v>162</v>
      </c>
      <c r="B1879" t="s">
        <v>30</v>
      </c>
      <c r="C1879">
        <v>201501</v>
      </c>
      <c r="D1879" t="s">
        <v>1269</v>
      </c>
      <c r="E1879" t="s">
        <v>8</v>
      </c>
      <c r="F1879">
        <v>5</v>
      </c>
      <c r="G1879">
        <v>50</v>
      </c>
      <c r="H1879">
        <v>16</v>
      </c>
      <c r="I1879">
        <v>0.15</v>
      </c>
      <c r="J1879" t="s">
        <v>154</v>
      </c>
      <c r="K1879" t="s">
        <v>154</v>
      </c>
      <c r="L1879">
        <v>0.79579999999999995</v>
      </c>
      <c r="M1879" t="s">
        <v>143</v>
      </c>
      <c r="N1879" t="s">
        <v>157</v>
      </c>
      <c r="O1879" t="s">
        <v>158</v>
      </c>
    </row>
    <row r="1880" spans="1:15" x14ac:dyDescent="0.3">
      <c r="A1880" t="s">
        <v>162</v>
      </c>
      <c r="B1880" t="s">
        <v>21</v>
      </c>
      <c r="C1880">
        <v>201505</v>
      </c>
      <c r="D1880" t="s">
        <v>1733</v>
      </c>
      <c r="E1880" t="s">
        <v>11</v>
      </c>
      <c r="F1880">
        <v>2</v>
      </c>
      <c r="G1880">
        <v>50</v>
      </c>
      <c r="H1880">
        <v>57</v>
      </c>
      <c r="I1880">
        <v>0.05</v>
      </c>
      <c r="J1880" t="s">
        <v>154</v>
      </c>
      <c r="K1880" t="s">
        <v>154</v>
      </c>
      <c r="L1880">
        <v>0.76980000000000004</v>
      </c>
      <c r="M1880" t="s">
        <v>143</v>
      </c>
      <c r="N1880" t="s">
        <v>157</v>
      </c>
      <c r="O1880" t="s">
        <v>158</v>
      </c>
    </row>
    <row r="1881" spans="1:15" x14ac:dyDescent="0.3">
      <c r="A1881" t="s">
        <v>162</v>
      </c>
      <c r="B1881" t="s">
        <v>66</v>
      </c>
      <c r="C1881">
        <v>201502</v>
      </c>
      <c r="D1881" t="s">
        <v>1754</v>
      </c>
      <c r="E1881" t="s">
        <v>8</v>
      </c>
      <c r="F1881">
        <v>2</v>
      </c>
      <c r="G1881">
        <v>50</v>
      </c>
      <c r="H1881">
        <v>55</v>
      </c>
      <c r="I1881">
        <v>0.03</v>
      </c>
      <c r="J1881" t="s">
        <v>154</v>
      </c>
      <c r="K1881" t="s">
        <v>154</v>
      </c>
      <c r="L1881">
        <v>0.64319999999999999</v>
      </c>
      <c r="M1881" t="s">
        <v>143</v>
      </c>
      <c r="N1881" t="s">
        <v>157</v>
      </c>
      <c r="O1881" t="s">
        <v>158</v>
      </c>
    </row>
    <row r="1882" spans="1:15" x14ac:dyDescent="0.3">
      <c r="A1882" t="s">
        <v>162</v>
      </c>
      <c r="B1882" t="s">
        <v>26</v>
      </c>
      <c r="C1882">
        <v>201510</v>
      </c>
      <c r="D1882" t="s">
        <v>1352</v>
      </c>
      <c r="E1882" t="s">
        <v>13</v>
      </c>
      <c r="F1882">
        <v>2</v>
      </c>
      <c r="G1882">
        <v>50</v>
      </c>
      <c r="H1882">
        <v>60</v>
      </c>
      <c r="I1882">
        <v>0.01</v>
      </c>
      <c r="J1882" t="s">
        <v>154</v>
      </c>
      <c r="K1882" t="s">
        <v>154</v>
      </c>
      <c r="L1882">
        <v>0.70689999999999997</v>
      </c>
      <c r="M1882" t="s">
        <v>143</v>
      </c>
      <c r="N1882" t="s">
        <v>157</v>
      </c>
      <c r="O1882" t="s">
        <v>158</v>
      </c>
    </row>
    <row r="1883" spans="1:15" x14ac:dyDescent="0.3">
      <c r="A1883" t="s">
        <v>162</v>
      </c>
      <c r="B1883" t="s">
        <v>64</v>
      </c>
      <c r="C1883">
        <v>201512</v>
      </c>
      <c r="D1883" t="s">
        <v>807</v>
      </c>
      <c r="E1883" t="s">
        <v>13</v>
      </c>
      <c r="F1883">
        <v>2</v>
      </c>
      <c r="G1883">
        <v>50</v>
      </c>
      <c r="H1883">
        <v>55</v>
      </c>
      <c r="I1883">
        <v>7.0000000000000007E-2</v>
      </c>
      <c r="J1883" t="s">
        <v>154</v>
      </c>
      <c r="K1883" t="s">
        <v>154</v>
      </c>
      <c r="L1883">
        <v>0.90329999999999999</v>
      </c>
      <c r="M1883" t="s">
        <v>143</v>
      </c>
      <c r="N1883" t="s">
        <v>157</v>
      </c>
      <c r="O1883" t="s">
        <v>158</v>
      </c>
    </row>
    <row r="1884" spans="1:15" x14ac:dyDescent="0.3">
      <c r="A1884" t="s">
        <v>162</v>
      </c>
      <c r="B1884" t="s">
        <v>96</v>
      </c>
      <c r="C1884">
        <v>201702</v>
      </c>
      <c r="D1884" t="s">
        <v>1164</v>
      </c>
      <c r="E1884" t="s">
        <v>8</v>
      </c>
      <c r="F1884">
        <v>2</v>
      </c>
      <c r="G1884">
        <v>50</v>
      </c>
      <c r="H1884">
        <v>55</v>
      </c>
      <c r="I1884">
        <v>0.01</v>
      </c>
      <c r="J1884" t="s">
        <v>154</v>
      </c>
      <c r="K1884" t="s">
        <v>154</v>
      </c>
      <c r="L1884">
        <v>0.54390000000000005</v>
      </c>
      <c r="M1884" t="s">
        <v>143</v>
      </c>
      <c r="N1884" t="s">
        <v>157</v>
      </c>
      <c r="O1884" t="s">
        <v>158</v>
      </c>
    </row>
    <row r="1885" spans="1:15" x14ac:dyDescent="0.3">
      <c r="A1885" t="s">
        <v>162</v>
      </c>
      <c r="B1885" t="s">
        <v>21</v>
      </c>
      <c r="C1885">
        <v>201701</v>
      </c>
      <c r="D1885" t="s">
        <v>1758</v>
      </c>
      <c r="E1885" t="s">
        <v>8</v>
      </c>
      <c r="F1885">
        <v>2</v>
      </c>
      <c r="G1885">
        <v>50</v>
      </c>
      <c r="H1885">
        <v>57</v>
      </c>
      <c r="I1885">
        <v>0.13</v>
      </c>
      <c r="J1885" t="s">
        <v>154</v>
      </c>
      <c r="K1885" t="s">
        <v>154</v>
      </c>
      <c r="L1885">
        <v>0.76980000000000004</v>
      </c>
      <c r="M1885" t="s">
        <v>143</v>
      </c>
      <c r="N1885" t="s">
        <v>157</v>
      </c>
      <c r="O1885" t="s">
        <v>158</v>
      </c>
    </row>
    <row r="1886" spans="1:15" x14ac:dyDescent="0.3">
      <c r="A1886" t="s">
        <v>162</v>
      </c>
      <c r="B1886" t="s">
        <v>20</v>
      </c>
      <c r="C1886">
        <v>201705</v>
      </c>
      <c r="D1886" t="s">
        <v>1402</v>
      </c>
      <c r="E1886" t="s">
        <v>11</v>
      </c>
      <c r="F1886">
        <v>1</v>
      </c>
      <c r="G1886">
        <v>48</v>
      </c>
      <c r="H1886">
        <v>107</v>
      </c>
      <c r="I1886">
        <v>0.06</v>
      </c>
      <c r="J1886" t="s">
        <v>154</v>
      </c>
      <c r="K1886" t="s">
        <v>146</v>
      </c>
      <c r="L1886">
        <v>0.7016</v>
      </c>
      <c r="M1886" t="s">
        <v>143</v>
      </c>
      <c r="N1886" t="s">
        <v>157</v>
      </c>
      <c r="O1886" t="s">
        <v>158</v>
      </c>
    </row>
    <row r="1887" spans="1:15" x14ac:dyDescent="0.3">
      <c r="A1887" t="s">
        <v>162</v>
      </c>
      <c r="B1887" t="s">
        <v>75</v>
      </c>
      <c r="C1887">
        <v>201601</v>
      </c>
      <c r="D1887" t="s">
        <v>1014</v>
      </c>
      <c r="E1887" t="s">
        <v>8</v>
      </c>
      <c r="F1887">
        <v>1</v>
      </c>
      <c r="G1887">
        <v>48</v>
      </c>
      <c r="H1887">
        <v>104</v>
      </c>
      <c r="I1887">
        <v>0.2</v>
      </c>
      <c r="J1887" t="s">
        <v>154</v>
      </c>
      <c r="K1887" t="s">
        <v>146</v>
      </c>
      <c r="L1887">
        <v>0.75290000000000001</v>
      </c>
      <c r="M1887" t="s">
        <v>143</v>
      </c>
      <c r="N1887" t="s">
        <v>157</v>
      </c>
      <c r="O1887" t="s">
        <v>158</v>
      </c>
    </row>
    <row r="1888" spans="1:15" x14ac:dyDescent="0.3">
      <c r="A1888" t="s">
        <v>162</v>
      </c>
      <c r="B1888" t="s">
        <v>20</v>
      </c>
      <c r="C1888">
        <v>201607</v>
      </c>
      <c r="D1888" t="s">
        <v>870</v>
      </c>
      <c r="E1888" t="s">
        <v>14</v>
      </c>
      <c r="F1888">
        <v>1</v>
      </c>
      <c r="G1888">
        <v>48</v>
      </c>
      <c r="H1888">
        <v>107</v>
      </c>
      <c r="I1888">
        <v>0.1</v>
      </c>
      <c r="J1888" t="s">
        <v>154</v>
      </c>
      <c r="K1888" t="s">
        <v>146</v>
      </c>
      <c r="L1888">
        <v>0.7016</v>
      </c>
      <c r="M1888" t="s">
        <v>143</v>
      </c>
      <c r="N1888" t="s">
        <v>157</v>
      </c>
      <c r="O1888" t="s">
        <v>158</v>
      </c>
    </row>
    <row r="1889" spans="1:15" x14ac:dyDescent="0.3">
      <c r="A1889" t="s">
        <v>162</v>
      </c>
      <c r="B1889" t="s">
        <v>70</v>
      </c>
      <c r="C1889">
        <v>201505</v>
      </c>
      <c r="D1889" t="s">
        <v>1781</v>
      </c>
      <c r="E1889" t="s">
        <v>11</v>
      </c>
      <c r="F1889">
        <v>3</v>
      </c>
      <c r="G1889">
        <v>48</v>
      </c>
      <c r="H1889">
        <v>31</v>
      </c>
      <c r="I1889">
        <v>0.01</v>
      </c>
      <c r="J1889" t="s">
        <v>154</v>
      </c>
      <c r="K1889" t="s">
        <v>154</v>
      </c>
      <c r="L1889">
        <v>0.72589999999999999</v>
      </c>
      <c r="M1889" t="s">
        <v>143</v>
      </c>
      <c r="N1889" t="s">
        <v>157</v>
      </c>
      <c r="O1889" t="s">
        <v>158</v>
      </c>
    </row>
    <row r="1890" spans="1:15" x14ac:dyDescent="0.3">
      <c r="A1890" t="s">
        <v>162</v>
      </c>
      <c r="B1890" t="s">
        <v>32</v>
      </c>
      <c r="C1890">
        <v>201510</v>
      </c>
      <c r="D1890" t="s">
        <v>1280</v>
      </c>
      <c r="E1890" t="s">
        <v>13</v>
      </c>
      <c r="F1890">
        <v>3</v>
      </c>
      <c r="G1890">
        <v>48</v>
      </c>
      <c r="H1890">
        <v>28</v>
      </c>
      <c r="I1890">
        <v>0.05</v>
      </c>
      <c r="J1890" t="s">
        <v>154</v>
      </c>
      <c r="K1890" t="s">
        <v>154</v>
      </c>
      <c r="L1890">
        <v>0.5474</v>
      </c>
      <c r="M1890" t="s">
        <v>143</v>
      </c>
      <c r="N1890" t="s">
        <v>157</v>
      </c>
      <c r="O1890" t="s">
        <v>158</v>
      </c>
    </row>
    <row r="1891" spans="1:15" x14ac:dyDescent="0.3">
      <c r="A1891" t="s">
        <v>162</v>
      </c>
      <c r="B1891" t="s">
        <v>70</v>
      </c>
      <c r="C1891">
        <v>201508</v>
      </c>
      <c r="D1891" t="s">
        <v>1278</v>
      </c>
      <c r="E1891" t="s">
        <v>14</v>
      </c>
      <c r="F1891">
        <v>3</v>
      </c>
      <c r="G1891">
        <v>48</v>
      </c>
      <c r="H1891">
        <v>31</v>
      </c>
      <c r="I1891">
        <v>0.12</v>
      </c>
      <c r="J1891" t="s">
        <v>154</v>
      </c>
      <c r="K1891" t="s">
        <v>154</v>
      </c>
      <c r="L1891">
        <v>0.72589999999999999</v>
      </c>
      <c r="M1891" t="s">
        <v>143</v>
      </c>
      <c r="N1891" t="s">
        <v>157</v>
      </c>
      <c r="O1891" t="s">
        <v>158</v>
      </c>
    </row>
    <row r="1892" spans="1:15" x14ac:dyDescent="0.3">
      <c r="A1892" t="s">
        <v>162</v>
      </c>
      <c r="B1892" t="s">
        <v>20</v>
      </c>
      <c r="C1892">
        <v>201701</v>
      </c>
      <c r="D1892" t="s">
        <v>1854</v>
      </c>
      <c r="E1892" t="s">
        <v>8</v>
      </c>
      <c r="F1892">
        <v>1</v>
      </c>
      <c r="G1892">
        <v>48</v>
      </c>
      <c r="H1892">
        <v>107</v>
      </c>
      <c r="I1892">
        <v>0.13</v>
      </c>
      <c r="J1892" t="s">
        <v>154</v>
      </c>
      <c r="K1892" t="s">
        <v>146</v>
      </c>
      <c r="L1892">
        <v>0.7016</v>
      </c>
      <c r="M1892" t="s">
        <v>143</v>
      </c>
      <c r="N1892" t="s">
        <v>157</v>
      </c>
      <c r="O1892" t="s">
        <v>158</v>
      </c>
    </row>
    <row r="1893" spans="1:15" x14ac:dyDescent="0.3">
      <c r="A1893" t="s">
        <v>162</v>
      </c>
      <c r="B1893" t="s">
        <v>70</v>
      </c>
      <c r="C1893">
        <v>201603</v>
      </c>
      <c r="D1893" t="s">
        <v>1281</v>
      </c>
      <c r="E1893" t="s">
        <v>8</v>
      </c>
      <c r="F1893">
        <v>3</v>
      </c>
      <c r="G1893">
        <v>48</v>
      </c>
      <c r="H1893">
        <v>31</v>
      </c>
      <c r="I1893">
        <v>0.16</v>
      </c>
      <c r="J1893" t="s">
        <v>154</v>
      </c>
      <c r="K1893" t="s">
        <v>154</v>
      </c>
      <c r="L1893">
        <v>0.72589999999999999</v>
      </c>
      <c r="M1893" t="s">
        <v>143</v>
      </c>
      <c r="N1893" t="s">
        <v>157</v>
      </c>
      <c r="O1893" t="s">
        <v>158</v>
      </c>
    </row>
    <row r="1894" spans="1:15" x14ac:dyDescent="0.3">
      <c r="A1894" t="s">
        <v>162</v>
      </c>
      <c r="B1894" t="s">
        <v>75</v>
      </c>
      <c r="C1894">
        <v>201702</v>
      </c>
      <c r="D1894" t="s">
        <v>1600</v>
      </c>
      <c r="E1894" t="s">
        <v>8</v>
      </c>
      <c r="F1894">
        <v>1</v>
      </c>
      <c r="G1894">
        <v>48</v>
      </c>
      <c r="H1894">
        <v>104</v>
      </c>
      <c r="I1894">
        <v>0.05</v>
      </c>
      <c r="J1894" t="s">
        <v>154</v>
      </c>
      <c r="K1894" t="s">
        <v>146</v>
      </c>
      <c r="L1894">
        <v>0.75290000000000001</v>
      </c>
      <c r="M1894" t="s">
        <v>143</v>
      </c>
      <c r="N1894" t="s">
        <v>157</v>
      </c>
      <c r="O1894" t="s">
        <v>158</v>
      </c>
    </row>
    <row r="1895" spans="1:15" x14ac:dyDescent="0.3">
      <c r="A1895" t="s">
        <v>162</v>
      </c>
      <c r="B1895" t="s">
        <v>75</v>
      </c>
      <c r="C1895">
        <v>201706</v>
      </c>
      <c r="D1895" t="s">
        <v>1407</v>
      </c>
      <c r="E1895" t="s">
        <v>11</v>
      </c>
      <c r="F1895">
        <v>1</v>
      </c>
      <c r="G1895">
        <v>48</v>
      </c>
      <c r="H1895">
        <v>104</v>
      </c>
      <c r="I1895">
        <v>0.15</v>
      </c>
      <c r="J1895" t="s">
        <v>154</v>
      </c>
      <c r="K1895" t="s">
        <v>146</v>
      </c>
      <c r="L1895">
        <v>0.75290000000000001</v>
      </c>
      <c r="M1895" t="s">
        <v>143</v>
      </c>
      <c r="N1895" t="s">
        <v>157</v>
      </c>
      <c r="O1895" t="s">
        <v>158</v>
      </c>
    </row>
    <row r="1896" spans="1:15" x14ac:dyDescent="0.3">
      <c r="A1896" t="s">
        <v>162</v>
      </c>
      <c r="B1896" t="s">
        <v>32</v>
      </c>
      <c r="C1896">
        <v>201503</v>
      </c>
      <c r="D1896" t="s">
        <v>844</v>
      </c>
      <c r="E1896" t="s">
        <v>8</v>
      </c>
      <c r="F1896">
        <v>3</v>
      </c>
      <c r="G1896">
        <v>48</v>
      </c>
      <c r="H1896">
        <v>56</v>
      </c>
      <c r="I1896">
        <v>7.0000000000000007E-2</v>
      </c>
      <c r="J1896" t="s">
        <v>154</v>
      </c>
      <c r="K1896" t="s">
        <v>154</v>
      </c>
      <c r="L1896">
        <v>0.5474</v>
      </c>
      <c r="M1896" t="s">
        <v>143</v>
      </c>
      <c r="N1896" t="s">
        <v>157</v>
      </c>
      <c r="O1896" t="s">
        <v>158</v>
      </c>
    </row>
    <row r="1897" spans="1:15" x14ac:dyDescent="0.3">
      <c r="A1897" t="s">
        <v>162</v>
      </c>
      <c r="B1897" t="s">
        <v>70</v>
      </c>
      <c r="C1897">
        <v>201503</v>
      </c>
      <c r="D1897" t="s">
        <v>709</v>
      </c>
      <c r="E1897" t="s">
        <v>8</v>
      </c>
      <c r="F1897">
        <v>3</v>
      </c>
      <c r="G1897">
        <v>48</v>
      </c>
      <c r="H1897">
        <v>31</v>
      </c>
      <c r="I1897">
        <v>0.01</v>
      </c>
      <c r="J1897" t="s">
        <v>154</v>
      </c>
      <c r="K1897" t="s">
        <v>154</v>
      </c>
      <c r="L1897">
        <v>0.72589999999999999</v>
      </c>
      <c r="M1897" t="s">
        <v>143</v>
      </c>
      <c r="N1897" t="s">
        <v>157</v>
      </c>
      <c r="O1897" t="s">
        <v>158</v>
      </c>
    </row>
    <row r="1898" spans="1:15" x14ac:dyDescent="0.3">
      <c r="A1898" t="s">
        <v>162</v>
      </c>
      <c r="B1898" t="s">
        <v>61</v>
      </c>
      <c r="C1898">
        <v>201611</v>
      </c>
      <c r="D1898" t="s">
        <v>642</v>
      </c>
      <c r="E1898" t="s">
        <v>13</v>
      </c>
      <c r="F1898">
        <v>1</v>
      </c>
      <c r="G1898">
        <v>45</v>
      </c>
      <c r="H1898">
        <v>81</v>
      </c>
      <c r="I1898">
        <v>0.12</v>
      </c>
      <c r="J1898" t="s">
        <v>154</v>
      </c>
      <c r="K1898" t="s">
        <v>154</v>
      </c>
      <c r="L1898">
        <v>0.55779999999999996</v>
      </c>
      <c r="M1898" t="s">
        <v>143</v>
      </c>
      <c r="N1898" t="s">
        <v>157</v>
      </c>
      <c r="O1898" t="s">
        <v>158</v>
      </c>
    </row>
    <row r="1899" spans="1:15" x14ac:dyDescent="0.3">
      <c r="A1899" t="s">
        <v>162</v>
      </c>
      <c r="B1899" t="s">
        <v>29</v>
      </c>
      <c r="C1899">
        <v>201703</v>
      </c>
      <c r="D1899" t="s">
        <v>1718</v>
      </c>
      <c r="E1899" t="s">
        <v>8</v>
      </c>
      <c r="F1899">
        <v>3</v>
      </c>
      <c r="G1899">
        <v>45</v>
      </c>
      <c r="H1899">
        <v>31</v>
      </c>
      <c r="I1899">
        <v>0.06</v>
      </c>
      <c r="J1899" t="s">
        <v>154</v>
      </c>
      <c r="K1899" t="s">
        <v>154</v>
      </c>
      <c r="L1899">
        <v>0.40410000000000001</v>
      </c>
      <c r="M1899" t="s">
        <v>151</v>
      </c>
      <c r="N1899" t="s">
        <v>159</v>
      </c>
      <c r="O1899" t="s">
        <v>160</v>
      </c>
    </row>
    <row r="1900" spans="1:15" x14ac:dyDescent="0.3">
      <c r="A1900" t="s">
        <v>162</v>
      </c>
      <c r="B1900" t="s">
        <v>82</v>
      </c>
      <c r="C1900">
        <v>201702</v>
      </c>
      <c r="D1900" t="s">
        <v>1701</v>
      </c>
      <c r="E1900" t="s">
        <v>8</v>
      </c>
      <c r="F1900">
        <v>2</v>
      </c>
      <c r="G1900">
        <v>44</v>
      </c>
      <c r="H1900">
        <v>36</v>
      </c>
      <c r="I1900">
        <v>0.04</v>
      </c>
      <c r="J1900" t="s">
        <v>154</v>
      </c>
      <c r="K1900" t="s">
        <v>154</v>
      </c>
      <c r="L1900">
        <v>0.49309999999999998</v>
      </c>
      <c r="M1900" t="s">
        <v>151</v>
      </c>
      <c r="N1900" t="s">
        <v>159</v>
      </c>
      <c r="O1900" t="s">
        <v>160</v>
      </c>
    </row>
    <row r="1901" spans="1:15" x14ac:dyDescent="0.3">
      <c r="A1901" t="s">
        <v>162</v>
      </c>
      <c r="B1901" t="s">
        <v>31</v>
      </c>
      <c r="C1901">
        <v>201502</v>
      </c>
      <c r="D1901" t="s">
        <v>849</v>
      </c>
      <c r="E1901" t="s">
        <v>8</v>
      </c>
      <c r="F1901">
        <v>2</v>
      </c>
      <c r="G1901">
        <v>44</v>
      </c>
      <c r="H1901">
        <v>43</v>
      </c>
      <c r="I1901">
        <v>0.18</v>
      </c>
      <c r="J1901" t="s">
        <v>154</v>
      </c>
      <c r="K1901" t="s">
        <v>154</v>
      </c>
      <c r="L1901">
        <v>0.75719999999999998</v>
      </c>
      <c r="M1901" t="s">
        <v>143</v>
      </c>
      <c r="N1901" t="s">
        <v>157</v>
      </c>
      <c r="O1901" t="s">
        <v>158</v>
      </c>
    </row>
    <row r="1902" spans="1:15" x14ac:dyDescent="0.3">
      <c r="A1902" t="s">
        <v>162</v>
      </c>
      <c r="B1902" t="s">
        <v>31</v>
      </c>
      <c r="C1902">
        <v>201604</v>
      </c>
      <c r="D1902" t="s">
        <v>1713</v>
      </c>
      <c r="E1902" t="s">
        <v>11</v>
      </c>
      <c r="F1902">
        <v>2</v>
      </c>
      <c r="G1902">
        <v>44</v>
      </c>
      <c r="H1902">
        <v>43</v>
      </c>
      <c r="I1902">
        <v>0.03</v>
      </c>
      <c r="J1902" t="s">
        <v>154</v>
      </c>
      <c r="K1902" t="s">
        <v>154</v>
      </c>
      <c r="L1902">
        <v>0.75719999999999998</v>
      </c>
      <c r="M1902" t="s">
        <v>143</v>
      </c>
      <c r="N1902" t="s">
        <v>157</v>
      </c>
      <c r="O1902" t="s">
        <v>158</v>
      </c>
    </row>
    <row r="1903" spans="1:15" x14ac:dyDescent="0.3">
      <c r="A1903" t="s">
        <v>162</v>
      </c>
      <c r="B1903" t="s">
        <v>31</v>
      </c>
      <c r="C1903">
        <v>201702</v>
      </c>
      <c r="D1903" t="s">
        <v>1655</v>
      </c>
      <c r="E1903" t="s">
        <v>8</v>
      </c>
      <c r="F1903">
        <v>2</v>
      </c>
      <c r="G1903">
        <v>44</v>
      </c>
      <c r="H1903">
        <v>43</v>
      </c>
      <c r="I1903">
        <v>0</v>
      </c>
      <c r="J1903" t="s">
        <v>154</v>
      </c>
      <c r="K1903" t="s">
        <v>154</v>
      </c>
      <c r="L1903">
        <v>0.75719999999999998</v>
      </c>
      <c r="M1903" t="s">
        <v>143</v>
      </c>
      <c r="N1903" t="s">
        <v>157</v>
      </c>
      <c r="O1903" t="s">
        <v>158</v>
      </c>
    </row>
    <row r="1904" spans="1:15" x14ac:dyDescent="0.3">
      <c r="A1904" t="s">
        <v>162</v>
      </c>
      <c r="B1904" t="s">
        <v>31</v>
      </c>
      <c r="C1904">
        <v>201707</v>
      </c>
      <c r="D1904" t="s">
        <v>1128</v>
      </c>
      <c r="E1904" t="s">
        <v>14</v>
      </c>
      <c r="F1904">
        <v>2</v>
      </c>
      <c r="G1904">
        <v>44</v>
      </c>
      <c r="H1904">
        <v>43</v>
      </c>
      <c r="I1904">
        <v>0.05</v>
      </c>
      <c r="J1904" t="s">
        <v>154</v>
      </c>
      <c r="K1904" t="s">
        <v>154</v>
      </c>
      <c r="L1904">
        <v>0.75719999999999998</v>
      </c>
      <c r="M1904" t="s">
        <v>143</v>
      </c>
      <c r="N1904" t="s">
        <v>157</v>
      </c>
      <c r="O1904" t="s">
        <v>158</v>
      </c>
    </row>
    <row r="1905" spans="1:15" x14ac:dyDescent="0.3">
      <c r="A1905" t="s">
        <v>162</v>
      </c>
      <c r="B1905" t="s">
        <v>82</v>
      </c>
      <c r="C1905">
        <v>201610</v>
      </c>
      <c r="D1905" t="s">
        <v>932</v>
      </c>
      <c r="E1905" t="s">
        <v>13</v>
      </c>
      <c r="F1905">
        <v>2</v>
      </c>
      <c r="G1905">
        <v>44</v>
      </c>
      <c r="H1905">
        <v>36</v>
      </c>
      <c r="I1905">
        <v>0.09</v>
      </c>
      <c r="J1905" t="s">
        <v>154</v>
      </c>
      <c r="K1905" t="s">
        <v>154</v>
      </c>
      <c r="L1905">
        <v>0.49309999999999998</v>
      </c>
      <c r="M1905" t="s">
        <v>151</v>
      </c>
      <c r="N1905" t="s">
        <v>159</v>
      </c>
      <c r="O1905" t="s">
        <v>160</v>
      </c>
    </row>
    <row r="1906" spans="1:15" x14ac:dyDescent="0.3">
      <c r="A1906" t="s">
        <v>162</v>
      </c>
      <c r="B1906" t="s">
        <v>65</v>
      </c>
      <c r="C1906">
        <v>201706</v>
      </c>
      <c r="D1906" t="s">
        <v>699</v>
      </c>
      <c r="E1906" t="s">
        <v>11</v>
      </c>
      <c r="F1906">
        <v>2</v>
      </c>
      <c r="G1906">
        <v>40</v>
      </c>
      <c r="H1906">
        <v>94</v>
      </c>
      <c r="I1906">
        <v>0.16</v>
      </c>
      <c r="J1906" t="s">
        <v>154</v>
      </c>
      <c r="K1906" t="s">
        <v>154</v>
      </c>
      <c r="L1906">
        <v>0.80179999999999996</v>
      </c>
      <c r="M1906" t="s">
        <v>143</v>
      </c>
      <c r="N1906" t="s">
        <v>157</v>
      </c>
      <c r="O1906" t="s">
        <v>158</v>
      </c>
    </row>
    <row r="1907" spans="1:15" x14ac:dyDescent="0.3">
      <c r="A1907" t="s">
        <v>162</v>
      </c>
      <c r="B1907" t="s">
        <v>65</v>
      </c>
      <c r="C1907">
        <v>201503</v>
      </c>
      <c r="D1907" t="s">
        <v>509</v>
      </c>
      <c r="E1907" t="s">
        <v>8</v>
      </c>
      <c r="F1907">
        <v>2</v>
      </c>
      <c r="G1907">
        <v>40</v>
      </c>
      <c r="H1907">
        <v>47</v>
      </c>
      <c r="I1907">
        <v>0.03</v>
      </c>
      <c r="J1907" t="s">
        <v>154</v>
      </c>
      <c r="K1907" t="s">
        <v>154</v>
      </c>
      <c r="L1907">
        <v>0.80179999999999996</v>
      </c>
      <c r="M1907" t="s">
        <v>143</v>
      </c>
      <c r="N1907" t="s">
        <v>157</v>
      </c>
      <c r="O1907" t="s">
        <v>158</v>
      </c>
    </row>
    <row r="1908" spans="1:15" x14ac:dyDescent="0.3">
      <c r="A1908" t="s">
        <v>162</v>
      </c>
      <c r="B1908" t="s">
        <v>30</v>
      </c>
      <c r="C1908">
        <v>201502</v>
      </c>
      <c r="D1908" t="s">
        <v>1640</v>
      </c>
      <c r="E1908" t="s">
        <v>8</v>
      </c>
      <c r="F1908">
        <v>4</v>
      </c>
      <c r="G1908">
        <v>40</v>
      </c>
      <c r="H1908">
        <v>16</v>
      </c>
      <c r="I1908">
        <v>0.15</v>
      </c>
      <c r="J1908" t="s">
        <v>154</v>
      </c>
      <c r="K1908" t="s">
        <v>154</v>
      </c>
      <c r="L1908">
        <v>0.79579999999999995</v>
      </c>
      <c r="M1908" t="s">
        <v>143</v>
      </c>
      <c r="N1908" t="s">
        <v>157</v>
      </c>
      <c r="O1908" t="s">
        <v>158</v>
      </c>
    </row>
    <row r="1909" spans="1:15" x14ac:dyDescent="0.3">
      <c r="A1909" t="s">
        <v>162</v>
      </c>
      <c r="B1909" t="s">
        <v>30</v>
      </c>
      <c r="C1909">
        <v>201507</v>
      </c>
      <c r="D1909" t="s">
        <v>1768</v>
      </c>
      <c r="E1909" t="s">
        <v>14</v>
      </c>
      <c r="F1909">
        <v>4</v>
      </c>
      <c r="G1909">
        <v>40</v>
      </c>
      <c r="H1909">
        <v>16</v>
      </c>
      <c r="I1909">
        <v>0.17</v>
      </c>
      <c r="J1909" t="s">
        <v>154</v>
      </c>
      <c r="K1909" t="s">
        <v>154</v>
      </c>
      <c r="L1909">
        <v>0.79579999999999995</v>
      </c>
      <c r="M1909" t="s">
        <v>143</v>
      </c>
      <c r="N1909" t="s">
        <v>157</v>
      </c>
      <c r="O1909" t="s">
        <v>158</v>
      </c>
    </row>
    <row r="1910" spans="1:15" x14ac:dyDescent="0.3">
      <c r="A1910" t="s">
        <v>162</v>
      </c>
      <c r="B1910" t="s">
        <v>65</v>
      </c>
      <c r="C1910">
        <v>201705</v>
      </c>
      <c r="D1910" t="s">
        <v>1117</v>
      </c>
      <c r="E1910" t="s">
        <v>11</v>
      </c>
      <c r="F1910">
        <v>2</v>
      </c>
      <c r="G1910">
        <v>40</v>
      </c>
      <c r="H1910">
        <v>47</v>
      </c>
      <c r="I1910">
        <v>0.01</v>
      </c>
      <c r="J1910" t="s">
        <v>154</v>
      </c>
      <c r="K1910" t="s">
        <v>154</v>
      </c>
      <c r="L1910">
        <v>0.80179999999999996</v>
      </c>
      <c r="M1910" t="s">
        <v>143</v>
      </c>
      <c r="N1910" t="s">
        <v>157</v>
      </c>
      <c r="O1910" t="s">
        <v>158</v>
      </c>
    </row>
    <row r="1911" spans="1:15" x14ac:dyDescent="0.3">
      <c r="A1911" t="s">
        <v>162</v>
      </c>
      <c r="B1911" t="s">
        <v>65</v>
      </c>
      <c r="C1911">
        <v>201501</v>
      </c>
      <c r="D1911" t="s">
        <v>1639</v>
      </c>
      <c r="E1911" t="s">
        <v>8</v>
      </c>
      <c r="F1911">
        <v>2</v>
      </c>
      <c r="G1911">
        <v>40</v>
      </c>
      <c r="H1911">
        <v>47</v>
      </c>
      <c r="I1911">
        <v>0.05</v>
      </c>
      <c r="J1911" t="s">
        <v>154</v>
      </c>
      <c r="K1911" t="s">
        <v>154</v>
      </c>
      <c r="L1911">
        <v>0.80179999999999996</v>
      </c>
      <c r="M1911" t="s">
        <v>143</v>
      </c>
      <c r="N1911" t="s">
        <v>157</v>
      </c>
      <c r="O1911" t="s">
        <v>158</v>
      </c>
    </row>
    <row r="1912" spans="1:15" x14ac:dyDescent="0.3">
      <c r="A1912" t="s">
        <v>162</v>
      </c>
      <c r="B1912" t="s">
        <v>65</v>
      </c>
      <c r="C1912">
        <v>201609</v>
      </c>
      <c r="D1912" t="s">
        <v>686</v>
      </c>
      <c r="E1912" t="s">
        <v>14</v>
      </c>
      <c r="F1912">
        <v>2</v>
      </c>
      <c r="G1912">
        <v>40</v>
      </c>
      <c r="H1912">
        <v>47</v>
      </c>
      <c r="I1912">
        <v>0.13</v>
      </c>
      <c r="J1912" t="s">
        <v>154</v>
      </c>
      <c r="K1912" t="s">
        <v>154</v>
      </c>
      <c r="L1912">
        <v>0.80179999999999996</v>
      </c>
      <c r="M1912" t="s">
        <v>143</v>
      </c>
      <c r="N1912" t="s">
        <v>157</v>
      </c>
      <c r="O1912" t="s">
        <v>158</v>
      </c>
    </row>
    <row r="1913" spans="1:15" x14ac:dyDescent="0.3">
      <c r="A1913" t="s">
        <v>162</v>
      </c>
      <c r="B1913" t="s">
        <v>39</v>
      </c>
      <c r="C1913">
        <v>201503</v>
      </c>
      <c r="D1913" t="s">
        <v>616</v>
      </c>
      <c r="E1913" t="s">
        <v>8</v>
      </c>
      <c r="F1913">
        <v>1</v>
      </c>
      <c r="G1913">
        <v>35</v>
      </c>
      <c r="H1913">
        <v>66</v>
      </c>
      <c r="I1913">
        <v>0.16</v>
      </c>
      <c r="J1913" t="s">
        <v>154</v>
      </c>
      <c r="K1913" t="s">
        <v>154</v>
      </c>
      <c r="L1913">
        <v>1.1156999999999999</v>
      </c>
      <c r="M1913" t="s">
        <v>140</v>
      </c>
      <c r="N1913" t="s">
        <v>155</v>
      </c>
      <c r="O1913" t="s">
        <v>156</v>
      </c>
    </row>
    <row r="1914" spans="1:15" x14ac:dyDescent="0.3">
      <c r="A1914" t="s">
        <v>162</v>
      </c>
      <c r="B1914" t="s">
        <v>83</v>
      </c>
      <c r="C1914">
        <v>201702</v>
      </c>
      <c r="D1914" t="s">
        <v>1580</v>
      </c>
      <c r="E1914" t="s">
        <v>8</v>
      </c>
      <c r="F1914">
        <v>1</v>
      </c>
      <c r="G1914">
        <v>35</v>
      </c>
      <c r="H1914">
        <v>58</v>
      </c>
      <c r="I1914">
        <v>0.12</v>
      </c>
      <c r="J1914" t="s">
        <v>154</v>
      </c>
      <c r="K1914" t="s">
        <v>154</v>
      </c>
      <c r="L1914">
        <v>0.43730000000000002</v>
      </c>
      <c r="M1914" t="s">
        <v>151</v>
      </c>
      <c r="N1914" t="s">
        <v>159</v>
      </c>
      <c r="O1914" t="s">
        <v>160</v>
      </c>
    </row>
    <row r="1915" spans="1:15" x14ac:dyDescent="0.3">
      <c r="A1915" t="s">
        <v>162</v>
      </c>
      <c r="B1915" t="s">
        <v>83</v>
      </c>
      <c r="C1915">
        <v>201703</v>
      </c>
      <c r="D1915" t="s">
        <v>674</v>
      </c>
      <c r="E1915" t="s">
        <v>8</v>
      </c>
      <c r="F1915">
        <v>1</v>
      </c>
      <c r="G1915">
        <v>35</v>
      </c>
      <c r="H1915">
        <v>58</v>
      </c>
      <c r="I1915">
        <v>0.05</v>
      </c>
      <c r="J1915" t="s">
        <v>154</v>
      </c>
      <c r="K1915" t="s">
        <v>154</v>
      </c>
      <c r="L1915">
        <v>0.43730000000000002</v>
      </c>
      <c r="M1915" t="s">
        <v>151</v>
      </c>
      <c r="N1915" t="s">
        <v>159</v>
      </c>
      <c r="O1915" t="s">
        <v>160</v>
      </c>
    </row>
    <row r="1916" spans="1:15" x14ac:dyDescent="0.3">
      <c r="A1916" t="s">
        <v>162</v>
      </c>
      <c r="B1916" t="s">
        <v>39</v>
      </c>
      <c r="C1916">
        <v>201512</v>
      </c>
      <c r="D1916" t="s">
        <v>637</v>
      </c>
      <c r="E1916" t="s">
        <v>13</v>
      </c>
      <c r="F1916">
        <v>1</v>
      </c>
      <c r="G1916">
        <v>35</v>
      </c>
      <c r="H1916">
        <v>66</v>
      </c>
      <c r="I1916">
        <v>0.04</v>
      </c>
      <c r="J1916" t="s">
        <v>154</v>
      </c>
      <c r="K1916" t="s">
        <v>154</v>
      </c>
      <c r="L1916">
        <v>1.1156999999999999</v>
      </c>
      <c r="M1916" t="s">
        <v>140</v>
      </c>
      <c r="N1916" t="s">
        <v>155</v>
      </c>
      <c r="O1916" t="s">
        <v>156</v>
      </c>
    </row>
    <row r="1917" spans="1:15" x14ac:dyDescent="0.3">
      <c r="A1917" t="s">
        <v>162</v>
      </c>
      <c r="B1917" t="s">
        <v>70</v>
      </c>
      <c r="C1917">
        <v>201506</v>
      </c>
      <c r="D1917" t="s">
        <v>710</v>
      </c>
      <c r="E1917" t="s">
        <v>11</v>
      </c>
      <c r="F1917">
        <v>2</v>
      </c>
      <c r="G1917">
        <v>32</v>
      </c>
      <c r="H1917">
        <v>31</v>
      </c>
      <c r="I1917">
        <v>0.15</v>
      </c>
      <c r="J1917" t="s">
        <v>154</v>
      </c>
      <c r="K1917" t="s">
        <v>154</v>
      </c>
      <c r="L1917">
        <v>0.72589999999999999</v>
      </c>
      <c r="M1917" t="s">
        <v>143</v>
      </c>
      <c r="N1917" t="s">
        <v>157</v>
      </c>
      <c r="O1917" t="s">
        <v>158</v>
      </c>
    </row>
    <row r="1918" spans="1:15" x14ac:dyDescent="0.3">
      <c r="A1918" t="s">
        <v>162</v>
      </c>
      <c r="B1918" t="s">
        <v>32</v>
      </c>
      <c r="C1918">
        <v>201703</v>
      </c>
      <c r="D1918" t="s">
        <v>724</v>
      </c>
      <c r="E1918" t="s">
        <v>8</v>
      </c>
      <c r="F1918">
        <v>2</v>
      </c>
      <c r="G1918">
        <v>32</v>
      </c>
      <c r="H1918">
        <v>28</v>
      </c>
      <c r="I1918">
        <v>0.05</v>
      </c>
      <c r="J1918" t="s">
        <v>154</v>
      </c>
      <c r="K1918" t="s">
        <v>154</v>
      </c>
      <c r="L1918">
        <v>0.5474</v>
      </c>
      <c r="M1918" t="s">
        <v>143</v>
      </c>
      <c r="N1918" t="s">
        <v>157</v>
      </c>
      <c r="O1918" t="s">
        <v>158</v>
      </c>
    </row>
    <row r="1919" spans="1:15" x14ac:dyDescent="0.3">
      <c r="A1919" t="s">
        <v>162</v>
      </c>
      <c r="B1919" t="s">
        <v>74</v>
      </c>
      <c r="C1919">
        <v>201511</v>
      </c>
      <c r="D1919" t="s">
        <v>754</v>
      </c>
      <c r="E1919" t="s">
        <v>13</v>
      </c>
      <c r="F1919">
        <v>1</v>
      </c>
      <c r="G1919">
        <v>32</v>
      </c>
      <c r="H1919">
        <v>73</v>
      </c>
      <c r="I1919">
        <v>0.15</v>
      </c>
      <c r="J1919" t="s">
        <v>154</v>
      </c>
      <c r="K1919" t="s">
        <v>154</v>
      </c>
      <c r="L1919">
        <v>0.69720000000000004</v>
      </c>
      <c r="M1919" t="s">
        <v>143</v>
      </c>
      <c r="N1919" t="s">
        <v>157</v>
      </c>
      <c r="O1919" t="s">
        <v>158</v>
      </c>
    </row>
    <row r="1920" spans="1:15" x14ac:dyDescent="0.3">
      <c r="A1920" t="s">
        <v>162</v>
      </c>
      <c r="B1920" t="s">
        <v>70</v>
      </c>
      <c r="C1920">
        <v>201612</v>
      </c>
      <c r="D1920" t="s">
        <v>852</v>
      </c>
      <c r="E1920" t="s">
        <v>13</v>
      </c>
      <c r="F1920">
        <v>2</v>
      </c>
      <c r="G1920">
        <v>32</v>
      </c>
      <c r="H1920">
        <v>31</v>
      </c>
      <c r="I1920">
        <v>0.13</v>
      </c>
      <c r="J1920" t="s">
        <v>154</v>
      </c>
      <c r="K1920" t="s">
        <v>154</v>
      </c>
      <c r="L1920">
        <v>0.72589999999999999</v>
      </c>
      <c r="M1920" t="s">
        <v>143</v>
      </c>
      <c r="N1920" t="s">
        <v>157</v>
      </c>
      <c r="O1920" t="s">
        <v>158</v>
      </c>
    </row>
    <row r="1921" spans="1:15" x14ac:dyDescent="0.3">
      <c r="A1921" t="s">
        <v>162</v>
      </c>
      <c r="B1921" t="s">
        <v>38</v>
      </c>
      <c r="C1921">
        <v>201504</v>
      </c>
      <c r="D1921" t="s">
        <v>983</v>
      </c>
      <c r="E1921" t="s">
        <v>11</v>
      </c>
      <c r="F1921">
        <v>1</v>
      </c>
      <c r="G1921">
        <v>32</v>
      </c>
      <c r="H1921">
        <v>70</v>
      </c>
      <c r="I1921">
        <v>0.12</v>
      </c>
      <c r="J1921" t="s">
        <v>154</v>
      </c>
      <c r="K1921" t="s">
        <v>154</v>
      </c>
      <c r="L1921">
        <v>0.5413</v>
      </c>
      <c r="M1921" t="s">
        <v>143</v>
      </c>
      <c r="N1921" t="s">
        <v>157</v>
      </c>
      <c r="O1921" t="s">
        <v>158</v>
      </c>
    </row>
    <row r="1922" spans="1:15" x14ac:dyDescent="0.3">
      <c r="A1922" t="s">
        <v>162</v>
      </c>
      <c r="B1922" t="s">
        <v>38</v>
      </c>
      <c r="C1922">
        <v>201505</v>
      </c>
      <c r="D1922" t="s">
        <v>1572</v>
      </c>
      <c r="E1922" t="s">
        <v>11</v>
      </c>
      <c r="F1922">
        <v>1</v>
      </c>
      <c r="G1922">
        <v>32</v>
      </c>
      <c r="H1922">
        <v>70</v>
      </c>
      <c r="I1922">
        <v>0.2</v>
      </c>
      <c r="J1922" t="s">
        <v>154</v>
      </c>
      <c r="K1922" t="s">
        <v>154</v>
      </c>
      <c r="L1922">
        <v>0.5413</v>
      </c>
      <c r="M1922" t="s">
        <v>143</v>
      </c>
      <c r="N1922" t="s">
        <v>157</v>
      </c>
      <c r="O1922" t="s">
        <v>158</v>
      </c>
    </row>
    <row r="1923" spans="1:15" x14ac:dyDescent="0.3">
      <c r="A1923" t="s">
        <v>162</v>
      </c>
      <c r="B1923" t="s">
        <v>59</v>
      </c>
      <c r="C1923">
        <v>201703</v>
      </c>
      <c r="D1923" t="s">
        <v>1182</v>
      </c>
      <c r="E1923" t="s">
        <v>8</v>
      </c>
      <c r="F1923">
        <v>1</v>
      </c>
      <c r="G1923">
        <v>32</v>
      </c>
      <c r="H1923">
        <v>75</v>
      </c>
      <c r="I1923">
        <v>7.0000000000000007E-2</v>
      </c>
      <c r="J1923" t="s">
        <v>154</v>
      </c>
      <c r="K1923" t="s">
        <v>154</v>
      </c>
      <c r="L1923">
        <v>0.49180000000000001</v>
      </c>
      <c r="M1923" t="s">
        <v>151</v>
      </c>
      <c r="N1923" t="s">
        <v>159</v>
      </c>
      <c r="O1923" t="s">
        <v>160</v>
      </c>
    </row>
    <row r="1924" spans="1:15" x14ac:dyDescent="0.3">
      <c r="A1924" t="s">
        <v>162</v>
      </c>
      <c r="B1924" t="s">
        <v>70</v>
      </c>
      <c r="C1924">
        <v>201606</v>
      </c>
      <c r="D1924" t="s">
        <v>1282</v>
      </c>
      <c r="E1924" t="s">
        <v>11</v>
      </c>
      <c r="F1924">
        <v>2</v>
      </c>
      <c r="G1924">
        <v>32</v>
      </c>
      <c r="H1924">
        <v>31</v>
      </c>
      <c r="I1924">
        <v>0.06</v>
      </c>
      <c r="J1924" t="s">
        <v>154</v>
      </c>
      <c r="K1924" t="s">
        <v>154</v>
      </c>
      <c r="L1924">
        <v>0.72589999999999999</v>
      </c>
      <c r="M1924" t="s">
        <v>143</v>
      </c>
      <c r="N1924" t="s">
        <v>157</v>
      </c>
      <c r="O1924" t="s">
        <v>158</v>
      </c>
    </row>
    <row r="1925" spans="1:15" x14ac:dyDescent="0.3">
      <c r="A1925" t="s">
        <v>162</v>
      </c>
      <c r="B1925" t="s">
        <v>32</v>
      </c>
      <c r="C1925">
        <v>201704</v>
      </c>
      <c r="D1925" t="s">
        <v>1656</v>
      </c>
      <c r="E1925" t="s">
        <v>11</v>
      </c>
      <c r="F1925">
        <v>2</v>
      </c>
      <c r="G1925">
        <v>32</v>
      </c>
      <c r="H1925">
        <v>28</v>
      </c>
      <c r="I1925">
        <v>0</v>
      </c>
      <c r="J1925" t="s">
        <v>154</v>
      </c>
      <c r="K1925" t="s">
        <v>154</v>
      </c>
      <c r="L1925">
        <v>0.5474</v>
      </c>
      <c r="M1925" t="s">
        <v>143</v>
      </c>
      <c r="N1925" t="s">
        <v>157</v>
      </c>
      <c r="O1925" t="s">
        <v>158</v>
      </c>
    </row>
    <row r="1926" spans="1:15" x14ac:dyDescent="0.3">
      <c r="A1926" t="s">
        <v>162</v>
      </c>
      <c r="B1926" t="s">
        <v>70</v>
      </c>
      <c r="C1926">
        <v>201708</v>
      </c>
      <c r="D1926" t="s">
        <v>1129</v>
      </c>
      <c r="E1926" t="s">
        <v>14</v>
      </c>
      <c r="F1926">
        <v>2</v>
      </c>
      <c r="G1926">
        <v>32</v>
      </c>
      <c r="H1926">
        <v>31</v>
      </c>
      <c r="I1926">
        <v>0.04</v>
      </c>
      <c r="J1926" t="s">
        <v>154</v>
      </c>
      <c r="K1926" t="s">
        <v>154</v>
      </c>
      <c r="L1926">
        <v>0.72589999999999999</v>
      </c>
      <c r="M1926" t="s">
        <v>143</v>
      </c>
      <c r="N1926" t="s">
        <v>157</v>
      </c>
      <c r="O1926" t="s">
        <v>158</v>
      </c>
    </row>
    <row r="1927" spans="1:15" x14ac:dyDescent="0.3">
      <c r="A1927" t="s">
        <v>162</v>
      </c>
      <c r="B1927" t="s">
        <v>44</v>
      </c>
      <c r="C1927">
        <v>201505</v>
      </c>
      <c r="D1927" t="s">
        <v>1838</v>
      </c>
      <c r="E1927" t="s">
        <v>11</v>
      </c>
      <c r="F1927">
        <v>1</v>
      </c>
      <c r="G1927">
        <v>30</v>
      </c>
      <c r="H1927">
        <v>71</v>
      </c>
      <c r="I1927">
        <v>0.02</v>
      </c>
      <c r="J1927" t="s">
        <v>154</v>
      </c>
      <c r="K1927" t="s">
        <v>154</v>
      </c>
      <c r="L1927">
        <v>0.50860000000000005</v>
      </c>
      <c r="M1927" t="s">
        <v>143</v>
      </c>
      <c r="N1927" t="s">
        <v>157</v>
      </c>
      <c r="O1927" t="s">
        <v>158</v>
      </c>
    </row>
    <row r="1928" spans="1:15" x14ac:dyDescent="0.3">
      <c r="A1928" t="s">
        <v>162</v>
      </c>
      <c r="B1928" t="s">
        <v>41</v>
      </c>
      <c r="C1928">
        <v>201505</v>
      </c>
      <c r="D1928" t="s">
        <v>1571</v>
      </c>
      <c r="E1928" t="s">
        <v>11</v>
      </c>
      <c r="F1928">
        <v>1</v>
      </c>
      <c r="G1928">
        <v>30</v>
      </c>
      <c r="H1928">
        <v>55</v>
      </c>
      <c r="I1928">
        <v>0.03</v>
      </c>
      <c r="J1928" t="s">
        <v>154</v>
      </c>
      <c r="K1928" t="s">
        <v>154</v>
      </c>
      <c r="L1928">
        <v>1.3878999999999999</v>
      </c>
      <c r="M1928" t="s">
        <v>140</v>
      </c>
      <c r="N1928" t="s">
        <v>155</v>
      </c>
      <c r="O1928" t="s">
        <v>156</v>
      </c>
    </row>
    <row r="1929" spans="1:15" x14ac:dyDescent="0.3">
      <c r="A1929" t="s">
        <v>162</v>
      </c>
      <c r="B1929" t="s">
        <v>41</v>
      </c>
      <c r="C1929">
        <v>201701</v>
      </c>
      <c r="D1929" t="s">
        <v>1400</v>
      </c>
      <c r="E1929" t="s">
        <v>8</v>
      </c>
      <c r="F1929">
        <v>1</v>
      </c>
      <c r="G1929">
        <v>30</v>
      </c>
      <c r="H1929">
        <v>55</v>
      </c>
      <c r="I1929">
        <v>0.05</v>
      </c>
      <c r="J1929" t="s">
        <v>154</v>
      </c>
      <c r="K1929" t="s">
        <v>154</v>
      </c>
      <c r="L1929">
        <v>1.3878999999999999</v>
      </c>
      <c r="M1929" t="s">
        <v>140</v>
      </c>
      <c r="N1929" t="s">
        <v>155</v>
      </c>
      <c r="O1929" t="s">
        <v>156</v>
      </c>
    </row>
    <row r="1930" spans="1:15" x14ac:dyDescent="0.3">
      <c r="A1930" t="s">
        <v>162</v>
      </c>
      <c r="B1930" t="s">
        <v>55</v>
      </c>
      <c r="C1930">
        <v>201504</v>
      </c>
      <c r="D1930" t="s">
        <v>1859</v>
      </c>
      <c r="E1930" t="s">
        <v>11</v>
      </c>
      <c r="F1930">
        <v>1</v>
      </c>
      <c r="G1930">
        <v>30</v>
      </c>
      <c r="H1930">
        <v>68</v>
      </c>
      <c r="I1930">
        <v>0.12</v>
      </c>
      <c r="J1930" t="s">
        <v>154</v>
      </c>
      <c r="K1930" t="s">
        <v>154</v>
      </c>
      <c r="L1930">
        <v>0.95520000000000005</v>
      </c>
      <c r="M1930" t="s">
        <v>143</v>
      </c>
      <c r="N1930" t="s">
        <v>157</v>
      </c>
      <c r="O1930" t="s">
        <v>158</v>
      </c>
    </row>
    <row r="1931" spans="1:15" x14ac:dyDescent="0.3">
      <c r="A1931" t="s">
        <v>162</v>
      </c>
      <c r="B1931" t="s">
        <v>30</v>
      </c>
      <c r="C1931">
        <v>201704</v>
      </c>
      <c r="D1931" t="s">
        <v>1271</v>
      </c>
      <c r="E1931" t="s">
        <v>11</v>
      </c>
      <c r="F1931">
        <v>3</v>
      </c>
      <c r="G1931">
        <v>30</v>
      </c>
      <c r="H1931">
        <v>16</v>
      </c>
      <c r="I1931">
        <v>0.09</v>
      </c>
      <c r="J1931" t="s">
        <v>154</v>
      </c>
      <c r="K1931" t="s">
        <v>154</v>
      </c>
      <c r="L1931">
        <v>0.79579999999999995</v>
      </c>
      <c r="M1931" t="s">
        <v>143</v>
      </c>
      <c r="N1931" t="s">
        <v>157</v>
      </c>
      <c r="O1931" t="s">
        <v>158</v>
      </c>
    </row>
    <row r="1932" spans="1:15" x14ac:dyDescent="0.3">
      <c r="A1932" t="s">
        <v>162</v>
      </c>
      <c r="B1932" t="s">
        <v>41</v>
      </c>
      <c r="C1932">
        <v>201703</v>
      </c>
      <c r="D1932" t="s">
        <v>1073</v>
      </c>
      <c r="E1932" t="s">
        <v>8</v>
      </c>
      <c r="F1932">
        <v>1</v>
      </c>
      <c r="G1932">
        <v>30</v>
      </c>
      <c r="H1932">
        <v>55</v>
      </c>
      <c r="I1932">
        <v>0.13</v>
      </c>
      <c r="J1932" t="s">
        <v>154</v>
      </c>
      <c r="K1932" t="s">
        <v>154</v>
      </c>
      <c r="L1932">
        <v>1.3878999999999999</v>
      </c>
      <c r="M1932" t="s">
        <v>140</v>
      </c>
      <c r="N1932" t="s">
        <v>155</v>
      </c>
      <c r="O1932" t="s">
        <v>156</v>
      </c>
    </row>
    <row r="1933" spans="1:15" x14ac:dyDescent="0.3">
      <c r="A1933" t="s">
        <v>162</v>
      </c>
      <c r="B1933" t="s">
        <v>68</v>
      </c>
      <c r="C1933">
        <v>201703</v>
      </c>
      <c r="D1933" t="s">
        <v>1136</v>
      </c>
      <c r="E1933" t="s">
        <v>8</v>
      </c>
      <c r="F1933">
        <v>2</v>
      </c>
      <c r="G1933">
        <v>30</v>
      </c>
      <c r="H1933">
        <v>36</v>
      </c>
      <c r="I1933">
        <v>0.09</v>
      </c>
      <c r="J1933" t="s">
        <v>154</v>
      </c>
      <c r="K1933" t="s">
        <v>154</v>
      </c>
      <c r="L1933">
        <v>0.7651</v>
      </c>
      <c r="M1933" t="s">
        <v>143</v>
      </c>
      <c r="N1933" t="s">
        <v>157</v>
      </c>
      <c r="O1933" t="s">
        <v>158</v>
      </c>
    </row>
    <row r="1934" spans="1:15" x14ac:dyDescent="0.3">
      <c r="A1934" t="s">
        <v>162</v>
      </c>
      <c r="B1934" t="s">
        <v>41</v>
      </c>
      <c r="C1934">
        <v>201509</v>
      </c>
      <c r="D1934" t="s">
        <v>634</v>
      </c>
      <c r="E1934" t="s">
        <v>14</v>
      </c>
      <c r="F1934">
        <v>1</v>
      </c>
      <c r="G1934">
        <v>30</v>
      </c>
      <c r="H1934">
        <v>55</v>
      </c>
      <c r="I1934">
        <v>0.05</v>
      </c>
      <c r="J1934" t="s">
        <v>154</v>
      </c>
      <c r="K1934" t="s">
        <v>154</v>
      </c>
      <c r="L1934">
        <v>1.3878999999999999</v>
      </c>
      <c r="M1934" t="s">
        <v>140</v>
      </c>
      <c r="N1934" t="s">
        <v>155</v>
      </c>
      <c r="O1934" t="s">
        <v>156</v>
      </c>
    </row>
    <row r="1935" spans="1:15" x14ac:dyDescent="0.3">
      <c r="A1935" t="s">
        <v>162</v>
      </c>
      <c r="B1935" t="s">
        <v>41</v>
      </c>
      <c r="C1935">
        <v>201607</v>
      </c>
      <c r="D1935" t="s">
        <v>639</v>
      </c>
      <c r="E1935" t="s">
        <v>14</v>
      </c>
      <c r="F1935">
        <v>1</v>
      </c>
      <c r="G1935">
        <v>30</v>
      </c>
      <c r="H1935">
        <v>55</v>
      </c>
      <c r="I1935">
        <v>0.1</v>
      </c>
      <c r="J1935" t="s">
        <v>154</v>
      </c>
      <c r="K1935" t="s">
        <v>154</v>
      </c>
      <c r="L1935">
        <v>1.3878999999999999</v>
      </c>
      <c r="M1935" t="s">
        <v>140</v>
      </c>
      <c r="N1935" t="s">
        <v>155</v>
      </c>
      <c r="O1935" t="s">
        <v>156</v>
      </c>
    </row>
    <row r="1936" spans="1:15" x14ac:dyDescent="0.3">
      <c r="A1936" t="s">
        <v>162</v>
      </c>
      <c r="B1936" t="s">
        <v>57</v>
      </c>
      <c r="C1936">
        <v>201708</v>
      </c>
      <c r="D1936" t="s">
        <v>993</v>
      </c>
      <c r="E1936" t="s">
        <v>14</v>
      </c>
      <c r="F1936">
        <v>1</v>
      </c>
      <c r="G1936">
        <v>30</v>
      </c>
      <c r="H1936">
        <v>63</v>
      </c>
      <c r="I1936">
        <v>7.0000000000000007E-2</v>
      </c>
      <c r="J1936" t="s">
        <v>154</v>
      </c>
      <c r="K1936" t="s">
        <v>154</v>
      </c>
      <c r="L1936">
        <v>0.76849999999999996</v>
      </c>
      <c r="M1936" t="s">
        <v>143</v>
      </c>
      <c r="N1936" t="s">
        <v>157</v>
      </c>
      <c r="O1936" t="s">
        <v>158</v>
      </c>
    </row>
    <row r="1937" spans="1:15" x14ac:dyDescent="0.3">
      <c r="A1937" t="s">
        <v>162</v>
      </c>
      <c r="B1937" t="s">
        <v>64</v>
      </c>
      <c r="C1937">
        <v>201503</v>
      </c>
      <c r="D1937" t="s">
        <v>770</v>
      </c>
      <c r="E1937" t="s">
        <v>8</v>
      </c>
      <c r="F1937">
        <v>1</v>
      </c>
      <c r="G1937">
        <v>25</v>
      </c>
      <c r="H1937">
        <v>55</v>
      </c>
      <c r="I1937">
        <v>0.09</v>
      </c>
      <c r="J1937" t="s">
        <v>154</v>
      </c>
      <c r="K1937" t="s">
        <v>154</v>
      </c>
      <c r="L1937">
        <v>0.90329999999999999</v>
      </c>
      <c r="M1937" t="s">
        <v>143</v>
      </c>
      <c r="N1937" t="s">
        <v>157</v>
      </c>
      <c r="O1937" t="s">
        <v>158</v>
      </c>
    </row>
    <row r="1938" spans="1:15" x14ac:dyDescent="0.3">
      <c r="A1938" t="s">
        <v>162</v>
      </c>
      <c r="B1938" t="s">
        <v>18</v>
      </c>
      <c r="C1938">
        <v>201701</v>
      </c>
      <c r="D1938" t="s">
        <v>779</v>
      </c>
      <c r="E1938" t="s">
        <v>8</v>
      </c>
      <c r="F1938">
        <v>1</v>
      </c>
      <c r="G1938">
        <v>25</v>
      </c>
      <c r="H1938">
        <v>58</v>
      </c>
      <c r="I1938">
        <v>0.2</v>
      </c>
      <c r="J1938" t="s">
        <v>154</v>
      </c>
      <c r="K1938" t="s">
        <v>154</v>
      </c>
      <c r="L1938">
        <v>0.73950000000000005</v>
      </c>
      <c r="M1938" t="s">
        <v>143</v>
      </c>
      <c r="N1938" t="s">
        <v>157</v>
      </c>
      <c r="O1938" t="s">
        <v>158</v>
      </c>
    </row>
    <row r="1939" spans="1:15" x14ac:dyDescent="0.3">
      <c r="A1939" t="s">
        <v>162</v>
      </c>
      <c r="B1939" t="s">
        <v>26</v>
      </c>
      <c r="C1939">
        <v>201502</v>
      </c>
      <c r="D1939" t="s">
        <v>298</v>
      </c>
      <c r="E1939" t="s">
        <v>8</v>
      </c>
      <c r="F1939">
        <v>1</v>
      </c>
      <c r="G1939">
        <v>25</v>
      </c>
      <c r="H1939">
        <v>60</v>
      </c>
      <c r="I1939">
        <v>0.13</v>
      </c>
      <c r="J1939" t="s">
        <v>154</v>
      </c>
      <c r="K1939" t="s">
        <v>154</v>
      </c>
      <c r="L1939">
        <v>0.70689999999999997</v>
      </c>
      <c r="M1939" t="s">
        <v>143</v>
      </c>
      <c r="N1939" t="s">
        <v>157</v>
      </c>
      <c r="O1939" t="s">
        <v>158</v>
      </c>
    </row>
    <row r="1940" spans="1:15" x14ac:dyDescent="0.3">
      <c r="A1940" t="s">
        <v>162</v>
      </c>
      <c r="B1940" t="s">
        <v>21</v>
      </c>
      <c r="C1940">
        <v>201504</v>
      </c>
      <c r="D1940" t="s">
        <v>1012</v>
      </c>
      <c r="E1940" t="s">
        <v>11</v>
      </c>
      <c r="F1940">
        <v>1</v>
      </c>
      <c r="G1940">
        <v>25</v>
      </c>
      <c r="H1940">
        <v>57</v>
      </c>
      <c r="I1940">
        <v>0.18</v>
      </c>
      <c r="J1940" t="s">
        <v>154</v>
      </c>
      <c r="K1940" t="s">
        <v>154</v>
      </c>
      <c r="L1940">
        <v>0.76980000000000004</v>
      </c>
      <c r="M1940" t="s">
        <v>143</v>
      </c>
      <c r="N1940" t="s">
        <v>157</v>
      </c>
      <c r="O1940" t="s">
        <v>158</v>
      </c>
    </row>
    <row r="1941" spans="1:15" x14ac:dyDescent="0.3">
      <c r="A1941" t="s">
        <v>162</v>
      </c>
      <c r="B1941" t="s">
        <v>18</v>
      </c>
      <c r="C1941">
        <v>201503</v>
      </c>
      <c r="D1941" t="s">
        <v>1392</v>
      </c>
      <c r="E1941" t="s">
        <v>8</v>
      </c>
      <c r="F1941">
        <v>1</v>
      </c>
      <c r="G1941">
        <v>25</v>
      </c>
      <c r="H1941">
        <v>58</v>
      </c>
      <c r="I1941">
        <v>0.02</v>
      </c>
      <c r="J1941" t="s">
        <v>154</v>
      </c>
      <c r="K1941" t="s">
        <v>154</v>
      </c>
      <c r="L1941">
        <v>0.73950000000000005</v>
      </c>
      <c r="M1941" t="s">
        <v>143</v>
      </c>
      <c r="N1941" t="s">
        <v>157</v>
      </c>
      <c r="O1941" t="s">
        <v>158</v>
      </c>
    </row>
    <row r="1942" spans="1:15" x14ac:dyDescent="0.3">
      <c r="A1942" t="s">
        <v>162</v>
      </c>
      <c r="B1942" t="s">
        <v>40</v>
      </c>
      <c r="C1942">
        <v>201504</v>
      </c>
      <c r="D1942" t="s">
        <v>922</v>
      </c>
      <c r="E1942" t="s">
        <v>11</v>
      </c>
      <c r="F1942">
        <v>1</v>
      </c>
      <c r="G1942">
        <v>25</v>
      </c>
      <c r="H1942">
        <v>59</v>
      </c>
      <c r="I1942">
        <v>0.1</v>
      </c>
      <c r="J1942" t="s">
        <v>154</v>
      </c>
      <c r="K1942" t="s">
        <v>154</v>
      </c>
      <c r="L1942">
        <v>0.63900000000000001</v>
      </c>
      <c r="M1942" t="s">
        <v>143</v>
      </c>
      <c r="N1942" t="s">
        <v>157</v>
      </c>
      <c r="O1942" t="s">
        <v>158</v>
      </c>
    </row>
    <row r="1943" spans="1:15" x14ac:dyDescent="0.3">
      <c r="A1943" t="s">
        <v>162</v>
      </c>
      <c r="B1943" t="s">
        <v>66</v>
      </c>
      <c r="C1943">
        <v>201704</v>
      </c>
      <c r="D1943" t="s">
        <v>1349</v>
      </c>
      <c r="E1943" t="s">
        <v>11</v>
      </c>
      <c r="F1943">
        <v>1</v>
      </c>
      <c r="G1943">
        <v>25</v>
      </c>
      <c r="H1943">
        <v>55</v>
      </c>
      <c r="I1943">
        <v>0.01</v>
      </c>
      <c r="J1943" t="s">
        <v>154</v>
      </c>
      <c r="K1943" t="s">
        <v>154</v>
      </c>
      <c r="L1943">
        <v>0.64319999999999999</v>
      </c>
      <c r="M1943" t="s">
        <v>143</v>
      </c>
      <c r="N1943" t="s">
        <v>157</v>
      </c>
      <c r="O1943" t="s">
        <v>158</v>
      </c>
    </row>
    <row r="1944" spans="1:15" x14ac:dyDescent="0.3">
      <c r="A1944" t="s">
        <v>162</v>
      </c>
      <c r="B1944" t="s">
        <v>64</v>
      </c>
      <c r="C1944">
        <v>201703</v>
      </c>
      <c r="D1944" t="s">
        <v>1059</v>
      </c>
      <c r="E1944" t="s">
        <v>8</v>
      </c>
      <c r="F1944">
        <v>1</v>
      </c>
      <c r="G1944">
        <v>25</v>
      </c>
      <c r="H1944">
        <v>55</v>
      </c>
      <c r="I1944">
        <v>0.18</v>
      </c>
      <c r="J1944" t="s">
        <v>154</v>
      </c>
      <c r="K1944" t="s">
        <v>154</v>
      </c>
      <c r="L1944">
        <v>0.90329999999999999</v>
      </c>
      <c r="M1944" t="s">
        <v>143</v>
      </c>
      <c r="N1944" t="s">
        <v>157</v>
      </c>
      <c r="O1944" t="s">
        <v>158</v>
      </c>
    </row>
    <row r="1945" spans="1:15" x14ac:dyDescent="0.3">
      <c r="A1945" t="s">
        <v>162</v>
      </c>
      <c r="B1945" t="s">
        <v>27</v>
      </c>
      <c r="C1945">
        <v>201706</v>
      </c>
      <c r="D1945" t="s">
        <v>1393</v>
      </c>
      <c r="E1945" t="s">
        <v>11</v>
      </c>
      <c r="F1945">
        <v>1</v>
      </c>
      <c r="G1945">
        <v>25</v>
      </c>
      <c r="H1945">
        <v>59</v>
      </c>
      <c r="I1945">
        <v>0.17</v>
      </c>
      <c r="J1945" t="s">
        <v>154</v>
      </c>
      <c r="K1945" t="s">
        <v>154</v>
      </c>
      <c r="L1945">
        <v>0.82150000000000001</v>
      </c>
      <c r="M1945" t="s">
        <v>143</v>
      </c>
      <c r="N1945" t="s">
        <v>157</v>
      </c>
      <c r="O1945" t="s">
        <v>158</v>
      </c>
    </row>
    <row r="1946" spans="1:15" x14ac:dyDescent="0.3">
      <c r="A1946" t="s">
        <v>162</v>
      </c>
      <c r="B1946" t="s">
        <v>26</v>
      </c>
      <c r="C1946">
        <v>201701</v>
      </c>
      <c r="D1946" t="s">
        <v>1348</v>
      </c>
      <c r="E1946" t="s">
        <v>8</v>
      </c>
      <c r="F1946">
        <v>1</v>
      </c>
      <c r="G1946">
        <v>25</v>
      </c>
      <c r="H1946">
        <v>60</v>
      </c>
      <c r="I1946">
        <v>0.25</v>
      </c>
      <c r="J1946" t="s">
        <v>154</v>
      </c>
      <c r="K1946" t="s">
        <v>154</v>
      </c>
      <c r="L1946">
        <v>0.70689999999999997</v>
      </c>
      <c r="M1946" t="s">
        <v>143</v>
      </c>
      <c r="N1946" t="s">
        <v>157</v>
      </c>
      <c r="O1946" t="s">
        <v>158</v>
      </c>
    </row>
    <row r="1947" spans="1:15" x14ac:dyDescent="0.3">
      <c r="A1947" t="s">
        <v>162</v>
      </c>
      <c r="B1947" t="s">
        <v>18</v>
      </c>
      <c r="C1947">
        <v>201704</v>
      </c>
      <c r="D1947" t="s">
        <v>1855</v>
      </c>
      <c r="E1947" t="s">
        <v>11</v>
      </c>
      <c r="F1947">
        <v>1</v>
      </c>
      <c r="G1947">
        <v>25</v>
      </c>
      <c r="H1947">
        <v>58</v>
      </c>
      <c r="I1947">
        <v>0.02</v>
      </c>
      <c r="J1947" t="s">
        <v>154</v>
      </c>
      <c r="K1947" t="s">
        <v>154</v>
      </c>
      <c r="L1947">
        <v>0.73950000000000005</v>
      </c>
      <c r="M1947" t="s">
        <v>143</v>
      </c>
      <c r="N1947" t="s">
        <v>157</v>
      </c>
      <c r="O1947" t="s">
        <v>158</v>
      </c>
    </row>
    <row r="1948" spans="1:15" x14ac:dyDescent="0.3">
      <c r="A1948" t="s">
        <v>162</v>
      </c>
      <c r="B1948" t="s">
        <v>26</v>
      </c>
      <c r="C1948">
        <v>201501</v>
      </c>
      <c r="D1948" t="s">
        <v>1385</v>
      </c>
      <c r="E1948" t="s">
        <v>8</v>
      </c>
      <c r="F1948">
        <v>1</v>
      </c>
      <c r="G1948">
        <v>25</v>
      </c>
      <c r="H1948">
        <v>60</v>
      </c>
      <c r="I1948">
        <v>0.18</v>
      </c>
      <c r="J1948" t="s">
        <v>154</v>
      </c>
      <c r="K1948" t="s">
        <v>154</v>
      </c>
      <c r="L1948">
        <v>0.70689999999999997</v>
      </c>
      <c r="M1948" t="s">
        <v>143</v>
      </c>
      <c r="N1948" t="s">
        <v>157</v>
      </c>
      <c r="O1948" t="s">
        <v>158</v>
      </c>
    </row>
    <row r="1949" spans="1:15" x14ac:dyDescent="0.3">
      <c r="A1949" t="s">
        <v>162</v>
      </c>
      <c r="B1949" t="s">
        <v>96</v>
      </c>
      <c r="C1949">
        <v>201612</v>
      </c>
      <c r="D1949" t="s">
        <v>788</v>
      </c>
      <c r="E1949" t="s">
        <v>13</v>
      </c>
      <c r="F1949">
        <v>1</v>
      </c>
      <c r="G1949">
        <v>25</v>
      </c>
      <c r="H1949">
        <v>55</v>
      </c>
      <c r="I1949">
        <v>0</v>
      </c>
      <c r="J1949" t="s">
        <v>154</v>
      </c>
      <c r="K1949" t="s">
        <v>154</v>
      </c>
      <c r="L1949">
        <v>0.54390000000000005</v>
      </c>
      <c r="M1949" t="s">
        <v>143</v>
      </c>
      <c r="N1949" t="s">
        <v>157</v>
      </c>
      <c r="O1949" t="s">
        <v>158</v>
      </c>
    </row>
    <row r="1950" spans="1:15" x14ac:dyDescent="0.3">
      <c r="A1950" t="s">
        <v>162</v>
      </c>
      <c r="B1950" t="s">
        <v>64</v>
      </c>
      <c r="C1950">
        <v>201609</v>
      </c>
      <c r="D1950" t="s">
        <v>1744</v>
      </c>
      <c r="E1950" t="s">
        <v>14</v>
      </c>
      <c r="F1950">
        <v>1</v>
      </c>
      <c r="G1950">
        <v>25</v>
      </c>
      <c r="H1950">
        <v>55</v>
      </c>
      <c r="I1950">
        <v>0.16</v>
      </c>
      <c r="J1950" t="s">
        <v>154</v>
      </c>
      <c r="K1950" t="s">
        <v>154</v>
      </c>
      <c r="L1950">
        <v>0.90329999999999999</v>
      </c>
      <c r="M1950" t="s">
        <v>143</v>
      </c>
      <c r="N1950" t="s">
        <v>157</v>
      </c>
      <c r="O1950" t="s">
        <v>158</v>
      </c>
    </row>
    <row r="1951" spans="1:15" x14ac:dyDescent="0.3">
      <c r="A1951" t="s">
        <v>162</v>
      </c>
      <c r="B1951" t="s">
        <v>26</v>
      </c>
      <c r="C1951">
        <v>201704</v>
      </c>
      <c r="D1951" t="s">
        <v>1406</v>
      </c>
      <c r="E1951" t="s">
        <v>11</v>
      </c>
      <c r="F1951">
        <v>1</v>
      </c>
      <c r="G1951">
        <v>25</v>
      </c>
      <c r="H1951">
        <v>60</v>
      </c>
      <c r="I1951">
        <v>0.15</v>
      </c>
      <c r="J1951" t="s">
        <v>154</v>
      </c>
      <c r="K1951" t="s">
        <v>154</v>
      </c>
      <c r="L1951">
        <v>0.70689999999999997</v>
      </c>
      <c r="M1951" t="s">
        <v>143</v>
      </c>
      <c r="N1951" t="s">
        <v>157</v>
      </c>
      <c r="O1951" t="s">
        <v>158</v>
      </c>
    </row>
    <row r="1952" spans="1:15" x14ac:dyDescent="0.3">
      <c r="A1952" t="s">
        <v>162</v>
      </c>
      <c r="B1952" t="s">
        <v>27</v>
      </c>
      <c r="C1952">
        <v>201609</v>
      </c>
      <c r="D1952" t="s">
        <v>1592</v>
      </c>
      <c r="E1952" t="s">
        <v>14</v>
      </c>
      <c r="F1952">
        <v>1</v>
      </c>
      <c r="G1952">
        <v>25</v>
      </c>
      <c r="H1952">
        <v>59</v>
      </c>
      <c r="I1952">
        <v>0.25</v>
      </c>
      <c r="J1952" t="s">
        <v>154</v>
      </c>
      <c r="K1952" t="s">
        <v>154</v>
      </c>
      <c r="L1952">
        <v>0.82150000000000001</v>
      </c>
      <c r="M1952" t="s">
        <v>143</v>
      </c>
      <c r="N1952" t="s">
        <v>157</v>
      </c>
      <c r="O1952" t="s">
        <v>158</v>
      </c>
    </row>
    <row r="1953" spans="1:15" x14ac:dyDescent="0.3">
      <c r="A1953" t="s">
        <v>162</v>
      </c>
      <c r="B1953" t="s">
        <v>31</v>
      </c>
      <c r="C1953">
        <v>201612</v>
      </c>
      <c r="D1953" t="s">
        <v>1126</v>
      </c>
      <c r="E1953" t="s">
        <v>13</v>
      </c>
      <c r="F1953">
        <v>1</v>
      </c>
      <c r="G1953">
        <v>22</v>
      </c>
      <c r="H1953">
        <v>43</v>
      </c>
      <c r="I1953">
        <v>0.15</v>
      </c>
      <c r="J1953" t="s">
        <v>154</v>
      </c>
      <c r="K1953" t="s">
        <v>154</v>
      </c>
      <c r="L1953">
        <v>0.75719999999999998</v>
      </c>
      <c r="M1953" t="s">
        <v>143</v>
      </c>
      <c r="N1953" t="s">
        <v>157</v>
      </c>
      <c r="O1953" t="s">
        <v>158</v>
      </c>
    </row>
    <row r="1954" spans="1:15" x14ac:dyDescent="0.3">
      <c r="A1954" t="s">
        <v>162</v>
      </c>
      <c r="B1954" t="s">
        <v>82</v>
      </c>
      <c r="C1954">
        <v>201703</v>
      </c>
      <c r="D1954" t="s">
        <v>937</v>
      </c>
      <c r="E1954" t="s">
        <v>8</v>
      </c>
      <c r="F1954">
        <v>1</v>
      </c>
      <c r="G1954">
        <v>22</v>
      </c>
      <c r="H1954">
        <v>36</v>
      </c>
      <c r="I1954">
        <v>0.06</v>
      </c>
      <c r="J1954" t="s">
        <v>154</v>
      </c>
      <c r="K1954" t="s">
        <v>154</v>
      </c>
      <c r="L1954">
        <v>0.49309999999999998</v>
      </c>
      <c r="M1954" t="s">
        <v>151</v>
      </c>
      <c r="N1954" t="s">
        <v>159</v>
      </c>
      <c r="O1954" t="s">
        <v>160</v>
      </c>
    </row>
    <row r="1955" spans="1:15" x14ac:dyDescent="0.3">
      <c r="A1955" t="s">
        <v>162</v>
      </c>
      <c r="B1955" t="s">
        <v>69</v>
      </c>
      <c r="C1955">
        <v>201706</v>
      </c>
      <c r="D1955" t="s">
        <v>1403</v>
      </c>
      <c r="E1955" t="s">
        <v>11</v>
      </c>
      <c r="F1955">
        <v>1</v>
      </c>
      <c r="G1955">
        <v>20</v>
      </c>
      <c r="H1955">
        <v>47</v>
      </c>
      <c r="I1955">
        <v>0.2</v>
      </c>
      <c r="J1955" t="s">
        <v>154</v>
      </c>
      <c r="K1955" t="s">
        <v>154</v>
      </c>
      <c r="L1955">
        <v>0.5806</v>
      </c>
      <c r="M1955" t="s">
        <v>143</v>
      </c>
      <c r="N1955" t="s">
        <v>157</v>
      </c>
      <c r="O1955" t="s">
        <v>158</v>
      </c>
    </row>
    <row r="1956" spans="1:15" x14ac:dyDescent="0.3">
      <c r="A1956" t="s">
        <v>162</v>
      </c>
      <c r="B1956" t="s">
        <v>65</v>
      </c>
      <c r="C1956">
        <v>201704</v>
      </c>
      <c r="D1956" t="s">
        <v>833</v>
      </c>
      <c r="E1956" t="s">
        <v>11</v>
      </c>
      <c r="F1956">
        <v>1</v>
      </c>
      <c r="G1956">
        <v>20</v>
      </c>
      <c r="H1956">
        <v>47</v>
      </c>
      <c r="I1956">
        <v>0.16</v>
      </c>
      <c r="J1956" t="s">
        <v>154</v>
      </c>
      <c r="K1956" t="s">
        <v>154</v>
      </c>
      <c r="L1956">
        <v>0.80179999999999996</v>
      </c>
      <c r="M1956" t="s">
        <v>143</v>
      </c>
      <c r="N1956" t="s">
        <v>157</v>
      </c>
      <c r="O1956" t="s">
        <v>158</v>
      </c>
    </row>
    <row r="1957" spans="1:15" x14ac:dyDescent="0.3">
      <c r="A1957" t="s">
        <v>162</v>
      </c>
      <c r="B1957" t="s">
        <v>30</v>
      </c>
      <c r="C1957">
        <v>201608</v>
      </c>
      <c r="D1957" t="s">
        <v>685</v>
      </c>
      <c r="E1957" t="s">
        <v>14</v>
      </c>
      <c r="F1957">
        <v>2</v>
      </c>
      <c r="G1957">
        <v>20</v>
      </c>
      <c r="H1957">
        <v>16</v>
      </c>
      <c r="I1957">
        <v>0.18</v>
      </c>
      <c r="J1957" t="s">
        <v>154</v>
      </c>
      <c r="K1957" t="s">
        <v>154</v>
      </c>
      <c r="L1957">
        <v>0.79579999999999995</v>
      </c>
      <c r="M1957" t="s">
        <v>143</v>
      </c>
      <c r="N1957" t="s">
        <v>157</v>
      </c>
      <c r="O1957" t="s">
        <v>158</v>
      </c>
    </row>
    <row r="1958" spans="1:15" x14ac:dyDescent="0.3">
      <c r="A1958" t="s">
        <v>162</v>
      </c>
      <c r="B1958" t="s">
        <v>30</v>
      </c>
      <c r="C1958">
        <v>201701</v>
      </c>
      <c r="D1958" t="s">
        <v>518</v>
      </c>
      <c r="E1958" t="s">
        <v>8</v>
      </c>
      <c r="F1958">
        <v>2</v>
      </c>
      <c r="G1958">
        <v>20</v>
      </c>
      <c r="H1958">
        <v>16</v>
      </c>
      <c r="I1958">
        <v>0.2</v>
      </c>
      <c r="J1958" t="s">
        <v>154</v>
      </c>
      <c r="K1958" t="s">
        <v>154</v>
      </c>
      <c r="L1958">
        <v>0.79579999999999995</v>
      </c>
      <c r="M1958" t="s">
        <v>143</v>
      </c>
      <c r="N1958" t="s">
        <v>157</v>
      </c>
      <c r="O1958" t="s">
        <v>158</v>
      </c>
    </row>
    <row r="1959" spans="1:15" x14ac:dyDescent="0.3">
      <c r="A1959" t="s">
        <v>162</v>
      </c>
      <c r="B1959" t="s">
        <v>70</v>
      </c>
      <c r="C1959">
        <v>201701</v>
      </c>
      <c r="D1959" t="s">
        <v>1386</v>
      </c>
      <c r="E1959" t="s">
        <v>8</v>
      </c>
      <c r="F1959">
        <v>1</v>
      </c>
      <c r="G1959">
        <v>16</v>
      </c>
      <c r="H1959">
        <v>31</v>
      </c>
      <c r="I1959">
        <v>0.02</v>
      </c>
      <c r="J1959" t="s">
        <v>154</v>
      </c>
      <c r="K1959" t="s">
        <v>154</v>
      </c>
      <c r="L1959">
        <v>0.72589999999999999</v>
      </c>
      <c r="M1959" t="s">
        <v>143</v>
      </c>
      <c r="N1959" t="s">
        <v>157</v>
      </c>
      <c r="O1959" t="s">
        <v>158</v>
      </c>
    </row>
    <row r="1960" spans="1:15" x14ac:dyDescent="0.3">
      <c r="A1960" t="s">
        <v>162</v>
      </c>
      <c r="B1960" t="s">
        <v>70</v>
      </c>
      <c r="C1960">
        <v>201706</v>
      </c>
      <c r="D1960" t="s">
        <v>1394</v>
      </c>
      <c r="E1960" t="s">
        <v>11</v>
      </c>
      <c r="F1960">
        <v>1</v>
      </c>
      <c r="G1960">
        <v>16</v>
      </c>
      <c r="H1960">
        <v>31</v>
      </c>
      <c r="I1960">
        <v>0.25</v>
      </c>
      <c r="J1960" t="s">
        <v>154</v>
      </c>
      <c r="K1960" t="s">
        <v>154</v>
      </c>
      <c r="L1960">
        <v>0.72589999999999999</v>
      </c>
      <c r="M1960" t="s">
        <v>143</v>
      </c>
      <c r="N1960" t="s">
        <v>157</v>
      </c>
      <c r="O1960" t="s">
        <v>158</v>
      </c>
    </row>
    <row r="1961" spans="1:15" x14ac:dyDescent="0.3">
      <c r="A1961" t="s">
        <v>162</v>
      </c>
      <c r="B1961" t="s">
        <v>68</v>
      </c>
      <c r="C1961">
        <v>201704</v>
      </c>
      <c r="D1961" t="s">
        <v>1845</v>
      </c>
      <c r="E1961" t="s">
        <v>11</v>
      </c>
      <c r="F1961">
        <v>1</v>
      </c>
      <c r="G1961">
        <v>15</v>
      </c>
      <c r="H1961">
        <v>36</v>
      </c>
      <c r="I1961">
        <v>0.18</v>
      </c>
      <c r="J1961" t="s">
        <v>154</v>
      </c>
      <c r="K1961" t="s">
        <v>154</v>
      </c>
      <c r="L1961">
        <v>0.7651</v>
      </c>
      <c r="M1961" t="s">
        <v>143</v>
      </c>
      <c r="N1961" t="s">
        <v>157</v>
      </c>
      <c r="O1961" t="s">
        <v>158</v>
      </c>
    </row>
    <row r="1962" spans="1:15" x14ac:dyDescent="0.3">
      <c r="A1962" t="s">
        <v>162</v>
      </c>
      <c r="B1962" t="s">
        <v>68</v>
      </c>
      <c r="C1962">
        <v>201612</v>
      </c>
      <c r="D1962" t="s">
        <v>1300</v>
      </c>
      <c r="E1962" t="s">
        <v>13</v>
      </c>
      <c r="F1962">
        <v>1</v>
      </c>
      <c r="G1962">
        <v>15</v>
      </c>
      <c r="H1962">
        <v>36</v>
      </c>
      <c r="I1962">
        <v>0.16</v>
      </c>
      <c r="J1962" t="s">
        <v>154</v>
      </c>
      <c r="K1962" t="s">
        <v>154</v>
      </c>
      <c r="L1962">
        <v>0.7651</v>
      </c>
      <c r="M1962" t="s">
        <v>143</v>
      </c>
      <c r="N1962" t="s">
        <v>157</v>
      </c>
      <c r="O1962" t="s">
        <v>158</v>
      </c>
    </row>
    <row r="1963" spans="1:15" x14ac:dyDescent="0.3">
      <c r="A1963" t="s">
        <v>162</v>
      </c>
      <c r="B1963" t="s">
        <v>30</v>
      </c>
      <c r="C1963">
        <v>201603</v>
      </c>
      <c r="D1963" t="s">
        <v>1707</v>
      </c>
      <c r="E1963" t="s">
        <v>8</v>
      </c>
      <c r="F1963">
        <v>1</v>
      </c>
      <c r="G1963">
        <v>10</v>
      </c>
      <c r="H1963">
        <v>16</v>
      </c>
      <c r="I1963">
        <v>0.17</v>
      </c>
      <c r="J1963" t="s">
        <v>154</v>
      </c>
      <c r="K1963" t="s">
        <v>154</v>
      </c>
      <c r="L1963">
        <v>0.79579999999999995</v>
      </c>
      <c r="M1963" t="s">
        <v>143</v>
      </c>
      <c r="N1963" t="s">
        <v>157</v>
      </c>
      <c r="O1963" t="s">
        <v>158</v>
      </c>
    </row>
    <row r="1964" spans="1:15" x14ac:dyDescent="0.3">
      <c r="A1964" t="s">
        <v>165</v>
      </c>
      <c r="B1964" t="s">
        <v>7</v>
      </c>
      <c r="C1964">
        <v>201607</v>
      </c>
      <c r="D1964" t="s">
        <v>178</v>
      </c>
      <c r="E1964" t="s">
        <v>14</v>
      </c>
      <c r="F1964">
        <v>91</v>
      </c>
      <c r="G1964">
        <v>36400</v>
      </c>
      <c r="H1964">
        <v>18200</v>
      </c>
      <c r="I1964">
        <v>0.111319</v>
      </c>
      <c r="J1964" t="s">
        <v>139</v>
      </c>
      <c r="K1964" t="s">
        <v>139</v>
      </c>
      <c r="L1964">
        <v>1.8112999999999999</v>
      </c>
      <c r="M1964" t="s">
        <v>140</v>
      </c>
      <c r="N1964" t="s">
        <v>141</v>
      </c>
      <c r="O1964" t="s">
        <v>142</v>
      </c>
    </row>
    <row r="1965" spans="1:15" x14ac:dyDescent="0.3">
      <c r="A1965" t="s">
        <v>165</v>
      </c>
      <c r="B1965" t="s">
        <v>7</v>
      </c>
      <c r="C1965">
        <v>201606</v>
      </c>
      <c r="D1965" t="s">
        <v>177</v>
      </c>
      <c r="E1965" t="s">
        <v>11</v>
      </c>
      <c r="F1965">
        <v>68</v>
      </c>
      <c r="G1965">
        <v>27200</v>
      </c>
      <c r="H1965">
        <v>13600</v>
      </c>
      <c r="I1965">
        <v>9.6324000000000007E-2</v>
      </c>
      <c r="J1965" t="s">
        <v>139</v>
      </c>
      <c r="K1965" t="s">
        <v>139</v>
      </c>
      <c r="L1965">
        <v>1.8112999999999999</v>
      </c>
      <c r="M1965" t="s">
        <v>140</v>
      </c>
      <c r="N1965" t="s">
        <v>141</v>
      </c>
      <c r="O1965" t="s">
        <v>142</v>
      </c>
    </row>
    <row r="1966" spans="1:15" x14ac:dyDescent="0.3">
      <c r="A1966" t="s">
        <v>165</v>
      </c>
      <c r="B1966" t="s">
        <v>7</v>
      </c>
      <c r="C1966">
        <v>201604</v>
      </c>
      <c r="D1966" t="s">
        <v>194</v>
      </c>
      <c r="E1966" t="s">
        <v>11</v>
      </c>
      <c r="F1966">
        <v>68</v>
      </c>
      <c r="G1966">
        <v>27200</v>
      </c>
      <c r="H1966">
        <v>13600</v>
      </c>
      <c r="I1966">
        <v>0.10985300000000001</v>
      </c>
      <c r="J1966" t="s">
        <v>139</v>
      </c>
      <c r="K1966" t="s">
        <v>139</v>
      </c>
      <c r="L1966">
        <v>1.8112999999999999</v>
      </c>
      <c r="M1966" t="s">
        <v>140</v>
      </c>
      <c r="N1966" t="s">
        <v>141</v>
      </c>
      <c r="O1966" t="s">
        <v>142</v>
      </c>
    </row>
    <row r="1967" spans="1:15" x14ac:dyDescent="0.3">
      <c r="A1967" t="s">
        <v>165</v>
      </c>
      <c r="B1967" t="s">
        <v>7</v>
      </c>
      <c r="C1967">
        <v>201605</v>
      </c>
      <c r="D1967" t="s">
        <v>176</v>
      </c>
      <c r="E1967" t="s">
        <v>11</v>
      </c>
      <c r="F1967">
        <v>63</v>
      </c>
      <c r="G1967">
        <v>25200</v>
      </c>
      <c r="H1967">
        <v>12600</v>
      </c>
      <c r="I1967">
        <v>0.108413</v>
      </c>
      <c r="J1967" t="s">
        <v>139</v>
      </c>
      <c r="K1967" t="s">
        <v>139</v>
      </c>
      <c r="L1967">
        <v>1.8112999999999999</v>
      </c>
      <c r="M1967" t="s">
        <v>140</v>
      </c>
      <c r="N1967" t="s">
        <v>141</v>
      </c>
      <c r="O1967" t="s">
        <v>142</v>
      </c>
    </row>
    <row r="1968" spans="1:15" x14ac:dyDescent="0.3">
      <c r="A1968" t="s">
        <v>165</v>
      </c>
      <c r="B1968" t="s">
        <v>50</v>
      </c>
      <c r="C1968">
        <v>201605</v>
      </c>
      <c r="D1968" t="s">
        <v>385</v>
      </c>
      <c r="E1968" t="s">
        <v>11</v>
      </c>
      <c r="F1968">
        <v>403</v>
      </c>
      <c r="G1968">
        <v>24180</v>
      </c>
      <c r="H1968">
        <v>20580</v>
      </c>
      <c r="I1968">
        <v>0.10150000000000001</v>
      </c>
      <c r="J1968" t="s">
        <v>139</v>
      </c>
      <c r="K1968" t="s">
        <v>139</v>
      </c>
      <c r="L1968">
        <v>1.7945</v>
      </c>
      <c r="M1968" t="s">
        <v>140</v>
      </c>
      <c r="N1968" t="s">
        <v>141</v>
      </c>
      <c r="O1968" t="s">
        <v>142</v>
      </c>
    </row>
    <row r="1969" spans="1:15" x14ac:dyDescent="0.3">
      <c r="A1969" t="s">
        <v>165</v>
      </c>
      <c r="B1969" t="s">
        <v>7</v>
      </c>
      <c r="C1969">
        <v>201608</v>
      </c>
      <c r="D1969" t="s">
        <v>179</v>
      </c>
      <c r="E1969" t="s">
        <v>14</v>
      </c>
      <c r="F1969">
        <v>59</v>
      </c>
      <c r="G1969">
        <v>23600</v>
      </c>
      <c r="H1969">
        <v>11800</v>
      </c>
      <c r="I1969">
        <v>0.106102</v>
      </c>
      <c r="J1969" t="s">
        <v>139</v>
      </c>
      <c r="K1969" t="s">
        <v>139</v>
      </c>
      <c r="L1969">
        <v>1.8112999999999999</v>
      </c>
      <c r="M1969" t="s">
        <v>140</v>
      </c>
      <c r="N1969" t="s">
        <v>141</v>
      </c>
      <c r="O1969" t="s">
        <v>142</v>
      </c>
    </row>
    <row r="1970" spans="1:15" x14ac:dyDescent="0.3">
      <c r="A1970" t="s">
        <v>165</v>
      </c>
      <c r="B1970" t="s">
        <v>47</v>
      </c>
      <c r="C1970">
        <v>201607</v>
      </c>
      <c r="D1970" t="s">
        <v>550</v>
      </c>
      <c r="E1970" t="s">
        <v>14</v>
      </c>
      <c r="F1970">
        <v>231</v>
      </c>
      <c r="G1970">
        <v>23100</v>
      </c>
      <c r="H1970">
        <v>16905</v>
      </c>
      <c r="I1970">
        <v>9.9419999999999994E-2</v>
      </c>
      <c r="J1970" t="s">
        <v>139</v>
      </c>
      <c r="K1970" t="s">
        <v>139</v>
      </c>
      <c r="L1970">
        <v>1.7142999999999999</v>
      </c>
      <c r="M1970" t="s">
        <v>140</v>
      </c>
      <c r="N1970" t="s">
        <v>141</v>
      </c>
      <c r="O1970" t="s">
        <v>142</v>
      </c>
    </row>
    <row r="1971" spans="1:15" x14ac:dyDescent="0.3">
      <c r="A1971" t="s">
        <v>165</v>
      </c>
      <c r="B1971" t="s">
        <v>16</v>
      </c>
      <c r="C1971">
        <v>201605</v>
      </c>
      <c r="D1971" t="s">
        <v>235</v>
      </c>
      <c r="E1971" t="s">
        <v>11</v>
      </c>
      <c r="F1971">
        <v>75</v>
      </c>
      <c r="G1971">
        <v>22500</v>
      </c>
      <c r="H1971">
        <v>11250</v>
      </c>
      <c r="I1971">
        <v>0.106933</v>
      </c>
      <c r="J1971" t="s">
        <v>139</v>
      </c>
      <c r="K1971" t="s">
        <v>139</v>
      </c>
      <c r="L1971">
        <v>1.7593000000000001</v>
      </c>
      <c r="M1971" t="s">
        <v>140</v>
      </c>
      <c r="N1971" t="s">
        <v>141</v>
      </c>
      <c r="O1971" t="s">
        <v>142</v>
      </c>
    </row>
    <row r="1972" spans="1:15" x14ac:dyDescent="0.3">
      <c r="A1972" t="s">
        <v>165</v>
      </c>
      <c r="B1972" t="s">
        <v>15</v>
      </c>
      <c r="C1972">
        <v>201607</v>
      </c>
      <c r="D1972" t="s">
        <v>225</v>
      </c>
      <c r="E1972" t="s">
        <v>14</v>
      </c>
      <c r="F1972">
        <v>98</v>
      </c>
      <c r="G1972">
        <v>19600</v>
      </c>
      <c r="H1972">
        <v>9800</v>
      </c>
      <c r="I1972">
        <v>9.5203999999999997E-2</v>
      </c>
      <c r="J1972" t="s">
        <v>139</v>
      </c>
      <c r="K1972" t="s">
        <v>139</v>
      </c>
      <c r="L1972">
        <v>1.9888999999999999</v>
      </c>
      <c r="M1972" t="s">
        <v>140</v>
      </c>
      <c r="N1972" t="s">
        <v>141</v>
      </c>
      <c r="O1972" t="s">
        <v>142</v>
      </c>
    </row>
    <row r="1973" spans="1:15" x14ac:dyDescent="0.3">
      <c r="A1973" t="s">
        <v>165</v>
      </c>
      <c r="B1973" t="s">
        <v>50</v>
      </c>
      <c r="C1973">
        <v>201606</v>
      </c>
      <c r="D1973" t="s">
        <v>396</v>
      </c>
      <c r="E1973" t="s">
        <v>11</v>
      </c>
      <c r="F1973">
        <v>325</v>
      </c>
      <c r="G1973">
        <v>19500</v>
      </c>
      <c r="H1973">
        <v>16170</v>
      </c>
      <c r="I1973">
        <v>0.10809100000000001</v>
      </c>
      <c r="J1973" t="s">
        <v>139</v>
      </c>
      <c r="K1973" t="s">
        <v>139</v>
      </c>
      <c r="L1973">
        <v>1.7945</v>
      </c>
      <c r="M1973" t="s">
        <v>140</v>
      </c>
      <c r="N1973" t="s">
        <v>141</v>
      </c>
      <c r="O1973" t="s">
        <v>142</v>
      </c>
    </row>
    <row r="1974" spans="1:15" x14ac:dyDescent="0.3">
      <c r="A1974" t="s">
        <v>165</v>
      </c>
      <c r="B1974" t="s">
        <v>16</v>
      </c>
      <c r="C1974">
        <v>201606</v>
      </c>
      <c r="D1974" t="s">
        <v>236</v>
      </c>
      <c r="E1974" t="s">
        <v>11</v>
      </c>
      <c r="F1974">
        <v>65</v>
      </c>
      <c r="G1974">
        <v>19500</v>
      </c>
      <c r="H1974">
        <v>9750</v>
      </c>
      <c r="I1974">
        <v>0.10199999999999999</v>
      </c>
      <c r="J1974" t="s">
        <v>139</v>
      </c>
      <c r="K1974" t="s">
        <v>139</v>
      </c>
      <c r="L1974">
        <v>1.7593000000000001</v>
      </c>
      <c r="M1974" t="s">
        <v>140</v>
      </c>
      <c r="N1974" t="s">
        <v>141</v>
      </c>
      <c r="O1974" t="s">
        <v>142</v>
      </c>
    </row>
    <row r="1975" spans="1:15" x14ac:dyDescent="0.3">
      <c r="A1975" t="s">
        <v>165</v>
      </c>
      <c r="B1975" t="s">
        <v>50</v>
      </c>
      <c r="C1975">
        <v>201607</v>
      </c>
      <c r="D1975" t="s">
        <v>397</v>
      </c>
      <c r="E1975" t="s">
        <v>14</v>
      </c>
      <c r="F1975">
        <v>309</v>
      </c>
      <c r="G1975">
        <v>18540</v>
      </c>
      <c r="H1975">
        <v>14847</v>
      </c>
      <c r="I1975">
        <v>0.107228</v>
      </c>
      <c r="J1975" t="s">
        <v>139</v>
      </c>
      <c r="K1975" t="s">
        <v>139</v>
      </c>
      <c r="L1975">
        <v>1.7945</v>
      </c>
      <c r="M1975" t="s">
        <v>140</v>
      </c>
      <c r="N1975" t="s">
        <v>141</v>
      </c>
      <c r="O1975" t="s">
        <v>142</v>
      </c>
    </row>
    <row r="1976" spans="1:15" x14ac:dyDescent="0.3">
      <c r="A1976" t="s">
        <v>165</v>
      </c>
      <c r="B1976" t="s">
        <v>50</v>
      </c>
      <c r="C1976">
        <v>201604</v>
      </c>
      <c r="D1976" t="s">
        <v>578</v>
      </c>
      <c r="E1976" t="s">
        <v>11</v>
      </c>
      <c r="F1976">
        <v>298</v>
      </c>
      <c r="G1976">
        <v>17880</v>
      </c>
      <c r="H1976">
        <v>14994</v>
      </c>
      <c r="I1976">
        <v>0.106667</v>
      </c>
      <c r="J1976" t="s">
        <v>139</v>
      </c>
      <c r="K1976" t="s">
        <v>139</v>
      </c>
      <c r="L1976">
        <v>1.7945</v>
      </c>
      <c r="M1976" t="s">
        <v>140</v>
      </c>
      <c r="N1976" t="s">
        <v>141</v>
      </c>
      <c r="O1976" t="s">
        <v>142</v>
      </c>
    </row>
    <row r="1977" spans="1:15" x14ac:dyDescent="0.3">
      <c r="A1977" t="s">
        <v>165</v>
      </c>
      <c r="B1977" t="s">
        <v>47</v>
      </c>
      <c r="C1977">
        <v>201604</v>
      </c>
      <c r="D1977" t="s">
        <v>546</v>
      </c>
      <c r="E1977" t="s">
        <v>11</v>
      </c>
      <c r="F1977">
        <v>166</v>
      </c>
      <c r="G1977">
        <v>16600</v>
      </c>
      <c r="H1977">
        <v>11760</v>
      </c>
      <c r="I1977">
        <v>8.2292000000000004E-2</v>
      </c>
      <c r="J1977" t="s">
        <v>139</v>
      </c>
      <c r="K1977" t="s">
        <v>139</v>
      </c>
      <c r="L1977">
        <v>1.7142999999999999</v>
      </c>
      <c r="M1977" t="s">
        <v>140</v>
      </c>
      <c r="N1977" t="s">
        <v>141</v>
      </c>
      <c r="O1977" t="s">
        <v>142</v>
      </c>
    </row>
    <row r="1978" spans="1:15" x14ac:dyDescent="0.3">
      <c r="A1978" t="s">
        <v>165</v>
      </c>
      <c r="B1978" t="s">
        <v>16</v>
      </c>
      <c r="C1978">
        <v>201607</v>
      </c>
      <c r="D1978" t="s">
        <v>243</v>
      </c>
      <c r="E1978" t="s">
        <v>14</v>
      </c>
      <c r="F1978">
        <v>55</v>
      </c>
      <c r="G1978">
        <v>16500</v>
      </c>
      <c r="H1978">
        <v>8250</v>
      </c>
      <c r="I1978">
        <v>9.9455000000000002E-2</v>
      </c>
      <c r="J1978" t="s">
        <v>139</v>
      </c>
      <c r="K1978" t="s">
        <v>139</v>
      </c>
      <c r="L1978">
        <v>1.7593000000000001</v>
      </c>
      <c r="M1978" t="s">
        <v>140</v>
      </c>
      <c r="N1978" t="s">
        <v>141</v>
      </c>
      <c r="O1978" t="s">
        <v>142</v>
      </c>
    </row>
    <row r="1979" spans="1:15" x14ac:dyDescent="0.3">
      <c r="A1979" t="s">
        <v>165</v>
      </c>
      <c r="B1979" t="s">
        <v>15</v>
      </c>
      <c r="C1979">
        <v>201605</v>
      </c>
      <c r="D1979" t="s">
        <v>224</v>
      </c>
      <c r="E1979" t="s">
        <v>11</v>
      </c>
      <c r="F1979">
        <v>82</v>
      </c>
      <c r="G1979">
        <v>16400</v>
      </c>
      <c r="H1979">
        <v>8200</v>
      </c>
      <c r="I1979">
        <v>0.107683</v>
      </c>
      <c r="J1979" t="s">
        <v>139</v>
      </c>
      <c r="K1979" t="s">
        <v>139</v>
      </c>
      <c r="L1979">
        <v>1.9888999999999999</v>
      </c>
      <c r="M1979" t="s">
        <v>140</v>
      </c>
      <c r="N1979" t="s">
        <v>141</v>
      </c>
      <c r="O1979" t="s">
        <v>142</v>
      </c>
    </row>
    <row r="1980" spans="1:15" x14ac:dyDescent="0.3">
      <c r="A1980" t="s">
        <v>165</v>
      </c>
      <c r="B1980" t="s">
        <v>16</v>
      </c>
      <c r="C1980">
        <v>201604</v>
      </c>
      <c r="D1980" t="s">
        <v>258</v>
      </c>
      <c r="E1980" t="s">
        <v>11</v>
      </c>
      <c r="F1980">
        <v>53</v>
      </c>
      <c r="G1980">
        <v>15900</v>
      </c>
      <c r="H1980">
        <v>7950</v>
      </c>
      <c r="I1980">
        <v>9.7358E-2</v>
      </c>
      <c r="J1980" t="s">
        <v>139</v>
      </c>
      <c r="K1980" t="s">
        <v>139</v>
      </c>
      <c r="L1980">
        <v>1.7593000000000001</v>
      </c>
      <c r="M1980" t="s">
        <v>140</v>
      </c>
      <c r="N1980" t="s">
        <v>141</v>
      </c>
      <c r="O1980" t="s">
        <v>142</v>
      </c>
    </row>
    <row r="1981" spans="1:15" x14ac:dyDescent="0.3">
      <c r="A1981" t="s">
        <v>165</v>
      </c>
      <c r="B1981" t="s">
        <v>50</v>
      </c>
      <c r="C1981">
        <v>201608</v>
      </c>
      <c r="D1981" t="s">
        <v>386</v>
      </c>
      <c r="E1981" t="s">
        <v>14</v>
      </c>
      <c r="F1981">
        <v>258</v>
      </c>
      <c r="G1981">
        <v>15480</v>
      </c>
      <c r="H1981">
        <v>12642</v>
      </c>
      <c r="I1981">
        <v>8.2791000000000003E-2</v>
      </c>
      <c r="J1981" t="s">
        <v>139</v>
      </c>
      <c r="K1981" t="s">
        <v>139</v>
      </c>
      <c r="L1981">
        <v>1.7945</v>
      </c>
      <c r="M1981" t="s">
        <v>140</v>
      </c>
      <c r="N1981" t="s">
        <v>141</v>
      </c>
      <c r="O1981" t="s">
        <v>142</v>
      </c>
    </row>
    <row r="1982" spans="1:15" x14ac:dyDescent="0.3">
      <c r="A1982" t="s">
        <v>165</v>
      </c>
      <c r="B1982" t="s">
        <v>49</v>
      </c>
      <c r="C1982">
        <v>201607</v>
      </c>
      <c r="D1982" t="s">
        <v>562</v>
      </c>
      <c r="E1982" t="s">
        <v>14</v>
      </c>
      <c r="F1982">
        <v>305</v>
      </c>
      <c r="G1982">
        <v>15250</v>
      </c>
      <c r="H1982">
        <v>12375</v>
      </c>
      <c r="I1982">
        <v>9.8889000000000005E-2</v>
      </c>
      <c r="J1982" t="s">
        <v>139</v>
      </c>
      <c r="K1982" t="s">
        <v>139</v>
      </c>
      <c r="L1982">
        <v>1.593</v>
      </c>
      <c r="M1982" t="s">
        <v>140</v>
      </c>
      <c r="N1982" t="s">
        <v>141</v>
      </c>
      <c r="O1982" t="s">
        <v>142</v>
      </c>
    </row>
    <row r="1983" spans="1:15" x14ac:dyDescent="0.3">
      <c r="A1983" t="s">
        <v>165</v>
      </c>
      <c r="B1983" t="s">
        <v>47</v>
      </c>
      <c r="C1983">
        <v>201606</v>
      </c>
      <c r="D1983" t="s">
        <v>537</v>
      </c>
      <c r="E1983" t="s">
        <v>11</v>
      </c>
      <c r="F1983">
        <v>140</v>
      </c>
      <c r="G1983">
        <v>14000</v>
      </c>
      <c r="H1983">
        <v>10535</v>
      </c>
      <c r="I1983">
        <v>0.10372099999999999</v>
      </c>
      <c r="J1983" t="s">
        <v>139</v>
      </c>
      <c r="K1983" t="s">
        <v>139</v>
      </c>
      <c r="L1983">
        <v>1.7142999999999999</v>
      </c>
      <c r="M1983" t="s">
        <v>140</v>
      </c>
      <c r="N1983" t="s">
        <v>141</v>
      </c>
      <c r="O1983" t="s">
        <v>142</v>
      </c>
    </row>
    <row r="1984" spans="1:15" x14ac:dyDescent="0.3">
      <c r="A1984" t="s">
        <v>165</v>
      </c>
      <c r="B1984" t="s">
        <v>17</v>
      </c>
      <c r="C1984">
        <v>201605</v>
      </c>
      <c r="D1984" t="s">
        <v>275</v>
      </c>
      <c r="E1984" t="s">
        <v>11</v>
      </c>
      <c r="F1984">
        <v>280</v>
      </c>
      <c r="G1984">
        <v>14000</v>
      </c>
      <c r="H1984">
        <v>10375</v>
      </c>
      <c r="I1984">
        <v>0.10795200000000001</v>
      </c>
      <c r="J1984" t="s">
        <v>139</v>
      </c>
      <c r="K1984" t="s">
        <v>139</v>
      </c>
      <c r="L1984">
        <v>1.4841</v>
      </c>
      <c r="M1984" t="s">
        <v>140</v>
      </c>
      <c r="N1984" t="s">
        <v>141</v>
      </c>
      <c r="O1984" t="s">
        <v>142</v>
      </c>
    </row>
    <row r="1985" spans="1:15" x14ac:dyDescent="0.3">
      <c r="A1985" t="s">
        <v>165</v>
      </c>
      <c r="B1985" t="s">
        <v>52</v>
      </c>
      <c r="C1985">
        <v>201607</v>
      </c>
      <c r="D1985" t="s">
        <v>433</v>
      </c>
      <c r="E1985" t="s">
        <v>14</v>
      </c>
      <c r="F1985">
        <v>105</v>
      </c>
      <c r="G1985">
        <v>13650</v>
      </c>
      <c r="H1985">
        <v>6825</v>
      </c>
      <c r="I1985">
        <v>9.8095000000000002E-2</v>
      </c>
      <c r="J1985" t="s">
        <v>139</v>
      </c>
      <c r="K1985" t="s">
        <v>139</v>
      </c>
      <c r="L1985">
        <v>1.7427999999999999</v>
      </c>
      <c r="M1985" t="s">
        <v>140</v>
      </c>
      <c r="N1985" t="s">
        <v>141</v>
      </c>
      <c r="O1985" t="s">
        <v>142</v>
      </c>
    </row>
    <row r="1986" spans="1:15" x14ac:dyDescent="0.3">
      <c r="A1986" t="s">
        <v>165</v>
      </c>
      <c r="B1986" t="s">
        <v>47</v>
      </c>
      <c r="C1986">
        <v>201608</v>
      </c>
      <c r="D1986" t="s">
        <v>538</v>
      </c>
      <c r="E1986" t="s">
        <v>14</v>
      </c>
      <c r="F1986">
        <v>136</v>
      </c>
      <c r="G1986">
        <v>13600</v>
      </c>
      <c r="H1986">
        <v>10535</v>
      </c>
      <c r="I1986">
        <v>8.1394999999999995E-2</v>
      </c>
      <c r="J1986" t="s">
        <v>139</v>
      </c>
      <c r="K1986" t="s">
        <v>139</v>
      </c>
      <c r="L1986">
        <v>1.7142999999999999</v>
      </c>
      <c r="M1986" t="s">
        <v>140</v>
      </c>
      <c r="N1986" t="s">
        <v>141</v>
      </c>
      <c r="O1986" t="s">
        <v>142</v>
      </c>
    </row>
    <row r="1987" spans="1:15" x14ac:dyDescent="0.3">
      <c r="A1987" t="s">
        <v>165</v>
      </c>
      <c r="B1987" t="s">
        <v>17</v>
      </c>
      <c r="C1987">
        <v>201607</v>
      </c>
      <c r="D1987" t="s">
        <v>287</v>
      </c>
      <c r="E1987" t="s">
        <v>14</v>
      </c>
      <c r="F1987">
        <v>271</v>
      </c>
      <c r="G1987">
        <v>13550</v>
      </c>
      <c r="H1987">
        <v>11375</v>
      </c>
      <c r="I1987">
        <v>0.106484</v>
      </c>
      <c r="J1987" t="s">
        <v>139</v>
      </c>
      <c r="K1987" t="s">
        <v>139</v>
      </c>
      <c r="L1987">
        <v>1.4841</v>
      </c>
      <c r="M1987" t="s">
        <v>140</v>
      </c>
      <c r="N1987" t="s">
        <v>141</v>
      </c>
      <c r="O1987" t="s">
        <v>142</v>
      </c>
    </row>
    <row r="1988" spans="1:15" x14ac:dyDescent="0.3">
      <c r="A1988" t="s">
        <v>165</v>
      </c>
      <c r="B1988" t="s">
        <v>49</v>
      </c>
      <c r="C1988">
        <v>201605</v>
      </c>
      <c r="D1988" t="s">
        <v>373</v>
      </c>
      <c r="E1988" t="s">
        <v>11</v>
      </c>
      <c r="F1988">
        <v>265</v>
      </c>
      <c r="G1988">
        <v>13250</v>
      </c>
      <c r="H1988">
        <v>10750</v>
      </c>
      <c r="I1988">
        <v>0.107442</v>
      </c>
      <c r="J1988" t="s">
        <v>139</v>
      </c>
      <c r="K1988" t="s">
        <v>139</v>
      </c>
      <c r="L1988">
        <v>1.593</v>
      </c>
      <c r="M1988" t="s">
        <v>140</v>
      </c>
      <c r="N1988" t="s">
        <v>141</v>
      </c>
      <c r="O1988" t="s">
        <v>142</v>
      </c>
    </row>
    <row r="1989" spans="1:15" x14ac:dyDescent="0.3">
      <c r="A1989" t="s">
        <v>165</v>
      </c>
      <c r="B1989" t="s">
        <v>15</v>
      </c>
      <c r="C1989">
        <v>201604</v>
      </c>
      <c r="D1989" t="s">
        <v>227</v>
      </c>
      <c r="E1989" t="s">
        <v>11</v>
      </c>
      <c r="F1989">
        <v>66</v>
      </c>
      <c r="G1989">
        <v>13200</v>
      </c>
      <c r="H1989">
        <v>6600</v>
      </c>
      <c r="I1989">
        <v>9.5908999999999994E-2</v>
      </c>
      <c r="J1989" t="s">
        <v>139</v>
      </c>
      <c r="K1989" t="s">
        <v>139</v>
      </c>
      <c r="L1989">
        <v>1.9888999999999999</v>
      </c>
      <c r="M1989" t="s">
        <v>140</v>
      </c>
      <c r="N1989" t="s">
        <v>141</v>
      </c>
      <c r="O1989" t="s">
        <v>142</v>
      </c>
    </row>
    <row r="1990" spans="1:15" x14ac:dyDescent="0.3">
      <c r="A1990" t="s">
        <v>165</v>
      </c>
      <c r="B1990" t="s">
        <v>52</v>
      </c>
      <c r="C1990">
        <v>201604</v>
      </c>
      <c r="D1990" t="s">
        <v>406</v>
      </c>
      <c r="E1990" t="s">
        <v>11</v>
      </c>
      <c r="F1990">
        <v>99</v>
      </c>
      <c r="G1990">
        <v>12870</v>
      </c>
      <c r="H1990">
        <v>6435</v>
      </c>
      <c r="I1990">
        <v>9.7171999999999994E-2</v>
      </c>
      <c r="J1990" t="s">
        <v>139</v>
      </c>
      <c r="K1990" t="s">
        <v>139</v>
      </c>
      <c r="L1990">
        <v>1.7427999999999999</v>
      </c>
      <c r="M1990" t="s">
        <v>140</v>
      </c>
      <c r="N1990" t="s">
        <v>141</v>
      </c>
      <c r="O1990" t="s">
        <v>142</v>
      </c>
    </row>
    <row r="1991" spans="1:15" x14ac:dyDescent="0.3">
      <c r="A1991" t="s">
        <v>165</v>
      </c>
      <c r="B1991" t="s">
        <v>49</v>
      </c>
      <c r="C1991">
        <v>201606</v>
      </c>
      <c r="D1991" t="s">
        <v>374</v>
      </c>
      <c r="E1991" t="s">
        <v>11</v>
      </c>
      <c r="F1991">
        <v>247</v>
      </c>
      <c r="G1991">
        <v>12350</v>
      </c>
      <c r="H1991">
        <v>10000</v>
      </c>
      <c r="I1991">
        <v>9.4125E-2</v>
      </c>
      <c r="J1991" t="s">
        <v>139</v>
      </c>
      <c r="K1991" t="s">
        <v>139</v>
      </c>
      <c r="L1991">
        <v>1.593</v>
      </c>
      <c r="M1991" t="s">
        <v>140</v>
      </c>
      <c r="N1991" t="s">
        <v>141</v>
      </c>
      <c r="O1991" t="s">
        <v>142</v>
      </c>
    </row>
    <row r="1992" spans="1:15" x14ac:dyDescent="0.3">
      <c r="A1992" t="s">
        <v>165</v>
      </c>
      <c r="B1992" t="s">
        <v>47</v>
      </c>
      <c r="C1992">
        <v>201605</v>
      </c>
      <c r="D1992" t="s">
        <v>332</v>
      </c>
      <c r="E1992" t="s">
        <v>11</v>
      </c>
      <c r="F1992">
        <v>122</v>
      </c>
      <c r="G1992">
        <v>12200</v>
      </c>
      <c r="H1992">
        <v>9310</v>
      </c>
      <c r="I1992">
        <v>9.2632000000000006E-2</v>
      </c>
      <c r="J1992" t="s">
        <v>139</v>
      </c>
      <c r="K1992" t="s">
        <v>139</v>
      </c>
      <c r="L1992">
        <v>1.7142999999999999</v>
      </c>
      <c r="M1992" t="s">
        <v>140</v>
      </c>
      <c r="N1992" t="s">
        <v>141</v>
      </c>
      <c r="O1992" t="s">
        <v>142</v>
      </c>
    </row>
    <row r="1993" spans="1:15" x14ac:dyDescent="0.3">
      <c r="A1993" t="s">
        <v>165</v>
      </c>
      <c r="B1993" t="s">
        <v>52</v>
      </c>
      <c r="C1993">
        <v>201606</v>
      </c>
      <c r="D1993" t="s">
        <v>422</v>
      </c>
      <c r="E1993" t="s">
        <v>11</v>
      </c>
      <c r="F1993">
        <v>92</v>
      </c>
      <c r="G1993">
        <v>11960</v>
      </c>
      <c r="H1993">
        <v>5980</v>
      </c>
      <c r="I1993">
        <v>0.10663</v>
      </c>
      <c r="J1993" t="s">
        <v>139</v>
      </c>
      <c r="K1993" t="s">
        <v>139</v>
      </c>
      <c r="L1993">
        <v>1.7427999999999999</v>
      </c>
      <c r="M1993" t="s">
        <v>140</v>
      </c>
      <c r="N1993" t="s">
        <v>141</v>
      </c>
      <c r="O1993" t="s">
        <v>142</v>
      </c>
    </row>
    <row r="1994" spans="1:15" x14ac:dyDescent="0.3">
      <c r="A1994" t="s">
        <v>165</v>
      </c>
      <c r="B1994" t="s">
        <v>15</v>
      </c>
      <c r="C1994">
        <v>201606</v>
      </c>
      <c r="D1994" t="s">
        <v>219</v>
      </c>
      <c r="E1994" t="s">
        <v>11</v>
      </c>
      <c r="F1994">
        <v>59</v>
      </c>
      <c r="G1994">
        <v>11800</v>
      </c>
      <c r="H1994">
        <v>5900</v>
      </c>
      <c r="I1994">
        <v>9.2034000000000005E-2</v>
      </c>
      <c r="J1994" t="s">
        <v>139</v>
      </c>
      <c r="K1994" t="s">
        <v>139</v>
      </c>
      <c r="L1994">
        <v>1.9888999999999999</v>
      </c>
      <c r="M1994" t="s">
        <v>140</v>
      </c>
      <c r="N1994" t="s">
        <v>141</v>
      </c>
      <c r="O1994" t="s">
        <v>142</v>
      </c>
    </row>
    <row r="1995" spans="1:15" x14ac:dyDescent="0.3">
      <c r="A1995" t="s">
        <v>165</v>
      </c>
      <c r="B1995" t="s">
        <v>16</v>
      </c>
      <c r="C1995">
        <v>201608</v>
      </c>
      <c r="D1995" t="s">
        <v>253</v>
      </c>
      <c r="E1995" t="s">
        <v>14</v>
      </c>
      <c r="F1995">
        <v>39</v>
      </c>
      <c r="G1995">
        <v>11700</v>
      </c>
      <c r="H1995">
        <v>5850</v>
      </c>
      <c r="I1995">
        <v>0.101795</v>
      </c>
      <c r="J1995" t="s">
        <v>139</v>
      </c>
      <c r="K1995" t="s">
        <v>139</v>
      </c>
      <c r="L1995">
        <v>1.7593000000000001</v>
      </c>
      <c r="M1995" t="s">
        <v>140</v>
      </c>
      <c r="N1995" t="s">
        <v>141</v>
      </c>
      <c r="O1995" t="s">
        <v>142</v>
      </c>
    </row>
    <row r="1996" spans="1:15" x14ac:dyDescent="0.3">
      <c r="A1996" t="s">
        <v>165</v>
      </c>
      <c r="B1996" t="s">
        <v>49</v>
      </c>
      <c r="C1996">
        <v>201608</v>
      </c>
      <c r="D1996" t="s">
        <v>361</v>
      </c>
      <c r="E1996" t="s">
        <v>14</v>
      </c>
      <c r="F1996">
        <v>233</v>
      </c>
      <c r="G1996">
        <v>11650</v>
      </c>
      <c r="H1996">
        <v>10000</v>
      </c>
      <c r="I1996">
        <v>0.10975</v>
      </c>
      <c r="J1996" t="s">
        <v>139</v>
      </c>
      <c r="K1996" t="s">
        <v>139</v>
      </c>
      <c r="L1996">
        <v>1.593</v>
      </c>
      <c r="M1996" t="s">
        <v>140</v>
      </c>
      <c r="N1996" t="s">
        <v>141</v>
      </c>
      <c r="O1996" t="s">
        <v>142</v>
      </c>
    </row>
    <row r="1997" spans="1:15" x14ac:dyDescent="0.3">
      <c r="A1997" t="s">
        <v>165</v>
      </c>
      <c r="B1997" t="s">
        <v>52</v>
      </c>
      <c r="C1997">
        <v>201605</v>
      </c>
      <c r="D1997" t="s">
        <v>417</v>
      </c>
      <c r="E1997" t="s">
        <v>11</v>
      </c>
      <c r="F1997">
        <v>88</v>
      </c>
      <c r="G1997">
        <v>11440</v>
      </c>
      <c r="H1997">
        <v>5720</v>
      </c>
      <c r="I1997">
        <v>9.6704999999999999E-2</v>
      </c>
      <c r="J1997" t="s">
        <v>139</v>
      </c>
      <c r="K1997" t="s">
        <v>139</v>
      </c>
      <c r="L1997">
        <v>1.7427999999999999</v>
      </c>
      <c r="M1997" t="s">
        <v>140</v>
      </c>
      <c r="N1997" t="s">
        <v>141</v>
      </c>
      <c r="O1997" t="s">
        <v>142</v>
      </c>
    </row>
    <row r="1998" spans="1:15" x14ac:dyDescent="0.3">
      <c r="A1998" t="s">
        <v>165</v>
      </c>
      <c r="B1998" t="s">
        <v>17</v>
      </c>
      <c r="C1998">
        <v>201606</v>
      </c>
      <c r="D1998" t="s">
        <v>286</v>
      </c>
      <c r="E1998" t="s">
        <v>11</v>
      </c>
      <c r="F1998">
        <v>197</v>
      </c>
      <c r="G1998">
        <v>9850</v>
      </c>
      <c r="H1998">
        <v>8625</v>
      </c>
      <c r="I1998">
        <v>9.0870000000000006E-2</v>
      </c>
      <c r="J1998" t="s">
        <v>139</v>
      </c>
      <c r="K1998" t="s">
        <v>139</v>
      </c>
      <c r="L1998">
        <v>1.4841</v>
      </c>
      <c r="M1998" t="s">
        <v>140</v>
      </c>
      <c r="N1998" t="s">
        <v>141</v>
      </c>
      <c r="O1998" t="s">
        <v>142</v>
      </c>
    </row>
    <row r="1999" spans="1:15" x14ac:dyDescent="0.3">
      <c r="A1999" t="s">
        <v>165</v>
      </c>
      <c r="B1999" t="s">
        <v>17</v>
      </c>
      <c r="C1999">
        <v>201604</v>
      </c>
      <c r="D1999" t="s">
        <v>274</v>
      </c>
      <c r="E1999" t="s">
        <v>11</v>
      </c>
      <c r="F1999">
        <v>188</v>
      </c>
      <c r="G1999">
        <v>9400</v>
      </c>
      <c r="H1999">
        <v>8875</v>
      </c>
      <c r="I1999">
        <v>0.10577499999999999</v>
      </c>
      <c r="J1999" t="s">
        <v>139</v>
      </c>
      <c r="K1999" t="s">
        <v>139</v>
      </c>
      <c r="L1999">
        <v>1.4841</v>
      </c>
      <c r="M1999" t="s">
        <v>140</v>
      </c>
      <c r="N1999" t="s">
        <v>141</v>
      </c>
      <c r="O1999" t="s">
        <v>142</v>
      </c>
    </row>
    <row r="2000" spans="1:15" x14ac:dyDescent="0.3">
      <c r="A2000" t="s">
        <v>165</v>
      </c>
      <c r="B2000" t="s">
        <v>15</v>
      </c>
      <c r="C2000">
        <v>201608</v>
      </c>
      <c r="D2000" t="s">
        <v>228</v>
      </c>
      <c r="E2000" t="s">
        <v>14</v>
      </c>
      <c r="F2000">
        <v>45</v>
      </c>
      <c r="G2000">
        <v>9000</v>
      </c>
      <c r="H2000">
        <v>4500</v>
      </c>
      <c r="I2000">
        <v>0.10088900000000001</v>
      </c>
      <c r="J2000" t="s">
        <v>139</v>
      </c>
      <c r="K2000" t="s">
        <v>139</v>
      </c>
      <c r="L2000">
        <v>1.9888999999999999</v>
      </c>
      <c r="M2000" t="s">
        <v>140</v>
      </c>
      <c r="N2000" t="s">
        <v>141</v>
      </c>
      <c r="O2000" t="s">
        <v>142</v>
      </c>
    </row>
    <row r="2001" spans="1:15" x14ac:dyDescent="0.3">
      <c r="A2001" t="s">
        <v>165</v>
      </c>
      <c r="B2001" t="s">
        <v>49</v>
      </c>
      <c r="C2001">
        <v>201604</v>
      </c>
      <c r="D2001" t="s">
        <v>360</v>
      </c>
      <c r="E2001" t="s">
        <v>11</v>
      </c>
      <c r="F2001">
        <v>179</v>
      </c>
      <c r="G2001">
        <v>8950</v>
      </c>
      <c r="H2001">
        <v>7250</v>
      </c>
      <c r="I2001">
        <v>0.12724099999999999</v>
      </c>
      <c r="J2001" t="s">
        <v>139</v>
      </c>
      <c r="K2001" t="s">
        <v>139</v>
      </c>
      <c r="L2001">
        <v>1.593</v>
      </c>
      <c r="M2001" t="s">
        <v>140</v>
      </c>
      <c r="N2001" t="s">
        <v>141</v>
      </c>
      <c r="O2001" t="s">
        <v>142</v>
      </c>
    </row>
    <row r="2002" spans="1:15" x14ac:dyDescent="0.3">
      <c r="A2002" t="s">
        <v>165</v>
      </c>
      <c r="B2002" t="s">
        <v>52</v>
      </c>
      <c r="C2002">
        <v>201608</v>
      </c>
      <c r="D2002" t="s">
        <v>427</v>
      </c>
      <c r="E2002" t="s">
        <v>14</v>
      </c>
      <c r="F2002">
        <v>65</v>
      </c>
      <c r="G2002">
        <v>8450</v>
      </c>
      <c r="H2002">
        <v>4225</v>
      </c>
      <c r="I2002">
        <v>0.113231</v>
      </c>
      <c r="J2002" t="s">
        <v>139</v>
      </c>
      <c r="K2002" t="s">
        <v>139</v>
      </c>
      <c r="L2002">
        <v>1.7427999999999999</v>
      </c>
      <c r="M2002" t="s">
        <v>140</v>
      </c>
      <c r="N2002" t="s">
        <v>141</v>
      </c>
      <c r="O2002" t="s">
        <v>142</v>
      </c>
    </row>
    <row r="2003" spans="1:15" x14ac:dyDescent="0.3">
      <c r="A2003" t="s">
        <v>165</v>
      </c>
      <c r="B2003" t="s">
        <v>17</v>
      </c>
      <c r="C2003">
        <v>201608</v>
      </c>
      <c r="D2003" t="s">
        <v>276</v>
      </c>
      <c r="E2003" t="s">
        <v>14</v>
      </c>
      <c r="F2003">
        <v>152</v>
      </c>
      <c r="G2003">
        <v>7600</v>
      </c>
      <c r="H2003">
        <v>7000</v>
      </c>
      <c r="I2003">
        <v>0.106429</v>
      </c>
      <c r="J2003" t="s">
        <v>139</v>
      </c>
      <c r="K2003" t="s">
        <v>139</v>
      </c>
      <c r="L2003">
        <v>1.4841</v>
      </c>
      <c r="M2003" t="s">
        <v>140</v>
      </c>
      <c r="N2003" t="s">
        <v>141</v>
      </c>
      <c r="O2003" t="s">
        <v>142</v>
      </c>
    </row>
    <row r="2004" spans="1:15" x14ac:dyDescent="0.3">
      <c r="A2004" t="s">
        <v>165</v>
      </c>
      <c r="B2004" t="s">
        <v>48</v>
      </c>
      <c r="C2004">
        <v>201607</v>
      </c>
      <c r="D2004" t="s">
        <v>350</v>
      </c>
      <c r="E2004" t="s">
        <v>14</v>
      </c>
      <c r="F2004">
        <v>102</v>
      </c>
      <c r="G2004">
        <v>4080</v>
      </c>
      <c r="H2004">
        <v>3201</v>
      </c>
      <c r="I2004">
        <v>0.10303</v>
      </c>
      <c r="J2004" t="s">
        <v>139</v>
      </c>
      <c r="K2004" t="s">
        <v>139</v>
      </c>
      <c r="L2004">
        <v>1.0876999999999999</v>
      </c>
      <c r="M2004" t="s">
        <v>140</v>
      </c>
      <c r="N2004" t="s">
        <v>141</v>
      </c>
      <c r="O2004" t="s">
        <v>142</v>
      </c>
    </row>
    <row r="2005" spans="1:15" x14ac:dyDescent="0.3">
      <c r="A2005" t="s">
        <v>165</v>
      </c>
      <c r="B2005" t="s">
        <v>48</v>
      </c>
      <c r="C2005">
        <v>201605</v>
      </c>
      <c r="D2005" t="s">
        <v>439</v>
      </c>
      <c r="E2005" t="s">
        <v>11</v>
      </c>
      <c r="F2005">
        <v>98</v>
      </c>
      <c r="G2005">
        <v>3920</v>
      </c>
      <c r="H2005">
        <v>3395</v>
      </c>
      <c r="I2005">
        <v>0.108571</v>
      </c>
      <c r="J2005" t="s">
        <v>139</v>
      </c>
      <c r="K2005" t="s">
        <v>139</v>
      </c>
      <c r="L2005">
        <v>1.0876999999999999</v>
      </c>
      <c r="M2005" t="s">
        <v>140</v>
      </c>
      <c r="N2005" t="s">
        <v>141</v>
      </c>
      <c r="O2005" t="s">
        <v>142</v>
      </c>
    </row>
    <row r="2006" spans="1:15" x14ac:dyDescent="0.3">
      <c r="A2006" t="s">
        <v>165</v>
      </c>
      <c r="B2006" t="s">
        <v>48</v>
      </c>
      <c r="C2006">
        <v>201604</v>
      </c>
      <c r="D2006" t="s">
        <v>438</v>
      </c>
      <c r="E2006" t="s">
        <v>11</v>
      </c>
      <c r="F2006">
        <v>91</v>
      </c>
      <c r="G2006">
        <v>3640</v>
      </c>
      <c r="H2006">
        <v>2619</v>
      </c>
      <c r="I2006">
        <v>0.124074</v>
      </c>
      <c r="J2006" t="s">
        <v>139</v>
      </c>
      <c r="K2006" t="s">
        <v>139</v>
      </c>
      <c r="L2006">
        <v>1.0876999999999999</v>
      </c>
      <c r="M2006" t="s">
        <v>140</v>
      </c>
      <c r="N2006" t="s">
        <v>141</v>
      </c>
      <c r="O2006" t="s">
        <v>142</v>
      </c>
    </row>
    <row r="2007" spans="1:15" x14ac:dyDescent="0.3">
      <c r="A2007" t="s">
        <v>165</v>
      </c>
      <c r="B2007" t="s">
        <v>48</v>
      </c>
      <c r="C2007">
        <v>201608</v>
      </c>
      <c r="D2007" t="s">
        <v>351</v>
      </c>
      <c r="E2007" t="s">
        <v>14</v>
      </c>
      <c r="F2007">
        <v>85</v>
      </c>
      <c r="G2007">
        <v>3400</v>
      </c>
      <c r="H2007">
        <v>2716</v>
      </c>
      <c r="I2007">
        <v>0.12607099999999999</v>
      </c>
      <c r="J2007" t="s">
        <v>139</v>
      </c>
      <c r="K2007" t="s">
        <v>139</v>
      </c>
      <c r="L2007">
        <v>1.0876999999999999</v>
      </c>
      <c r="M2007" t="s">
        <v>140</v>
      </c>
      <c r="N2007" t="s">
        <v>141</v>
      </c>
      <c r="O2007" t="s">
        <v>142</v>
      </c>
    </row>
    <row r="2008" spans="1:15" x14ac:dyDescent="0.3">
      <c r="A2008" t="s">
        <v>165</v>
      </c>
      <c r="B2008" t="s">
        <v>16</v>
      </c>
      <c r="C2008">
        <v>201610</v>
      </c>
      <c r="D2008" t="s">
        <v>248</v>
      </c>
      <c r="E2008" t="s">
        <v>13</v>
      </c>
      <c r="F2008">
        <v>11</v>
      </c>
      <c r="G2008">
        <v>3300</v>
      </c>
      <c r="H2008">
        <v>1650</v>
      </c>
      <c r="I2008">
        <v>0.108182</v>
      </c>
      <c r="J2008" t="s">
        <v>139</v>
      </c>
      <c r="K2008" t="s">
        <v>139</v>
      </c>
      <c r="L2008">
        <v>1.7593000000000001</v>
      </c>
      <c r="M2008" t="s">
        <v>140</v>
      </c>
      <c r="N2008" t="s">
        <v>141</v>
      </c>
      <c r="O2008" t="s">
        <v>142</v>
      </c>
    </row>
    <row r="2009" spans="1:15" x14ac:dyDescent="0.3">
      <c r="A2009" t="s">
        <v>165</v>
      </c>
      <c r="B2009" t="s">
        <v>16</v>
      </c>
      <c r="C2009">
        <v>201612</v>
      </c>
      <c r="D2009" t="s">
        <v>254</v>
      </c>
      <c r="E2009" t="s">
        <v>13</v>
      </c>
      <c r="F2009">
        <v>11</v>
      </c>
      <c r="G2009">
        <v>3300</v>
      </c>
      <c r="H2009">
        <v>1650</v>
      </c>
      <c r="I2009">
        <v>7.2727E-2</v>
      </c>
      <c r="J2009" t="s">
        <v>139</v>
      </c>
      <c r="K2009" t="s">
        <v>139</v>
      </c>
      <c r="L2009">
        <v>1.7593000000000001</v>
      </c>
      <c r="M2009" t="s">
        <v>140</v>
      </c>
      <c r="N2009" t="s">
        <v>141</v>
      </c>
      <c r="O2009" t="s">
        <v>142</v>
      </c>
    </row>
    <row r="2010" spans="1:15" x14ac:dyDescent="0.3">
      <c r="A2010" t="s">
        <v>165</v>
      </c>
      <c r="B2010" t="s">
        <v>7</v>
      </c>
      <c r="C2010">
        <v>201611</v>
      </c>
      <c r="D2010" t="s">
        <v>190</v>
      </c>
      <c r="E2010" t="s">
        <v>13</v>
      </c>
      <c r="F2010">
        <v>8</v>
      </c>
      <c r="G2010">
        <v>3200</v>
      </c>
      <c r="H2010">
        <v>1600</v>
      </c>
      <c r="I2010">
        <v>0.14000000000000001</v>
      </c>
      <c r="J2010" t="s">
        <v>139</v>
      </c>
      <c r="K2010" t="s">
        <v>139</v>
      </c>
      <c r="L2010">
        <v>1.8112999999999999</v>
      </c>
      <c r="M2010" t="s">
        <v>140</v>
      </c>
      <c r="N2010" t="s">
        <v>141</v>
      </c>
      <c r="O2010" t="s">
        <v>142</v>
      </c>
    </row>
    <row r="2011" spans="1:15" x14ac:dyDescent="0.3">
      <c r="A2011" t="s">
        <v>165</v>
      </c>
      <c r="B2011" t="s">
        <v>7</v>
      </c>
      <c r="C2011">
        <v>201701</v>
      </c>
      <c r="D2011" t="s">
        <v>191</v>
      </c>
      <c r="E2011" t="s">
        <v>8</v>
      </c>
      <c r="F2011">
        <v>8</v>
      </c>
      <c r="G2011">
        <v>3200</v>
      </c>
      <c r="H2011">
        <v>1600</v>
      </c>
      <c r="I2011">
        <v>0.10875</v>
      </c>
      <c r="J2011" t="s">
        <v>139</v>
      </c>
      <c r="K2011" t="s">
        <v>139</v>
      </c>
      <c r="L2011">
        <v>1.8112999999999999</v>
      </c>
      <c r="M2011" t="s">
        <v>140</v>
      </c>
      <c r="N2011" t="s">
        <v>141</v>
      </c>
      <c r="O2011" t="s">
        <v>142</v>
      </c>
    </row>
    <row r="2012" spans="1:15" x14ac:dyDescent="0.3">
      <c r="A2012" t="s">
        <v>165</v>
      </c>
      <c r="B2012" t="s">
        <v>7</v>
      </c>
      <c r="C2012">
        <v>201511</v>
      </c>
      <c r="D2012" t="s">
        <v>171</v>
      </c>
      <c r="E2012" t="s">
        <v>13</v>
      </c>
      <c r="F2012">
        <v>7</v>
      </c>
      <c r="G2012">
        <v>2800</v>
      </c>
      <c r="H2012">
        <v>1400</v>
      </c>
      <c r="I2012">
        <v>0.117143</v>
      </c>
      <c r="J2012" t="s">
        <v>139</v>
      </c>
      <c r="K2012" t="s">
        <v>139</v>
      </c>
      <c r="L2012">
        <v>1.8112999999999999</v>
      </c>
      <c r="M2012" t="s">
        <v>140</v>
      </c>
      <c r="N2012" t="s">
        <v>141</v>
      </c>
      <c r="O2012" t="s">
        <v>142</v>
      </c>
    </row>
    <row r="2013" spans="1:15" x14ac:dyDescent="0.3">
      <c r="A2013" t="s">
        <v>165</v>
      </c>
      <c r="B2013" t="s">
        <v>7</v>
      </c>
      <c r="C2013">
        <v>201601</v>
      </c>
      <c r="D2013" t="s">
        <v>173</v>
      </c>
      <c r="E2013" t="s">
        <v>8</v>
      </c>
      <c r="F2013">
        <v>7</v>
      </c>
      <c r="G2013">
        <v>2800</v>
      </c>
      <c r="H2013">
        <v>1400</v>
      </c>
      <c r="I2013">
        <v>0.108571</v>
      </c>
      <c r="J2013" t="s">
        <v>139</v>
      </c>
      <c r="K2013" t="s">
        <v>139</v>
      </c>
      <c r="L2013">
        <v>1.8112999999999999</v>
      </c>
      <c r="M2013" t="s">
        <v>140</v>
      </c>
      <c r="N2013" t="s">
        <v>141</v>
      </c>
      <c r="O2013" t="s">
        <v>142</v>
      </c>
    </row>
    <row r="2014" spans="1:15" x14ac:dyDescent="0.3">
      <c r="A2014" t="s">
        <v>165</v>
      </c>
      <c r="B2014" t="s">
        <v>48</v>
      </c>
      <c r="C2014">
        <v>201606</v>
      </c>
      <c r="D2014" t="s">
        <v>349</v>
      </c>
      <c r="E2014" t="s">
        <v>11</v>
      </c>
      <c r="F2014">
        <v>69</v>
      </c>
      <c r="G2014">
        <v>2760</v>
      </c>
      <c r="H2014">
        <v>2619</v>
      </c>
      <c r="I2014">
        <v>7.8889000000000001E-2</v>
      </c>
      <c r="J2014" t="s">
        <v>139</v>
      </c>
      <c r="K2014" t="s">
        <v>139</v>
      </c>
      <c r="L2014">
        <v>1.0876999999999999</v>
      </c>
      <c r="M2014" t="s">
        <v>140</v>
      </c>
      <c r="N2014" t="s">
        <v>141</v>
      </c>
      <c r="O2014" t="s">
        <v>142</v>
      </c>
    </row>
    <row r="2015" spans="1:15" x14ac:dyDescent="0.3">
      <c r="A2015" t="s">
        <v>165</v>
      </c>
      <c r="B2015" t="s">
        <v>50</v>
      </c>
      <c r="C2015">
        <v>201612</v>
      </c>
      <c r="D2015" t="s">
        <v>388</v>
      </c>
      <c r="E2015" t="s">
        <v>13</v>
      </c>
      <c r="F2015">
        <v>46</v>
      </c>
      <c r="G2015">
        <v>2760</v>
      </c>
      <c r="H2015">
        <v>2205</v>
      </c>
      <c r="I2015">
        <v>9.4E-2</v>
      </c>
      <c r="J2015" t="s">
        <v>139</v>
      </c>
      <c r="K2015" t="s">
        <v>139</v>
      </c>
      <c r="L2015">
        <v>1.7945</v>
      </c>
      <c r="M2015" t="s">
        <v>140</v>
      </c>
      <c r="N2015" t="s">
        <v>141</v>
      </c>
      <c r="O2015" t="s">
        <v>142</v>
      </c>
    </row>
    <row r="2016" spans="1:15" x14ac:dyDescent="0.3">
      <c r="A2016" t="s">
        <v>165</v>
      </c>
      <c r="B2016" t="s">
        <v>48</v>
      </c>
      <c r="C2016">
        <v>201611</v>
      </c>
      <c r="D2016" t="s">
        <v>443</v>
      </c>
      <c r="E2016" t="s">
        <v>13</v>
      </c>
      <c r="F2016">
        <v>64</v>
      </c>
      <c r="G2016">
        <v>2560</v>
      </c>
      <c r="H2016">
        <v>1746</v>
      </c>
      <c r="I2016">
        <v>0.110556</v>
      </c>
      <c r="J2016" t="s">
        <v>139</v>
      </c>
      <c r="K2016" t="s">
        <v>139</v>
      </c>
      <c r="L2016">
        <v>1.0876999999999999</v>
      </c>
      <c r="M2016" t="s">
        <v>140</v>
      </c>
      <c r="N2016" t="s">
        <v>141</v>
      </c>
      <c r="O2016" t="s">
        <v>142</v>
      </c>
    </row>
    <row r="2017" spans="1:15" x14ac:dyDescent="0.3">
      <c r="A2017" t="s">
        <v>165</v>
      </c>
      <c r="B2017" t="s">
        <v>47</v>
      </c>
      <c r="C2017">
        <v>201611</v>
      </c>
      <c r="D2017" t="s">
        <v>585</v>
      </c>
      <c r="E2017" t="s">
        <v>13</v>
      </c>
      <c r="F2017">
        <v>25</v>
      </c>
      <c r="G2017">
        <v>2500</v>
      </c>
      <c r="H2017">
        <v>1470</v>
      </c>
      <c r="I2017">
        <v>9.6667000000000003E-2</v>
      </c>
      <c r="J2017" t="s">
        <v>139</v>
      </c>
      <c r="K2017" t="s">
        <v>139</v>
      </c>
      <c r="L2017">
        <v>1.7142999999999999</v>
      </c>
      <c r="M2017" t="s">
        <v>140</v>
      </c>
      <c r="N2017" t="s">
        <v>141</v>
      </c>
      <c r="O2017" t="s">
        <v>142</v>
      </c>
    </row>
    <row r="2018" spans="1:15" x14ac:dyDescent="0.3">
      <c r="A2018" t="s">
        <v>165</v>
      </c>
      <c r="B2018" t="s">
        <v>17</v>
      </c>
      <c r="C2018">
        <v>201611</v>
      </c>
      <c r="D2018" t="s">
        <v>557</v>
      </c>
      <c r="E2018" t="s">
        <v>13</v>
      </c>
      <c r="F2018">
        <v>50</v>
      </c>
      <c r="G2018">
        <v>2500</v>
      </c>
      <c r="H2018">
        <v>1875</v>
      </c>
      <c r="I2018">
        <v>0.10133300000000001</v>
      </c>
      <c r="J2018" t="s">
        <v>139</v>
      </c>
      <c r="K2018" t="s">
        <v>139</v>
      </c>
      <c r="L2018">
        <v>1.4841</v>
      </c>
      <c r="M2018" t="s">
        <v>140</v>
      </c>
      <c r="N2018" t="s">
        <v>141</v>
      </c>
      <c r="O2018" t="s">
        <v>142</v>
      </c>
    </row>
    <row r="2019" spans="1:15" x14ac:dyDescent="0.3">
      <c r="A2019" t="s">
        <v>165</v>
      </c>
      <c r="B2019" t="s">
        <v>17</v>
      </c>
      <c r="C2019">
        <v>201612</v>
      </c>
      <c r="D2019" t="s">
        <v>278</v>
      </c>
      <c r="E2019" t="s">
        <v>13</v>
      </c>
      <c r="F2019">
        <v>44</v>
      </c>
      <c r="G2019">
        <v>2200</v>
      </c>
      <c r="H2019">
        <v>1750</v>
      </c>
      <c r="I2019">
        <v>9.2143000000000003E-2</v>
      </c>
      <c r="J2019" t="s">
        <v>139</v>
      </c>
      <c r="K2019" t="s">
        <v>139</v>
      </c>
      <c r="L2019">
        <v>1.4841</v>
      </c>
      <c r="M2019" t="s">
        <v>140</v>
      </c>
      <c r="N2019" t="s">
        <v>141</v>
      </c>
      <c r="O2019" t="s">
        <v>142</v>
      </c>
    </row>
    <row r="2020" spans="1:15" x14ac:dyDescent="0.3">
      <c r="A2020" t="s">
        <v>165</v>
      </c>
      <c r="B2020" t="s">
        <v>50</v>
      </c>
      <c r="C2020">
        <v>201611</v>
      </c>
      <c r="D2020" t="s">
        <v>574</v>
      </c>
      <c r="E2020" t="s">
        <v>13</v>
      </c>
      <c r="F2020">
        <v>36</v>
      </c>
      <c r="G2020">
        <v>2160</v>
      </c>
      <c r="H2020">
        <v>1617</v>
      </c>
      <c r="I2020">
        <v>8.1818000000000002E-2</v>
      </c>
      <c r="J2020" t="s">
        <v>139</v>
      </c>
      <c r="K2020" t="s">
        <v>139</v>
      </c>
      <c r="L2020">
        <v>1.7945</v>
      </c>
      <c r="M2020" t="s">
        <v>140</v>
      </c>
      <c r="N2020" t="s">
        <v>141</v>
      </c>
      <c r="O2020" t="s">
        <v>142</v>
      </c>
    </row>
    <row r="2021" spans="1:15" x14ac:dyDescent="0.3">
      <c r="A2021" t="s">
        <v>165</v>
      </c>
      <c r="B2021" t="s">
        <v>50</v>
      </c>
      <c r="C2021">
        <v>201507</v>
      </c>
      <c r="D2021" t="s">
        <v>393</v>
      </c>
      <c r="E2021" t="s">
        <v>14</v>
      </c>
      <c r="F2021">
        <v>34</v>
      </c>
      <c r="G2021">
        <v>2040</v>
      </c>
      <c r="H2021">
        <v>1470</v>
      </c>
      <c r="I2021">
        <v>0.13</v>
      </c>
      <c r="J2021" t="s">
        <v>139</v>
      </c>
      <c r="K2021" t="s">
        <v>139</v>
      </c>
      <c r="L2021">
        <v>1.7945</v>
      </c>
      <c r="M2021" t="s">
        <v>140</v>
      </c>
      <c r="N2021" t="s">
        <v>141</v>
      </c>
      <c r="O2021" t="s">
        <v>142</v>
      </c>
    </row>
    <row r="2022" spans="1:15" x14ac:dyDescent="0.3">
      <c r="A2022" t="s">
        <v>165</v>
      </c>
      <c r="B2022" t="s">
        <v>7</v>
      </c>
      <c r="C2022">
        <v>201501</v>
      </c>
      <c r="D2022" t="s">
        <v>193</v>
      </c>
      <c r="E2022" t="s">
        <v>8</v>
      </c>
      <c r="F2022">
        <v>5</v>
      </c>
      <c r="G2022">
        <v>2000</v>
      </c>
      <c r="H2022">
        <v>1000</v>
      </c>
      <c r="I2022">
        <v>7.3999999999999996E-2</v>
      </c>
      <c r="J2022" t="s">
        <v>139</v>
      </c>
      <c r="K2022" t="s">
        <v>139</v>
      </c>
      <c r="L2022">
        <v>1.8112999999999999</v>
      </c>
      <c r="M2022" t="s">
        <v>140</v>
      </c>
      <c r="N2022" t="s">
        <v>141</v>
      </c>
      <c r="O2022" t="s">
        <v>142</v>
      </c>
    </row>
    <row r="2023" spans="1:15" x14ac:dyDescent="0.3">
      <c r="A2023" t="s">
        <v>165</v>
      </c>
      <c r="B2023" t="s">
        <v>50</v>
      </c>
      <c r="C2023">
        <v>201609</v>
      </c>
      <c r="D2023" t="s">
        <v>387</v>
      </c>
      <c r="E2023" t="s">
        <v>14</v>
      </c>
      <c r="F2023">
        <v>32</v>
      </c>
      <c r="G2023">
        <v>1920</v>
      </c>
      <c r="H2023">
        <v>1911</v>
      </c>
      <c r="I2023">
        <v>0.119231</v>
      </c>
      <c r="J2023" t="s">
        <v>139</v>
      </c>
      <c r="K2023" t="s">
        <v>139</v>
      </c>
      <c r="L2023">
        <v>1.7945</v>
      </c>
      <c r="M2023" t="s">
        <v>140</v>
      </c>
      <c r="N2023" t="s">
        <v>141</v>
      </c>
      <c r="O2023" t="s">
        <v>142</v>
      </c>
    </row>
    <row r="2024" spans="1:15" x14ac:dyDescent="0.3">
      <c r="A2024" t="s">
        <v>165</v>
      </c>
      <c r="B2024" t="s">
        <v>49</v>
      </c>
      <c r="C2024">
        <v>201609</v>
      </c>
      <c r="D2024" t="s">
        <v>362</v>
      </c>
      <c r="E2024" t="s">
        <v>14</v>
      </c>
      <c r="F2024">
        <v>38</v>
      </c>
      <c r="G2024">
        <v>1900</v>
      </c>
      <c r="H2024">
        <v>2000</v>
      </c>
      <c r="I2024">
        <v>0.11125</v>
      </c>
      <c r="J2024" t="s">
        <v>139</v>
      </c>
      <c r="K2024" t="s">
        <v>139</v>
      </c>
      <c r="L2024">
        <v>1.593</v>
      </c>
      <c r="M2024" t="s">
        <v>140</v>
      </c>
      <c r="N2024" t="s">
        <v>141</v>
      </c>
      <c r="O2024" t="s">
        <v>142</v>
      </c>
    </row>
    <row r="2025" spans="1:15" x14ac:dyDescent="0.3">
      <c r="A2025" t="s">
        <v>165</v>
      </c>
      <c r="B2025" t="s">
        <v>50</v>
      </c>
      <c r="C2025">
        <v>201701</v>
      </c>
      <c r="D2025" t="s">
        <v>579</v>
      </c>
      <c r="E2025" t="s">
        <v>8</v>
      </c>
      <c r="F2025">
        <v>30</v>
      </c>
      <c r="G2025">
        <v>1800</v>
      </c>
      <c r="H2025">
        <v>1470</v>
      </c>
      <c r="I2025">
        <v>0.126</v>
      </c>
      <c r="J2025" t="s">
        <v>139</v>
      </c>
      <c r="K2025" t="s">
        <v>139</v>
      </c>
      <c r="L2025">
        <v>1.7945</v>
      </c>
      <c r="M2025" t="s">
        <v>140</v>
      </c>
      <c r="N2025" t="s">
        <v>141</v>
      </c>
      <c r="O2025" t="s">
        <v>142</v>
      </c>
    </row>
    <row r="2026" spans="1:15" x14ac:dyDescent="0.3">
      <c r="A2026" t="s">
        <v>165</v>
      </c>
      <c r="B2026" t="s">
        <v>17</v>
      </c>
      <c r="C2026">
        <v>201702</v>
      </c>
      <c r="D2026" t="s">
        <v>280</v>
      </c>
      <c r="E2026" t="s">
        <v>8</v>
      </c>
      <c r="F2026">
        <v>35</v>
      </c>
      <c r="G2026">
        <v>1750</v>
      </c>
      <c r="H2026">
        <v>1250</v>
      </c>
      <c r="I2026">
        <v>0.13900000000000001</v>
      </c>
      <c r="J2026" t="s">
        <v>139</v>
      </c>
      <c r="K2026" t="s">
        <v>139</v>
      </c>
      <c r="L2026">
        <v>1.4841</v>
      </c>
      <c r="M2026" t="s">
        <v>140</v>
      </c>
      <c r="N2026" t="s">
        <v>141</v>
      </c>
      <c r="O2026" t="s">
        <v>142</v>
      </c>
    </row>
    <row r="2027" spans="1:15" x14ac:dyDescent="0.3">
      <c r="A2027" t="s">
        <v>165</v>
      </c>
      <c r="B2027" t="s">
        <v>48</v>
      </c>
      <c r="C2027">
        <v>201612</v>
      </c>
      <c r="D2027" t="s">
        <v>586</v>
      </c>
      <c r="E2027" t="s">
        <v>13</v>
      </c>
      <c r="F2027">
        <v>43</v>
      </c>
      <c r="G2027">
        <v>1720</v>
      </c>
      <c r="H2027">
        <v>1358</v>
      </c>
      <c r="I2027">
        <v>9.5000000000000001E-2</v>
      </c>
      <c r="J2027" t="s">
        <v>139</v>
      </c>
      <c r="K2027" t="s">
        <v>139</v>
      </c>
      <c r="L2027">
        <v>1.0876999999999999</v>
      </c>
      <c r="M2027" t="s">
        <v>140</v>
      </c>
      <c r="N2027" t="s">
        <v>141</v>
      </c>
      <c r="O2027" t="s">
        <v>142</v>
      </c>
    </row>
    <row r="2028" spans="1:15" x14ac:dyDescent="0.3">
      <c r="A2028" t="s">
        <v>165</v>
      </c>
      <c r="B2028" t="s">
        <v>49</v>
      </c>
      <c r="C2028">
        <v>201601</v>
      </c>
      <c r="D2028" t="s">
        <v>358</v>
      </c>
      <c r="E2028" t="s">
        <v>8</v>
      </c>
      <c r="F2028">
        <v>34</v>
      </c>
      <c r="G2028">
        <v>1700</v>
      </c>
      <c r="H2028">
        <v>1125</v>
      </c>
      <c r="I2028">
        <v>6.6667000000000004E-2</v>
      </c>
      <c r="J2028" t="s">
        <v>139</v>
      </c>
      <c r="K2028" t="s">
        <v>139</v>
      </c>
      <c r="L2028">
        <v>1.593</v>
      </c>
      <c r="M2028" t="s">
        <v>140</v>
      </c>
      <c r="N2028" t="s">
        <v>141</v>
      </c>
      <c r="O2028" t="s">
        <v>142</v>
      </c>
    </row>
    <row r="2029" spans="1:15" x14ac:dyDescent="0.3">
      <c r="A2029" t="s">
        <v>165</v>
      </c>
      <c r="B2029" t="s">
        <v>47</v>
      </c>
      <c r="C2029">
        <v>201612</v>
      </c>
      <c r="D2029" t="s">
        <v>539</v>
      </c>
      <c r="E2029" t="s">
        <v>13</v>
      </c>
      <c r="F2029">
        <v>17</v>
      </c>
      <c r="G2029">
        <v>1700</v>
      </c>
      <c r="H2029">
        <v>1715</v>
      </c>
      <c r="I2029">
        <v>0.12571399999999999</v>
      </c>
      <c r="J2029" t="s">
        <v>139</v>
      </c>
      <c r="K2029" t="s">
        <v>139</v>
      </c>
      <c r="L2029">
        <v>1.7142999999999999</v>
      </c>
      <c r="M2029" t="s">
        <v>140</v>
      </c>
      <c r="N2029" t="s">
        <v>141</v>
      </c>
      <c r="O2029" t="s">
        <v>142</v>
      </c>
    </row>
    <row r="2030" spans="1:15" x14ac:dyDescent="0.3">
      <c r="A2030" t="s">
        <v>165</v>
      </c>
      <c r="B2030" t="s">
        <v>49</v>
      </c>
      <c r="C2030">
        <v>201507</v>
      </c>
      <c r="D2030" t="s">
        <v>563</v>
      </c>
      <c r="E2030" t="s">
        <v>14</v>
      </c>
      <c r="F2030">
        <v>34</v>
      </c>
      <c r="G2030">
        <v>1700</v>
      </c>
      <c r="H2030">
        <v>1250</v>
      </c>
      <c r="I2030">
        <v>0.09</v>
      </c>
      <c r="J2030" t="s">
        <v>139</v>
      </c>
      <c r="K2030" t="s">
        <v>139</v>
      </c>
      <c r="L2030">
        <v>1.593</v>
      </c>
      <c r="M2030" t="s">
        <v>140</v>
      </c>
      <c r="N2030" t="s">
        <v>141</v>
      </c>
      <c r="O2030" t="s">
        <v>142</v>
      </c>
    </row>
    <row r="2031" spans="1:15" x14ac:dyDescent="0.3">
      <c r="A2031" t="s">
        <v>165</v>
      </c>
      <c r="B2031" t="s">
        <v>17</v>
      </c>
      <c r="C2031">
        <v>201512</v>
      </c>
      <c r="D2031" t="s">
        <v>271</v>
      </c>
      <c r="E2031" t="s">
        <v>13</v>
      </c>
      <c r="F2031">
        <v>33</v>
      </c>
      <c r="G2031">
        <v>1650</v>
      </c>
      <c r="H2031">
        <v>1250</v>
      </c>
      <c r="I2031">
        <v>0.10100000000000001</v>
      </c>
      <c r="J2031" t="s">
        <v>139</v>
      </c>
      <c r="K2031" t="s">
        <v>139</v>
      </c>
      <c r="L2031">
        <v>1.4841</v>
      </c>
      <c r="M2031" t="s">
        <v>140</v>
      </c>
      <c r="N2031" t="s">
        <v>141</v>
      </c>
      <c r="O2031" t="s">
        <v>142</v>
      </c>
    </row>
    <row r="2032" spans="1:15" x14ac:dyDescent="0.3">
      <c r="A2032" t="s">
        <v>165</v>
      </c>
      <c r="B2032" t="s">
        <v>48</v>
      </c>
      <c r="C2032">
        <v>201702</v>
      </c>
      <c r="D2032" t="s">
        <v>444</v>
      </c>
      <c r="E2032" t="s">
        <v>8</v>
      </c>
      <c r="F2032">
        <v>41</v>
      </c>
      <c r="G2032">
        <v>1640</v>
      </c>
      <c r="H2032">
        <v>1067</v>
      </c>
      <c r="I2032">
        <v>9.5454999999999998E-2</v>
      </c>
      <c r="J2032" t="s">
        <v>139</v>
      </c>
      <c r="K2032" t="s">
        <v>139</v>
      </c>
      <c r="L2032">
        <v>1.0876999999999999</v>
      </c>
      <c r="M2032" t="s">
        <v>140</v>
      </c>
      <c r="N2032" t="s">
        <v>141</v>
      </c>
      <c r="O2032" t="s">
        <v>142</v>
      </c>
    </row>
    <row r="2033" spans="1:15" x14ac:dyDescent="0.3">
      <c r="A2033" t="s">
        <v>165</v>
      </c>
      <c r="B2033" t="s">
        <v>48</v>
      </c>
      <c r="C2033">
        <v>201701</v>
      </c>
      <c r="D2033" t="s">
        <v>340</v>
      </c>
      <c r="E2033" t="s">
        <v>8</v>
      </c>
      <c r="F2033">
        <v>40</v>
      </c>
      <c r="G2033">
        <v>1600</v>
      </c>
      <c r="H2033">
        <v>1067</v>
      </c>
      <c r="I2033">
        <v>9.1817999999999997E-2</v>
      </c>
      <c r="J2033" t="s">
        <v>139</v>
      </c>
      <c r="K2033" t="s">
        <v>139</v>
      </c>
      <c r="L2033">
        <v>1.0876999999999999</v>
      </c>
      <c r="M2033" t="s">
        <v>140</v>
      </c>
      <c r="N2033" t="s">
        <v>141</v>
      </c>
      <c r="O2033" t="s">
        <v>142</v>
      </c>
    </row>
    <row r="2034" spans="1:15" x14ac:dyDescent="0.3">
      <c r="A2034" t="s">
        <v>165</v>
      </c>
      <c r="B2034" t="s">
        <v>7</v>
      </c>
      <c r="C2034">
        <v>201505</v>
      </c>
      <c r="D2034" t="s">
        <v>197</v>
      </c>
      <c r="E2034" t="s">
        <v>11</v>
      </c>
      <c r="F2034">
        <v>4</v>
      </c>
      <c r="G2034">
        <v>1600</v>
      </c>
      <c r="H2034">
        <v>800</v>
      </c>
      <c r="I2034">
        <v>0.13250000000000001</v>
      </c>
      <c r="J2034" t="s">
        <v>139</v>
      </c>
      <c r="K2034" t="s">
        <v>139</v>
      </c>
      <c r="L2034">
        <v>1.8112999999999999</v>
      </c>
      <c r="M2034" t="s">
        <v>140</v>
      </c>
      <c r="N2034" t="s">
        <v>141</v>
      </c>
      <c r="O2034" t="s">
        <v>142</v>
      </c>
    </row>
    <row r="2035" spans="1:15" x14ac:dyDescent="0.3">
      <c r="A2035" t="s">
        <v>165</v>
      </c>
      <c r="B2035" t="s">
        <v>7</v>
      </c>
      <c r="C2035">
        <v>201702</v>
      </c>
      <c r="D2035" t="s">
        <v>182</v>
      </c>
      <c r="E2035" t="s">
        <v>8</v>
      </c>
      <c r="F2035">
        <v>4</v>
      </c>
      <c r="G2035">
        <v>1600</v>
      </c>
      <c r="H2035">
        <v>800</v>
      </c>
      <c r="I2035">
        <v>0.12</v>
      </c>
      <c r="J2035" t="s">
        <v>139</v>
      </c>
      <c r="K2035" t="s">
        <v>139</v>
      </c>
      <c r="L2035">
        <v>1.8112999999999999</v>
      </c>
      <c r="M2035" t="s">
        <v>140</v>
      </c>
      <c r="N2035" t="s">
        <v>141</v>
      </c>
      <c r="O2035" t="s">
        <v>142</v>
      </c>
    </row>
    <row r="2036" spans="1:15" x14ac:dyDescent="0.3">
      <c r="A2036" t="s">
        <v>165</v>
      </c>
      <c r="B2036" t="s">
        <v>49</v>
      </c>
      <c r="C2036">
        <v>201508</v>
      </c>
      <c r="D2036" t="s">
        <v>369</v>
      </c>
      <c r="E2036" t="s">
        <v>14</v>
      </c>
      <c r="F2036">
        <v>32</v>
      </c>
      <c r="G2036">
        <v>1600</v>
      </c>
      <c r="H2036">
        <v>1375</v>
      </c>
      <c r="I2036">
        <v>0.10727299999999999</v>
      </c>
      <c r="J2036" t="s">
        <v>139</v>
      </c>
      <c r="K2036" t="s">
        <v>139</v>
      </c>
      <c r="L2036">
        <v>1.593</v>
      </c>
      <c r="M2036" t="s">
        <v>140</v>
      </c>
      <c r="N2036" t="s">
        <v>141</v>
      </c>
      <c r="O2036" t="s">
        <v>142</v>
      </c>
    </row>
    <row r="2037" spans="1:15" x14ac:dyDescent="0.3">
      <c r="A2037" t="s">
        <v>165</v>
      </c>
      <c r="B2037" t="s">
        <v>7</v>
      </c>
      <c r="C2037">
        <v>201506</v>
      </c>
      <c r="D2037" t="s">
        <v>169</v>
      </c>
      <c r="E2037" t="s">
        <v>11</v>
      </c>
      <c r="F2037">
        <v>4</v>
      </c>
      <c r="G2037">
        <v>1600</v>
      </c>
      <c r="H2037">
        <v>800</v>
      </c>
      <c r="I2037">
        <v>4.2500000000000003E-2</v>
      </c>
      <c r="J2037" t="s">
        <v>139</v>
      </c>
      <c r="K2037" t="s">
        <v>139</v>
      </c>
      <c r="L2037">
        <v>1.8112999999999999</v>
      </c>
      <c r="M2037" t="s">
        <v>140</v>
      </c>
      <c r="N2037" t="s">
        <v>141</v>
      </c>
      <c r="O2037" t="s">
        <v>142</v>
      </c>
    </row>
    <row r="2038" spans="1:15" x14ac:dyDescent="0.3">
      <c r="A2038" t="s">
        <v>165</v>
      </c>
      <c r="B2038" t="s">
        <v>49</v>
      </c>
      <c r="C2038">
        <v>201504</v>
      </c>
      <c r="D2038" t="s">
        <v>356</v>
      </c>
      <c r="E2038" t="s">
        <v>11</v>
      </c>
      <c r="F2038">
        <v>32</v>
      </c>
      <c r="G2038">
        <v>1600</v>
      </c>
      <c r="H2038">
        <v>1000</v>
      </c>
      <c r="I2038">
        <v>0.14749999999999999</v>
      </c>
      <c r="J2038" t="s">
        <v>139</v>
      </c>
      <c r="K2038" t="s">
        <v>139</v>
      </c>
      <c r="L2038">
        <v>1.593</v>
      </c>
      <c r="M2038" t="s">
        <v>140</v>
      </c>
      <c r="N2038" t="s">
        <v>141</v>
      </c>
      <c r="O2038" t="s">
        <v>142</v>
      </c>
    </row>
    <row r="2039" spans="1:15" x14ac:dyDescent="0.3">
      <c r="A2039" t="s">
        <v>165</v>
      </c>
      <c r="B2039" t="s">
        <v>50</v>
      </c>
      <c r="C2039">
        <v>201509</v>
      </c>
      <c r="D2039" t="s">
        <v>382</v>
      </c>
      <c r="E2039" t="s">
        <v>14</v>
      </c>
      <c r="F2039">
        <v>26</v>
      </c>
      <c r="G2039">
        <v>1560</v>
      </c>
      <c r="H2039">
        <v>882</v>
      </c>
      <c r="I2039">
        <v>0.13666700000000001</v>
      </c>
      <c r="J2039" t="s">
        <v>139</v>
      </c>
      <c r="K2039" t="s">
        <v>139</v>
      </c>
      <c r="L2039">
        <v>1.7945</v>
      </c>
      <c r="M2039" t="s">
        <v>140</v>
      </c>
      <c r="N2039" t="s">
        <v>141</v>
      </c>
      <c r="O2039" t="s">
        <v>142</v>
      </c>
    </row>
    <row r="2040" spans="1:15" x14ac:dyDescent="0.3">
      <c r="A2040" t="s">
        <v>165</v>
      </c>
      <c r="B2040" t="s">
        <v>49</v>
      </c>
      <c r="C2040">
        <v>201610</v>
      </c>
      <c r="D2040" t="s">
        <v>363</v>
      </c>
      <c r="E2040" t="s">
        <v>13</v>
      </c>
      <c r="F2040">
        <v>31</v>
      </c>
      <c r="G2040">
        <v>1550</v>
      </c>
      <c r="H2040">
        <v>1250</v>
      </c>
      <c r="I2040">
        <v>7.6999999999999999E-2</v>
      </c>
      <c r="J2040" t="s">
        <v>139</v>
      </c>
      <c r="K2040" t="s">
        <v>139</v>
      </c>
      <c r="L2040">
        <v>1.593</v>
      </c>
      <c r="M2040" t="s">
        <v>140</v>
      </c>
      <c r="N2040" t="s">
        <v>141</v>
      </c>
      <c r="O2040" t="s">
        <v>142</v>
      </c>
    </row>
    <row r="2041" spans="1:15" x14ac:dyDescent="0.3">
      <c r="A2041" t="s">
        <v>165</v>
      </c>
      <c r="B2041" t="s">
        <v>16</v>
      </c>
      <c r="C2041">
        <v>201602</v>
      </c>
      <c r="D2041" t="s">
        <v>251</v>
      </c>
      <c r="E2041" t="s">
        <v>8</v>
      </c>
      <c r="F2041">
        <v>5</v>
      </c>
      <c r="G2041">
        <v>1500</v>
      </c>
      <c r="H2041">
        <v>750</v>
      </c>
      <c r="I2041">
        <v>8.4000000000000005E-2</v>
      </c>
      <c r="J2041" t="s">
        <v>139</v>
      </c>
      <c r="K2041" t="s">
        <v>139</v>
      </c>
      <c r="L2041">
        <v>1.7593000000000001</v>
      </c>
      <c r="M2041" t="s">
        <v>140</v>
      </c>
      <c r="N2041" t="s">
        <v>141</v>
      </c>
      <c r="O2041" t="s">
        <v>142</v>
      </c>
    </row>
    <row r="2042" spans="1:15" x14ac:dyDescent="0.3">
      <c r="A2042" t="s">
        <v>165</v>
      </c>
      <c r="B2042" t="s">
        <v>16</v>
      </c>
      <c r="C2042">
        <v>201508</v>
      </c>
      <c r="D2042" t="s">
        <v>257</v>
      </c>
      <c r="E2042" t="s">
        <v>14</v>
      </c>
      <c r="F2042">
        <v>5</v>
      </c>
      <c r="G2042">
        <v>1500</v>
      </c>
      <c r="H2042">
        <v>750</v>
      </c>
      <c r="I2042">
        <v>7.0000000000000007E-2</v>
      </c>
      <c r="J2042" t="s">
        <v>139</v>
      </c>
      <c r="K2042" t="s">
        <v>139</v>
      </c>
      <c r="L2042">
        <v>1.7593000000000001</v>
      </c>
      <c r="M2042" t="s">
        <v>140</v>
      </c>
      <c r="N2042" t="s">
        <v>141</v>
      </c>
      <c r="O2042" t="s">
        <v>142</v>
      </c>
    </row>
    <row r="2043" spans="1:15" x14ac:dyDescent="0.3">
      <c r="A2043" t="s">
        <v>165</v>
      </c>
      <c r="B2043" t="s">
        <v>47</v>
      </c>
      <c r="C2043">
        <v>201610</v>
      </c>
      <c r="D2043" t="s">
        <v>325</v>
      </c>
      <c r="E2043" t="s">
        <v>13</v>
      </c>
      <c r="F2043">
        <v>15</v>
      </c>
      <c r="G2043">
        <v>1500</v>
      </c>
      <c r="H2043">
        <v>1715</v>
      </c>
      <c r="I2043">
        <v>0.118571</v>
      </c>
      <c r="J2043" t="s">
        <v>139</v>
      </c>
      <c r="K2043" t="s">
        <v>139</v>
      </c>
      <c r="L2043">
        <v>1.7142999999999999</v>
      </c>
      <c r="M2043" t="s">
        <v>140</v>
      </c>
      <c r="N2043" t="s">
        <v>141</v>
      </c>
      <c r="O2043" t="s">
        <v>142</v>
      </c>
    </row>
    <row r="2044" spans="1:15" x14ac:dyDescent="0.3">
      <c r="A2044" t="s">
        <v>165</v>
      </c>
      <c r="B2044" t="s">
        <v>16</v>
      </c>
      <c r="C2044">
        <v>201707</v>
      </c>
      <c r="D2044" t="s">
        <v>240</v>
      </c>
      <c r="E2044" t="s">
        <v>14</v>
      </c>
      <c r="F2044">
        <v>5</v>
      </c>
      <c r="G2044">
        <v>1500</v>
      </c>
      <c r="H2044">
        <v>750</v>
      </c>
      <c r="I2044">
        <v>0.14199999999999999</v>
      </c>
      <c r="J2044" t="s">
        <v>139</v>
      </c>
      <c r="K2044" t="s">
        <v>139</v>
      </c>
      <c r="L2044">
        <v>1.7593000000000001</v>
      </c>
      <c r="M2044" t="s">
        <v>140</v>
      </c>
      <c r="N2044" t="s">
        <v>141</v>
      </c>
      <c r="O2044" t="s">
        <v>142</v>
      </c>
    </row>
    <row r="2045" spans="1:15" x14ac:dyDescent="0.3">
      <c r="A2045" t="s">
        <v>165</v>
      </c>
      <c r="B2045" t="s">
        <v>49</v>
      </c>
      <c r="C2045">
        <v>201612</v>
      </c>
      <c r="D2045" t="s">
        <v>565</v>
      </c>
      <c r="E2045" t="s">
        <v>13</v>
      </c>
      <c r="F2045">
        <v>30</v>
      </c>
      <c r="G2045">
        <v>1500</v>
      </c>
      <c r="H2045">
        <v>1250</v>
      </c>
      <c r="I2045">
        <v>0.122</v>
      </c>
      <c r="J2045" t="s">
        <v>139</v>
      </c>
      <c r="K2045" t="s">
        <v>139</v>
      </c>
      <c r="L2045">
        <v>1.593</v>
      </c>
      <c r="M2045" t="s">
        <v>140</v>
      </c>
      <c r="N2045" t="s">
        <v>141</v>
      </c>
      <c r="O2045" t="s">
        <v>142</v>
      </c>
    </row>
    <row r="2046" spans="1:15" x14ac:dyDescent="0.3">
      <c r="A2046" t="s">
        <v>165</v>
      </c>
      <c r="B2046" t="s">
        <v>49</v>
      </c>
      <c r="C2046">
        <v>201701</v>
      </c>
      <c r="D2046" t="s">
        <v>376</v>
      </c>
      <c r="E2046" t="s">
        <v>8</v>
      </c>
      <c r="F2046">
        <v>30</v>
      </c>
      <c r="G2046">
        <v>1500</v>
      </c>
      <c r="H2046">
        <v>1625</v>
      </c>
      <c r="I2046">
        <v>9.4615000000000005E-2</v>
      </c>
      <c r="J2046" t="s">
        <v>139</v>
      </c>
      <c r="K2046" t="s">
        <v>139</v>
      </c>
      <c r="L2046">
        <v>1.593</v>
      </c>
      <c r="M2046" t="s">
        <v>140</v>
      </c>
      <c r="N2046" t="s">
        <v>141</v>
      </c>
      <c r="O2046" t="s">
        <v>142</v>
      </c>
    </row>
    <row r="2047" spans="1:15" x14ac:dyDescent="0.3">
      <c r="A2047" t="s">
        <v>165</v>
      </c>
      <c r="B2047" t="s">
        <v>17</v>
      </c>
      <c r="C2047">
        <v>201506</v>
      </c>
      <c r="D2047" t="s">
        <v>268</v>
      </c>
      <c r="E2047" t="s">
        <v>11</v>
      </c>
      <c r="F2047">
        <v>29</v>
      </c>
      <c r="G2047">
        <v>1450</v>
      </c>
      <c r="H2047">
        <v>1000</v>
      </c>
      <c r="I2047">
        <v>0.13375000000000001</v>
      </c>
      <c r="J2047" t="s">
        <v>139</v>
      </c>
      <c r="K2047" t="s">
        <v>139</v>
      </c>
      <c r="L2047">
        <v>1.4841</v>
      </c>
      <c r="M2047" t="s">
        <v>140</v>
      </c>
      <c r="N2047" t="s">
        <v>141</v>
      </c>
      <c r="O2047" t="s">
        <v>142</v>
      </c>
    </row>
    <row r="2048" spans="1:15" x14ac:dyDescent="0.3">
      <c r="A2048" t="s">
        <v>165</v>
      </c>
      <c r="B2048" t="s">
        <v>52</v>
      </c>
      <c r="C2048">
        <v>201508</v>
      </c>
      <c r="D2048" t="s">
        <v>414</v>
      </c>
      <c r="E2048" t="s">
        <v>14</v>
      </c>
      <c r="F2048">
        <v>11</v>
      </c>
      <c r="G2048">
        <v>1430</v>
      </c>
      <c r="H2048">
        <v>715</v>
      </c>
      <c r="I2048">
        <v>0.104545</v>
      </c>
      <c r="J2048" t="s">
        <v>139</v>
      </c>
      <c r="K2048" t="s">
        <v>139</v>
      </c>
      <c r="L2048">
        <v>1.7427999999999999</v>
      </c>
      <c r="M2048" t="s">
        <v>140</v>
      </c>
      <c r="N2048" t="s">
        <v>141</v>
      </c>
      <c r="O2048" t="s">
        <v>142</v>
      </c>
    </row>
    <row r="2049" spans="1:15" x14ac:dyDescent="0.3">
      <c r="A2049" t="s">
        <v>165</v>
      </c>
      <c r="B2049" t="s">
        <v>52</v>
      </c>
      <c r="C2049">
        <v>201612</v>
      </c>
      <c r="D2049" t="s">
        <v>424</v>
      </c>
      <c r="E2049" t="s">
        <v>13</v>
      </c>
      <c r="F2049">
        <v>11</v>
      </c>
      <c r="G2049">
        <v>1430</v>
      </c>
      <c r="H2049">
        <v>715</v>
      </c>
      <c r="I2049">
        <v>3.8182000000000001E-2</v>
      </c>
      <c r="J2049" t="s">
        <v>139</v>
      </c>
      <c r="K2049" t="s">
        <v>139</v>
      </c>
      <c r="L2049">
        <v>1.7427999999999999</v>
      </c>
      <c r="M2049" t="s">
        <v>140</v>
      </c>
      <c r="N2049" t="s">
        <v>141</v>
      </c>
      <c r="O2049" t="s">
        <v>142</v>
      </c>
    </row>
    <row r="2050" spans="1:15" x14ac:dyDescent="0.3">
      <c r="A2050" t="s">
        <v>165</v>
      </c>
      <c r="B2050" t="s">
        <v>15</v>
      </c>
      <c r="C2050">
        <v>201611</v>
      </c>
      <c r="D2050" t="s">
        <v>220</v>
      </c>
      <c r="E2050" t="s">
        <v>13</v>
      </c>
      <c r="F2050">
        <v>7</v>
      </c>
      <c r="G2050">
        <v>1400</v>
      </c>
      <c r="H2050">
        <v>700</v>
      </c>
      <c r="I2050">
        <v>0.16428599999999999</v>
      </c>
      <c r="J2050" t="s">
        <v>139</v>
      </c>
      <c r="K2050" t="s">
        <v>139</v>
      </c>
      <c r="L2050">
        <v>1.9888999999999999</v>
      </c>
      <c r="M2050" t="s">
        <v>140</v>
      </c>
      <c r="N2050" t="s">
        <v>141</v>
      </c>
      <c r="O2050" t="s">
        <v>142</v>
      </c>
    </row>
    <row r="2051" spans="1:15" x14ac:dyDescent="0.3">
      <c r="A2051" t="s">
        <v>165</v>
      </c>
      <c r="B2051" t="s">
        <v>48</v>
      </c>
      <c r="C2051">
        <v>201610</v>
      </c>
      <c r="D2051" t="s">
        <v>339</v>
      </c>
      <c r="E2051" t="s">
        <v>13</v>
      </c>
      <c r="F2051">
        <v>35</v>
      </c>
      <c r="G2051">
        <v>1400</v>
      </c>
      <c r="H2051">
        <v>970</v>
      </c>
      <c r="I2051">
        <v>0.10299999999999999</v>
      </c>
      <c r="J2051" t="s">
        <v>139</v>
      </c>
      <c r="K2051" t="s">
        <v>139</v>
      </c>
      <c r="L2051">
        <v>1.0876999999999999</v>
      </c>
      <c r="M2051" t="s">
        <v>140</v>
      </c>
      <c r="N2051" t="s">
        <v>141</v>
      </c>
      <c r="O2051" t="s">
        <v>142</v>
      </c>
    </row>
    <row r="2052" spans="1:15" x14ac:dyDescent="0.3">
      <c r="A2052" t="s">
        <v>165</v>
      </c>
      <c r="B2052" t="s">
        <v>50</v>
      </c>
      <c r="C2052">
        <v>201508</v>
      </c>
      <c r="D2052" t="s">
        <v>381</v>
      </c>
      <c r="E2052" t="s">
        <v>14</v>
      </c>
      <c r="F2052">
        <v>23</v>
      </c>
      <c r="G2052">
        <v>1380</v>
      </c>
      <c r="H2052">
        <v>1029</v>
      </c>
      <c r="I2052">
        <v>7.8571000000000002E-2</v>
      </c>
      <c r="J2052" t="s">
        <v>139</v>
      </c>
      <c r="K2052" t="s">
        <v>139</v>
      </c>
      <c r="L2052">
        <v>1.7945</v>
      </c>
      <c r="M2052" t="s">
        <v>140</v>
      </c>
      <c r="N2052" t="s">
        <v>141</v>
      </c>
      <c r="O2052" t="s">
        <v>142</v>
      </c>
    </row>
    <row r="2053" spans="1:15" x14ac:dyDescent="0.3">
      <c r="A2053" t="s">
        <v>165</v>
      </c>
      <c r="B2053" t="s">
        <v>50</v>
      </c>
      <c r="C2053">
        <v>201702</v>
      </c>
      <c r="D2053" t="s">
        <v>580</v>
      </c>
      <c r="E2053" t="s">
        <v>8</v>
      </c>
      <c r="F2053">
        <v>23</v>
      </c>
      <c r="G2053">
        <v>1380</v>
      </c>
      <c r="H2053">
        <v>1176</v>
      </c>
      <c r="I2053">
        <v>5.5E-2</v>
      </c>
      <c r="J2053" t="s">
        <v>139</v>
      </c>
      <c r="K2053" t="s">
        <v>139</v>
      </c>
      <c r="L2053">
        <v>1.7945</v>
      </c>
      <c r="M2053" t="s">
        <v>140</v>
      </c>
      <c r="N2053" t="s">
        <v>141</v>
      </c>
      <c r="O2053" t="s">
        <v>142</v>
      </c>
    </row>
    <row r="2054" spans="1:15" x14ac:dyDescent="0.3">
      <c r="A2054" t="s">
        <v>165</v>
      </c>
      <c r="B2054" t="s">
        <v>50</v>
      </c>
      <c r="C2054">
        <v>201506</v>
      </c>
      <c r="D2054" t="s">
        <v>380</v>
      </c>
      <c r="E2054" t="s">
        <v>11</v>
      </c>
      <c r="F2054">
        <v>22</v>
      </c>
      <c r="G2054">
        <v>1320</v>
      </c>
      <c r="H2054">
        <v>882</v>
      </c>
      <c r="I2054">
        <v>7.1666999999999995E-2</v>
      </c>
      <c r="J2054" t="s">
        <v>139</v>
      </c>
      <c r="K2054" t="s">
        <v>139</v>
      </c>
      <c r="L2054">
        <v>1.7945</v>
      </c>
      <c r="M2054" t="s">
        <v>140</v>
      </c>
      <c r="N2054" t="s">
        <v>141</v>
      </c>
      <c r="O2054" t="s">
        <v>142</v>
      </c>
    </row>
    <row r="2055" spans="1:15" x14ac:dyDescent="0.3">
      <c r="A2055" t="s">
        <v>165</v>
      </c>
      <c r="B2055" t="s">
        <v>78</v>
      </c>
      <c r="C2055">
        <v>201605</v>
      </c>
      <c r="D2055" t="s">
        <v>663</v>
      </c>
      <c r="E2055" t="s">
        <v>11</v>
      </c>
      <c r="F2055">
        <v>22</v>
      </c>
      <c r="G2055">
        <v>1320</v>
      </c>
      <c r="H2055">
        <v>945</v>
      </c>
      <c r="I2055">
        <v>0.13428599999999999</v>
      </c>
      <c r="J2055" t="s">
        <v>139</v>
      </c>
      <c r="K2055" t="s">
        <v>139</v>
      </c>
      <c r="L2055">
        <v>0.69469999999999998</v>
      </c>
      <c r="M2055" t="s">
        <v>143</v>
      </c>
      <c r="N2055" t="s">
        <v>144</v>
      </c>
      <c r="O2055" t="s">
        <v>145</v>
      </c>
    </row>
    <row r="2056" spans="1:15" x14ac:dyDescent="0.3">
      <c r="A2056" t="s">
        <v>165</v>
      </c>
      <c r="B2056" t="s">
        <v>50</v>
      </c>
      <c r="C2056">
        <v>201610</v>
      </c>
      <c r="D2056" t="s">
        <v>573</v>
      </c>
      <c r="E2056" t="s">
        <v>13</v>
      </c>
      <c r="F2056">
        <v>22</v>
      </c>
      <c r="G2056">
        <v>1320</v>
      </c>
      <c r="H2056">
        <v>1617</v>
      </c>
      <c r="I2056">
        <v>8.6363999999999996E-2</v>
      </c>
      <c r="J2056" t="s">
        <v>139</v>
      </c>
      <c r="K2056" t="s">
        <v>139</v>
      </c>
      <c r="L2056">
        <v>1.7945</v>
      </c>
      <c r="M2056" t="s">
        <v>140</v>
      </c>
      <c r="N2056" t="s">
        <v>141</v>
      </c>
      <c r="O2056" t="s">
        <v>142</v>
      </c>
    </row>
    <row r="2057" spans="1:15" x14ac:dyDescent="0.3">
      <c r="A2057" t="s">
        <v>165</v>
      </c>
      <c r="B2057" t="s">
        <v>47</v>
      </c>
      <c r="C2057">
        <v>201601</v>
      </c>
      <c r="D2057" t="s">
        <v>545</v>
      </c>
      <c r="E2057" t="s">
        <v>8</v>
      </c>
      <c r="F2057">
        <v>13</v>
      </c>
      <c r="G2057">
        <v>1300</v>
      </c>
      <c r="H2057">
        <v>980</v>
      </c>
      <c r="I2057">
        <v>0.1525</v>
      </c>
      <c r="J2057" t="s">
        <v>139</v>
      </c>
      <c r="K2057" t="s">
        <v>139</v>
      </c>
      <c r="L2057">
        <v>1.7142999999999999</v>
      </c>
      <c r="M2057" t="s">
        <v>140</v>
      </c>
      <c r="N2057" t="s">
        <v>141</v>
      </c>
      <c r="O2057" t="s">
        <v>142</v>
      </c>
    </row>
    <row r="2058" spans="1:15" x14ac:dyDescent="0.3">
      <c r="A2058" t="s">
        <v>165</v>
      </c>
      <c r="B2058" t="s">
        <v>17</v>
      </c>
      <c r="C2058">
        <v>201508</v>
      </c>
      <c r="D2058" t="s">
        <v>270</v>
      </c>
      <c r="E2058" t="s">
        <v>14</v>
      </c>
      <c r="F2058">
        <v>26</v>
      </c>
      <c r="G2058">
        <v>1300</v>
      </c>
      <c r="H2058">
        <v>1000</v>
      </c>
      <c r="I2058">
        <v>7.8750000000000001E-2</v>
      </c>
      <c r="J2058" t="s">
        <v>139</v>
      </c>
      <c r="K2058" t="s">
        <v>139</v>
      </c>
      <c r="L2058">
        <v>1.4841</v>
      </c>
      <c r="M2058" t="s">
        <v>140</v>
      </c>
      <c r="N2058" t="s">
        <v>141</v>
      </c>
      <c r="O2058" t="s">
        <v>142</v>
      </c>
    </row>
    <row r="2059" spans="1:15" x14ac:dyDescent="0.3">
      <c r="A2059" t="s">
        <v>165</v>
      </c>
      <c r="B2059" t="s">
        <v>49</v>
      </c>
      <c r="C2059">
        <v>201505</v>
      </c>
      <c r="D2059" t="s">
        <v>568</v>
      </c>
      <c r="E2059" t="s">
        <v>11</v>
      </c>
      <c r="F2059">
        <v>25</v>
      </c>
      <c r="G2059">
        <v>1250</v>
      </c>
      <c r="H2059">
        <v>750</v>
      </c>
      <c r="I2059">
        <v>0.11833299999999999</v>
      </c>
      <c r="J2059" t="s">
        <v>139</v>
      </c>
      <c r="K2059" t="s">
        <v>139</v>
      </c>
      <c r="L2059">
        <v>1.593</v>
      </c>
      <c r="M2059" t="s">
        <v>140</v>
      </c>
      <c r="N2059" t="s">
        <v>141</v>
      </c>
      <c r="O2059" t="s">
        <v>142</v>
      </c>
    </row>
    <row r="2060" spans="1:15" x14ac:dyDescent="0.3">
      <c r="A2060" t="s">
        <v>165</v>
      </c>
      <c r="B2060" t="s">
        <v>48</v>
      </c>
      <c r="C2060">
        <v>201507</v>
      </c>
      <c r="D2060" t="s">
        <v>437</v>
      </c>
      <c r="E2060" t="s">
        <v>14</v>
      </c>
      <c r="F2060">
        <v>31</v>
      </c>
      <c r="G2060">
        <v>1240</v>
      </c>
      <c r="H2060">
        <v>776</v>
      </c>
      <c r="I2060">
        <v>0.14874999999999999</v>
      </c>
      <c r="J2060" t="s">
        <v>139</v>
      </c>
      <c r="K2060" t="s">
        <v>139</v>
      </c>
      <c r="L2060">
        <v>1.0876999999999999</v>
      </c>
      <c r="M2060" t="s">
        <v>140</v>
      </c>
      <c r="N2060" t="s">
        <v>141</v>
      </c>
      <c r="O2060" t="s">
        <v>142</v>
      </c>
    </row>
    <row r="2061" spans="1:15" x14ac:dyDescent="0.3">
      <c r="A2061" t="s">
        <v>165</v>
      </c>
      <c r="B2061" t="s">
        <v>7</v>
      </c>
      <c r="C2061">
        <v>201708</v>
      </c>
      <c r="D2061" t="s">
        <v>187</v>
      </c>
      <c r="E2061" t="s">
        <v>14</v>
      </c>
      <c r="F2061">
        <v>3</v>
      </c>
      <c r="G2061">
        <v>1200</v>
      </c>
      <c r="H2061">
        <v>600</v>
      </c>
      <c r="I2061">
        <v>8.6666999999999994E-2</v>
      </c>
      <c r="J2061" t="s">
        <v>139</v>
      </c>
      <c r="K2061" t="s">
        <v>139</v>
      </c>
      <c r="L2061">
        <v>1.8112999999999999</v>
      </c>
      <c r="M2061" t="s">
        <v>140</v>
      </c>
      <c r="N2061" t="s">
        <v>141</v>
      </c>
      <c r="O2061" t="s">
        <v>142</v>
      </c>
    </row>
    <row r="2062" spans="1:15" x14ac:dyDescent="0.3">
      <c r="A2062" t="s">
        <v>165</v>
      </c>
      <c r="B2062" t="s">
        <v>16</v>
      </c>
      <c r="C2062">
        <v>201705</v>
      </c>
      <c r="D2062" t="s">
        <v>263</v>
      </c>
      <c r="E2062" t="s">
        <v>11</v>
      </c>
      <c r="F2062">
        <v>4</v>
      </c>
      <c r="G2062">
        <v>1200</v>
      </c>
      <c r="H2062">
        <v>600</v>
      </c>
      <c r="I2062">
        <v>0.115</v>
      </c>
      <c r="J2062" t="s">
        <v>139</v>
      </c>
      <c r="K2062" t="s">
        <v>139</v>
      </c>
      <c r="L2062">
        <v>1.7593000000000001</v>
      </c>
      <c r="M2062" t="s">
        <v>140</v>
      </c>
      <c r="N2062" t="s">
        <v>141</v>
      </c>
      <c r="O2062" t="s">
        <v>142</v>
      </c>
    </row>
    <row r="2063" spans="1:15" x14ac:dyDescent="0.3">
      <c r="A2063" t="s">
        <v>165</v>
      </c>
      <c r="B2063" t="s">
        <v>50</v>
      </c>
      <c r="C2063">
        <v>201510</v>
      </c>
      <c r="D2063" t="s">
        <v>383</v>
      </c>
      <c r="E2063" t="s">
        <v>13</v>
      </c>
      <c r="F2063">
        <v>20</v>
      </c>
      <c r="G2063">
        <v>1200</v>
      </c>
      <c r="H2063">
        <v>735</v>
      </c>
      <c r="I2063">
        <v>5.1999999999999998E-2</v>
      </c>
      <c r="J2063" t="s">
        <v>139</v>
      </c>
      <c r="K2063" t="s">
        <v>139</v>
      </c>
      <c r="L2063">
        <v>1.7945</v>
      </c>
      <c r="M2063" t="s">
        <v>140</v>
      </c>
      <c r="N2063" t="s">
        <v>141</v>
      </c>
      <c r="O2063" t="s">
        <v>142</v>
      </c>
    </row>
    <row r="2064" spans="1:15" x14ac:dyDescent="0.3">
      <c r="A2064" t="s">
        <v>165</v>
      </c>
      <c r="B2064" t="s">
        <v>7</v>
      </c>
      <c r="C2064">
        <v>201504</v>
      </c>
      <c r="D2064" t="s">
        <v>168</v>
      </c>
      <c r="E2064" t="s">
        <v>11</v>
      </c>
      <c r="F2064">
        <v>3</v>
      </c>
      <c r="G2064">
        <v>1200</v>
      </c>
      <c r="H2064">
        <v>600</v>
      </c>
      <c r="I2064">
        <v>9.6667000000000003E-2</v>
      </c>
      <c r="J2064" t="s">
        <v>139</v>
      </c>
      <c r="K2064" t="s">
        <v>139</v>
      </c>
      <c r="L2064">
        <v>1.8112999999999999</v>
      </c>
      <c r="M2064" t="s">
        <v>140</v>
      </c>
      <c r="N2064" t="s">
        <v>141</v>
      </c>
      <c r="O2064" t="s">
        <v>142</v>
      </c>
    </row>
    <row r="2065" spans="1:15" x14ac:dyDescent="0.3">
      <c r="A2065" t="s">
        <v>165</v>
      </c>
      <c r="B2065" t="s">
        <v>7</v>
      </c>
      <c r="C2065">
        <v>201509</v>
      </c>
      <c r="D2065" t="s">
        <v>196</v>
      </c>
      <c r="E2065" t="s">
        <v>14</v>
      </c>
      <c r="F2065">
        <v>3</v>
      </c>
      <c r="G2065">
        <v>1200</v>
      </c>
      <c r="H2065">
        <v>600</v>
      </c>
      <c r="I2065">
        <v>4.6667E-2</v>
      </c>
      <c r="J2065" t="s">
        <v>139</v>
      </c>
      <c r="K2065" t="s">
        <v>139</v>
      </c>
      <c r="L2065">
        <v>1.8112999999999999</v>
      </c>
      <c r="M2065" t="s">
        <v>140</v>
      </c>
      <c r="N2065" t="s">
        <v>141</v>
      </c>
      <c r="O2065" t="s">
        <v>142</v>
      </c>
    </row>
    <row r="2066" spans="1:15" x14ac:dyDescent="0.3">
      <c r="A2066" t="s">
        <v>165</v>
      </c>
      <c r="B2066" t="s">
        <v>7</v>
      </c>
      <c r="C2066">
        <v>201510</v>
      </c>
      <c r="D2066" t="s">
        <v>170</v>
      </c>
      <c r="E2066" t="s">
        <v>13</v>
      </c>
      <c r="F2066">
        <v>3</v>
      </c>
      <c r="G2066">
        <v>1200</v>
      </c>
      <c r="H2066">
        <v>600</v>
      </c>
      <c r="I2066">
        <v>0.16333300000000001</v>
      </c>
      <c r="J2066" t="s">
        <v>139</v>
      </c>
      <c r="K2066" t="s">
        <v>139</v>
      </c>
      <c r="L2066">
        <v>1.8112999999999999</v>
      </c>
      <c r="M2066" t="s">
        <v>140</v>
      </c>
      <c r="N2066" t="s">
        <v>141</v>
      </c>
      <c r="O2066" t="s">
        <v>142</v>
      </c>
    </row>
    <row r="2067" spans="1:15" x14ac:dyDescent="0.3">
      <c r="A2067" t="s">
        <v>165</v>
      </c>
      <c r="B2067" t="s">
        <v>7</v>
      </c>
      <c r="C2067">
        <v>201612</v>
      </c>
      <c r="D2067" t="s">
        <v>181</v>
      </c>
      <c r="E2067" t="s">
        <v>13</v>
      </c>
      <c r="F2067">
        <v>3</v>
      </c>
      <c r="G2067">
        <v>1200</v>
      </c>
      <c r="H2067">
        <v>600</v>
      </c>
      <c r="I2067">
        <v>6.6667000000000004E-2</v>
      </c>
      <c r="J2067" t="s">
        <v>139</v>
      </c>
      <c r="K2067" t="s">
        <v>139</v>
      </c>
      <c r="L2067">
        <v>1.8112999999999999</v>
      </c>
      <c r="M2067" t="s">
        <v>140</v>
      </c>
      <c r="N2067" t="s">
        <v>141</v>
      </c>
      <c r="O2067" t="s">
        <v>142</v>
      </c>
    </row>
    <row r="2068" spans="1:15" x14ac:dyDescent="0.3">
      <c r="A2068" t="s">
        <v>165</v>
      </c>
      <c r="B2068" t="s">
        <v>50</v>
      </c>
      <c r="C2068">
        <v>201703</v>
      </c>
      <c r="D2068" t="s">
        <v>398</v>
      </c>
      <c r="E2068" t="s">
        <v>8</v>
      </c>
      <c r="F2068">
        <v>20</v>
      </c>
      <c r="G2068">
        <v>1200</v>
      </c>
      <c r="H2068">
        <v>1029</v>
      </c>
      <c r="I2068">
        <v>8.1429000000000001E-2</v>
      </c>
      <c r="J2068" t="s">
        <v>139</v>
      </c>
      <c r="K2068" t="s">
        <v>139</v>
      </c>
      <c r="L2068">
        <v>1.7945</v>
      </c>
      <c r="M2068" t="s">
        <v>140</v>
      </c>
      <c r="N2068" t="s">
        <v>141</v>
      </c>
      <c r="O2068" t="s">
        <v>142</v>
      </c>
    </row>
    <row r="2069" spans="1:15" x14ac:dyDescent="0.3">
      <c r="A2069" t="s">
        <v>165</v>
      </c>
      <c r="B2069" t="s">
        <v>7</v>
      </c>
      <c r="C2069">
        <v>201609</v>
      </c>
      <c r="D2069" t="s">
        <v>180</v>
      </c>
      <c r="E2069" t="s">
        <v>14</v>
      </c>
      <c r="F2069">
        <v>3</v>
      </c>
      <c r="G2069">
        <v>1200</v>
      </c>
      <c r="H2069">
        <v>600</v>
      </c>
      <c r="I2069">
        <v>0.08</v>
      </c>
      <c r="J2069" t="s">
        <v>139</v>
      </c>
      <c r="K2069" t="s">
        <v>139</v>
      </c>
      <c r="L2069">
        <v>1.8112999999999999</v>
      </c>
      <c r="M2069" t="s">
        <v>140</v>
      </c>
      <c r="N2069" t="s">
        <v>141</v>
      </c>
      <c r="O2069" t="s">
        <v>142</v>
      </c>
    </row>
    <row r="2070" spans="1:15" x14ac:dyDescent="0.3">
      <c r="A2070" t="s">
        <v>165</v>
      </c>
      <c r="B2070" t="s">
        <v>15</v>
      </c>
      <c r="C2070">
        <v>201612</v>
      </c>
      <c r="D2070" t="s">
        <v>217</v>
      </c>
      <c r="E2070" t="s">
        <v>13</v>
      </c>
      <c r="F2070">
        <v>6</v>
      </c>
      <c r="G2070">
        <v>1200</v>
      </c>
      <c r="H2070">
        <v>600</v>
      </c>
      <c r="I2070">
        <v>0.106667</v>
      </c>
      <c r="J2070" t="s">
        <v>139</v>
      </c>
      <c r="K2070" t="s">
        <v>139</v>
      </c>
      <c r="L2070">
        <v>1.9888999999999999</v>
      </c>
      <c r="M2070" t="s">
        <v>140</v>
      </c>
      <c r="N2070" t="s">
        <v>141</v>
      </c>
      <c r="O2070" t="s">
        <v>142</v>
      </c>
    </row>
    <row r="2071" spans="1:15" x14ac:dyDescent="0.3">
      <c r="A2071" t="s">
        <v>165</v>
      </c>
      <c r="B2071" t="s">
        <v>16</v>
      </c>
      <c r="C2071">
        <v>201601</v>
      </c>
      <c r="D2071" t="s">
        <v>262</v>
      </c>
      <c r="E2071" t="s">
        <v>8</v>
      </c>
      <c r="F2071">
        <v>4</v>
      </c>
      <c r="G2071">
        <v>1200</v>
      </c>
      <c r="H2071">
        <v>600</v>
      </c>
      <c r="I2071">
        <v>8.5000000000000006E-2</v>
      </c>
      <c r="J2071" t="s">
        <v>139</v>
      </c>
      <c r="K2071" t="s">
        <v>139</v>
      </c>
      <c r="L2071">
        <v>1.7593000000000001</v>
      </c>
      <c r="M2071" t="s">
        <v>140</v>
      </c>
      <c r="N2071" t="s">
        <v>141</v>
      </c>
      <c r="O2071" t="s">
        <v>142</v>
      </c>
    </row>
    <row r="2072" spans="1:15" x14ac:dyDescent="0.3">
      <c r="A2072" t="s">
        <v>165</v>
      </c>
      <c r="B2072" t="s">
        <v>16</v>
      </c>
      <c r="C2072">
        <v>201511</v>
      </c>
      <c r="D2072" t="s">
        <v>242</v>
      </c>
      <c r="E2072" t="s">
        <v>13</v>
      </c>
      <c r="F2072">
        <v>4</v>
      </c>
      <c r="G2072">
        <v>1200</v>
      </c>
      <c r="H2072">
        <v>600</v>
      </c>
      <c r="I2072">
        <v>7.4999999999999997E-2</v>
      </c>
      <c r="J2072" t="s">
        <v>139</v>
      </c>
      <c r="K2072" t="s">
        <v>139</v>
      </c>
      <c r="L2072">
        <v>1.7593000000000001</v>
      </c>
      <c r="M2072" t="s">
        <v>140</v>
      </c>
      <c r="N2072" t="s">
        <v>141</v>
      </c>
      <c r="O2072" t="s">
        <v>142</v>
      </c>
    </row>
    <row r="2073" spans="1:15" x14ac:dyDescent="0.3">
      <c r="A2073" t="s">
        <v>165</v>
      </c>
      <c r="B2073" t="s">
        <v>52</v>
      </c>
      <c r="C2073">
        <v>201701</v>
      </c>
      <c r="D2073" t="s">
        <v>418</v>
      </c>
      <c r="E2073" t="s">
        <v>8</v>
      </c>
      <c r="F2073">
        <v>9</v>
      </c>
      <c r="G2073">
        <v>1170</v>
      </c>
      <c r="H2073">
        <v>585</v>
      </c>
      <c r="I2073">
        <v>0.08</v>
      </c>
      <c r="J2073" t="s">
        <v>139</v>
      </c>
      <c r="K2073" t="s">
        <v>139</v>
      </c>
      <c r="L2073">
        <v>1.7427999999999999</v>
      </c>
      <c r="M2073" t="s">
        <v>140</v>
      </c>
      <c r="N2073" t="s">
        <v>141</v>
      </c>
      <c r="O2073" t="s">
        <v>142</v>
      </c>
    </row>
    <row r="2074" spans="1:15" x14ac:dyDescent="0.3">
      <c r="A2074" t="s">
        <v>165</v>
      </c>
      <c r="B2074" t="s">
        <v>52</v>
      </c>
      <c r="C2074">
        <v>201703</v>
      </c>
      <c r="D2074" t="s">
        <v>429</v>
      </c>
      <c r="E2074" t="s">
        <v>8</v>
      </c>
      <c r="F2074">
        <v>9</v>
      </c>
      <c r="G2074">
        <v>1170</v>
      </c>
      <c r="H2074">
        <v>585</v>
      </c>
      <c r="I2074">
        <v>0.10111100000000001</v>
      </c>
      <c r="J2074" t="s">
        <v>139</v>
      </c>
      <c r="K2074" t="s">
        <v>139</v>
      </c>
      <c r="L2074">
        <v>1.7427999999999999</v>
      </c>
      <c r="M2074" t="s">
        <v>140</v>
      </c>
      <c r="N2074" t="s">
        <v>141</v>
      </c>
      <c r="O2074" t="s">
        <v>142</v>
      </c>
    </row>
    <row r="2075" spans="1:15" x14ac:dyDescent="0.3">
      <c r="A2075" t="s">
        <v>165</v>
      </c>
      <c r="B2075" t="s">
        <v>48</v>
      </c>
      <c r="C2075">
        <v>201609</v>
      </c>
      <c r="D2075" t="s">
        <v>352</v>
      </c>
      <c r="E2075" t="s">
        <v>14</v>
      </c>
      <c r="F2075">
        <v>29</v>
      </c>
      <c r="G2075">
        <v>1160</v>
      </c>
      <c r="H2075">
        <v>1067</v>
      </c>
      <c r="I2075">
        <v>0.12545500000000001</v>
      </c>
      <c r="J2075" t="s">
        <v>139</v>
      </c>
      <c r="K2075" t="s">
        <v>139</v>
      </c>
      <c r="L2075">
        <v>1.0876999999999999</v>
      </c>
      <c r="M2075" t="s">
        <v>140</v>
      </c>
      <c r="N2075" t="s">
        <v>141</v>
      </c>
      <c r="O2075" t="s">
        <v>142</v>
      </c>
    </row>
    <row r="2076" spans="1:15" x14ac:dyDescent="0.3">
      <c r="A2076" t="s">
        <v>165</v>
      </c>
      <c r="B2076" t="s">
        <v>17</v>
      </c>
      <c r="C2076">
        <v>201509</v>
      </c>
      <c r="D2076" t="s">
        <v>283</v>
      </c>
      <c r="E2076" t="s">
        <v>14</v>
      </c>
      <c r="F2076">
        <v>23</v>
      </c>
      <c r="G2076">
        <v>1150</v>
      </c>
      <c r="H2076">
        <v>875</v>
      </c>
      <c r="I2076">
        <v>8.8570999999999997E-2</v>
      </c>
      <c r="J2076" t="s">
        <v>139</v>
      </c>
      <c r="K2076" t="s">
        <v>139</v>
      </c>
      <c r="L2076">
        <v>1.4841</v>
      </c>
      <c r="M2076" t="s">
        <v>140</v>
      </c>
      <c r="N2076" t="s">
        <v>141</v>
      </c>
      <c r="O2076" t="s">
        <v>142</v>
      </c>
    </row>
    <row r="2077" spans="1:15" x14ac:dyDescent="0.3">
      <c r="A2077" t="s">
        <v>165</v>
      </c>
      <c r="B2077" t="s">
        <v>17</v>
      </c>
      <c r="C2077">
        <v>201609</v>
      </c>
      <c r="D2077" t="s">
        <v>555</v>
      </c>
      <c r="E2077" t="s">
        <v>14</v>
      </c>
      <c r="F2077">
        <v>23</v>
      </c>
      <c r="G2077">
        <v>1150</v>
      </c>
      <c r="H2077">
        <v>1000</v>
      </c>
      <c r="I2077">
        <v>0.10375</v>
      </c>
      <c r="J2077" t="s">
        <v>139</v>
      </c>
      <c r="K2077" t="s">
        <v>139</v>
      </c>
      <c r="L2077">
        <v>1.4841</v>
      </c>
      <c r="M2077" t="s">
        <v>140</v>
      </c>
      <c r="N2077" t="s">
        <v>141</v>
      </c>
      <c r="O2077" t="s">
        <v>142</v>
      </c>
    </row>
    <row r="2078" spans="1:15" x14ac:dyDescent="0.3">
      <c r="A2078" t="s">
        <v>165</v>
      </c>
      <c r="B2078" t="s">
        <v>49</v>
      </c>
      <c r="C2078">
        <v>201611</v>
      </c>
      <c r="D2078" t="s">
        <v>375</v>
      </c>
      <c r="E2078" t="s">
        <v>13</v>
      </c>
      <c r="F2078">
        <v>23</v>
      </c>
      <c r="G2078">
        <v>1150</v>
      </c>
      <c r="H2078">
        <v>875</v>
      </c>
      <c r="I2078">
        <v>0.11</v>
      </c>
      <c r="J2078" t="s">
        <v>139</v>
      </c>
      <c r="K2078" t="s">
        <v>139</v>
      </c>
      <c r="L2078">
        <v>1.593</v>
      </c>
      <c r="M2078" t="s">
        <v>140</v>
      </c>
      <c r="N2078" t="s">
        <v>141</v>
      </c>
      <c r="O2078" t="s">
        <v>142</v>
      </c>
    </row>
    <row r="2079" spans="1:15" x14ac:dyDescent="0.3">
      <c r="A2079" t="s">
        <v>165</v>
      </c>
      <c r="B2079" t="s">
        <v>78</v>
      </c>
      <c r="C2079">
        <v>201606</v>
      </c>
      <c r="D2079" t="s">
        <v>1168</v>
      </c>
      <c r="E2079" t="s">
        <v>11</v>
      </c>
      <c r="F2079">
        <v>19</v>
      </c>
      <c r="G2079">
        <v>1140</v>
      </c>
      <c r="H2079">
        <v>540</v>
      </c>
      <c r="I2079">
        <v>0.1275</v>
      </c>
      <c r="J2079" t="s">
        <v>139</v>
      </c>
      <c r="K2079" t="s">
        <v>139</v>
      </c>
      <c r="L2079">
        <v>0.69469999999999998</v>
      </c>
      <c r="M2079" t="s">
        <v>143</v>
      </c>
      <c r="N2079" t="s">
        <v>144</v>
      </c>
      <c r="O2079" t="s">
        <v>145</v>
      </c>
    </row>
    <row r="2080" spans="1:15" x14ac:dyDescent="0.3">
      <c r="A2080" t="s">
        <v>165</v>
      </c>
      <c r="B2080" t="s">
        <v>47</v>
      </c>
      <c r="C2080">
        <v>201609</v>
      </c>
      <c r="D2080" t="s">
        <v>552</v>
      </c>
      <c r="E2080" t="s">
        <v>14</v>
      </c>
      <c r="F2080">
        <v>11</v>
      </c>
      <c r="G2080">
        <v>1100</v>
      </c>
      <c r="H2080">
        <v>1225</v>
      </c>
      <c r="I2080">
        <v>6.4000000000000001E-2</v>
      </c>
      <c r="J2080" t="s">
        <v>139</v>
      </c>
      <c r="K2080" t="s">
        <v>139</v>
      </c>
      <c r="L2080">
        <v>1.7142999999999999</v>
      </c>
      <c r="M2080" t="s">
        <v>140</v>
      </c>
      <c r="N2080" t="s">
        <v>141</v>
      </c>
      <c r="O2080" t="s">
        <v>142</v>
      </c>
    </row>
    <row r="2081" spans="1:15" x14ac:dyDescent="0.3">
      <c r="A2081" t="s">
        <v>165</v>
      </c>
      <c r="B2081" t="s">
        <v>17</v>
      </c>
      <c r="C2081">
        <v>201610</v>
      </c>
      <c r="D2081" t="s">
        <v>277</v>
      </c>
      <c r="E2081" t="s">
        <v>13</v>
      </c>
      <c r="F2081">
        <v>22</v>
      </c>
      <c r="G2081">
        <v>1100</v>
      </c>
      <c r="H2081">
        <v>1000</v>
      </c>
      <c r="I2081">
        <v>0.1075</v>
      </c>
      <c r="J2081" t="s">
        <v>139</v>
      </c>
      <c r="K2081" t="s">
        <v>139</v>
      </c>
      <c r="L2081">
        <v>1.4841</v>
      </c>
      <c r="M2081" t="s">
        <v>140</v>
      </c>
      <c r="N2081" t="s">
        <v>141</v>
      </c>
      <c r="O2081" t="s">
        <v>142</v>
      </c>
    </row>
    <row r="2082" spans="1:15" x14ac:dyDescent="0.3">
      <c r="A2082" t="s">
        <v>165</v>
      </c>
      <c r="B2082" t="s">
        <v>17</v>
      </c>
      <c r="C2082">
        <v>201511</v>
      </c>
      <c r="D2082" t="s">
        <v>284</v>
      </c>
      <c r="E2082" t="s">
        <v>13</v>
      </c>
      <c r="F2082">
        <v>22</v>
      </c>
      <c r="G2082">
        <v>1100</v>
      </c>
      <c r="H2082">
        <v>1000</v>
      </c>
      <c r="I2082">
        <v>0.11375</v>
      </c>
      <c r="J2082" t="s">
        <v>139</v>
      </c>
      <c r="K2082" t="s">
        <v>139</v>
      </c>
      <c r="L2082">
        <v>1.4841</v>
      </c>
      <c r="M2082" t="s">
        <v>140</v>
      </c>
      <c r="N2082" t="s">
        <v>141</v>
      </c>
      <c r="O2082" t="s">
        <v>142</v>
      </c>
    </row>
    <row r="2083" spans="1:15" x14ac:dyDescent="0.3">
      <c r="A2083" t="s">
        <v>165</v>
      </c>
      <c r="B2083" t="s">
        <v>50</v>
      </c>
      <c r="C2083">
        <v>201704</v>
      </c>
      <c r="D2083" t="s">
        <v>399</v>
      </c>
      <c r="E2083" t="s">
        <v>11</v>
      </c>
      <c r="F2083">
        <v>18</v>
      </c>
      <c r="G2083">
        <v>1080</v>
      </c>
      <c r="H2083">
        <v>882</v>
      </c>
      <c r="I2083">
        <v>7.1666999999999995E-2</v>
      </c>
      <c r="J2083" t="s">
        <v>139</v>
      </c>
      <c r="K2083" t="s">
        <v>139</v>
      </c>
      <c r="L2083">
        <v>1.7945</v>
      </c>
      <c r="M2083" t="s">
        <v>140</v>
      </c>
      <c r="N2083" t="s">
        <v>141</v>
      </c>
      <c r="O2083" t="s">
        <v>142</v>
      </c>
    </row>
    <row r="2084" spans="1:15" x14ac:dyDescent="0.3">
      <c r="A2084" t="s">
        <v>165</v>
      </c>
      <c r="B2084" t="s">
        <v>17</v>
      </c>
      <c r="C2084">
        <v>201507</v>
      </c>
      <c r="D2084" t="s">
        <v>269</v>
      </c>
      <c r="E2084" t="s">
        <v>14</v>
      </c>
      <c r="F2084">
        <v>21</v>
      </c>
      <c r="G2084">
        <v>1050</v>
      </c>
      <c r="H2084">
        <v>750</v>
      </c>
      <c r="I2084">
        <v>8.6666999999999994E-2</v>
      </c>
      <c r="J2084" t="s">
        <v>139</v>
      </c>
      <c r="K2084" t="s">
        <v>139</v>
      </c>
      <c r="L2084">
        <v>1.4841</v>
      </c>
      <c r="M2084" t="s">
        <v>140</v>
      </c>
      <c r="N2084" t="s">
        <v>141</v>
      </c>
      <c r="O2084" t="s">
        <v>142</v>
      </c>
    </row>
    <row r="2085" spans="1:15" x14ac:dyDescent="0.3">
      <c r="A2085" t="s">
        <v>165</v>
      </c>
      <c r="B2085" t="s">
        <v>49</v>
      </c>
      <c r="C2085">
        <v>201603</v>
      </c>
      <c r="D2085" t="s">
        <v>359</v>
      </c>
      <c r="E2085" t="s">
        <v>8</v>
      </c>
      <c r="F2085">
        <v>21</v>
      </c>
      <c r="G2085">
        <v>1050</v>
      </c>
      <c r="H2085">
        <v>875</v>
      </c>
      <c r="I2085">
        <v>0.118571</v>
      </c>
      <c r="J2085" t="s">
        <v>139</v>
      </c>
      <c r="K2085" t="s">
        <v>139</v>
      </c>
      <c r="L2085">
        <v>1.593</v>
      </c>
      <c r="M2085" t="s">
        <v>140</v>
      </c>
      <c r="N2085" t="s">
        <v>141</v>
      </c>
      <c r="O2085" t="s">
        <v>142</v>
      </c>
    </row>
    <row r="2086" spans="1:15" x14ac:dyDescent="0.3">
      <c r="A2086" t="s">
        <v>165</v>
      </c>
      <c r="B2086" t="s">
        <v>52</v>
      </c>
      <c r="C2086">
        <v>201706</v>
      </c>
      <c r="D2086" t="s">
        <v>420</v>
      </c>
      <c r="E2086" t="s">
        <v>11</v>
      </c>
      <c r="F2086">
        <v>8</v>
      </c>
      <c r="G2086">
        <v>1040</v>
      </c>
      <c r="H2086">
        <v>520</v>
      </c>
      <c r="I2086">
        <v>9.8750000000000004E-2</v>
      </c>
      <c r="J2086" t="s">
        <v>139</v>
      </c>
      <c r="K2086" t="s">
        <v>139</v>
      </c>
      <c r="L2086">
        <v>1.7427999999999999</v>
      </c>
      <c r="M2086" t="s">
        <v>140</v>
      </c>
      <c r="N2086" t="s">
        <v>141</v>
      </c>
      <c r="O2086" t="s">
        <v>142</v>
      </c>
    </row>
    <row r="2087" spans="1:15" x14ac:dyDescent="0.3">
      <c r="A2087" t="s">
        <v>165</v>
      </c>
      <c r="B2087" t="s">
        <v>50</v>
      </c>
      <c r="C2087">
        <v>201511</v>
      </c>
      <c r="D2087" t="s">
        <v>394</v>
      </c>
      <c r="E2087" t="s">
        <v>13</v>
      </c>
      <c r="F2087">
        <v>17</v>
      </c>
      <c r="G2087">
        <v>1020</v>
      </c>
      <c r="H2087">
        <v>588</v>
      </c>
      <c r="I2087">
        <v>0.125</v>
      </c>
      <c r="J2087" t="s">
        <v>139</v>
      </c>
      <c r="K2087" t="s">
        <v>139</v>
      </c>
      <c r="L2087">
        <v>1.7945</v>
      </c>
      <c r="M2087" t="s">
        <v>140</v>
      </c>
      <c r="N2087" t="s">
        <v>141</v>
      </c>
      <c r="O2087" t="s">
        <v>142</v>
      </c>
    </row>
    <row r="2088" spans="1:15" x14ac:dyDescent="0.3">
      <c r="A2088" t="s">
        <v>165</v>
      </c>
      <c r="B2088" t="s">
        <v>47</v>
      </c>
      <c r="C2088">
        <v>201702</v>
      </c>
      <c r="D2088" t="s">
        <v>547</v>
      </c>
      <c r="E2088" t="s">
        <v>8</v>
      </c>
      <c r="F2088">
        <v>10</v>
      </c>
      <c r="G2088">
        <v>1000</v>
      </c>
      <c r="H2088">
        <v>980</v>
      </c>
      <c r="I2088">
        <v>4.7500000000000001E-2</v>
      </c>
      <c r="J2088" t="s">
        <v>139</v>
      </c>
      <c r="K2088" t="s">
        <v>139</v>
      </c>
      <c r="L2088">
        <v>1.7142999999999999</v>
      </c>
      <c r="M2088" t="s">
        <v>140</v>
      </c>
      <c r="N2088" t="s">
        <v>141</v>
      </c>
      <c r="O2088" t="s">
        <v>142</v>
      </c>
    </row>
    <row r="2089" spans="1:15" x14ac:dyDescent="0.3">
      <c r="A2089" t="s">
        <v>165</v>
      </c>
      <c r="B2089" t="s">
        <v>49</v>
      </c>
      <c r="C2089">
        <v>201702</v>
      </c>
      <c r="D2089" t="s">
        <v>364</v>
      </c>
      <c r="E2089" t="s">
        <v>8</v>
      </c>
      <c r="F2089">
        <v>20</v>
      </c>
      <c r="G2089">
        <v>1000</v>
      </c>
      <c r="H2089">
        <v>1250</v>
      </c>
      <c r="I2089">
        <v>0.09</v>
      </c>
      <c r="J2089" t="s">
        <v>139</v>
      </c>
      <c r="K2089" t="s">
        <v>139</v>
      </c>
      <c r="L2089">
        <v>1.593</v>
      </c>
      <c r="M2089" t="s">
        <v>140</v>
      </c>
      <c r="N2089" t="s">
        <v>141</v>
      </c>
      <c r="O2089" t="s">
        <v>142</v>
      </c>
    </row>
    <row r="2090" spans="1:15" x14ac:dyDescent="0.3">
      <c r="A2090" t="s">
        <v>165</v>
      </c>
      <c r="B2090" t="s">
        <v>71</v>
      </c>
      <c r="C2090">
        <v>201605</v>
      </c>
      <c r="D2090" t="s">
        <v>1258</v>
      </c>
      <c r="E2090" t="s">
        <v>11</v>
      </c>
      <c r="F2090">
        <v>15</v>
      </c>
      <c r="G2090">
        <v>975</v>
      </c>
      <c r="H2090">
        <v>572</v>
      </c>
      <c r="I2090">
        <v>7.0000000000000007E-2</v>
      </c>
      <c r="J2090" t="s">
        <v>139</v>
      </c>
      <c r="K2090" t="s">
        <v>139</v>
      </c>
      <c r="L2090">
        <v>0.74</v>
      </c>
      <c r="M2090" t="s">
        <v>143</v>
      </c>
      <c r="N2090" t="s">
        <v>144</v>
      </c>
      <c r="O2090" t="s">
        <v>145</v>
      </c>
    </row>
    <row r="2091" spans="1:15" x14ac:dyDescent="0.3">
      <c r="A2091" t="s">
        <v>165</v>
      </c>
      <c r="B2091" t="s">
        <v>52</v>
      </c>
      <c r="C2091">
        <v>201704</v>
      </c>
      <c r="D2091" t="s">
        <v>430</v>
      </c>
      <c r="E2091" t="s">
        <v>11</v>
      </c>
      <c r="F2091">
        <v>7</v>
      </c>
      <c r="G2091">
        <v>910</v>
      </c>
      <c r="H2091">
        <v>455</v>
      </c>
      <c r="I2091">
        <v>2.8570999999999999E-2</v>
      </c>
      <c r="J2091" t="s">
        <v>139</v>
      </c>
      <c r="K2091" t="s">
        <v>139</v>
      </c>
      <c r="L2091">
        <v>1.7427999999999999</v>
      </c>
      <c r="M2091" t="s">
        <v>140</v>
      </c>
      <c r="N2091" t="s">
        <v>141</v>
      </c>
      <c r="O2091" t="s">
        <v>142</v>
      </c>
    </row>
    <row r="2092" spans="1:15" x14ac:dyDescent="0.3">
      <c r="A2092" t="s">
        <v>165</v>
      </c>
      <c r="B2092" t="s">
        <v>52</v>
      </c>
      <c r="C2092">
        <v>201708</v>
      </c>
      <c r="D2092" t="s">
        <v>431</v>
      </c>
      <c r="E2092" t="s">
        <v>14</v>
      </c>
      <c r="F2092">
        <v>7</v>
      </c>
      <c r="G2092">
        <v>910</v>
      </c>
      <c r="H2092">
        <v>455</v>
      </c>
      <c r="I2092">
        <v>0.12714300000000001</v>
      </c>
      <c r="J2092" t="s">
        <v>139</v>
      </c>
      <c r="K2092" t="s">
        <v>139</v>
      </c>
      <c r="L2092">
        <v>1.7427999999999999</v>
      </c>
      <c r="M2092" t="s">
        <v>140</v>
      </c>
      <c r="N2092" t="s">
        <v>141</v>
      </c>
      <c r="O2092" t="s">
        <v>142</v>
      </c>
    </row>
    <row r="2093" spans="1:15" x14ac:dyDescent="0.3">
      <c r="A2093" t="s">
        <v>165</v>
      </c>
      <c r="B2093" t="s">
        <v>52</v>
      </c>
      <c r="C2093">
        <v>201610</v>
      </c>
      <c r="D2093" t="s">
        <v>407</v>
      </c>
      <c r="E2093" t="s">
        <v>13</v>
      </c>
      <c r="F2093">
        <v>7</v>
      </c>
      <c r="G2093">
        <v>910</v>
      </c>
      <c r="H2093">
        <v>455</v>
      </c>
      <c r="I2093">
        <v>5.8570999999999998E-2</v>
      </c>
      <c r="J2093" t="s">
        <v>139</v>
      </c>
      <c r="K2093" t="s">
        <v>139</v>
      </c>
      <c r="L2093">
        <v>1.7427999999999999</v>
      </c>
      <c r="M2093" t="s">
        <v>140</v>
      </c>
      <c r="N2093" t="s">
        <v>141</v>
      </c>
      <c r="O2093" t="s">
        <v>142</v>
      </c>
    </row>
    <row r="2094" spans="1:15" x14ac:dyDescent="0.3">
      <c r="A2094" t="s">
        <v>165</v>
      </c>
      <c r="B2094" t="s">
        <v>17</v>
      </c>
      <c r="C2094">
        <v>201701</v>
      </c>
      <c r="D2094" t="s">
        <v>279</v>
      </c>
      <c r="E2094" t="s">
        <v>8</v>
      </c>
      <c r="F2094">
        <v>18</v>
      </c>
      <c r="G2094">
        <v>900</v>
      </c>
      <c r="H2094">
        <v>875</v>
      </c>
      <c r="I2094">
        <v>0.13428599999999999</v>
      </c>
      <c r="J2094" t="s">
        <v>139</v>
      </c>
      <c r="K2094" t="s">
        <v>139</v>
      </c>
      <c r="L2094">
        <v>1.4841</v>
      </c>
      <c r="M2094" t="s">
        <v>140</v>
      </c>
      <c r="N2094" t="s">
        <v>141</v>
      </c>
      <c r="O2094" t="s">
        <v>142</v>
      </c>
    </row>
    <row r="2095" spans="1:15" x14ac:dyDescent="0.3">
      <c r="A2095" t="s">
        <v>165</v>
      </c>
      <c r="B2095" t="s">
        <v>17</v>
      </c>
      <c r="C2095">
        <v>201510</v>
      </c>
      <c r="D2095" t="s">
        <v>799</v>
      </c>
      <c r="E2095" t="s">
        <v>13</v>
      </c>
      <c r="F2095">
        <v>18</v>
      </c>
      <c r="G2095">
        <v>900</v>
      </c>
      <c r="H2095">
        <v>625</v>
      </c>
      <c r="I2095">
        <v>0.10199999999999999</v>
      </c>
      <c r="J2095" t="s">
        <v>139</v>
      </c>
      <c r="K2095" t="s">
        <v>139</v>
      </c>
      <c r="L2095">
        <v>1.4841</v>
      </c>
      <c r="M2095" t="s">
        <v>140</v>
      </c>
      <c r="N2095" t="s">
        <v>141</v>
      </c>
      <c r="O2095" t="s">
        <v>142</v>
      </c>
    </row>
    <row r="2096" spans="1:15" x14ac:dyDescent="0.3">
      <c r="A2096" t="s">
        <v>165</v>
      </c>
      <c r="B2096" t="s">
        <v>16</v>
      </c>
      <c r="C2096">
        <v>201611</v>
      </c>
      <c r="D2096" t="s">
        <v>237</v>
      </c>
      <c r="E2096" t="s">
        <v>13</v>
      </c>
      <c r="F2096">
        <v>3</v>
      </c>
      <c r="G2096">
        <v>900</v>
      </c>
      <c r="H2096">
        <v>450</v>
      </c>
      <c r="I2096">
        <v>0.106667</v>
      </c>
      <c r="J2096" t="s">
        <v>139</v>
      </c>
      <c r="K2096" t="s">
        <v>139</v>
      </c>
      <c r="L2096">
        <v>1.7593000000000001</v>
      </c>
      <c r="M2096" t="s">
        <v>140</v>
      </c>
      <c r="N2096" t="s">
        <v>141</v>
      </c>
      <c r="O2096" t="s">
        <v>142</v>
      </c>
    </row>
    <row r="2097" spans="1:15" x14ac:dyDescent="0.3">
      <c r="A2097" t="s">
        <v>165</v>
      </c>
      <c r="B2097" t="s">
        <v>49</v>
      </c>
      <c r="C2097">
        <v>201703</v>
      </c>
      <c r="D2097" t="s">
        <v>365</v>
      </c>
      <c r="E2097" t="s">
        <v>8</v>
      </c>
      <c r="F2097">
        <v>18</v>
      </c>
      <c r="G2097">
        <v>900</v>
      </c>
      <c r="H2097">
        <v>750</v>
      </c>
      <c r="I2097">
        <v>6.8333000000000005E-2</v>
      </c>
      <c r="J2097" t="s">
        <v>139</v>
      </c>
      <c r="K2097" t="s">
        <v>139</v>
      </c>
      <c r="L2097">
        <v>1.593</v>
      </c>
      <c r="M2097" t="s">
        <v>140</v>
      </c>
      <c r="N2097" t="s">
        <v>141</v>
      </c>
      <c r="O2097" t="s">
        <v>142</v>
      </c>
    </row>
    <row r="2098" spans="1:15" x14ac:dyDescent="0.3">
      <c r="A2098" t="s">
        <v>165</v>
      </c>
      <c r="B2098" t="s">
        <v>16</v>
      </c>
      <c r="C2098">
        <v>201505</v>
      </c>
      <c r="D2098" t="s">
        <v>260</v>
      </c>
      <c r="E2098" t="s">
        <v>11</v>
      </c>
      <c r="F2098">
        <v>3</v>
      </c>
      <c r="G2098">
        <v>900</v>
      </c>
      <c r="H2098">
        <v>450</v>
      </c>
      <c r="I2098">
        <v>0.06</v>
      </c>
      <c r="J2098" t="s">
        <v>139</v>
      </c>
      <c r="K2098" t="s">
        <v>139</v>
      </c>
      <c r="L2098">
        <v>1.7593000000000001</v>
      </c>
      <c r="M2098" t="s">
        <v>140</v>
      </c>
      <c r="N2098" t="s">
        <v>141</v>
      </c>
      <c r="O2098" t="s">
        <v>142</v>
      </c>
    </row>
    <row r="2099" spans="1:15" x14ac:dyDescent="0.3">
      <c r="A2099" t="s">
        <v>165</v>
      </c>
      <c r="B2099" t="s">
        <v>16</v>
      </c>
      <c r="C2099">
        <v>201603</v>
      </c>
      <c r="D2099" t="s">
        <v>252</v>
      </c>
      <c r="E2099" t="s">
        <v>8</v>
      </c>
      <c r="F2099">
        <v>3</v>
      </c>
      <c r="G2099">
        <v>900</v>
      </c>
      <c r="H2099">
        <v>450</v>
      </c>
      <c r="I2099">
        <v>0.09</v>
      </c>
      <c r="J2099" t="s">
        <v>139</v>
      </c>
      <c r="K2099" t="s">
        <v>139</v>
      </c>
      <c r="L2099">
        <v>1.7593000000000001</v>
      </c>
      <c r="M2099" t="s">
        <v>140</v>
      </c>
      <c r="N2099" t="s">
        <v>141</v>
      </c>
      <c r="O2099" t="s">
        <v>142</v>
      </c>
    </row>
    <row r="2100" spans="1:15" x14ac:dyDescent="0.3">
      <c r="A2100" t="s">
        <v>165</v>
      </c>
      <c r="B2100" t="s">
        <v>16</v>
      </c>
      <c r="C2100">
        <v>201507</v>
      </c>
      <c r="D2100" t="s">
        <v>250</v>
      </c>
      <c r="E2100" t="s">
        <v>14</v>
      </c>
      <c r="F2100">
        <v>3</v>
      </c>
      <c r="G2100">
        <v>900</v>
      </c>
      <c r="H2100">
        <v>450</v>
      </c>
      <c r="I2100">
        <v>0.1</v>
      </c>
      <c r="J2100" t="s">
        <v>139</v>
      </c>
      <c r="K2100" t="s">
        <v>139</v>
      </c>
      <c r="L2100">
        <v>1.7593000000000001</v>
      </c>
      <c r="M2100" t="s">
        <v>140</v>
      </c>
      <c r="N2100" t="s">
        <v>141</v>
      </c>
      <c r="O2100" t="s">
        <v>142</v>
      </c>
    </row>
    <row r="2101" spans="1:15" x14ac:dyDescent="0.3">
      <c r="A2101" t="s">
        <v>165</v>
      </c>
      <c r="B2101" t="s">
        <v>49</v>
      </c>
      <c r="C2101">
        <v>201705</v>
      </c>
      <c r="D2101" t="s">
        <v>566</v>
      </c>
      <c r="E2101" t="s">
        <v>11</v>
      </c>
      <c r="F2101">
        <v>18</v>
      </c>
      <c r="G2101">
        <v>900</v>
      </c>
      <c r="H2101">
        <v>750</v>
      </c>
      <c r="I2101">
        <v>0.13666700000000001</v>
      </c>
      <c r="J2101" t="s">
        <v>139</v>
      </c>
      <c r="K2101" t="s">
        <v>139</v>
      </c>
      <c r="L2101">
        <v>1.593</v>
      </c>
      <c r="M2101" t="s">
        <v>140</v>
      </c>
      <c r="N2101" t="s">
        <v>141</v>
      </c>
      <c r="O2101" t="s">
        <v>142</v>
      </c>
    </row>
    <row r="2102" spans="1:15" x14ac:dyDescent="0.3">
      <c r="A2102" t="s">
        <v>165</v>
      </c>
      <c r="B2102" t="s">
        <v>47</v>
      </c>
      <c r="C2102">
        <v>201507</v>
      </c>
      <c r="D2102" t="s">
        <v>543</v>
      </c>
      <c r="E2102" t="s">
        <v>14</v>
      </c>
      <c r="F2102">
        <v>9</v>
      </c>
      <c r="G2102">
        <v>900</v>
      </c>
      <c r="H2102">
        <v>490</v>
      </c>
      <c r="I2102">
        <v>0.15</v>
      </c>
      <c r="J2102" t="s">
        <v>139</v>
      </c>
      <c r="K2102" t="s">
        <v>139</v>
      </c>
      <c r="L2102">
        <v>1.7142999999999999</v>
      </c>
      <c r="M2102" t="s">
        <v>140</v>
      </c>
      <c r="N2102" t="s">
        <v>141</v>
      </c>
      <c r="O2102" t="s">
        <v>142</v>
      </c>
    </row>
    <row r="2103" spans="1:15" x14ac:dyDescent="0.3">
      <c r="A2103" t="s">
        <v>165</v>
      </c>
      <c r="B2103" t="s">
        <v>50</v>
      </c>
      <c r="C2103">
        <v>201603</v>
      </c>
      <c r="D2103" t="s">
        <v>384</v>
      </c>
      <c r="E2103" t="s">
        <v>8</v>
      </c>
      <c r="F2103">
        <v>15</v>
      </c>
      <c r="G2103">
        <v>900</v>
      </c>
      <c r="H2103">
        <v>588</v>
      </c>
      <c r="I2103">
        <v>0.1825</v>
      </c>
      <c r="J2103" t="s">
        <v>139</v>
      </c>
      <c r="K2103" t="s">
        <v>139</v>
      </c>
      <c r="L2103">
        <v>1.7945</v>
      </c>
      <c r="M2103" t="s">
        <v>140</v>
      </c>
      <c r="N2103" t="s">
        <v>141</v>
      </c>
      <c r="O2103" t="s">
        <v>142</v>
      </c>
    </row>
    <row r="2104" spans="1:15" x14ac:dyDescent="0.3">
      <c r="A2104" t="s">
        <v>165</v>
      </c>
      <c r="B2104" t="s">
        <v>7</v>
      </c>
      <c r="C2104">
        <v>201602</v>
      </c>
      <c r="D2104" t="s">
        <v>174</v>
      </c>
      <c r="E2104" t="s">
        <v>8</v>
      </c>
      <c r="F2104">
        <v>2</v>
      </c>
      <c r="G2104">
        <v>800</v>
      </c>
      <c r="H2104">
        <v>400</v>
      </c>
      <c r="I2104">
        <v>0.115</v>
      </c>
      <c r="J2104" t="s">
        <v>139</v>
      </c>
      <c r="K2104" t="s">
        <v>146</v>
      </c>
      <c r="L2104">
        <v>1.8112999999999999</v>
      </c>
      <c r="M2104" t="s">
        <v>140</v>
      </c>
      <c r="N2104" t="s">
        <v>141</v>
      </c>
      <c r="O2104" t="s">
        <v>142</v>
      </c>
    </row>
    <row r="2105" spans="1:15" x14ac:dyDescent="0.3">
      <c r="A2105" t="s">
        <v>165</v>
      </c>
      <c r="B2105" t="s">
        <v>7</v>
      </c>
      <c r="C2105">
        <v>201610</v>
      </c>
      <c r="D2105" t="s">
        <v>189</v>
      </c>
      <c r="E2105" t="s">
        <v>13</v>
      </c>
      <c r="F2105">
        <v>2</v>
      </c>
      <c r="G2105">
        <v>800</v>
      </c>
      <c r="H2105">
        <v>400</v>
      </c>
      <c r="I2105">
        <v>0.125</v>
      </c>
      <c r="J2105" t="s">
        <v>139</v>
      </c>
      <c r="K2105" t="s">
        <v>146</v>
      </c>
      <c r="L2105">
        <v>1.8112999999999999</v>
      </c>
      <c r="M2105" t="s">
        <v>140</v>
      </c>
      <c r="N2105" t="s">
        <v>141</v>
      </c>
      <c r="O2105" t="s">
        <v>142</v>
      </c>
    </row>
    <row r="2106" spans="1:15" x14ac:dyDescent="0.3">
      <c r="A2106" t="s">
        <v>165</v>
      </c>
      <c r="B2106" t="s">
        <v>47</v>
      </c>
      <c r="C2106">
        <v>201707</v>
      </c>
      <c r="D2106" t="s">
        <v>326</v>
      </c>
      <c r="E2106" t="s">
        <v>14</v>
      </c>
      <c r="F2106">
        <v>8</v>
      </c>
      <c r="G2106">
        <v>800</v>
      </c>
      <c r="H2106">
        <v>490</v>
      </c>
      <c r="I2106">
        <v>0.05</v>
      </c>
      <c r="J2106" t="s">
        <v>139</v>
      </c>
      <c r="K2106" t="s">
        <v>139</v>
      </c>
      <c r="L2106">
        <v>1.7142999999999999</v>
      </c>
      <c r="M2106" t="s">
        <v>140</v>
      </c>
      <c r="N2106" t="s">
        <v>141</v>
      </c>
      <c r="O2106" t="s">
        <v>142</v>
      </c>
    </row>
    <row r="2107" spans="1:15" x14ac:dyDescent="0.3">
      <c r="A2107" t="s">
        <v>165</v>
      </c>
      <c r="B2107" t="s">
        <v>7</v>
      </c>
      <c r="C2107">
        <v>201507</v>
      </c>
      <c r="D2107" t="s">
        <v>198</v>
      </c>
      <c r="E2107" t="s">
        <v>14</v>
      </c>
      <c r="F2107">
        <v>2</v>
      </c>
      <c r="G2107">
        <v>800</v>
      </c>
      <c r="H2107">
        <v>400</v>
      </c>
      <c r="I2107">
        <v>0.03</v>
      </c>
      <c r="J2107" t="s">
        <v>139</v>
      </c>
      <c r="K2107" t="s">
        <v>146</v>
      </c>
      <c r="L2107">
        <v>1.8112999999999999</v>
      </c>
      <c r="M2107" t="s">
        <v>140</v>
      </c>
      <c r="N2107" t="s">
        <v>141</v>
      </c>
      <c r="O2107" t="s">
        <v>142</v>
      </c>
    </row>
    <row r="2108" spans="1:15" x14ac:dyDescent="0.3">
      <c r="A2108" t="s">
        <v>165</v>
      </c>
      <c r="B2108" t="s">
        <v>47</v>
      </c>
      <c r="C2108">
        <v>201708</v>
      </c>
      <c r="D2108" t="s">
        <v>551</v>
      </c>
      <c r="E2108" t="s">
        <v>14</v>
      </c>
      <c r="F2108">
        <v>8</v>
      </c>
      <c r="G2108">
        <v>800</v>
      </c>
      <c r="H2108">
        <v>490</v>
      </c>
      <c r="I2108">
        <v>0.14000000000000001</v>
      </c>
      <c r="J2108" t="s">
        <v>139</v>
      </c>
      <c r="K2108" t="s">
        <v>139</v>
      </c>
      <c r="L2108">
        <v>1.7142999999999999</v>
      </c>
      <c r="M2108" t="s">
        <v>140</v>
      </c>
      <c r="N2108" t="s">
        <v>141</v>
      </c>
      <c r="O2108" t="s">
        <v>142</v>
      </c>
    </row>
    <row r="2109" spans="1:15" x14ac:dyDescent="0.3">
      <c r="A2109" t="s">
        <v>165</v>
      </c>
      <c r="B2109" t="s">
        <v>7</v>
      </c>
      <c r="C2109">
        <v>201502</v>
      </c>
      <c r="D2109" t="s">
        <v>1860</v>
      </c>
      <c r="E2109" t="s">
        <v>8</v>
      </c>
      <c r="F2109">
        <v>2</v>
      </c>
      <c r="G2109">
        <v>800</v>
      </c>
      <c r="H2109">
        <v>400</v>
      </c>
      <c r="I2109">
        <v>0.17</v>
      </c>
      <c r="J2109" t="s">
        <v>139</v>
      </c>
      <c r="K2109" t="s">
        <v>139</v>
      </c>
      <c r="L2109">
        <v>1.8112999999999999</v>
      </c>
      <c r="M2109" t="s">
        <v>140</v>
      </c>
      <c r="N2109" t="s">
        <v>141</v>
      </c>
      <c r="O2109" t="s">
        <v>142</v>
      </c>
    </row>
    <row r="2110" spans="1:15" x14ac:dyDescent="0.3">
      <c r="A2110" t="s">
        <v>165</v>
      </c>
      <c r="B2110" t="s">
        <v>15</v>
      </c>
      <c r="C2110">
        <v>201609</v>
      </c>
      <c r="D2110" t="s">
        <v>207</v>
      </c>
      <c r="E2110" t="s">
        <v>14</v>
      </c>
      <c r="F2110">
        <v>4</v>
      </c>
      <c r="G2110">
        <v>800</v>
      </c>
      <c r="H2110">
        <v>400</v>
      </c>
      <c r="I2110">
        <v>0.125</v>
      </c>
      <c r="J2110" t="s">
        <v>139</v>
      </c>
      <c r="K2110" t="s">
        <v>139</v>
      </c>
      <c r="L2110">
        <v>1.9888999999999999</v>
      </c>
      <c r="M2110" t="s">
        <v>140</v>
      </c>
      <c r="N2110" t="s">
        <v>141</v>
      </c>
      <c r="O2110" t="s">
        <v>142</v>
      </c>
    </row>
    <row r="2111" spans="1:15" x14ac:dyDescent="0.3">
      <c r="A2111" t="s">
        <v>165</v>
      </c>
      <c r="B2111" t="s">
        <v>49</v>
      </c>
      <c r="C2111">
        <v>201510</v>
      </c>
      <c r="D2111" t="s">
        <v>371</v>
      </c>
      <c r="E2111" t="s">
        <v>13</v>
      </c>
      <c r="F2111">
        <v>16</v>
      </c>
      <c r="G2111">
        <v>800</v>
      </c>
      <c r="H2111">
        <v>1000</v>
      </c>
      <c r="I2111">
        <v>6.7500000000000004E-2</v>
      </c>
      <c r="J2111" t="s">
        <v>139</v>
      </c>
      <c r="K2111" t="s">
        <v>139</v>
      </c>
      <c r="L2111">
        <v>1.593</v>
      </c>
      <c r="M2111" t="s">
        <v>140</v>
      </c>
      <c r="N2111" t="s">
        <v>141</v>
      </c>
      <c r="O2111" t="s">
        <v>142</v>
      </c>
    </row>
    <row r="2112" spans="1:15" x14ac:dyDescent="0.3">
      <c r="A2112" t="s">
        <v>165</v>
      </c>
      <c r="B2112" t="s">
        <v>7</v>
      </c>
      <c r="C2112">
        <v>201706</v>
      </c>
      <c r="D2112" t="s">
        <v>192</v>
      </c>
      <c r="E2112" t="s">
        <v>11</v>
      </c>
      <c r="F2112">
        <v>2</v>
      </c>
      <c r="G2112">
        <v>800</v>
      </c>
      <c r="H2112">
        <v>400</v>
      </c>
      <c r="I2112">
        <v>0.14499999999999999</v>
      </c>
      <c r="J2112" t="s">
        <v>139</v>
      </c>
      <c r="K2112" t="s">
        <v>139</v>
      </c>
      <c r="L2112">
        <v>1.8112999999999999</v>
      </c>
      <c r="M2112" t="s">
        <v>140</v>
      </c>
      <c r="N2112" t="s">
        <v>141</v>
      </c>
      <c r="O2112" t="s">
        <v>142</v>
      </c>
    </row>
    <row r="2113" spans="1:15" x14ac:dyDescent="0.3">
      <c r="A2113" t="s">
        <v>165</v>
      </c>
      <c r="B2113" t="s">
        <v>47</v>
      </c>
      <c r="C2113">
        <v>201701</v>
      </c>
      <c r="D2113" t="s">
        <v>333</v>
      </c>
      <c r="E2113" t="s">
        <v>8</v>
      </c>
      <c r="F2113">
        <v>8</v>
      </c>
      <c r="G2113">
        <v>800</v>
      </c>
      <c r="H2113">
        <v>980</v>
      </c>
      <c r="I2113">
        <v>0.08</v>
      </c>
      <c r="J2113" t="s">
        <v>139</v>
      </c>
      <c r="K2113" t="s">
        <v>139</v>
      </c>
      <c r="L2113">
        <v>1.7142999999999999</v>
      </c>
      <c r="M2113" t="s">
        <v>140</v>
      </c>
      <c r="N2113" t="s">
        <v>141</v>
      </c>
      <c r="O2113" t="s">
        <v>142</v>
      </c>
    </row>
    <row r="2114" spans="1:15" x14ac:dyDescent="0.3">
      <c r="A2114" t="s">
        <v>165</v>
      </c>
      <c r="B2114" t="s">
        <v>15</v>
      </c>
      <c r="C2114">
        <v>201701</v>
      </c>
      <c r="D2114" t="s">
        <v>208</v>
      </c>
      <c r="E2114" t="s">
        <v>8</v>
      </c>
      <c r="F2114">
        <v>4</v>
      </c>
      <c r="G2114">
        <v>800</v>
      </c>
      <c r="H2114">
        <v>400</v>
      </c>
      <c r="I2114">
        <v>0.13500000000000001</v>
      </c>
      <c r="J2114" t="s">
        <v>139</v>
      </c>
      <c r="K2114" t="s">
        <v>139</v>
      </c>
      <c r="L2114">
        <v>1.9888999999999999</v>
      </c>
      <c r="M2114" t="s">
        <v>140</v>
      </c>
      <c r="N2114" t="s">
        <v>141</v>
      </c>
      <c r="O2114" t="s">
        <v>142</v>
      </c>
    </row>
    <row r="2115" spans="1:15" x14ac:dyDescent="0.3">
      <c r="A2115" t="s">
        <v>165</v>
      </c>
      <c r="B2115" t="s">
        <v>7</v>
      </c>
      <c r="C2115">
        <v>201603</v>
      </c>
      <c r="D2115" t="s">
        <v>175</v>
      </c>
      <c r="E2115" t="s">
        <v>8</v>
      </c>
      <c r="F2115">
        <v>2</v>
      </c>
      <c r="G2115">
        <v>800</v>
      </c>
      <c r="H2115">
        <v>400</v>
      </c>
      <c r="I2115">
        <v>0.12</v>
      </c>
      <c r="J2115" t="s">
        <v>139</v>
      </c>
      <c r="K2115" t="s">
        <v>139</v>
      </c>
      <c r="L2115">
        <v>1.8112999999999999</v>
      </c>
      <c r="M2115" t="s">
        <v>140</v>
      </c>
      <c r="N2115" t="s">
        <v>141</v>
      </c>
      <c r="O2115" t="s">
        <v>142</v>
      </c>
    </row>
    <row r="2116" spans="1:15" x14ac:dyDescent="0.3">
      <c r="A2116" t="s">
        <v>165</v>
      </c>
      <c r="B2116" t="s">
        <v>7</v>
      </c>
      <c r="C2116">
        <v>201512</v>
      </c>
      <c r="D2116" t="s">
        <v>172</v>
      </c>
      <c r="E2116" t="s">
        <v>13</v>
      </c>
      <c r="F2116">
        <v>2</v>
      </c>
      <c r="G2116">
        <v>800</v>
      </c>
      <c r="H2116">
        <v>400</v>
      </c>
      <c r="I2116">
        <v>0.15</v>
      </c>
      <c r="J2116" t="s">
        <v>139</v>
      </c>
      <c r="K2116" t="s">
        <v>139</v>
      </c>
      <c r="L2116">
        <v>1.8112999999999999</v>
      </c>
      <c r="M2116" t="s">
        <v>140</v>
      </c>
      <c r="N2116" t="s">
        <v>141</v>
      </c>
      <c r="O2116" t="s">
        <v>142</v>
      </c>
    </row>
    <row r="2117" spans="1:15" x14ac:dyDescent="0.3">
      <c r="A2117" t="s">
        <v>165</v>
      </c>
      <c r="B2117" t="s">
        <v>15</v>
      </c>
      <c r="C2117">
        <v>201610</v>
      </c>
      <c r="D2117" t="s">
        <v>804</v>
      </c>
      <c r="E2117" t="s">
        <v>13</v>
      </c>
      <c r="F2117">
        <v>4</v>
      </c>
      <c r="G2117">
        <v>800</v>
      </c>
      <c r="H2117">
        <v>400</v>
      </c>
      <c r="I2117">
        <v>0.105</v>
      </c>
      <c r="J2117" t="s">
        <v>139</v>
      </c>
      <c r="K2117" t="s">
        <v>146</v>
      </c>
      <c r="L2117">
        <v>1.9888999999999999</v>
      </c>
      <c r="M2117" t="s">
        <v>140</v>
      </c>
      <c r="N2117" t="s">
        <v>141</v>
      </c>
      <c r="O2117" t="s">
        <v>142</v>
      </c>
    </row>
    <row r="2118" spans="1:15" x14ac:dyDescent="0.3">
      <c r="A2118" t="s">
        <v>165</v>
      </c>
      <c r="B2118" t="s">
        <v>7</v>
      </c>
      <c r="C2118">
        <v>201707</v>
      </c>
      <c r="D2118" t="s">
        <v>185</v>
      </c>
      <c r="E2118" t="s">
        <v>14</v>
      </c>
      <c r="F2118">
        <v>2</v>
      </c>
      <c r="G2118">
        <v>800</v>
      </c>
      <c r="H2118">
        <v>400</v>
      </c>
      <c r="I2118">
        <v>0.11</v>
      </c>
      <c r="J2118" t="s">
        <v>139</v>
      </c>
      <c r="K2118" t="s">
        <v>139</v>
      </c>
      <c r="L2118">
        <v>1.8112999999999999</v>
      </c>
      <c r="M2118" t="s">
        <v>140</v>
      </c>
      <c r="N2118" t="s">
        <v>141</v>
      </c>
      <c r="O2118" t="s">
        <v>142</v>
      </c>
    </row>
    <row r="2119" spans="1:15" x14ac:dyDescent="0.3">
      <c r="A2119" t="s">
        <v>165</v>
      </c>
      <c r="B2119" t="s">
        <v>49</v>
      </c>
      <c r="C2119">
        <v>201512</v>
      </c>
      <c r="D2119" t="s">
        <v>357</v>
      </c>
      <c r="E2119" t="s">
        <v>13</v>
      </c>
      <c r="F2119">
        <v>16</v>
      </c>
      <c r="G2119">
        <v>800</v>
      </c>
      <c r="H2119">
        <v>625</v>
      </c>
      <c r="I2119">
        <v>0.06</v>
      </c>
      <c r="J2119" t="s">
        <v>139</v>
      </c>
      <c r="K2119" t="s">
        <v>139</v>
      </c>
      <c r="L2119">
        <v>1.593</v>
      </c>
      <c r="M2119" t="s">
        <v>140</v>
      </c>
      <c r="N2119" t="s">
        <v>141</v>
      </c>
      <c r="O2119" t="s">
        <v>142</v>
      </c>
    </row>
    <row r="2120" spans="1:15" x14ac:dyDescent="0.3">
      <c r="A2120" t="s">
        <v>165</v>
      </c>
      <c r="B2120" t="s">
        <v>52</v>
      </c>
      <c r="C2120">
        <v>201611</v>
      </c>
      <c r="D2120" t="s">
        <v>428</v>
      </c>
      <c r="E2120" t="s">
        <v>13</v>
      </c>
      <c r="F2120">
        <v>6</v>
      </c>
      <c r="G2120">
        <v>780</v>
      </c>
      <c r="H2120">
        <v>390</v>
      </c>
      <c r="I2120">
        <v>7.4999999999999997E-2</v>
      </c>
      <c r="J2120" t="s">
        <v>139</v>
      </c>
      <c r="K2120" t="s">
        <v>146</v>
      </c>
      <c r="L2120">
        <v>1.7427999999999999</v>
      </c>
      <c r="M2120" t="s">
        <v>140</v>
      </c>
      <c r="N2120" t="s">
        <v>141</v>
      </c>
      <c r="O2120" t="s">
        <v>142</v>
      </c>
    </row>
    <row r="2121" spans="1:15" x14ac:dyDescent="0.3">
      <c r="A2121" t="s">
        <v>165</v>
      </c>
      <c r="B2121" t="s">
        <v>52</v>
      </c>
      <c r="C2121">
        <v>201511</v>
      </c>
      <c r="D2121" t="s">
        <v>404</v>
      </c>
      <c r="E2121" t="s">
        <v>13</v>
      </c>
      <c r="F2121">
        <v>6</v>
      </c>
      <c r="G2121">
        <v>780</v>
      </c>
      <c r="H2121">
        <v>390</v>
      </c>
      <c r="I2121">
        <v>0.105</v>
      </c>
      <c r="J2121" t="s">
        <v>139</v>
      </c>
      <c r="K2121" t="s">
        <v>146</v>
      </c>
      <c r="L2121">
        <v>1.7427999999999999</v>
      </c>
      <c r="M2121" t="s">
        <v>140</v>
      </c>
      <c r="N2121" t="s">
        <v>141</v>
      </c>
      <c r="O2121" t="s">
        <v>142</v>
      </c>
    </row>
    <row r="2122" spans="1:15" x14ac:dyDescent="0.3">
      <c r="A2122" t="s">
        <v>165</v>
      </c>
      <c r="B2122" t="s">
        <v>17</v>
      </c>
      <c r="C2122">
        <v>201603</v>
      </c>
      <c r="D2122" t="s">
        <v>285</v>
      </c>
      <c r="E2122" t="s">
        <v>8</v>
      </c>
      <c r="F2122">
        <v>15</v>
      </c>
      <c r="G2122">
        <v>750</v>
      </c>
      <c r="H2122">
        <v>500</v>
      </c>
      <c r="I2122">
        <v>8.7499999999999994E-2</v>
      </c>
      <c r="J2122" t="s">
        <v>139</v>
      </c>
      <c r="K2122" t="s">
        <v>139</v>
      </c>
      <c r="L2122">
        <v>1.4841</v>
      </c>
      <c r="M2122" t="s">
        <v>140</v>
      </c>
      <c r="N2122" t="s">
        <v>141</v>
      </c>
      <c r="O2122" t="s">
        <v>142</v>
      </c>
    </row>
    <row r="2123" spans="1:15" x14ac:dyDescent="0.3">
      <c r="A2123" t="s">
        <v>165</v>
      </c>
      <c r="B2123" t="s">
        <v>17</v>
      </c>
      <c r="C2123">
        <v>201601</v>
      </c>
      <c r="D2123" t="s">
        <v>272</v>
      </c>
      <c r="E2123" t="s">
        <v>8</v>
      </c>
      <c r="F2123">
        <v>15</v>
      </c>
      <c r="G2123">
        <v>750</v>
      </c>
      <c r="H2123">
        <v>500</v>
      </c>
      <c r="I2123">
        <v>0.16500000000000001</v>
      </c>
      <c r="J2123" t="s">
        <v>139</v>
      </c>
      <c r="K2123" t="s">
        <v>139</v>
      </c>
      <c r="L2123">
        <v>1.4841</v>
      </c>
      <c r="M2123" t="s">
        <v>140</v>
      </c>
      <c r="N2123" t="s">
        <v>141</v>
      </c>
      <c r="O2123" t="s">
        <v>142</v>
      </c>
    </row>
    <row r="2124" spans="1:15" x14ac:dyDescent="0.3">
      <c r="A2124" t="s">
        <v>165</v>
      </c>
      <c r="B2124" t="s">
        <v>48</v>
      </c>
      <c r="C2124">
        <v>201509</v>
      </c>
      <c r="D2124" t="s">
        <v>446</v>
      </c>
      <c r="E2124" t="s">
        <v>14</v>
      </c>
      <c r="F2124">
        <v>18</v>
      </c>
      <c r="G2124">
        <v>720</v>
      </c>
      <c r="H2124">
        <v>679</v>
      </c>
      <c r="I2124">
        <v>7.2857000000000005E-2</v>
      </c>
      <c r="J2124" t="s">
        <v>139</v>
      </c>
      <c r="K2124" t="s">
        <v>139</v>
      </c>
      <c r="L2124">
        <v>1.0876999999999999</v>
      </c>
      <c r="M2124" t="s">
        <v>140</v>
      </c>
      <c r="N2124" t="s">
        <v>141</v>
      </c>
      <c r="O2124" t="s">
        <v>142</v>
      </c>
    </row>
    <row r="2125" spans="1:15" x14ac:dyDescent="0.3">
      <c r="A2125" t="s">
        <v>165</v>
      </c>
      <c r="B2125" t="s">
        <v>49</v>
      </c>
      <c r="C2125">
        <v>201704</v>
      </c>
      <c r="D2125" t="s">
        <v>377</v>
      </c>
      <c r="E2125" t="s">
        <v>11</v>
      </c>
      <c r="F2125">
        <v>14</v>
      </c>
      <c r="G2125">
        <v>700</v>
      </c>
      <c r="H2125">
        <v>875</v>
      </c>
      <c r="I2125">
        <v>7.7143000000000003E-2</v>
      </c>
      <c r="J2125" t="s">
        <v>139</v>
      </c>
      <c r="K2125" t="s">
        <v>139</v>
      </c>
      <c r="L2125">
        <v>1.593</v>
      </c>
      <c r="M2125" t="s">
        <v>140</v>
      </c>
      <c r="N2125" t="s">
        <v>141</v>
      </c>
      <c r="O2125" t="s">
        <v>142</v>
      </c>
    </row>
    <row r="2126" spans="1:15" x14ac:dyDescent="0.3">
      <c r="A2126" t="s">
        <v>165</v>
      </c>
      <c r="B2126" t="s">
        <v>17</v>
      </c>
      <c r="C2126">
        <v>201708</v>
      </c>
      <c r="D2126" t="s">
        <v>559</v>
      </c>
      <c r="E2126" t="s">
        <v>14</v>
      </c>
      <c r="F2126">
        <v>14</v>
      </c>
      <c r="G2126">
        <v>700</v>
      </c>
      <c r="H2126">
        <v>625</v>
      </c>
      <c r="I2126">
        <v>9.8000000000000004E-2</v>
      </c>
      <c r="J2126" t="s">
        <v>139</v>
      </c>
      <c r="K2126" t="s">
        <v>139</v>
      </c>
      <c r="L2126">
        <v>1.4841</v>
      </c>
      <c r="M2126" t="s">
        <v>140</v>
      </c>
      <c r="N2126" t="s">
        <v>141</v>
      </c>
      <c r="O2126" t="s">
        <v>142</v>
      </c>
    </row>
    <row r="2127" spans="1:15" x14ac:dyDescent="0.3">
      <c r="A2127" t="s">
        <v>165</v>
      </c>
      <c r="B2127" t="s">
        <v>78</v>
      </c>
      <c r="C2127">
        <v>201607</v>
      </c>
      <c r="D2127" t="s">
        <v>981</v>
      </c>
      <c r="E2127" t="s">
        <v>14</v>
      </c>
      <c r="F2127">
        <v>11</v>
      </c>
      <c r="G2127">
        <v>660</v>
      </c>
      <c r="H2127">
        <v>405</v>
      </c>
      <c r="I2127">
        <v>0.12</v>
      </c>
      <c r="J2127" t="s">
        <v>139</v>
      </c>
      <c r="K2127" t="s">
        <v>139</v>
      </c>
      <c r="L2127">
        <v>0.69469999999999998</v>
      </c>
      <c r="M2127" t="s">
        <v>143</v>
      </c>
      <c r="N2127" t="s">
        <v>144</v>
      </c>
      <c r="O2127" t="s">
        <v>145</v>
      </c>
    </row>
    <row r="2128" spans="1:15" x14ac:dyDescent="0.3">
      <c r="A2128" t="s">
        <v>165</v>
      </c>
      <c r="B2128" t="s">
        <v>52</v>
      </c>
      <c r="C2128">
        <v>201705</v>
      </c>
      <c r="D2128" t="s">
        <v>419</v>
      </c>
      <c r="E2128" t="s">
        <v>11</v>
      </c>
      <c r="F2128">
        <v>5</v>
      </c>
      <c r="G2128">
        <v>650</v>
      </c>
      <c r="H2128">
        <v>325</v>
      </c>
      <c r="I2128">
        <v>0.122</v>
      </c>
      <c r="J2128" t="s">
        <v>139</v>
      </c>
      <c r="K2128" t="s">
        <v>146</v>
      </c>
      <c r="L2128">
        <v>1.7427999999999999</v>
      </c>
      <c r="M2128" t="s">
        <v>140</v>
      </c>
      <c r="N2128" t="s">
        <v>141</v>
      </c>
      <c r="O2128" t="s">
        <v>142</v>
      </c>
    </row>
    <row r="2129" spans="1:15" x14ac:dyDescent="0.3">
      <c r="A2129" t="s">
        <v>165</v>
      </c>
      <c r="B2129" t="s">
        <v>52</v>
      </c>
      <c r="C2129">
        <v>201509</v>
      </c>
      <c r="D2129" t="s">
        <v>425</v>
      </c>
      <c r="E2129" t="s">
        <v>14</v>
      </c>
      <c r="F2129">
        <v>5</v>
      </c>
      <c r="G2129">
        <v>650</v>
      </c>
      <c r="H2129">
        <v>325</v>
      </c>
      <c r="I2129">
        <v>8.5999999999999993E-2</v>
      </c>
      <c r="J2129" t="s">
        <v>139</v>
      </c>
      <c r="K2129" t="s">
        <v>146</v>
      </c>
      <c r="L2129">
        <v>1.7427999999999999</v>
      </c>
      <c r="M2129" t="s">
        <v>140</v>
      </c>
      <c r="N2129" t="s">
        <v>141</v>
      </c>
      <c r="O2129" t="s">
        <v>142</v>
      </c>
    </row>
    <row r="2130" spans="1:15" x14ac:dyDescent="0.3">
      <c r="A2130" t="s">
        <v>165</v>
      </c>
      <c r="B2130" t="s">
        <v>52</v>
      </c>
      <c r="C2130">
        <v>201702</v>
      </c>
      <c r="D2130" t="s">
        <v>434</v>
      </c>
      <c r="E2130" t="s">
        <v>8</v>
      </c>
      <c r="F2130">
        <v>5</v>
      </c>
      <c r="G2130">
        <v>650</v>
      </c>
      <c r="H2130">
        <v>325</v>
      </c>
      <c r="I2130">
        <v>0.126</v>
      </c>
      <c r="J2130" t="s">
        <v>139</v>
      </c>
      <c r="K2130" t="s">
        <v>146</v>
      </c>
      <c r="L2130">
        <v>1.7427999999999999</v>
      </c>
      <c r="M2130" t="s">
        <v>140</v>
      </c>
      <c r="N2130" t="s">
        <v>141</v>
      </c>
      <c r="O2130" t="s">
        <v>142</v>
      </c>
    </row>
    <row r="2131" spans="1:15" x14ac:dyDescent="0.3">
      <c r="A2131" t="s">
        <v>165</v>
      </c>
      <c r="B2131" t="s">
        <v>17</v>
      </c>
      <c r="C2131">
        <v>201501</v>
      </c>
      <c r="D2131" t="s">
        <v>264</v>
      </c>
      <c r="E2131" t="s">
        <v>8</v>
      </c>
      <c r="F2131">
        <v>13</v>
      </c>
      <c r="G2131">
        <v>650</v>
      </c>
      <c r="H2131">
        <v>625</v>
      </c>
      <c r="I2131">
        <v>0.128</v>
      </c>
      <c r="J2131" t="s">
        <v>139</v>
      </c>
      <c r="K2131" t="s">
        <v>139</v>
      </c>
      <c r="L2131">
        <v>1.4841</v>
      </c>
      <c r="M2131" t="s">
        <v>140</v>
      </c>
      <c r="N2131" t="s">
        <v>141</v>
      </c>
      <c r="O2131" t="s">
        <v>142</v>
      </c>
    </row>
    <row r="2132" spans="1:15" x14ac:dyDescent="0.3">
      <c r="A2132" t="s">
        <v>165</v>
      </c>
      <c r="B2132" t="s">
        <v>52</v>
      </c>
      <c r="C2132">
        <v>201506</v>
      </c>
      <c r="D2132" t="s">
        <v>421</v>
      </c>
      <c r="E2132" t="s">
        <v>11</v>
      </c>
      <c r="F2132">
        <v>5</v>
      </c>
      <c r="G2132">
        <v>650</v>
      </c>
      <c r="H2132">
        <v>325</v>
      </c>
      <c r="I2132">
        <v>0.182</v>
      </c>
      <c r="J2132" t="s">
        <v>139</v>
      </c>
      <c r="K2132" t="s">
        <v>146</v>
      </c>
      <c r="L2132">
        <v>1.7427999999999999</v>
      </c>
      <c r="M2132" t="s">
        <v>140</v>
      </c>
      <c r="N2132" t="s">
        <v>141</v>
      </c>
      <c r="O2132" t="s">
        <v>142</v>
      </c>
    </row>
    <row r="2133" spans="1:15" x14ac:dyDescent="0.3">
      <c r="A2133" t="s">
        <v>165</v>
      </c>
      <c r="B2133" t="s">
        <v>48</v>
      </c>
      <c r="C2133">
        <v>201602</v>
      </c>
      <c r="D2133" t="s">
        <v>348</v>
      </c>
      <c r="E2133" t="s">
        <v>8</v>
      </c>
      <c r="F2133">
        <v>16</v>
      </c>
      <c r="G2133">
        <v>640</v>
      </c>
      <c r="H2133">
        <v>388</v>
      </c>
      <c r="I2133">
        <v>5.7500000000000002E-2</v>
      </c>
      <c r="J2133" t="s">
        <v>139</v>
      </c>
      <c r="K2133" t="s">
        <v>146</v>
      </c>
      <c r="L2133">
        <v>1.0876999999999999</v>
      </c>
      <c r="M2133" t="s">
        <v>140</v>
      </c>
      <c r="N2133" t="s">
        <v>141</v>
      </c>
      <c r="O2133" t="s">
        <v>142</v>
      </c>
    </row>
    <row r="2134" spans="1:15" x14ac:dyDescent="0.3">
      <c r="A2134" t="s">
        <v>165</v>
      </c>
      <c r="B2134" t="s">
        <v>37</v>
      </c>
      <c r="C2134">
        <v>201605</v>
      </c>
      <c r="D2134" t="s">
        <v>1106</v>
      </c>
      <c r="E2134" t="s">
        <v>11</v>
      </c>
      <c r="F2134">
        <v>9</v>
      </c>
      <c r="G2134">
        <v>630</v>
      </c>
      <c r="H2134">
        <v>278</v>
      </c>
      <c r="I2134">
        <v>8.5000000000000006E-2</v>
      </c>
      <c r="J2134" t="s">
        <v>139</v>
      </c>
      <c r="K2134" t="s">
        <v>146</v>
      </c>
      <c r="L2134">
        <v>0.55889999999999995</v>
      </c>
      <c r="M2134" t="s">
        <v>143</v>
      </c>
      <c r="N2134" t="s">
        <v>144</v>
      </c>
      <c r="O2134" t="s">
        <v>145</v>
      </c>
    </row>
    <row r="2135" spans="1:15" x14ac:dyDescent="0.3">
      <c r="A2135" t="s">
        <v>165</v>
      </c>
      <c r="B2135" t="s">
        <v>16</v>
      </c>
      <c r="C2135">
        <v>201701</v>
      </c>
      <c r="D2135" t="s">
        <v>249</v>
      </c>
      <c r="E2135" t="s">
        <v>8</v>
      </c>
      <c r="F2135">
        <v>2</v>
      </c>
      <c r="G2135">
        <v>600</v>
      </c>
      <c r="H2135">
        <v>300</v>
      </c>
      <c r="I2135">
        <v>0.12</v>
      </c>
      <c r="J2135" t="s">
        <v>139</v>
      </c>
      <c r="K2135" t="s">
        <v>146</v>
      </c>
      <c r="L2135">
        <v>1.7593000000000001</v>
      </c>
      <c r="M2135" t="s">
        <v>140</v>
      </c>
      <c r="N2135" t="s">
        <v>141</v>
      </c>
      <c r="O2135" t="s">
        <v>142</v>
      </c>
    </row>
    <row r="2136" spans="1:15" x14ac:dyDescent="0.3">
      <c r="A2136" t="s">
        <v>165</v>
      </c>
      <c r="B2136" t="s">
        <v>16</v>
      </c>
      <c r="C2136">
        <v>201706</v>
      </c>
      <c r="D2136" t="s">
        <v>239</v>
      </c>
      <c r="E2136" t="s">
        <v>11</v>
      </c>
      <c r="F2136">
        <v>2</v>
      </c>
      <c r="G2136">
        <v>600</v>
      </c>
      <c r="H2136">
        <v>300</v>
      </c>
      <c r="I2136">
        <v>0.14000000000000001</v>
      </c>
      <c r="J2136" t="s">
        <v>139</v>
      </c>
      <c r="K2136" t="s">
        <v>146</v>
      </c>
      <c r="L2136">
        <v>1.7593000000000001</v>
      </c>
      <c r="M2136" t="s">
        <v>140</v>
      </c>
      <c r="N2136" t="s">
        <v>141</v>
      </c>
      <c r="O2136" t="s">
        <v>142</v>
      </c>
    </row>
    <row r="2137" spans="1:15" x14ac:dyDescent="0.3">
      <c r="A2137" t="s">
        <v>165</v>
      </c>
      <c r="B2137" t="s">
        <v>16</v>
      </c>
      <c r="C2137">
        <v>201704</v>
      </c>
      <c r="D2137" t="s">
        <v>259</v>
      </c>
      <c r="E2137" t="s">
        <v>11</v>
      </c>
      <c r="F2137">
        <v>2</v>
      </c>
      <c r="G2137">
        <v>600</v>
      </c>
      <c r="H2137">
        <v>300</v>
      </c>
      <c r="I2137">
        <v>0.16</v>
      </c>
      <c r="J2137" t="s">
        <v>139</v>
      </c>
      <c r="K2137" t="s">
        <v>146</v>
      </c>
      <c r="L2137">
        <v>1.7593000000000001</v>
      </c>
      <c r="M2137" t="s">
        <v>140</v>
      </c>
      <c r="N2137" t="s">
        <v>141</v>
      </c>
      <c r="O2137" t="s">
        <v>142</v>
      </c>
    </row>
    <row r="2138" spans="1:15" x14ac:dyDescent="0.3">
      <c r="A2138" t="s">
        <v>165</v>
      </c>
      <c r="B2138" t="s">
        <v>16</v>
      </c>
      <c r="C2138">
        <v>201703</v>
      </c>
      <c r="D2138" t="s">
        <v>256</v>
      </c>
      <c r="E2138" t="s">
        <v>8</v>
      </c>
      <c r="F2138">
        <v>2</v>
      </c>
      <c r="G2138">
        <v>600</v>
      </c>
      <c r="H2138">
        <v>300</v>
      </c>
      <c r="I2138">
        <v>0.17499999999999999</v>
      </c>
      <c r="J2138" t="s">
        <v>139</v>
      </c>
      <c r="K2138" t="s">
        <v>146</v>
      </c>
      <c r="L2138">
        <v>1.7593000000000001</v>
      </c>
      <c r="M2138" t="s">
        <v>140</v>
      </c>
      <c r="N2138" t="s">
        <v>141</v>
      </c>
      <c r="O2138" t="s">
        <v>142</v>
      </c>
    </row>
    <row r="2139" spans="1:15" x14ac:dyDescent="0.3">
      <c r="A2139" t="s">
        <v>165</v>
      </c>
      <c r="B2139" t="s">
        <v>16</v>
      </c>
      <c r="C2139">
        <v>201609</v>
      </c>
      <c r="D2139" t="s">
        <v>244</v>
      </c>
      <c r="E2139" t="s">
        <v>14</v>
      </c>
      <c r="F2139">
        <v>2</v>
      </c>
      <c r="G2139">
        <v>600</v>
      </c>
      <c r="H2139">
        <v>300</v>
      </c>
      <c r="I2139">
        <v>0.04</v>
      </c>
      <c r="J2139" t="s">
        <v>146</v>
      </c>
      <c r="K2139" t="s">
        <v>146</v>
      </c>
      <c r="L2139">
        <v>1.7593000000000001</v>
      </c>
      <c r="M2139" t="s">
        <v>140</v>
      </c>
      <c r="N2139" t="s">
        <v>147</v>
      </c>
      <c r="O2139" t="s">
        <v>148</v>
      </c>
    </row>
    <row r="2140" spans="1:15" x14ac:dyDescent="0.3">
      <c r="A2140" t="s">
        <v>165</v>
      </c>
      <c r="B2140" t="s">
        <v>15</v>
      </c>
      <c r="C2140">
        <v>201510</v>
      </c>
      <c r="D2140" t="s">
        <v>216</v>
      </c>
      <c r="E2140" t="s">
        <v>13</v>
      </c>
      <c r="F2140">
        <v>3</v>
      </c>
      <c r="G2140">
        <v>600</v>
      </c>
      <c r="H2140">
        <v>300</v>
      </c>
      <c r="I2140">
        <v>0.126667</v>
      </c>
      <c r="J2140" t="s">
        <v>146</v>
      </c>
      <c r="K2140" t="s">
        <v>146</v>
      </c>
      <c r="L2140">
        <v>1.9888999999999999</v>
      </c>
      <c r="M2140" t="s">
        <v>140</v>
      </c>
      <c r="N2140" t="s">
        <v>147</v>
      </c>
      <c r="O2140" t="s">
        <v>148</v>
      </c>
    </row>
    <row r="2141" spans="1:15" x14ac:dyDescent="0.3">
      <c r="A2141" t="s">
        <v>165</v>
      </c>
      <c r="B2141" t="s">
        <v>47</v>
      </c>
      <c r="C2141">
        <v>201602</v>
      </c>
      <c r="D2141" t="s">
        <v>324</v>
      </c>
      <c r="E2141" t="s">
        <v>8</v>
      </c>
      <c r="F2141">
        <v>6</v>
      </c>
      <c r="G2141">
        <v>600</v>
      </c>
      <c r="H2141">
        <v>490</v>
      </c>
      <c r="I2141">
        <v>0.19</v>
      </c>
      <c r="J2141" t="s">
        <v>146</v>
      </c>
      <c r="K2141" t="s">
        <v>139</v>
      </c>
      <c r="L2141">
        <v>1.7142999999999999</v>
      </c>
      <c r="M2141" t="s">
        <v>140</v>
      </c>
      <c r="N2141" t="s">
        <v>147</v>
      </c>
      <c r="O2141" t="s">
        <v>148</v>
      </c>
    </row>
    <row r="2142" spans="1:15" x14ac:dyDescent="0.3">
      <c r="A2142" t="s">
        <v>165</v>
      </c>
      <c r="B2142" t="s">
        <v>47</v>
      </c>
      <c r="C2142">
        <v>201508</v>
      </c>
      <c r="D2142" t="s">
        <v>553</v>
      </c>
      <c r="E2142" t="s">
        <v>14</v>
      </c>
      <c r="F2142">
        <v>6</v>
      </c>
      <c r="G2142">
        <v>600</v>
      </c>
      <c r="H2142">
        <v>735</v>
      </c>
      <c r="I2142">
        <v>0.16666700000000001</v>
      </c>
      <c r="J2142" t="s">
        <v>146</v>
      </c>
      <c r="K2142" t="s">
        <v>139</v>
      </c>
      <c r="L2142">
        <v>1.7142999999999999</v>
      </c>
      <c r="M2142" t="s">
        <v>140</v>
      </c>
      <c r="N2142" t="s">
        <v>147</v>
      </c>
      <c r="O2142" t="s">
        <v>148</v>
      </c>
    </row>
    <row r="2143" spans="1:15" x14ac:dyDescent="0.3">
      <c r="A2143" t="s">
        <v>165</v>
      </c>
      <c r="B2143" t="s">
        <v>16</v>
      </c>
      <c r="C2143">
        <v>201512</v>
      </c>
      <c r="D2143" t="s">
        <v>255</v>
      </c>
      <c r="E2143" t="s">
        <v>13</v>
      </c>
      <c r="F2143">
        <v>2</v>
      </c>
      <c r="G2143">
        <v>600</v>
      </c>
      <c r="H2143">
        <v>300</v>
      </c>
      <c r="I2143">
        <v>0.13500000000000001</v>
      </c>
      <c r="J2143" t="s">
        <v>146</v>
      </c>
      <c r="K2143" t="s">
        <v>146</v>
      </c>
      <c r="L2143">
        <v>1.7593000000000001</v>
      </c>
      <c r="M2143" t="s">
        <v>140</v>
      </c>
      <c r="N2143" t="s">
        <v>147</v>
      </c>
      <c r="O2143" t="s">
        <v>148</v>
      </c>
    </row>
    <row r="2144" spans="1:15" x14ac:dyDescent="0.3">
      <c r="A2144" t="s">
        <v>165</v>
      </c>
      <c r="B2144" t="s">
        <v>49</v>
      </c>
      <c r="C2144">
        <v>201602</v>
      </c>
      <c r="D2144" t="s">
        <v>564</v>
      </c>
      <c r="E2144" t="s">
        <v>8</v>
      </c>
      <c r="F2144">
        <v>12</v>
      </c>
      <c r="G2144">
        <v>600</v>
      </c>
      <c r="H2144">
        <v>500</v>
      </c>
      <c r="I2144">
        <v>9.2499999999999999E-2</v>
      </c>
      <c r="J2144" t="s">
        <v>146</v>
      </c>
      <c r="K2144" t="s">
        <v>139</v>
      </c>
      <c r="L2144">
        <v>1.593</v>
      </c>
      <c r="M2144" t="s">
        <v>140</v>
      </c>
      <c r="N2144" t="s">
        <v>147</v>
      </c>
      <c r="O2144" t="s">
        <v>148</v>
      </c>
    </row>
    <row r="2145" spans="1:15" x14ac:dyDescent="0.3">
      <c r="A2145" t="s">
        <v>165</v>
      </c>
      <c r="B2145" t="s">
        <v>16</v>
      </c>
      <c r="C2145">
        <v>201502</v>
      </c>
      <c r="D2145" t="s">
        <v>231</v>
      </c>
      <c r="E2145" t="s">
        <v>8</v>
      </c>
      <c r="F2145">
        <v>2</v>
      </c>
      <c r="G2145">
        <v>600</v>
      </c>
      <c r="H2145">
        <v>300</v>
      </c>
      <c r="I2145">
        <v>0.105</v>
      </c>
      <c r="J2145" t="s">
        <v>146</v>
      </c>
      <c r="K2145" t="s">
        <v>146</v>
      </c>
      <c r="L2145">
        <v>1.7593000000000001</v>
      </c>
      <c r="M2145" t="s">
        <v>140</v>
      </c>
      <c r="N2145" t="s">
        <v>147</v>
      </c>
      <c r="O2145" t="s">
        <v>148</v>
      </c>
    </row>
    <row r="2146" spans="1:15" x14ac:dyDescent="0.3">
      <c r="A2146" t="s">
        <v>165</v>
      </c>
      <c r="B2146" t="s">
        <v>16</v>
      </c>
      <c r="C2146">
        <v>201503</v>
      </c>
      <c r="D2146" t="s">
        <v>232</v>
      </c>
      <c r="E2146" t="s">
        <v>8</v>
      </c>
      <c r="F2146">
        <v>2</v>
      </c>
      <c r="G2146">
        <v>600</v>
      </c>
      <c r="H2146">
        <v>300</v>
      </c>
      <c r="I2146">
        <v>1.4999999999999999E-2</v>
      </c>
      <c r="J2146" t="s">
        <v>146</v>
      </c>
      <c r="K2146" t="s">
        <v>146</v>
      </c>
      <c r="L2146">
        <v>1.7593000000000001</v>
      </c>
      <c r="M2146" t="s">
        <v>140</v>
      </c>
      <c r="N2146" t="s">
        <v>147</v>
      </c>
      <c r="O2146" t="s">
        <v>148</v>
      </c>
    </row>
    <row r="2147" spans="1:15" x14ac:dyDescent="0.3">
      <c r="A2147" t="s">
        <v>165</v>
      </c>
      <c r="B2147" t="s">
        <v>71</v>
      </c>
      <c r="C2147">
        <v>201604</v>
      </c>
      <c r="D2147" t="s">
        <v>1257</v>
      </c>
      <c r="E2147" t="s">
        <v>11</v>
      </c>
      <c r="F2147">
        <v>9</v>
      </c>
      <c r="G2147">
        <v>585</v>
      </c>
      <c r="H2147">
        <v>286</v>
      </c>
      <c r="I2147">
        <v>6.5000000000000002E-2</v>
      </c>
      <c r="J2147" t="s">
        <v>146</v>
      </c>
      <c r="K2147" t="s">
        <v>146</v>
      </c>
      <c r="L2147">
        <v>0.74</v>
      </c>
      <c r="M2147" t="s">
        <v>143</v>
      </c>
      <c r="N2147" t="s">
        <v>149</v>
      </c>
      <c r="O2147" t="s">
        <v>150</v>
      </c>
    </row>
    <row r="2148" spans="1:15" x14ac:dyDescent="0.3">
      <c r="A2148" t="s">
        <v>165</v>
      </c>
      <c r="B2148" t="s">
        <v>53</v>
      </c>
      <c r="C2148">
        <v>201604</v>
      </c>
      <c r="D2148" t="s">
        <v>590</v>
      </c>
      <c r="E2148" t="s">
        <v>11</v>
      </c>
      <c r="F2148">
        <v>14</v>
      </c>
      <c r="G2148">
        <v>560</v>
      </c>
      <c r="H2148">
        <v>376</v>
      </c>
      <c r="I2148">
        <v>0.15</v>
      </c>
      <c r="J2148" t="s">
        <v>146</v>
      </c>
      <c r="K2148" t="s">
        <v>146</v>
      </c>
      <c r="L2148">
        <v>0.60860000000000003</v>
      </c>
      <c r="M2148" t="s">
        <v>143</v>
      </c>
      <c r="N2148" t="s">
        <v>149</v>
      </c>
      <c r="O2148" t="s">
        <v>150</v>
      </c>
    </row>
    <row r="2149" spans="1:15" x14ac:dyDescent="0.3">
      <c r="A2149" t="s">
        <v>165</v>
      </c>
      <c r="B2149" t="s">
        <v>43</v>
      </c>
      <c r="C2149">
        <v>201605</v>
      </c>
      <c r="D2149" t="s">
        <v>482</v>
      </c>
      <c r="E2149" t="s">
        <v>11</v>
      </c>
      <c r="F2149">
        <v>20</v>
      </c>
      <c r="G2149">
        <v>560</v>
      </c>
      <c r="H2149">
        <v>300</v>
      </c>
      <c r="I2149">
        <v>0.14000000000000001</v>
      </c>
      <c r="J2149" t="s">
        <v>146</v>
      </c>
      <c r="K2149" t="s">
        <v>146</v>
      </c>
      <c r="L2149">
        <v>1.2617</v>
      </c>
      <c r="M2149" t="s">
        <v>140</v>
      </c>
      <c r="N2149" t="s">
        <v>147</v>
      </c>
      <c r="O2149" t="s">
        <v>148</v>
      </c>
    </row>
    <row r="2150" spans="1:15" x14ac:dyDescent="0.3">
      <c r="A2150" t="s">
        <v>165</v>
      </c>
      <c r="B2150" t="s">
        <v>48</v>
      </c>
      <c r="C2150">
        <v>201508</v>
      </c>
      <c r="D2150" t="s">
        <v>346</v>
      </c>
      <c r="E2150" t="s">
        <v>14</v>
      </c>
      <c r="F2150">
        <v>14</v>
      </c>
      <c r="G2150">
        <v>560</v>
      </c>
      <c r="H2150">
        <v>485</v>
      </c>
      <c r="I2150">
        <v>0.11</v>
      </c>
      <c r="J2150" t="s">
        <v>146</v>
      </c>
      <c r="K2150" t="s">
        <v>139</v>
      </c>
      <c r="L2150">
        <v>1.0876999999999999</v>
      </c>
      <c r="M2150" t="s">
        <v>140</v>
      </c>
      <c r="N2150" t="s">
        <v>147</v>
      </c>
      <c r="O2150" t="s">
        <v>148</v>
      </c>
    </row>
    <row r="2151" spans="1:15" x14ac:dyDescent="0.3">
      <c r="A2151" t="s">
        <v>165</v>
      </c>
      <c r="B2151" t="s">
        <v>18</v>
      </c>
      <c r="C2151">
        <v>201605</v>
      </c>
      <c r="D2151" t="s">
        <v>786</v>
      </c>
      <c r="E2151" t="s">
        <v>11</v>
      </c>
      <c r="F2151">
        <v>22</v>
      </c>
      <c r="G2151">
        <v>550</v>
      </c>
      <c r="H2151">
        <v>348</v>
      </c>
      <c r="I2151">
        <v>0.14666699999999999</v>
      </c>
      <c r="J2151" t="s">
        <v>146</v>
      </c>
      <c r="K2151" t="s">
        <v>146</v>
      </c>
      <c r="L2151">
        <v>1.2258</v>
      </c>
      <c r="M2151" t="s">
        <v>140</v>
      </c>
      <c r="N2151" t="s">
        <v>147</v>
      </c>
      <c r="O2151" t="s">
        <v>148</v>
      </c>
    </row>
    <row r="2152" spans="1:15" x14ac:dyDescent="0.3">
      <c r="A2152" t="s">
        <v>165</v>
      </c>
      <c r="B2152" t="s">
        <v>17</v>
      </c>
      <c r="C2152">
        <v>201709</v>
      </c>
      <c r="D2152" t="s">
        <v>560</v>
      </c>
      <c r="E2152" t="s">
        <v>14</v>
      </c>
      <c r="F2152">
        <v>11</v>
      </c>
      <c r="G2152">
        <v>550</v>
      </c>
      <c r="H2152">
        <v>750</v>
      </c>
      <c r="I2152">
        <v>5.6667000000000002E-2</v>
      </c>
      <c r="J2152" t="s">
        <v>146</v>
      </c>
      <c r="K2152" t="s">
        <v>139</v>
      </c>
      <c r="L2152">
        <v>1.4841</v>
      </c>
      <c r="M2152" t="s">
        <v>140</v>
      </c>
      <c r="N2152" t="s">
        <v>147</v>
      </c>
      <c r="O2152" t="s">
        <v>148</v>
      </c>
    </row>
    <row r="2153" spans="1:15" x14ac:dyDescent="0.3">
      <c r="A2153" t="s">
        <v>165</v>
      </c>
      <c r="B2153" t="s">
        <v>49</v>
      </c>
      <c r="C2153">
        <v>201503</v>
      </c>
      <c r="D2153" t="s">
        <v>355</v>
      </c>
      <c r="E2153" t="s">
        <v>8</v>
      </c>
      <c r="F2153">
        <v>11</v>
      </c>
      <c r="G2153">
        <v>550</v>
      </c>
      <c r="H2153">
        <v>625</v>
      </c>
      <c r="I2153">
        <v>0.14399999999999999</v>
      </c>
      <c r="J2153" t="s">
        <v>146</v>
      </c>
      <c r="K2153" t="s">
        <v>139</v>
      </c>
      <c r="L2153">
        <v>1.593</v>
      </c>
      <c r="M2153" t="s">
        <v>140</v>
      </c>
      <c r="N2153" t="s">
        <v>147</v>
      </c>
      <c r="O2153" t="s">
        <v>148</v>
      </c>
    </row>
    <row r="2154" spans="1:15" x14ac:dyDescent="0.3">
      <c r="A2154" t="s">
        <v>165</v>
      </c>
      <c r="B2154" t="s">
        <v>52</v>
      </c>
      <c r="C2154">
        <v>201603</v>
      </c>
      <c r="D2154" t="s">
        <v>405</v>
      </c>
      <c r="E2154" t="s">
        <v>8</v>
      </c>
      <c r="F2154">
        <v>4</v>
      </c>
      <c r="G2154">
        <v>520</v>
      </c>
      <c r="H2154">
        <v>260</v>
      </c>
      <c r="I2154">
        <v>6.5000000000000002E-2</v>
      </c>
      <c r="J2154" t="s">
        <v>146</v>
      </c>
      <c r="K2154" t="s">
        <v>146</v>
      </c>
      <c r="L2154">
        <v>1.7427999999999999</v>
      </c>
      <c r="M2154" t="s">
        <v>140</v>
      </c>
      <c r="N2154" t="s">
        <v>147</v>
      </c>
      <c r="O2154" t="s">
        <v>148</v>
      </c>
    </row>
    <row r="2155" spans="1:15" x14ac:dyDescent="0.3">
      <c r="A2155" t="s">
        <v>165</v>
      </c>
      <c r="B2155" t="s">
        <v>54</v>
      </c>
      <c r="C2155">
        <v>201606</v>
      </c>
      <c r="D2155" t="s">
        <v>591</v>
      </c>
      <c r="E2155" t="s">
        <v>11</v>
      </c>
      <c r="F2155">
        <v>13</v>
      </c>
      <c r="G2155">
        <v>520</v>
      </c>
      <c r="H2155">
        <v>348</v>
      </c>
      <c r="I2155">
        <v>0.13250000000000001</v>
      </c>
      <c r="J2155" t="s">
        <v>146</v>
      </c>
      <c r="K2155" t="s">
        <v>146</v>
      </c>
      <c r="L2155">
        <v>0.41249999999999998</v>
      </c>
      <c r="M2155" t="s">
        <v>151</v>
      </c>
      <c r="N2155" t="s">
        <v>152</v>
      </c>
      <c r="O2155" t="s">
        <v>153</v>
      </c>
    </row>
    <row r="2156" spans="1:15" x14ac:dyDescent="0.3">
      <c r="A2156" t="s">
        <v>165</v>
      </c>
      <c r="B2156" t="s">
        <v>71</v>
      </c>
      <c r="C2156">
        <v>201606</v>
      </c>
      <c r="D2156" t="s">
        <v>1259</v>
      </c>
      <c r="E2156" t="s">
        <v>11</v>
      </c>
      <c r="F2156">
        <v>8</v>
      </c>
      <c r="G2156">
        <v>520</v>
      </c>
      <c r="H2156">
        <v>286</v>
      </c>
      <c r="I2156">
        <v>0.02</v>
      </c>
      <c r="J2156" t="s">
        <v>146</v>
      </c>
      <c r="K2156" t="s">
        <v>146</v>
      </c>
      <c r="L2156">
        <v>0.74</v>
      </c>
      <c r="M2156" t="s">
        <v>143</v>
      </c>
      <c r="N2156" t="s">
        <v>149</v>
      </c>
      <c r="O2156" t="s">
        <v>150</v>
      </c>
    </row>
    <row r="2157" spans="1:15" x14ac:dyDescent="0.3">
      <c r="A2157" t="s">
        <v>165</v>
      </c>
      <c r="B2157" t="s">
        <v>52</v>
      </c>
      <c r="C2157">
        <v>201601</v>
      </c>
      <c r="D2157" t="s">
        <v>416</v>
      </c>
      <c r="E2157" t="s">
        <v>8</v>
      </c>
      <c r="F2157">
        <v>4</v>
      </c>
      <c r="G2157">
        <v>520</v>
      </c>
      <c r="H2157">
        <v>260</v>
      </c>
      <c r="I2157">
        <v>0.1125</v>
      </c>
      <c r="J2157" t="s">
        <v>146</v>
      </c>
      <c r="K2157" t="s">
        <v>146</v>
      </c>
      <c r="L2157">
        <v>1.7427999999999999</v>
      </c>
      <c r="M2157" t="s">
        <v>140</v>
      </c>
      <c r="N2157" t="s">
        <v>147</v>
      </c>
      <c r="O2157" t="s">
        <v>148</v>
      </c>
    </row>
    <row r="2158" spans="1:15" x14ac:dyDescent="0.3">
      <c r="A2158" t="s">
        <v>165</v>
      </c>
      <c r="B2158" t="s">
        <v>52</v>
      </c>
      <c r="C2158">
        <v>201510</v>
      </c>
      <c r="D2158" t="s">
        <v>415</v>
      </c>
      <c r="E2158" t="s">
        <v>13</v>
      </c>
      <c r="F2158">
        <v>4</v>
      </c>
      <c r="G2158">
        <v>520</v>
      </c>
      <c r="H2158">
        <v>260</v>
      </c>
      <c r="I2158">
        <v>0.125</v>
      </c>
      <c r="J2158" t="s">
        <v>146</v>
      </c>
      <c r="K2158" t="s">
        <v>146</v>
      </c>
      <c r="L2158">
        <v>1.7427999999999999</v>
      </c>
      <c r="M2158" t="s">
        <v>140</v>
      </c>
      <c r="N2158" t="s">
        <v>147</v>
      </c>
      <c r="O2158" t="s">
        <v>148</v>
      </c>
    </row>
    <row r="2159" spans="1:15" x14ac:dyDescent="0.3">
      <c r="A2159" t="s">
        <v>165</v>
      </c>
      <c r="B2159" t="s">
        <v>52</v>
      </c>
      <c r="C2159">
        <v>201505</v>
      </c>
      <c r="D2159" t="s">
        <v>435</v>
      </c>
      <c r="E2159" t="s">
        <v>11</v>
      </c>
      <c r="F2159">
        <v>4</v>
      </c>
      <c r="G2159">
        <v>520</v>
      </c>
      <c r="H2159">
        <v>260</v>
      </c>
      <c r="I2159">
        <v>3.7499999999999999E-2</v>
      </c>
      <c r="J2159" t="s">
        <v>146</v>
      </c>
      <c r="K2159" t="s">
        <v>146</v>
      </c>
      <c r="L2159">
        <v>1.7427999999999999</v>
      </c>
      <c r="M2159" t="s">
        <v>140</v>
      </c>
      <c r="N2159" t="s">
        <v>147</v>
      </c>
      <c r="O2159" t="s">
        <v>148</v>
      </c>
    </row>
    <row r="2160" spans="1:15" x14ac:dyDescent="0.3">
      <c r="A2160" t="s">
        <v>165</v>
      </c>
      <c r="B2160" t="s">
        <v>52</v>
      </c>
      <c r="C2160">
        <v>201507</v>
      </c>
      <c r="D2160" t="s">
        <v>403</v>
      </c>
      <c r="E2160" t="s">
        <v>14</v>
      </c>
      <c r="F2160">
        <v>4</v>
      </c>
      <c r="G2160">
        <v>520</v>
      </c>
      <c r="H2160">
        <v>260</v>
      </c>
      <c r="I2160">
        <v>0.13</v>
      </c>
      <c r="J2160" t="s">
        <v>146</v>
      </c>
      <c r="K2160" t="s">
        <v>146</v>
      </c>
      <c r="L2160">
        <v>1.7427999999999999</v>
      </c>
      <c r="M2160" t="s">
        <v>140</v>
      </c>
      <c r="N2160" t="s">
        <v>147</v>
      </c>
      <c r="O2160" t="s">
        <v>148</v>
      </c>
    </row>
    <row r="2161" spans="1:15" x14ac:dyDescent="0.3">
      <c r="A2161" t="s">
        <v>165</v>
      </c>
      <c r="B2161" t="s">
        <v>52</v>
      </c>
      <c r="C2161">
        <v>201512</v>
      </c>
      <c r="D2161" t="s">
        <v>432</v>
      </c>
      <c r="E2161" t="s">
        <v>13</v>
      </c>
      <c r="F2161">
        <v>4</v>
      </c>
      <c r="G2161">
        <v>520</v>
      </c>
      <c r="H2161">
        <v>260</v>
      </c>
      <c r="I2161">
        <v>6.5000000000000002E-2</v>
      </c>
      <c r="J2161" t="s">
        <v>146</v>
      </c>
      <c r="K2161" t="s">
        <v>146</v>
      </c>
      <c r="L2161">
        <v>1.7427999999999999</v>
      </c>
      <c r="M2161" t="s">
        <v>140</v>
      </c>
      <c r="N2161" t="s">
        <v>147</v>
      </c>
      <c r="O2161" t="s">
        <v>148</v>
      </c>
    </row>
    <row r="2162" spans="1:15" x14ac:dyDescent="0.3">
      <c r="A2162" t="s">
        <v>165</v>
      </c>
      <c r="B2162" t="s">
        <v>47</v>
      </c>
      <c r="C2162">
        <v>201703</v>
      </c>
      <c r="D2162" t="s">
        <v>540</v>
      </c>
      <c r="E2162" t="s">
        <v>8</v>
      </c>
      <c r="F2162">
        <v>5</v>
      </c>
      <c r="G2162">
        <v>500</v>
      </c>
      <c r="H2162">
        <v>245</v>
      </c>
      <c r="I2162">
        <v>0.12</v>
      </c>
      <c r="J2162" t="s">
        <v>146</v>
      </c>
      <c r="K2162" t="s">
        <v>146</v>
      </c>
      <c r="L2162">
        <v>1.7142999999999999</v>
      </c>
      <c r="M2162" t="s">
        <v>140</v>
      </c>
      <c r="N2162" t="s">
        <v>147</v>
      </c>
      <c r="O2162" t="s">
        <v>148</v>
      </c>
    </row>
    <row r="2163" spans="1:15" x14ac:dyDescent="0.3">
      <c r="A2163" t="s">
        <v>165</v>
      </c>
      <c r="B2163" t="s">
        <v>47</v>
      </c>
      <c r="C2163">
        <v>201603</v>
      </c>
      <c r="D2163" t="s">
        <v>536</v>
      </c>
      <c r="E2163" t="s">
        <v>8</v>
      </c>
      <c r="F2163">
        <v>5</v>
      </c>
      <c r="G2163">
        <v>500</v>
      </c>
      <c r="H2163">
        <v>245</v>
      </c>
      <c r="I2163">
        <v>0.1</v>
      </c>
      <c r="J2163" t="s">
        <v>146</v>
      </c>
      <c r="K2163" t="s">
        <v>146</v>
      </c>
      <c r="L2163">
        <v>1.7142999999999999</v>
      </c>
      <c r="M2163" t="s">
        <v>140</v>
      </c>
      <c r="N2163" t="s">
        <v>147</v>
      </c>
      <c r="O2163" t="s">
        <v>148</v>
      </c>
    </row>
    <row r="2164" spans="1:15" x14ac:dyDescent="0.3">
      <c r="A2164" t="s">
        <v>165</v>
      </c>
      <c r="B2164" t="s">
        <v>17</v>
      </c>
      <c r="C2164">
        <v>201502</v>
      </c>
      <c r="D2164" t="s">
        <v>554</v>
      </c>
      <c r="E2164" t="s">
        <v>8</v>
      </c>
      <c r="F2164">
        <v>10</v>
      </c>
      <c r="G2164">
        <v>500</v>
      </c>
      <c r="H2164">
        <v>250</v>
      </c>
      <c r="I2164">
        <v>0.19</v>
      </c>
      <c r="J2164" t="s">
        <v>146</v>
      </c>
      <c r="K2164" t="s">
        <v>146</v>
      </c>
      <c r="L2164">
        <v>1.4841</v>
      </c>
      <c r="M2164" t="s">
        <v>140</v>
      </c>
      <c r="N2164" t="s">
        <v>147</v>
      </c>
      <c r="O2164" t="s">
        <v>148</v>
      </c>
    </row>
    <row r="2165" spans="1:15" x14ac:dyDescent="0.3">
      <c r="A2165" t="s">
        <v>165</v>
      </c>
      <c r="B2165" t="s">
        <v>42</v>
      </c>
      <c r="C2165">
        <v>201507</v>
      </c>
      <c r="D2165" t="s">
        <v>1081</v>
      </c>
      <c r="E2165" t="s">
        <v>14</v>
      </c>
      <c r="F2165">
        <v>11</v>
      </c>
      <c r="G2165">
        <v>495</v>
      </c>
      <c r="H2165">
        <v>318</v>
      </c>
      <c r="I2165">
        <v>5.6667000000000002E-2</v>
      </c>
      <c r="J2165" t="s">
        <v>146</v>
      </c>
      <c r="K2165" t="s">
        <v>146</v>
      </c>
      <c r="L2165">
        <v>0.70550000000000002</v>
      </c>
      <c r="M2165" t="s">
        <v>143</v>
      </c>
      <c r="N2165" t="s">
        <v>149</v>
      </c>
      <c r="O2165" t="s">
        <v>150</v>
      </c>
    </row>
    <row r="2166" spans="1:15" x14ac:dyDescent="0.3">
      <c r="A2166" t="s">
        <v>165</v>
      </c>
      <c r="B2166" t="s">
        <v>49</v>
      </c>
      <c r="C2166">
        <v>201506</v>
      </c>
      <c r="D2166" t="s">
        <v>368</v>
      </c>
      <c r="E2166" t="s">
        <v>11</v>
      </c>
      <c r="F2166">
        <v>9</v>
      </c>
      <c r="G2166">
        <v>450</v>
      </c>
      <c r="H2166">
        <v>500</v>
      </c>
      <c r="I2166">
        <v>0.1525</v>
      </c>
      <c r="J2166" t="s">
        <v>146</v>
      </c>
      <c r="K2166" t="s">
        <v>139</v>
      </c>
      <c r="L2166">
        <v>1.593</v>
      </c>
      <c r="M2166" t="s">
        <v>140</v>
      </c>
      <c r="N2166" t="s">
        <v>147</v>
      </c>
      <c r="O2166" t="s">
        <v>148</v>
      </c>
    </row>
    <row r="2167" spans="1:15" x14ac:dyDescent="0.3">
      <c r="A2167" t="s">
        <v>165</v>
      </c>
      <c r="B2167" t="s">
        <v>17</v>
      </c>
      <c r="C2167">
        <v>201602</v>
      </c>
      <c r="D2167" t="s">
        <v>273</v>
      </c>
      <c r="E2167" t="s">
        <v>8</v>
      </c>
      <c r="F2167">
        <v>9</v>
      </c>
      <c r="G2167">
        <v>450</v>
      </c>
      <c r="H2167">
        <v>375</v>
      </c>
      <c r="I2167">
        <v>7.0000000000000007E-2</v>
      </c>
      <c r="J2167" t="s">
        <v>146</v>
      </c>
      <c r="K2167" t="s">
        <v>146</v>
      </c>
      <c r="L2167">
        <v>1.4841</v>
      </c>
      <c r="M2167" t="s">
        <v>140</v>
      </c>
      <c r="N2167" t="s">
        <v>147</v>
      </c>
      <c r="O2167" t="s">
        <v>148</v>
      </c>
    </row>
    <row r="2168" spans="1:15" x14ac:dyDescent="0.3">
      <c r="A2168" t="s">
        <v>165</v>
      </c>
      <c r="B2168" t="s">
        <v>49</v>
      </c>
      <c r="C2168">
        <v>201509</v>
      </c>
      <c r="D2168" t="s">
        <v>370</v>
      </c>
      <c r="E2168" t="s">
        <v>14</v>
      </c>
      <c r="F2168">
        <v>9</v>
      </c>
      <c r="G2168">
        <v>450</v>
      </c>
      <c r="H2168">
        <v>625</v>
      </c>
      <c r="I2168">
        <v>9.1999999999999998E-2</v>
      </c>
      <c r="J2168" t="s">
        <v>146</v>
      </c>
      <c r="K2168" t="s">
        <v>139</v>
      </c>
      <c r="L2168">
        <v>1.593</v>
      </c>
      <c r="M2168" t="s">
        <v>140</v>
      </c>
      <c r="N2168" t="s">
        <v>147</v>
      </c>
      <c r="O2168" t="s">
        <v>148</v>
      </c>
    </row>
    <row r="2169" spans="1:15" x14ac:dyDescent="0.3">
      <c r="A2169" t="s">
        <v>165</v>
      </c>
      <c r="B2169" t="s">
        <v>61</v>
      </c>
      <c r="C2169">
        <v>201605</v>
      </c>
      <c r="D2169" t="s">
        <v>1108</v>
      </c>
      <c r="E2169" t="s">
        <v>11</v>
      </c>
      <c r="F2169">
        <v>10</v>
      </c>
      <c r="G2169">
        <v>450</v>
      </c>
      <c r="H2169">
        <v>243</v>
      </c>
      <c r="I2169">
        <v>2.6667E-2</v>
      </c>
      <c r="J2169" t="s">
        <v>146</v>
      </c>
      <c r="K2169" t="s">
        <v>146</v>
      </c>
      <c r="L2169">
        <v>0.8367</v>
      </c>
      <c r="M2169" t="s">
        <v>143</v>
      </c>
      <c r="N2169" t="s">
        <v>149</v>
      </c>
      <c r="O2169" t="s">
        <v>150</v>
      </c>
    </row>
    <row r="2170" spans="1:15" x14ac:dyDescent="0.3">
      <c r="A2170" t="s">
        <v>165</v>
      </c>
      <c r="B2170" t="s">
        <v>42</v>
      </c>
      <c r="C2170">
        <v>201604</v>
      </c>
      <c r="D2170" t="s">
        <v>468</v>
      </c>
      <c r="E2170" t="s">
        <v>11</v>
      </c>
      <c r="F2170">
        <v>10</v>
      </c>
      <c r="G2170">
        <v>450</v>
      </c>
      <c r="H2170">
        <v>318</v>
      </c>
      <c r="I2170">
        <v>7.3332999999999995E-2</v>
      </c>
      <c r="J2170" t="s">
        <v>146</v>
      </c>
      <c r="K2170" t="s">
        <v>146</v>
      </c>
      <c r="L2170">
        <v>0.70550000000000002</v>
      </c>
      <c r="M2170" t="s">
        <v>143</v>
      </c>
      <c r="N2170" t="s">
        <v>149</v>
      </c>
      <c r="O2170" t="s">
        <v>150</v>
      </c>
    </row>
    <row r="2171" spans="1:15" x14ac:dyDescent="0.3">
      <c r="A2171" t="s">
        <v>165</v>
      </c>
      <c r="B2171" t="s">
        <v>48</v>
      </c>
      <c r="C2171">
        <v>201512</v>
      </c>
      <c r="D2171" t="s">
        <v>447</v>
      </c>
      <c r="E2171" t="s">
        <v>13</v>
      </c>
      <c r="F2171">
        <v>11</v>
      </c>
      <c r="G2171">
        <v>440</v>
      </c>
      <c r="H2171">
        <v>388</v>
      </c>
      <c r="I2171">
        <v>0.155</v>
      </c>
      <c r="J2171" t="s">
        <v>146</v>
      </c>
      <c r="K2171" t="s">
        <v>146</v>
      </c>
      <c r="L2171">
        <v>1.0876999999999999</v>
      </c>
      <c r="M2171" t="s">
        <v>140</v>
      </c>
      <c r="N2171" t="s">
        <v>147</v>
      </c>
      <c r="O2171" t="s">
        <v>148</v>
      </c>
    </row>
    <row r="2172" spans="1:15" x14ac:dyDescent="0.3">
      <c r="A2172" t="s">
        <v>165</v>
      </c>
      <c r="B2172" t="s">
        <v>48</v>
      </c>
      <c r="C2172">
        <v>201506</v>
      </c>
      <c r="D2172" t="s">
        <v>448</v>
      </c>
      <c r="E2172" t="s">
        <v>11</v>
      </c>
      <c r="F2172">
        <v>11</v>
      </c>
      <c r="G2172">
        <v>440</v>
      </c>
      <c r="H2172">
        <v>388</v>
      </c>
      <c r="I2172">
        <v>9.5000000000000001E-2</v>
      </c>
      <c r="J2172" t="s">
        <v>146</v>
      </c>
      <c r="K2172" t="s">
        <v>146</v>
      </c>
      <c r="L2172">
        <v>1.0876999999999999</v>
      </c>
      <c r="M2172" t="s">
        <v>140</v>
      </c>
      <c r="N2172" t="s">
        <v>147</v>
      </c>
      <c r="O2172" t="s">
        <v>148</v>
      </c>
    </row>
    <row r="2173" spans="1:15" x14ac:dyDescent="0.3">
      <c r="A2173" t="s">
        <v>165</v>
      </c>
      <c r="B2173" t="s">
        <v>60</v>
      </c>
      <c r="C2173">
        <v>201605</v>
      </c>
      <c r="D2173" t="s">
        <v>1198</v>
      </c>
      <c r="E2173" t="s">
        <v>11</v>
      </c>
      <c r="F2173">
        <v>8</v>
      </c>
      <c r="G2173">
        <v>440</v>
      </c>
      <c r="H2173">
        <v>297</v>
      </c>
      <c r="I2173">
        <v>0.02</v>
      </c>
      <c r="J2173" t="s">
        <v>146</v>
      </c>
      <c r="K2173" t="s">
        <v>146</v>
      </c>
      <c r="L2173">
        <v>0.46899999999999997</v>
      </c>
      <c r="M2173" t="s">
        <v>151</v>
      </c>
      <c r="N2173" t="s">
        <v>152</v>
      </c>
      <c r="O2173" t="s">
        <v>153</v>
      </c>
    </row>
    <row r="2174" spans="1:15" x14ac:dyDescent="0.3">
      <c r="A2174" t="s">
        <v>165</v>
      </c>
      <c r="B2174" t="s">
        <v>20</v>
      </c>
      <c r="C2174">
        <v>201607</v>
      </c>
      <c r="D2174" t="s">
        <v>870</v>
      </c>
      <c r="E2174" t="s">
        <v>14</v>
      </c>
      <c r="F2174">
        <v>9</v>
      </c>
      <c r="G2174">
        <v>432</v>
      </c>
      <c r="H2174">
        <v>321</v>
      </c>
      <c r="I2174">
        <v>4.3333000000000003E-2</v>
      </c>
      <c r="J2174" t="s">
        <v>146</v>
      </c>
      <c r="K2174" t="s">
        <v>146</v>
      </c>
      <c r="L2174">
        <v>0.61609999999999998</v>
      </c>
      <c r="M2174" t="s">
        <v>143</v>
      </c>
      <c r="N2174" t="s">
        <v>149</v>
      </c>
      <c r="O2174" t="s">
        <v>150</v>
      </c>
    </row>
    <row r="2175" spans="1:15" x14ac:dyDescent="0.3">
      <c r="A2175" t="s">
        <v>165</v>
      </c>
      <c r="B2175" t="s">
        <v>50</v>
      </c>
      <c r="C2175">
        <v>201705</v>
      </c>
      <c r="D2175" t="s">
        <v>575</v>
      </c>
      <c r="E2175" t="s">
        <v>11</v>
      </c>
      <c r="F2175">
        <v>7</v>
      </c>
      <c r="G2175">
        <v>420</v>
      </c>
      <c r="H2175">
        <v>588</v>
      </c>
      <c r="I2175">
        <v>0.14499999999999999</v>
      </c>
      <c r="J2175" t="s">
        <v>146</v>
      </c>
      <c r="K2175" t="s">
        <v>139</v>
      </c>
      <c r="L2175">
        <v>1.7945</v>
      </c>
      <c r="M2175" t="s">
        <v>140</v>
      </c>
      <c r="N2175" t="s">
        <v>147</v>
      </c>
      <c r="O2175" t="s">
        <v>148</v>
      </c>
    </row>
    <row r="2176" spans="1:15" x14ac:dyDescent="0.3">
      <c r="A2176" t="s">
        <v>165</v>
      </c>
      <c r="B2176" t="s">
        <v>7</v>
      </c>
      <c r="C2176">
        <v>201503</v>
      </c>
      <c r="D2176" t="s">
        <v>167</v>
      </c>
      <c r="E2176" t="s">
        <v>8</v>
      </c>
      <c r="F2176">
        <v>1</v>
      </c>
      <c r="G2176">
        <v>400</v>
      </c>
      <c r="H2176">
        <v>200</v>
      </c>
      <c r="I2176">
        <v>7.0000000000000007E-2</v>
      </c>
      <c r="J2176" t="s">
        <v>146</v>
      </c>
      <c r="K2176" t="s">
        <v>146</v>
      </c>
      <c r="L2176">
        <v>1.8112999999999999</v>
      </c>
      <c r="M2176" t="s">
        <v>140</v>
      </c>
      <c r="N2176" t="s">
        <v>147</v>
      </c>
      <c r="O2176" t="s">
        <v>148</v>
      </c>
    </row>
    <row r="2177" spans="1:15" x14ac:dyDescent="0.3">
      <c r="A2177" t="s">
        <v>165</v>
      </c>
      <c r="B2177" t="s">
        <v>15</v>
      </c>
      <c r="C2177">
        <v>201509</v>
      </c>
      <c r="D2177" t="s">
        <v>203</v>
      </c>
      <c r="E2177" t="s">
        <v>14</v>
      </c>
      <c r="F2177">
        <v>2</v>
      </c>
      <c r="G2177">
        <v>400</v>
      </c>
      <c r="H2177">
        <v>200</v>
      </c>
      <c r="I2177">
        <v>0.08</v>
      </c>
      <c r="J2177" t="s">
        <v>146</v>
      </c>
      <c r="K2177" t="s">
        <v>146</v>
      </c>
      <c r="L2177">
        <v>1.9888999999999999</v>
      </c>
      <c r="M2177" t="s">
        <v>140</v>
      </c>
      <c r="N2177" t="s">
        <v>147</v>
      </c>
      <c r="O2177" t="s">
        <v>148</v>
      </c>
    </row>
    <row r="2178" spans="1:15" x14ac:dyDescent="0.3">
      <c r="A2178" t="s">
        <v>165</v>
      </c>
      <c r="B2178" t="s">
        <v>47</v>
      </c>
      <c r="C2178">
        <v>201504</v>
      </c>
      <c r="D2178" t="s">
        <v>548</v>
      </c>
      <c r="E2178" t="s">
        <v>11</v>
      </c>
      <c r="F2178">
        <v>4</v>
      </c>
      <c r="G2178">
        <v>400</v>
      </c>
      <c r="H2178">
        <v>490</v>
      </c>
      <c r="I2178">
        <v>0.1</v>
      </c>
      <c r="J2178" t="s">
        <v>146</v>
      </c>
      <c r="K2178" t="s">
        <v>139</v>
      </c>
      <c r="L2178">
        <v>1.7142999999999999</v>
      </c>
      <c r="M2178" t="s">
        <v>140</v>
      </c>
      <c r="N2178" t="s">
        <v>147</v>
      </c>
      <c r="O2178" t="s">
        <v>148</v>
      </c>
    </row>
    <row r="2179" spans="1:15" x14ac:dyDescent="0.3">
      <c r="A2179" t="s">
        <v>165</v>
      </c>
      <c r="B2179" t="s">
        <v>49</v>
      </c>
      <c r="C2179">
        <v>201511</v>
      </c>
      <c r="D2179" t="s">
        <v>372</v>
      </c>
      <c r="E2179" t="s">
        <v>13</v>
      </c>
      <c r="F2179">
        <v>8</v>
      </c>
      <c r="G2179">
        <v>400</v>
      </c>
      <c r="H2179">
        <v>500</v>
      </c>
      <c r="I2179">
        <v>0.185</v>
      </c>
      <c r="J2179" t="s">
        <v>146</v>
      </c>
      <c r="K2179" t="s">
        <v>139</v>
      </c>
      <c r="L2179">
        <v>1.593</v>
      </c>
      <c r="M2179" t="s">
        <v>140</v>
      </c>
      <c r="N2179" t="s">
        <v>147</v>
      </c>
      <c r="O2179" t="s">
        <v>148</v>
      </c>
    </row>
    <row r="2180" spans="1:15" x14ac:dyDescent="0.3">
      <c r="A2180" t="s">
        <v>165</v>
      </c>
      <c r="B2180" t="s">
        <v>7</v>
      </c>
      <c r="C2180">
        <v>201703</v>
      </c>
      <c r="D2180" t="s">
        <v>183</v>
      </c>
      <c r="E2180" t="s">
        <v>8</v>
      </c>
      <c r="F2180">
        <v>1</v>
      </c>
      <c r="G2180">
        <v>400</v>
      </c>
      <c r="H2180">
        <v>200</v>
      </c>
      <c r="I2180">
        <v>0.09</v>
      </c>
      <c r="J2180" t="s">
        <v>146</v>
      </c>
      <c r="K2180" t="s">
        <v>146</v>
      </c>
      <c r="L2180">
        <v>1.8112999999999999</v>
      </c>
      <c r="M2180" t="s">
        <v>140</v>
      </c>
      <c r="N2180" t="s">
        <v>147</v>
      </c>
      <c r="O2180" t="s">
        <v>148</v>
      </c>
    </row>
    <row r="2181" spans="1:15" x14ac:dyDescent="0.3">
      <c r="A2181" t="s">
        <v>165</v>
      </c>
      <c r="B2181" t="s">
        <v>7</v>
      </c>
      <c r="C2181">
        <v>201704</v>
      </c>
      <c r="D2181" t="s">
        <v>195</v>
      </c>
      <c r="E2181" t="s">
        <v>11</v>
      </c>
      <c r="F2181">
        <v>1</v>
      </c>
      <c r="G2181">
        <v>400</v>
      </c>
      <c r="H2181">
        <v>200</v>
      </c>
      <c r="I2181">
        <v>0.03</v>
      </c>
      <c r="J2181" t="s">
        <v>146</v>
      </c>
      <c r="K2181" t="s">
        <v>146</v>
      </c>
      <c r="L2181">
        <v>1.8112999999999999</v>
      </c>
      <c r="M2181" t="s">
        <v>140</v>
      </c>
      <c r="N2181" t="s">
        <v>147</v>
      </c>
      <c r="O2181" t="s">
        <v>148</v>
      </c>
    </row>
    <row r="2182" spans="1:15" x14ac:dyDescent="0.3">
      <c r="A2182" t="s">
        <v>165</v>
      </c>
      <c r="B2182" t="s">
        <v>15</v>
      </c>
      <c r="C2182">
        <v>201702</v>
      </c>
      <c r="D2182" t="s">
        <v>209</v>
      </c>
      <c r="E2182" t="s">
        <v>8</v>
      </c>
      <c r="F2182">
        <v>2</v>
      </c>
      <c r="G2182">
        <v>400</v>
      </c>
      <c r="H2182">
        <v>200</v>
      </c>
      <c r="I2182">
        <v>0.11</v>
      </c>
      <c r="J2182" t="s">
        <v>146</v>
      </c>
      <c r="K2182" t="s">
        <v>146</v>
      </c>
      <c r="L2182">
        <v>1.9888999999999999</v>
      </c>
      <c r="M2182" t="s">
        <v>140</v>
      </c>
      <c r="N2182" t="s">
        <v>147</v>
      </c>
      <c r="O2182" t="s">
        <v>148</v>
      </c>
    </row>
    <row r="2183" spans="1:15" x14ac:dyDescent="0.3">
      <c r="A2183" t="s">
        <v>165</v>
      </c>
      <c r="B2183" t="s">
        <v>15</v>
      </c>
      <c r="C2183">
        <v>201706</v>
      </c>
      <c r="D2183" t="s">
        <v>211</v>
      </c>
      <c r="E2183" t="s">
        <v>11</v>
      </c>
      <c r="F2183">
        <v>2</v>
      </c>
      <c r="G2183">
        <v>400</v>
      </c>
      <c r="H2183">
        <v>200</v>
      </c>
      <c r="I2183">
        <v>0.04</v>
      </c>
      <c r="J2183" t="s">
        <v>146</v>
      </c>
      <c r="K2183" t="s">
        <v>146</v>
      </c>
      <c r="L2183">
        <v>1.9888999999999999</v>
      </c>
      <c r="M2183" t="s">
        <v>140</v>
      </c>
      <c r="N2183" t="s">
        <v>147</v>
      </c>
      <c r="O2183" t="s">
        <v>148</v>
      </c>
    </row>
    <row r="2184" spans="1:15" x14ac:dyDescent="0.3">
      <c r="A2184" t="s">
        <v>165</v>
      </c>
      <c r="B2184" t="s">
        <v>15</v>
      </c>
      <c r="C2184">
        <v>201508</v>
      </c>
      <c r="D2184" t="s">
        <v>202</v>
      </c>
      <c r="E2184" t="s">
        <v>14</v>
      </c>
      <c r="F2184">
        <v>2</v>
      </c>
      <c r="G2184">
        <v>400</v>
      </c>
      <c r="H2184">
        <v>200</v>
      </c>
      <c r="I2184">
        <v>8.5000000000000006E-2</v>
      </c>
      <c r="J2184" t="s">
        <v>146</v>
      </c>
      <c r="K2184" t="s">
        <v>146</v>
      </c>
      <c r="L2184">
        <v>1.9888999999999999</v>
      </c>
      <c r="M2184" t="s">
        <v>140</v>
      </c>
      <c r="N2184" t="s">
        <v>147</v>
      </c>
      <c r="O2184" t="s">
        <v>148</v>
      </c>
    </row>
    <row r="2185" spans="1:15" x14ac:dyDescent="0.3">
      <c r="A2185" t="s">
        <v>165</v>
      </c>
      <c r="B2185" t="s">
        <v>48</v>
      </c>
      <c r="C2185">
        <v>201708</v>
      </c>
      <c r="D2185" t="s">
        <v>354</v>
      </c>
      <c r="E2185" t="s">
        <v>14</v>
      </c>
      <c r="F2185">
        <v>10</v>
      </c>
      <c r="G2185">
        <v>400</v>
      </c>
      <c r="H2185">
        <v>194</v>
      </c>
      <c r="I2185">
        <v>7.0000000000000007E-2</v>
      </c>
      <c r="J2185" t="s">
        <v>146</v>
      </c>
      <c r="K2185" t="s">
        <v>146</v>
      </c>
      <c r="L2185">
        <v>1.0876999999999999</v>
      </c>
      <c r="M2185" t="s">
        <v>140</v>
      </c>
      <c r="N2185" t="s">
        <v>147</v>
      </c>
      <c r="O2185" t="s">
        <v>148</v>
      </c>
    </row>
    <row r="2186" spans="1:15" x14ac:dyDescent="0.3">
      <c r="A2186" t="s">
        <v>165</v>
      </c>
      <c r="B2186" t="s">
        <v>47</v>
      </c>
      <c r="C2186">
        <v>201510</v>
      </c>
      <c r="D2186" t="s">
        <v>549</v>
      </c>
      <c r="E2186" t="s">
        <v>13</v>
      </c>
      <c r="F2186">
        <v>4</v>
      </c>
      <c r="G2186">
        <v>400</v>
      </c>
      <c r="H2186">
        <v>980</v>
      </c>
      <c r="I2186">
        <v>0.13500000000000001</v>
      </c>
      <c r="J2186" t="s">
        <v>146</v>
      </c>
      <c r="K2186" t="s">
        <v>139</v>
      </c>
      <c r="L2186">
        <v>1.7142999999999999</v>
      </c>
      <c r="M2186" t="s">
        <v>140</v>
      </c>
      <c r="N2186" t="s">
        <v>147</v>
      </c>
      <c r="O2186" t="s">
        <v>148</v>
      </c>
    </row>
    <row r="2187" spans="1:15" x14ac:dyDescent="0.3">
      <c r="A2187" t="s">
        <v>165</v>
      </c>
      <c r="B2187" t="s">
        <v>15</v>
      </c>
      <c r="C2187">
        <v>201512</v>
      </c>
      <c r="D2187" t="s">
        <v>229</v>
      </c>
      <c r="E2187" t="s">
        <v>13</v>
      </c>
      <c r="F2187">
        <v>2</v>
      </c>
      <c r="G2187">
        <v>400</v>
      </c>
      <c r="H2187">
        <v>200</v>
      </c>
      <c r="I2187">
        <v>0.12</v>
      </c>
      <c r="J2187" t="s">
        <v>146</v>
      </c>
      <c r="K2187" t="s">
        <v>146</v>
      </c>
      <c r="L2187">
        <v>1.9888999999999999</v>
      </c>
      <c r="M2187" t="s">
        <v>140</v>
      </c>
      <c r="N2187" t="s">
        <v>147</v>
      </c>
      <c r="O2187" t="s">
        <v>148</v>
      </c>
    </row>
    <row r="2188" spans="1:15" x14ac:dyDescent="0.3">
      <c r="A2188" t="s">
        <v>165</v>
      </c>
      <c r="B2188" t="s">
        <v>7</v>
      </c>
      <c r="C2188">
        <v>201705</v>
      </c>
      <c r="D2188" t="s">
        <v>184</v>
      </c>
      <c r="E2188" t="s">
        <v>11</v>
      </c>
      <c r="F2188">
        <v>1</v>
      </c>
      <c r="G2188">
        <v>400</v>
      </c>
      <c r="H2188">
        <v>200</v>
      </c>
      <c r="I2188">
        <v>7.0000000000000007E-2</v>
      </c>
      <c r="J2188" t="s">
        <v>146</v>
      </c>
      <c r="K2188" t="s">
        <v>146</v>
      </c>
      <c r="L2188">
        <v>1.8112999999999999</v>
      </c>
      <c r="M2188" t="s">
        <v>140</v>
      </c>
      <c r="N2188" t="s">
        <v>147</v>
      </c>
      <c r="O2188" t="s">
        <v>148</v>
      </c>
    </row>
    <row r="2189" spans="1:15" x14ac:dyDescent="0.3">
      <c r="A2189" t="s">
        <v>165</v>
      </c>
      <c r="B2189" t="s">
        <v>15</v>
      </c>
      <c r="C2189">
        <v>201501</v>
      </c>
      <c r="D2189" t="s">
        <v>199</v>
      </c>
      <c r="E2189" t="s">
        <v>8</v>
      </c>
      <c r="F2189">
        <v>2</v>
      </c>
      <c r="G2189">
        <v>400</v>
      </c>
      <c r="H2189">
        <v>200</v>
      </c>
      <c r="I2189">
        <v>0.03</v>
      </c>
      <c r="J2189" t="s">
        <v>146</v>
      </c>
      <c r="K2189" t="s">
        <v>146</v>
      </c>
      <c r="L2189">
        <v>1.9888999999999999</v>
      </c>
      <c r="M2189" t="s">
        <v>140</v>
      </c>
      <c r="N2189" t="s">
        <v>147</v>
      </c>
      <c r="O2189" t="s">
        <v>148</v>
      </c>
    </row>
    <row r="2190" spans="1:15" x14ac:dyDescent="0.3">
      <c r="A2190" t="s">
        <v>165</v>
      </c>
      <c r="B2190" t="s">
        <v>47</v>
      </c>
      <c r="C2190">
        <v>201506</v>
      </c>
      <c r="D2190" t="s">
        <v>330</v>
      </c>
      <c r="E2190" t="s">
        <v>11</v>
      </c>
      <c r="F2190">
        <v>4</v>
      </c>
      <c r="G2190">
        <v>400</v>
      </c>
      <c r="H2190">
        <v>490</v>
      </c>
      <c r="I2190">
        <v>0.09</v>
      </c>
      <c r="J2190" t="s">
        <v>146</v>
      </c>
      <c r="K2190" t="s">
        <v>139</v>
      </c>
      <c r="L2190">
        <v>1.7142999999999999</v>
      </c>
      <c r="M2190" t="s">
        <v>140</v>
      </c>
      <c r="N2190" t="s">
        <v>147</v>
      </c>
      <c r="O2190" t="s">
        <v>148</v>
      </c>
    </row>
    <row r="2191" spans="1:15" x14ac:dyDescent="0.3">
      <c r="A2191" t="s">
        <v>165</v>
      </c>
      <c r="B2191" t="s">
        <v>15</v>
      </c>
      <c r="C2191">
        <v>201603</v>
      </c>
      <c r="D2191" t="s">
        <v>230</v>
      </c>
      <c r="E2191" t="s">
        <v>8</v>
      </c>
      <c r="F2191">
        <v>2</v>
      </c>
      <c r="G2191">
        <v>400</v>
      </c>
      <c r="H2191">
        <v>200</v>
      </c>
      <c r="I2191">
        <v>0.20499999999999999</v>
      </c>
      <c r="J2191" t="s">
        <v>146</v>
      </c>
      <c r="K2191" t="s">
        <v>146</v>
      </c>
      <c r="L2191">
        <v>1.9888999999999999</v>
      </c>
      <c r="M2191" t="s">
        <v>140</v>
      </c>
      <c r="N2191" t="s">
        <v>147</v>
      </c>
      <c r="O2191" t="s">
        <v>148</v>
      </c>
    </row>
    <row r="2192" spans="1:15" x14ac:dyDescent="0.3">
      <c r="A2192" t="s">
        <v>165</v>
      </c>
      <c r="B2192" t="s">
        <v>15</v>
      </c>
      <c r="C2192">
        <v>201601</v>
      </c>
      <c r="D2192" t="s">
        <v>205</v>
      </c>
      <c r="E2192" t="s">
        <v>8</v>
      </c>
      <c r="F2192">
        <v>2</v>
      </c>
      <c r="G2192">
        <v>400</v>
      </c>
      <c r="H2192">
        <v>200</v>
      </c>
      <c r="I2192">
        <v>0.115</v>
      </c>
      <c r="J2192" t="s">
        <v>146</v>
      </c>
      <c r="K2192" t="s">
        <v>146</v>
      </c>
      <c r="L2192">
        <v>1.9888999999999999</v>
      </c>
      <c r="M2192" t="s">
        <v>140</v>
      </c>
      <c r="N2192" t="s">
        <v>147</v>
      </c>
      <c r="O2192" t="s">
        <v>148</v>
      </c>
    </row>
    <row r="2193" spans="1:15" x14ac:dyDescent="0.3">
      <c r="A2193" t="s">
        <v>165</v>
      </c>
      <c r="B2193" t="s">
        <v>52</v>
      </c>
      <c r="C2193">
        <v>201707</v>
      </c>
      <c r="D2193" t="s">
        <v>408</v>
      </c>
      <c r="E2193" t="s">
        <v>14</v>
      </c>
      <c r="F2193">
        <v>3</v>
      </c>
      <c r="G2193">
        <v>390</v>
      </c>
      <c r="H2193">
        <v>195</v>
      </c>
      <c r="I2193">
        <v>0.13</v>
      </c>
      <c r="J2193" t="s">
        <v>146</v>
      </c>
      <c r="K2193" t="s">
        <v>146</v>
      </c>
      <c r="L2193">
        <v>1.7427999999999999</v>
      </c>
      <c r="M2193" t="s">
        <v>140</v>
      </c>
      <c r="N2193" t="s">
        <v>147</v>
      </c>
      <c r="O2193" t="s">
        <v>148</v>
      </c>
    </row>
    <row r="2194" spans="1:15" x14ac:dyDescent="0.3">
      <c r="A2194" t="s">
        <v>165</v>
      </c>
      <c r="B2194" t="s">
        <v>60</v>
      </c>
      <c r="C2194">
        <v>201611</v>
      </c>
      <c r="D2194" t="s">
        <v>1605</v>
      </c>
      <c r="E2194" t="s">
        <v>13</v>
      </c>
      <c r="F2194">
        <v>7</v>
      </c>
      <c r="G2194">
        <v>385</v>
      </c>
      <c r="H2194">
        <v>198</v>
      </c>
      <c r="I2194">
        <v>0.04</v>
      </c>
      <c r="J2194" t="s">
        <v>146</v>
      </c>
      <c r="K2194" t="s">
        <v>146</v>
      </c>
      <c r="L2194">
        <v>0.46899999999999997</v>
      </c>
      <c r="M2194" t="s">
        <v>151</v>
      </c>
      <c r="N2194" t="s">
        <v>152</v>
      </c>
      <c r="O2194" t="s">
        <v>153</v>
      </c>
    </row>
    <row r="2195" spans="1:15" x14ac:dyDescent="0.3">
      <c r="A2195" t="s">
        <v>165</v>
      </c>
      <c r="B2195" t="s">
        <v>74</v>
      </c>
      <c r="C2195">
        <v>201606</v>
      </c>
      <c r="D2195" t="s">
        <v>891</v>
      </c>
      <c r="E2195" t="s">
        <v>11</v>
      </c>
      <c r="F2195">
        <v>12</v>
      </c>
      <c r="G2195">
        <v>384</v>
      </c>
      <c r="H2195">
        <v>219</v>
      </c>
      <c r="I2195">
        <v>7.6666999999999999E-2</v>
      </c>
      <c r="J2195" t="s">
        <v>146</v>
      </c>
      <c r="K2195" t="s">
        <v>146</v>
      </c>
      <c r="L2195">
        <v>0.63249999999999995</v>
      </c>
      <c r="M2195" t="s">
        <v>143</v>
      </c>
      <c r="N2195" t="s">
        <v>149</v>
      </c>
      <c r="O2195" t="s">
        <v>150</v>
      </c>
    </row>
    <row r="2196" spans="1:15" x14ac:dyDescent="0.3">
      <c r="A2196" t="s">
        <v>165</v>
      </c>
      <c r="B2196" t="s">
        <v>66</v>
      </c>
      <c r="C2196">
        <v>201607</v>
      </c>
      <c r="D2196" t="s">
        <v>821</v>
      </c>
      <c r="E2196" t="s">
        <v>14</v>
      </c>
      <c r="F2196">
        <v>15</v>
      </c>
      <c r="G2196">
        <v>375</v>
      </c>
      <c r="H2196">
        <v>220</v>
      </c>
      <c r="I2196">
        <v>0.1225</v>
      </c>
      <c r="J2196" t="s">
        <v>146</v>
      </c>
      <c r="K2196" t="s">
        <v>146</v>
      </c>
      <c r="L2196">
        <v>0.76819999999999999</v>
      </c>
      <c r="M2196" t="s">
        <v>143</v>
      </c>
      <c r="N2196" t="s">
        <v>149</v>
      </c>
      <c r="O2196" t="s">
        <v>150</v>
      </c>
    </row>
    <row r="2197" spans="1:15" x14ac:dyDescent="0.3">
      <c r="A2197" t="s">
        <v>165</v>
      </c>
      <c r="B2197" t="s">
        <v>53</v>
      </c>
      <c r="C2197">
        <v>201606</v>
      </c>
      <c r="D2197" t="s">
        <v>592</v>
      </c>
      <c r="E2197" t="s">
        <v>11</v>
      </c>
      <c r="F2197">
        <v>9</v>
      </c>
      <c r="G2197">
        <v>360</v>
      </c>
      <c r="H2197">
        <v>188</v>
      </c>
      <c r="I2197">
        <v>0.14000000000000001</v>
      </c>
      <c r="J2197" t="s">
        <v>146</v>
      </c>
      <c r="K2197" t="s">
        <v>146</v>
      </c>
      <c r="L2197">
        <v>0.60860000000000003</v>
      </c>
      <c r="M2197" t="s">
        <v>143</v>
      </c>
      <c r="N2197" t="s">
        <v>149</v>
      </c>
      <c r="O2197" t="s">
        <v>150</v>
      </c>
    </row>
    <row r="2198" spans="1:15" x14ac:dyDescent="0.3">
      <c r="A2198" t="s">
        <v>165</v>
      </c>
      <c r="B2198" t="s">
        <v>50</v>
      </c>
      <c r="C2198">
        <v>201505</v>
      </c>
      <c r="D2198" t="s">
        <v>392</v>
      </c>
      <c r="E2198" t="s">
        <v>11</v>
      </c>
      <c r="F2198">
        <v>6</v>
      </c>
      <c r="G2198">
        <v>360</v>
      </c>
      <c r="H2198">
        <v>294</v>
      </c>
      <c r="I2198">
        <v>2.5000000000000001E-2</v>
      </c>
      <c r="J2198" t="s">
        <v>146</v>
      </c>
      <c r="K2198" t="s">
        <v>146</v>
      </c>
      <c r="L2198">
        <v>1.7945</v>
      </c>
      <c r="M2198" t="s">
        <v>140</v>
      </c>
      <c r="N2198" t="s">
        <v>147</v>
      </c>
      <c r="O2198" t="s">
        <v>148</v>
      </c>
    </row>
    <row r="2199" spans="1:15" x14ac:dyDescent="0.3">
      <c r="A2199" t="s">
        <v>165</v>
      </c>
      <c r="B2199" t="s">
        <v>50</v>
      </c>
      <c r="C2199">
        <v>201601</v>
      </c>
      <c r="D2199" t="s">
        <v>572</v>
      </c>
      <c r="E2199" t="s">
        <v>8</v>
      </c>
      <c r="F2199">
        <v>6</v>
      </c>
      <c r="G2199">
        <v>360</v>
      </c>
      <c r="H2199">
        <v>294</v>
      </c>
      <c r="I2199">
        <v>0.16</v>
      </c>
      <c r="J2199" t="s">
        <v>146</v>
      </c>
      <c r="K2199" t="s">
        <v>146</v>
      </c>
      <c r="L2199">
        <v>1.7945</v>
      </c>
      <c r="M2199" t="s">
        <v>140</v>
      </c>
      <c r="N2199" t="s">
        <v>147</v>
      </c>
      <c r="O2199" t="s">
        <v>148</v>
      </c>
    </row>
    <row r="2200" spans="1:15" x14ac:dyDescent="0.3">
      <c r="A2200" t="s">
        <v>165</v>
      </c>
      <c r="B2200" t="s">
        <v>50</v>
      </c>
      <c r="C2200">
        <v>201602</v>
      </c>
      <c r="D2200" t="s">
        <v>395</v>
      </c>
      <c r="E2200" t="s">
        <v>8</v>
      </c>
      <c r="F2200">
        <v>6</v>
      </c>
      <c r="G2200">
        <v>360</v>
      </c>
      <c r="H2200">
        <v>441</v>
      </c>
      <c r="I2200">
        <v>0.11666700000000001</v>
      </c>
      <c r="J2200" t="s">
        <v>146</v>
      </c>
      <c r="K2200" t="s">
        <v>139</v>
      </c>
      <c r="L2200">
        <v>1.7945</v>
      </c>
      <c r="M2200" t="s">
        <v>140</v>
      </c>
      <c r="N2200" t="s">
        <v>147</v>
      </c>
      <c r="O2200" t="s">
        <v>148</v>
      </c>
    </row>
    <row r="2201" spans="1:15" x14ac:dyDescent="0.3">
      <c r="A2201" t="s">
        <v>165</v>
      </c>
      <c r="B2201" t="s">
        <v>37</v>
      </c>
      <c r="C2201">
        <v>201607</v>
      </c>
      <c r="D2201" t="s">
        <v>460</v>
      </c>
      <c r="E2201" t="s">
        <v>14</v>
      </c>
      <c r="F2201">
        <v>5</v>
      </c>
      <c r="G2201">
        <v>350</v>
      </c>
      <c r="H2201">
        <v>278</v>
      </c>
      <c r="I2201">
        <v>0.17499999999999999</v>
      </c>
      <c r="J2201" t="s">
        <v>146</v>
      </c>
      <c r="K2201" t="s">
        <v>146</v>
      </c>
      <c r="L2201">
        <v>0.55889999999999995</v>
      </c>
      <c r="M2201" t="s">
        <v>143</v>
      </c>
      <c r="N2201" t="s">
        <v>149</v>
      </c>
      <c r="O2201" t="s">
        <v>150</v>
      </c>
    </row>
    <row r="2202" spans="1:15" x14ac:dyDescent="0.3">
      <c r="A2202" t="s">
        <v>165</v>
      </c>
      <c r="B2202" t="s">
        <v>37</v>
      </c>
      <c r="C2202">
        <v>201509</v>
      </c>
      <c r="D2202" t="s">
        <v>957</v>
      </c>
      <c r="E2202" t="s">
        <v>14</v>
      </c>
      <c r="F2202">
        <v>5</v>
      </c>
      <c r="G2202">
        <v>350</v>
      </c>
      <c r="H2202">
        <v>139</v>
      </c>
      <c r="I2202">
        <v>0.2</v>
      </c>
      <c r="J2202" t="s">
        <v>146</v>
      </c>
      <c r="K2202" t="s">
        <v>146</v>
      </c>
      <c r="L2202">
        <v>0.55889999999999995</v>
      </c>
      <c r="M2202" t="s">
        <v>143</v>
      </c>
      <c r="N2202" t="s">
        <v>149</v>
      </c>
      <c r="O2202" t="s">
        <v>150</v>
      </c>
    </row>
    <row r="2203" spans="1:15" x14ac:dyDescent="0.3">
      <c r="A2203" t="s">
        <v>165</v>
      </c>
      <c r="B2203" t="s">
        <v>37</v>
      </c>
      <c r="C2203">
        <v>201501</v>
      </c>
      <c r="D2203" t="s">
        <v>955</v>
      </c>
      <c r="E2203" t="s">
        <v>8</v>
      </c>
      <c r="F2203">
        <v>5</v>
      </c>
      <c r="G2203">
        <v>350</v>
      </c>
      <c r="H2203">
        <v>139</v>
      </c>
      <c r="I2203">
        <v>0.01</v>
      </c>
      <c r="J2203" t="s">
        <v>146</v>
      </c>
      <c r="K2203" t="s">
        <v>146</v>
      </c>
      <c r="L2203">
        <v>0.55889999999999995</v>
      </c>
      <c r="M2203" t="s">
        <v>143</v>
      </c>
      <c r="N2203" t="s">
        <v>149</v>
      </c>
      <c r="O2203" t="s">
        <v>150</v>
      </c>
    </row>
    <row r="2204" spans="1:15" x14ac:dyDescent="0.3">
      <c r="A2204" t="s">
        <v>165</v>
      </c>
      <c r="B2204" t="s">
        <v>20</v>
      </c>
      <c r="C2204">
        <v>201605</v>
      </c>
      <c r="D2204" t="s">
        <v>876</v>
      </c>
      <c r="E2204" t="s">
        <v>11</v>
      </c>
      <c r="F2204">
        <v>7</v>
      </c>
      <c r="G2204">
        <v>336</v>
      </c>
      <c r="H2204">
        <v>214</v>
      </c>
      <c r="I2204">
        <v>9.5000000000000001E-2</v>
      </c>
      <c r="J2204" t="s">
        <v>146</v>
      </c>
      <c r="K2204" t="s">
        <v>146</v>
      </c>
      <c r="L2204">
        <v>0.61609999999999998</v>
      </c>
      <c r="M2204" t="s">
        <v>143</v>
      </c>
      <c r="N2204" t="s">
        <v>149</v>
      </c>
      <c r="O2204" t="s">
        <v>150</v>
      </c>
    </row>
    <row r="2205" spans="1:15" x14ac:dyDescent="0.3">
      <c r="A2205" t="s">
        <v>165</v>
      </c>
      <c r="B2205" t="s">
        <v>56</v>
      </c>
      <c r="C2205">
        <v>201702</v>
      </c>
      <c r="D2205" t="s">
        <v>953</v>
      </c>
      <c r="E2205" t="s">
        <v>8</v>
      </c>
      <c r="F2205">
        <v>13</v>
      </c>
      <c r="G2205">
        <v>325</v>
      </c>
      <c r="H2205">
        <v>144</v>
      </c>
      <c r="I2205">
        <v>0.16333300000000001</v>
      </c>
      <c r="J2205" t="s">
        <v>146</v>
      </c>
      <c r="K2205" t="s">
        <v>146</v>
      </c>
      <c r="L2205">
        <v>0.88629999999999998</v>
      </c>
      <c r="M2205" t="s">
        <v>143</v>
      </c>
      <c r="N2205" t="s">
        <v>149</v>
      </c>
      <c r="O2205" t="s">
        <v>150</v>
      </c>
    </row>
    <row r="2206" spans="1:15" x14ac:dyDescent="0.3">
      <c r="A2206" t="s">
        <v>165</v>
      </c>
      <c r="B2206" t="s">
        <v>59</v>
      </c>
      <c r="C2206">
        <v>201607</v>
      </c>
      <c r="D2206" t="s">
        <v>900</v>
      </c>
      <c r="E2206" t="s">
        <v>14</v>
      </c>
      <c r="F2206">
        <v>10</v>
      </c>
      <c r="G2206">
        <v>320</v>
      </c>
      <c r="H2206">
        <v>150</v>
      </c>
      <c r="I2206">
        <v>0.125</v>
      </c>
      <c r="J2206" t="s">
        <v>146</v>
      </c>
      <c r="K2206" t="s">
        <v>146</v>
      </c>
      <c r="L2206">
        <v>0.82879999999999998</v>
      </c>
      <c r="M2206" t="s">
        <v>143</v>
      </c>
      <c r="N2206" t="s">
        <v>149</v>
      </c>
      <c r="O2206" t="s">
        <v>150</v>
      </c>
    </row>
    <row r="2207" spans="1:15" x14ac:dyDescent="0.3">
      <c r="A2207" t="s">
        <v>165</v>
      </c>
      <c r="B2207" t="s">
        <v>48</v>
      </c>
      <c r="C2207">
        <v>201703</v>
      </c>
      <c r="D2207" t="s">
        <v>341</v>
      </c>
      <c r="E2207" t="s">
        <v>8</v>
      </c>
      <c r="F2207">
        <v>8</v>
      </c>
      <c r="G2207">
        <v>320</v>
      </c>
      <c r="H2207">
        <v>194</v>
      </c>
      <c r="I2207">
        <v>0.05</v>
      </c>
      <c r="J2207" t="s">
        <v>146</v>
      </c>
      <c r="K2207" t="s">
        <v>146</v>
      </c>
      <c r="L2207">
        <v>1.0876999999999999</v>
      </c>
      <c r="M2207" t="s">
        <v>140</v>
      </c>
      <c r="N2207" t="s">
        <v>147</v>
      </c>
      <c r="O2207" t="s">
        <v>148</v>
      </c>
    </row>
    <row r="2208" spans="1:15" x14ac:dyDescent="0.3">
      <c r="A2208" t="s">
        <v>165</v>
      </c>
      <c r="B2208" t="s">
        <v>54</v>
      </c>
      <c r="C2208">
        <v>201604</v>
      </c>
      <c r="D2208" t="s">
        <v>589</v>
      </c>
      <c r="E2208" t="s">
        <v>11</v>
      </c>
      <c r="F2208">
        <v>8</v>
      </c>
      <c r="G2208">
        <v>320</v>
      </c>
      <c r="H2208">
        <v>261</v>
      </c>
      <c r="I2208">
        <v>0.06</v>
      </c>
      <c r="J2208" t="s">
        <v>146</v>
      </c>
      <c r="K2208" t="s">
        <v>146</v>
      </c>
      <c r="L2208">
        <v>0.41249999999999998</v>
      </c>
      <c r="M2208" t="s">
        <v>151</v>
      </c>
      <c r="N2208" t="s">
        <v>152</v>
      </c>
      <c r="O2208" t="s">
        <v>153</v>
      </c>
    </row>
    <row r="2209" spans="1:15" x14ac:dyDescent="0.3">
      <c r="A2209" t="s">
        <v>165</v>
      </c>
      <c r="B2209" t="s">
        <v>28</v>
      </c>
      <c r="C2209">
        <v>201606</v>
      </c>
      <c r="D2209" t="s">
        <v>1148</v>
      </c>
      <c r="E2209" t="s">
        <v>11</v>
      </c>
      <c r="F2209">
        <v>10</v>
      </c>
      <c r="G2209">
        <v>320</v>
      </c>
      <c r="H2209">
        <v>138</v>
      </c>
      <c r="I2209">
        <v>0.11</v>
      </c>
      <c r="J2209" t="s">
        <v>146</v>
      </c>
      <c r="K2209" t="s">
        <v>146</v>
      </c>
      <c r="L2209">
        <v>0.60609999999999997</v>
      </c>
      <c r="M2209" t="s">
        <v>143</v>
      </c>
      <c r="N2209" t="s">
        <v>149</v>
      </c>
      <c r="O2209" t="s">
        <v>150</v>
      </c>
    </row>
    <row r="2210" spans="1:15" x14ac:dyDescent="0.3">
      <c r="A2210" t="s">
        <v>165</v>
      </c>
      <c r="B2210" t="s">
        <v>39</v>
      </c>
      <c r="C2210">
        <v>201608</v>
      </c>
      <c r="D2210" t="s">
        <v>483</v>
      </c>
      <c r="E2210" t="s">
        <v>14</v>
      </c>
      <c r="F2210">
        <v>9</v>
      </c>
      <c r="G2210">
        <v>315</v>
      </c>
      <c r="H2210">
        <v>132</v>
      </c>
      <c r="I2210">
        <v>0.12</v>
      </c>
      <c r="J2210" t="s">
        <v>146</v>
      </c>
      <c r="K2210" t="s">
        <v>146</v>
      </c>
      <c r="L2210">
        <v>0.57969999999999999</v>
      </c>
      <c r="M2210" t="s">
        <v>143</v>
      </c>
      <c r="N2210" t="s">
        <v>149</v>
      </c>
      <c r="O2210" t="s">
        <v>150</v>
      </c>
    </row>
    <row r="2211" spans="1:15" x14ac:dyDescent="0.3">
      <c r="A2211" t="s">
        <v>165</v>
      </c>
      <c r="B2211" t="s">
        <v>19</v>
      </c>
      <c r="C2211">
        <v>201605</v>
      </c>
      <c r="D2211" t="s">
        <v>1315</v>
      </c>
      <c r="E2211" t="s">
        <v>11</v>
      </c>
      <c r="F2211">
        <v>6</v>
      </c>
      <c r="G2211">
        <v>312</v>
      </c>
      <c r="H2211">
        <v>244</v>
      </c>
      <c r="I2211">
        <v>0.05</v>
      </c>
      <c r="J2211" t="s">
        <v>146</v>
      </c>
      <c r="K2211" t="s">
        <v>146</v>
      </c>
      <c r="L2211">
        <v>0.70709999999999995</v>
      </c>
      <c r="M2211" t="s">
        <v>143</v>
      </c>
      <c r="N2211" t="s">
        <v>149</v>
      </c>
      <c r="O2211" t="s">
        <v>150</v>
      </c>
    </row>
    <row r="2212" spans="1:15" x14ac:dyDescent="0.3">
      <c r="A2212" t="s">
        <v>165</v>
      </c>
      <c r="B2212" t="s">
        <v>16</v>
      </c>
      <c r="C2212">
        <v>201710</v>
      </c>
      <c r="D2212" t="s">
        <v>1568</v>
      </c>
      <c r="E2212" t="s">
        <v>13</v>
      </c>
      <c r="F2212">
        <v>1</v>
      </c>
      <c r="G2212">
        <v>300</v>
      </c>
      <c r="H2212">
        <v>150</v>
      </c>
      <c r="I2212">
        <v>0.04</v>
      </c>
      <c r="J2212" t="s">
        <v>146</v>
      </c>
      <c r="K2212" t="s">
        <v>146</v>
      </c>
      <c r="L2212">
        <v>1.7593000000000001</v>
      </c>
      <c r="M2212" t="s">
        <v>140</v>
      </c>
      <c r="N2212" t="s">
        <v>147</v>
      </c>
      <c r="O2212" t="s">
        <v>148</v>
      </c>
    </row>
    <row r="2213" spans="1:15" x14ac:dyDescent="0.3">
      <c r="A2213" t="s">
        <v>165</v>
      </c>
      <c r="B2213" t="s">
        <v>16</v>
      </c>
      <c r="C2213">
        <v>201506</v>
      </c>
      <c r="D2213" t="s">
        <v>241</v>
      </c>
      <c r="E2213" t="s">
        <v>11</v>
      </c>
      <c r="F2213">
        <v>1</v>
      </c>
      <c r="G2213">
        <v>300</v>
      </c>
      <c r="H2213">
        <v>150</v>
      </c>
      <c r="I2213">
        <v>0.13</v>
      </c>
      <c r="J2213" t="s">
        <v>146</v>
      </c>
      <c r="K2213" t="s">
        <v>146</v>
      </c>
      <c r="L2213">
        <v>1.7593000000000001</v>
      </c>
      <c r="M2213" t="s">
        <v>140</v>
      </c>
      <c r="N2213" t="s">
        <v>147</v>
      </c>
      <c r="O2213" t="s">
        <v>148</v>
      </c>
    </row>
    <row r="2214" spans="1:15" x14ac:dyDescent="0.3">
      <c r="A2214" t="s">
        <v>165</v>
      </c>
      <c r="B2214" t="s">
        <v>50</v>
      </c>
      <c r="C2214">
        <v>201512</v>
      </c>
      <c r="D2214" t="s">
        <v>571</v>
      </c>
      <c r="E2214" t="s">
        <v>13</v>
      </c>
      <c r="F2214">
        <v>5</v>
      </c>
      <c r="G2214">
        <v>300</v>
      </c>
      <c r="H2214">
        <v>294</v>
      </c>
      <c r="I2214">
        <v>0.06</v>
      </c>
      <c r="J2214" t="s">
        <v>146</v>
      </c>
      <c r="K2214" t="s">
        <v>146</v>
      </c>
      <c r="L2214">
        <v>1.7945</v>
      </c>
      <c r="M2214" t="s">
        <v>140</v>
      </c>
      <c r="N2214" t="s">
        <v>147</v>
      </c>
      <c r="O2214" t="s">
        <v>148</v>
      </c>
    </row>
    <row r="2215" spans="1:15" x14ac:dyDescent="0.3">
      <c r="A2215" t="s">
        <v>165</v>
      </c>
      <c r="B2215" t="s">
        <v>64</v>
      </c>
      <c r="C2215">
        <v>201604</v>
      </c>
      <c r="D2215" t="s">
        <v>1586</v>
      </c>
      <c r="E2215" t="s">
        <v>11</v>
      </c>
      <c r="F2215">
        <v>12</v>
      </c>
      <c r="G2215">
        <v>300</v>
      </c>
      <c r="H2215">
        <v>220</v>
      </c>
      <c r="I2215">
        <v>0.1</v>
      </c>
      <c r="J2215" t="s">
        <v>146</v>
      </c>
      <c r="K2215" t="s">
        <v>146</v>
      </c>
      <c r="L2215">
        <v>0.40560000000000002</v>
      </c>
      <c r="M2215" t="s">
        <v>151</v>
      </c>
      <c r="N2215" t="s">
        <v>152</v>
      </c>
      <c r="O2215" t="s">
        <v>153</v>
      </c>
    </row>
    <row r="2216" spans="1:15" x14ac:dyDescent="0.3">
      <c r="A2216" t="s">
        <v>165</v>
      </c>
      <c r="B2216" t="s">
        <v>16</v>
      </c>
      <c r="C2216">
        <v>201504</v>
      </c>
      <c r="D2216" t="s">
        <v>233</v>
      </c>
      <c r="E2216" t="s">
        <v>11</v>
      </c>
      <c r="F2216">
        <v>1</v>
      </c>
      <c r="G2216">
        <v>300</v>
      </c>
      <c r="H2216">
        <v>150</v>
      </c>
      <c r="I2216">
        <v>0.17</v>
      </c>
      <c r="J2216" t="s">
        <v>146</v>
      </c>
      <c r="K2216" t="s">
        <v>146</v>
      </c>
      <c r="L2216">
        <v>1.7593000000000001</v>
      </c>
      <c r="M2216" t="s">
        <v>140</v>
      </c>
      <c r="N2216" t="s">
        <v>147</v>
      </c>
      <c r="O2216" t="s">
        <v>148</v>
      </c>
    </row>
    <row r="2217" spans="1:15" x14ac:dyDescent="0.3">
      <c r="A2217" t="s">
        <v>165</v>
      </c>
      <c r="B2217" t="s">
        <v>16</v>
      </c>
      <c r="C2217">
        <v>201702</v>
      </c>
      <c r="D2217" t="s">
        <v>238</v>
      </c>
      <c r="E2217" t="s">
        <v>8</v>
      </c>
      <c r="F2217">
        <v>1</v>
      </c>
      <c r="G2217">
        <v>300</v>
      </c>
      <c r="H2217">
        <v>150</v>
      </c>
      <c r="I2217">
        <v>0.15</v>
      </c>
      <c r="J2217" t="s">
        <v>146</v>
      </c>
      <c r="K2217" t="s">
        <v>146</v>
      </c>
      <c r="L2217">
        <v>1.7593000000000001</v>
      </c>
      <c r="M2217" t="s">
        <v>140</v>
      </c>
      <c r="N2217" t="s">
        <v>147</v>
      </c>
      <c r="O2217" t="s">
        <v>148</v>
      </c>
    </row>
    <row r="2218" spans="1:15" x14ac:dyDescent="0.3">
      <c r="A2218" t="s">
        <v>165</v>
      </c>
      <c r="B2218" t="s">
        <v>16</v>
      </c>
      <c r="C2218">
        <v>201709</v>
      </c>
      <c r="D2218" t="s">
        <v>246</v>
      </c>
      <c r="E2218" t="s">
        <v>14</v>
      </c>
      <c r="F2218">
        <v>1</v>
      </c>
      <c r="G2218">
        <v>300</v>
      </c>
      <c r="H2218">
        <v>150</v>
      </c>
      <c r="I2218">
        <v>0.18</v>
      </c>
      <c r="J2218" t="s">
        <v>146</v>
      </c>
      <c r="K2218" t="s">
        <v>146</v>
      </c>
      <c r="L2218">
        <v>1.7593000000000001</v>
      </c>
      <c r="M2218" t="s">
        <v>140</v>
      </c>
      <c r="N2218" t="s">
        <v>147</v>
      </c>
      <c r="O2218" t="s">
        <v>148</v>
      </c>
    </row>
    <row r="2219" spans="1:15" x14ac:dyDescent="0.3">
      <c r="A2219" t="s">
        <v>165</v>
      </c>
      <c r="B2219" t="s">
        <v>16</v>
      </c>
      <c r="C2219">
        <v>201510</v>
      </c>
      <c r="D2219" t="s">
        <v>261</v>
      </c>
      <c r="E2219" t="s">
        <v>13</v>
      </c>
      <c r="F2219">
        <v>1</v>
      </c>
      <c r="G2219">
        <v>300</v>
      </c>
      <c r="H2219">
        <v>150</v>
      </c>
      <c r="I2219">
        <v>0.03</v>
      </c>
      <c r="J2219" t="s">
        <v>146</v>
      </c>
      <c r="K2219" t="s">
        <v>146</v>
      </c>
      <c r="L2219">
        <v>1.7593000000000001</v>
      </c>
      <c r="M2219" t="s">
        <v>140</v>
      </c>
      <c r="N2219" t="s">
        <v>147</v>
      </c>
      <c r="O2219" t="s">
        <v>148</v>
      </c>
    </row>
    <row r="2220" spans="1:15" x14ac:dyDescent="0.3">
      <c r="A2220" t="s">
        <v>165</v>
      </c>
      <c r="B2220" t="s">
        <v>49</v>
      </c>
      <c r="C2220">
        <v>201706</v>
      </c>
      <c r="D2220" t="s">
        <v>567</v>
      </c>
      <c r="E2220" t="s">
        <v>11</v>
      </c>
      <c r="F2220">
        <v>6</v>
      </c>
      <c r="G2220">
        <v>300</v>
      </c>
      <c r="H2220">
        <v>375</v>
      </c>
      <c r="I2220">
        <v>0.14000000000000001</v>
      </c>
      <c r="J2220" t="s">
        <v>146</v>
      </c>
      <c r="K2220" t="s">
        <v>146</v>
      </c>
      <c r="L2220">
        <v>1.593</v>
      </c>
      <c r="M2220" t="s">
        <v>140</v>
      </c>
      <c r="N2220" t="s">
        <v>147</v>
      </c>
      <c r="O2220" t="s">
        <v>148</v>
      </c>
    </row>
    <row r="2221" spans="1:15" x14ac:dyDescent="0.3">
      <c r="A2221" t="s">
        <v>165</v>
      </c>
      <c r="B2221" t="s">
        <v>17</v>
      </c>
      <c r="C2221">
        <v>201703</v>
      </c>
      <c r="D2221" t="s">
        <v>281</v>
      </c>
      <c r="E2221" t="s">
        <v>8</v>
      </c>
      <c r="F2221">
        <v>6</v>
      </c>
      <c r="G2221">
        <v>300</v>
      </c>
      <c r="H2221">
        <v>500</v>
      </c>
      <c r="I2221">
        <v>9.7500000000000003E-2</v>
      </c>
      <c r="J2221" t="s">
        <v>146</v>
      </c>
      <c r="K2221" t="s">
        <v>139</v>
      </c>
      <c r="L2221">
        <v>1.4841</v>
      </c>
      <c r="M2221" t="s">
        <v>140</v>
      </c>
      <c r="N2221" t="s">
        <v>147</v>
      </c>
      <c r="O2221" t="s">
        <v>148</v>
      </c>
    </row>
    <row r="2222" spans="1:15" x14ac:dyDescent="0.3">
      <c r="A2222" t="s">
        <v>165</v>
      </c>
      <c r="B2222" t="s">
        <v>47</v>
      </c>
      <c r="C2222">
        <v>201505</v>
      </c>
      <c r="D2222" t="s">
        <v>329</v>
      </c>
      <c r="E2222" t="s">
        <v>11</v>
      </c>
      <c r="F2222">
        <v>3</v>
      </c>
      <c r="G2222">
        <v>300</v>
      </c>
      <c r="H2222">
        <v>245</v>
      </c>
      <c r="I2222">
        <v>0.06</v>
      </c>
      <c r="J2222" t="s">
        <v>146</v>
      </c>
      <c r="K2222" t="s">
        <v>146</v>
      </c>
      <c r="L2222">
        <v>1.7142999999999999</v>
      </c>
      <c r="M2222" t="s">
        <v>140</v>
      </c>
      <c r="N2222" t="s">
        <v>147</v>
      </c>
      <c r="O2222" t="s">
        <v>148</v>
      </c>
    </row>
    <row r="2223" spans="1:15" x14ac:dyDescent="0.3">
      <c r="A2223" t="s">
        <v>165</v>
      </c>
      <c r="B2223" t="s">
        <v>41</v>
      </c>
      <c r="C2223">
        <v>201608</v>
      </c>
      <c r="D2223" t="s">
        <v>318</v>
      </c>
      <c r="E2223" t="s">
        <v>14</v>
      </c>
      <c r="F2223">
        <v>10</v>
      </c>
      <c r="G2223">
        <v>300</v>
      </c>
      <c r="H2223">
        <v>220</v>
      </c>
      <c r="I2223">
        <v>0.1925</v>
      </c>
      <c r="J2223" t="s">
        <v>146</v>
      </c>
      <c r="K2223" t="s">
        <v>146</v>
      </c>
      <c r="L2223">
        <v>0.62909999999999999</v>
      </c>
      <c r="M2223" t="s">
        <v>143</v>
      </c>
      <c r="N2223" t="s">
        <v>149</v>
      </c>
      <c r="O2223" t="s">
        <v>150</v>
      </c>
    </row>
    <row r="2224" spans="1:15" x14ac:dyDescent="0.3">
      <c r="A2224" t="s">
        <v>165</v>
      </c>
      <c r="B2224" t="s">
        <v>75</v>
      </c>
      <c r="C2224">
        <v>201607</v>
      </c>
      <c r="D2224" t="s">
        <v>877</v>
      </c>
      <c r="E2224" t="s">
        <v>14</v>
      </c>
      <c r="F2224">
        <v>6</v>
      </c>
      <c r="G2224">
        <v>288</v>
      </c>
      <c r="H2224">
        <v>208</v>
      </c>
      <c r="I2224">
        <v>0.12</v>
      </c>
      <c r="J2224" t="s">
        <v>146</v>
      </c>
      <c r="K2224" t="s">
        <v>146</v>
      </c>
      <c r="L2224">
        <v>0.10829999999999999</v>
      </c>
      <c r="M2224" t="s">
        <v>151</v>
      </c>
      <c r="N2224" t="s">
        <v>152</v>
      </c>
      <c r="O2224" t="s">
        <v>153</v>
      </c>
    </row>
    <row r="2225" spans="1:15" x14ac:dyDescent="0.3">
      <c r="A2225" t="s">
        <v>165</v>
      </c>
      <c r="B2225" t="s">
        <v>39</v>
      </c>
      <c r="C2225">
        <v>201607</v>
      </c>
      <c r="D2225" t="s">
        <v>625</v>
      </c>
      <c r="E2225" t="s">
        <v>14</v>
      </c>
      <c r="F2225">
        <v>8</v>
      </c>
      <c r="G2225">
        <v>280</v>
      </c>
      <c r="H2225">
        <v>132</v>
      </c>
      <c r="I2225">
        <v>0.22500000000000001</v>
      </c>
      <c r="J2225" t="s">
        <v>146</v>
      </c>
      <c r="K2225" t="s">
        <v>146</v>
      </c>
      <c r="L2225">
        <v>0.57969999999999999</v>
      </c>
      <c r="M2225" t="s">
        <v>143</v>
      </c>
      <c r="N2225" t="s">
        <v>149</v>
      </c>
      <c r="O2225" t="s">
        <v>150</v>
      </c>
    </row>
    <row r="2226" spans="1:15" x14ac:dyDescent="0.3">
      <c r="A2226" t="s">
        <v>165</v>
      </c>
      <c r="B2226" t="s">
        <v>54</v>
      </c>
      <c r="C2226">
        <v>201605</v>
      </c>
      <c r="D2226" t="s">
        <v>1173</v>
      </c>
      <c r="E2226" t="s">
        <v>11</v>
      </c>
      <c r="F2226">
        <v>7</v>
      </c>
      <c r="G2226">
        <v>280</v>
      </c>
      <c r="H2226">
        <v>174</v>
      </c>
      <c r="I2226">
        <v>0.21</v>
      </c>
      <c r="J2226" t="s">
        <v>146</v>
      </c>
      <c r="K2226" t="s">
        <v>146</v>
      </c>
      <c r="L2226">
        <v>0.41249999999999998</v>
      </c>
      <c r="M2226" t="s">
        <v>151</v>
      </c>
      <c r="N2226" t="s">
        <v>152</v>
      </c>
      <c r="O2226" t="s">
        <v>153</v>
      </c>
    </row>
    <row r="2227" spans="1:15" x14ac:dyDescent="0.3">
      <c r="A2227" t="s">
        <v>165</v>
      </c>
      <c r="B2227" t="s">
        <v>27</v>
      </c>
      <c r="C2227">
        <v>201606</v>
      </c>
      <c r="D2227" t="s">
        <v>792</v>
      </c>
      <c r="E2227" t="s">
        <v>11</v>
      </c>
      <c r="F2227">
        <v>11</v>
      </c>
      <c r="G2227">
        <v>275</v>
      </c>
      <c r="H2227">
        <v>177</v>
      </c>
      <c r="I2227">
        <v>0.03</v>
      </c>
      <c r="J2227" t="s">
        <v>146</v>
      </c>
      <c r="K2227" t="s">
        <v>146</v>
      </c>
      <c r="L2227">
        <v>0.36799999999999999</v>
      </c>
      <c r="M2227" t="s">
        <v>151</v>
      </c>
      <c r="N2227" t="s">
        <v>152</v>
      </c>
      <c r="O2227" t="s">
        <v>153</v>
      </c>
    </row>
    <row r="2228" spans="1:15" x14ac:dyDescent="0.3">
      <c r="A2228" t="s">
        <v>165</v>
      </c>
      <c r="B2228" t="s">
        <v>96</v>
      </c>
      <c r="C2228">
        <v>201605</v>
      </c>
      <c r="D2228" t="s">
        <v>785</v>
      </c>
      <c r="E2228" t="s">
        <v>11</v>
      </c>
      <c r="F2228">
        <v>11</v>
      </c>
      <c r="G2228">
        <v>275</v>
      </c>
      <c r="H2228">
        <v>275</v>
      </c>
      <c r="I2228">
        <v>0.11799999999999999</v>
      </c>
      <c r="J2228" t="s">
        <v>146</v>
      </c>
      <c r="K2228" t="s">
        <v>146</v>
      </c>
      <c r="L2228">
        <v>0.73280000000000001</v>
      </c>
      <c r="M2228" t="s">
        <v>143</v>
      </c>
      <c r="N2228" t="s">
        <v>149</v>
      </c>
      <c r="O2228" t="s">
        <v>150</v>
      </c>
    </row>
    <row r="2229" spans="1:15" x14ac:dyDescent="0.3">
      <c r="A2229" t="s">
        <v>165</v>
      </c>
      <c r="B2229" t="s">
        <v>66</v>
      </c>
      <c r="C2229">
        <v>201604</v>
      </c>
      <c r="D2229" t="s">
        <v>808</v>
      </c>
      <c r="E2229" t="s">
        <v>11</v>
      </c>
      <c r="F2229">
        <v>11</v>
      </c>
      <c r="G2229">
        <v>275</v>
      </c>
      <c r="H2229">
        <v>165</v>
      </c>
      <c r="I2229">
        <v>0.1</v>
      </c>
      <c r="J2229" t="s">
        <v>146</v>
      </c>
      <c r="K2229" t="s">
        <v>146</v>
      </c>
      <c r="L2229">
        <v>0.76819999999999999</v>
      </c>
      <c r="M2229" t="s">
        <v>143</v>
      </c>
      <c r="N2229" t="s">
        <v>149</v>
      </c>
      <c r="O2229" t="s">
        <v>150</v>
      </c>
    </row>
    <row r="2230" spans="1:15" x14ac:dyDescent="0.3">
      <c r="A2230" t="s">
        <v>165</v>
      </c>
      <c r="B2230" t="s">
        <v>64</v>
      </c>
      <c r="C2230">
        <v>201605</v>
      </c>
      <c r="D2230" t="s">
        <v>513</v>
      </c>
      <c r="E2230" t="s">
        <v>11</v>
      </c>
      <c r="F2230">
        <v>11</v>
      </c>
      <c r="G2230">
        <v>275</v>
      </c>
      <c r="H2230">
        <v>220</v>
      </c>
      <c r="I2230">
        <v>6.7500000000000004E-2</v>
      </c>
      <c r="J2230" t="s">
        <v>146</v>
      </c>
      <c r="K2230" t="s">
        <v>146</v>
      </c>
      <c r="L2230">
        <v>0.40560000000000002</v>
      </c>
      <c r="M2230" t="s">
        <v>151</v>
      </c>
      <c r="N2230" t="s">
        <v>152</v>
      </c>
      <c r="O2230" t="s">
        <v>153</v>
      </c>
    </row>
    <row r="2231" spans="1:15" x14ac:dyDescent="0.3">
      <c r="A2231" t="s">
        <v>165</v>
      </c>
      <c r="B2231" t="s">
        <v>22</v>
      </c>
      <c r="C2231">
        <v>201512</v>
      </c>
      <c r="D2231" t="s">
        <v>1798</v>
      </c>
      <c r="E2231" t="s">
        <v>13</v>
      </c>
      <c r="F2231">
        <v>5</v>
      </c>
      <c r="G2231">
        <v>260</v>
      </c>
      <c r="H2231">
        <v>200</v>
      </c>
      <c r="I2231">
        <v>0.09</v>
      </c>
      <c r="J2231" t="s">
        <v>146</v>
      </c>
      <c r="K2231" t="s">
        <v>146</v>
      </c>
      <c r="L2231">
        <v>0.69399999999999995</v>
      </c>
      <c r="M2231" t="s">
        <v>143</v>
      </c>
      <c r="N2231" t="s">
        <v>149</v>
      </c>
      <c r="O2231" t="s">
        <v>150</v>
      </c>
    </row>
    <row r="2232" spans="1:15" x14ac:dyDescent="0.3">
      <c r="A2232" t="s">
        <v>165</v>
      </c>
      <c r="B2232" t="s">
        <v>52</v>
      </c>
      <c r="C2232">
        <v>201709</v>
      </c>
      <c r="D2232" t="s">
        <v>409</v>
      </c>
      <c r="E2232" t="s">
        <v>14</v>
      </c>
      <c r="F2232">
        <v>2</v>
      </c>
      <c r="G2232">
        <v>260</v>
      </c>
      <c r="H2232">
        <v>130</v>
      </c>
      <c r="I2232">
        <v>0.105</v>
      </c>
      <c r="J2232" t="s">
        <v>146</v>
      </c>
      <c r="K2232" t="s">
        <v>146</v>
      </c>
      <c r="L2232">
        <v>1.7427999999999999</v>
      </c>
      <c r="M2232" t="s">
        <v>140</v>
      </c>
      <c r="N2232" t="s">
        <v>147</v>
      </c>
      <c r="O2232" t="s">
        <v>148</v>
      </c>
    </row>
    <row r="2233" spans="1:15" x14ac:dyDescent="0.3">
      <c r="A2233" t="s">
        <v>165</v>
      </c>
      <c r="B2233" t="s">
        <v>22</v>
      </c>
      <c r="C2233">
        <v>201606</v>
      </c>
      <c r="D2233" t="s">
        <v>1146</v>
      </c>
      <c r="E2233" t="s">
        <v>11</v>
      </c>
      <c r="F2233">
        <v>5</v>
      </c>
      <c r="G2233">
        <v>260</v>
      </c>
      <c r="H2233">
        <v>200</v>
      </c>
      <c r="I2233">
        <v>8.5000000000000006E-2</v>
      </c>
      <c r="J2233" t="s">
        <v>146</v>
      </c>
      <c r="K2233" t="s">
        <v>146</v>
      </c>
      <c r="L2233">
        <v>0.69399999999999995</v>
      </c>
      <c r="M2233" t="s">
        <v>143</v>
      </c>
      <c r="N2233" t="s">
        <v>149</v>
      </c>
      <c r="O2233" t="s">
        <v>150</v>
      </c>
    </row>
    <row r="2234" spans="1:15" x14ac:dyDescent="0.3">
      <c r="A2234" t="s">
        <v>165</v>
      </c>
      <c r="B2234" t="s">
        <v>71</v>
      </c>
      <c r="C2234">
        <v>201607</v>
      </c>
      <c r="D2234" t="s">
        <v>1775</v>
      </c>
      <c r="E2234" t="s">
        <v>14</v>
      </c>
      <c r="F2234">
        <v>4</v>
      </c>
      <c r="G2234">
        <v>260</v>
      </c>
      <c r="H2234">
        <v>286</v>
      </c>
      <c r="I2234">
        <v>0.19</v>
      </c>
      <c r="J2234" t="s">
        <v>146</v>
      </c>
      <c r="K2234" t="s">
        <v>146</v>
      </c>
      <c r="L2234">
        <v>0.74</v>
      </c>
      <c r="M2234" t="s">
        <v>143</v>
      </c>
      <c r="N2234" t="s">
        <v>149</v>
      </c>
      <c r="O2234" t="s">
        <v>150</v>
      </c>
    </row>
    <row r="2235" spans="1:15" x14ac:dyDescent="0.3">
      <c r="A2235" t="s">
        <v>165</v>
      </c>
      <c r="B2235" t="s">
        <v>71</v>
      </c>
      <c r="C2235">
        <v>201504</v>
      </c>
      <c r="D2235" t="s">
        <v>1112</v>
      </c>
      <c r="E2235" t="s">
        <v>11</v>
      </c>
      <c r="F2235">
        <v>4</v>
      </c>
      <c r="G2235">
        <v>260</v>
      </c>
      <c r="H2235">
        <v>143</v>
      </c>
      <c r="I2235">
        <v>7.0000000000000007E-2</v>
      </c>
      <c r="J2235" t="s">
        <v>146</v>
      </c>
      <c r="K2235" t="s">
        <v>146</v>
      </c>
      <c r="L2235">
        <v>0.74</v>
      </c>
      <c r="M2235" t="s">
        <v>143</v>
      </c>
      <c r="N2235" t="s">
        <v>149</v>
      </c>
      <c r="O2235" t="s">
        <v>150</v>
      </c>
    </row>
    <row r="2236" spans="1:15" x14ac:dyDescent="0.3">
      <c r="A2236" t="s">
        <v>165</v>
      </c>
      <c r="B2236" t="s">
        <v>71</v>
      </c>
      <c r="C2236">
        <v>201507</v>
      </c>
      <c r="D2236" t="s">
        <v>682</v>
      </c>
      <c r="E2236" t="s">
        <v>14</v>
      </c>
      <c r="F2236">
        <v>4</v>
      </c>
      <c r="G2236">
        <v>260</v>
      </c>
      <c r="H2236">
        <v>143</v>
      </c>
      <c r="I2236">
        <v>0.02</v>
      </c>
      <c r="J2236" t="s">
        <v>146</v>
      </c>
      <c r="K2236" t="s">
        <v>146</v>
      </c>
      <c r="L2236">
        <v>0.74</v>
      </c>
      <c r="M2236" t="s">
        <v>143</v>
      </c>
      <c r="N2236" t="s">
        <v>149</v>
      </c>
      <c r="O2236" t="s">
        <v>150</v>
      </c>
    </row>
    <row r="2237" spans="1:15" x14ac:dyDescent="0.3">
      <c r="A2237" t="s">
        <v>165</v>
      </c>
      <c r="B2237" t="s">
        <v>52</v>
      </c>
      <c r="C2237">
        <v>201503</v>
      </c>
      <c r="D2237" t="s">
        <v>412</v>
      </c>
      <c r="E2237" t="s">
        <v>8</v>
      </c>
      <c r="F2237">
        <v>2</v>
      </c>
      <c r="G2237">
        <v>260</v>
      </c>
      <c r="H2237">
        <v>130</v>
      </c>
      <c r="I2237">
        <v>0.15</v>
      </c>
      <c r="J2237" t="s">
        <v>146</v>
      </c>
      <c r="K2237" t="s">
        <v>146</v>
      </c>
      <c r="L2237">
        <v>1.7427999999999999</v>
      </c>
      <c r="M2237" t="s">
        <v>140</v>
      </c>
      <c r="N2237" t="s">
        <v>147</v>
      </c>
      <c r="O2237" t="s">
        <v>148</v>
      </c>
    </row>
    <row r="2238" spans="1:15" x14ac:dyDescent="0.3">
      <c r="A2238" t="s">
        <v>165</v>
      </c>
      <c r="B2238" t="s">
        <v>22</v>
      </c>
      <c r="C2238">
        <v>201511</v>
      </c>
      <c r="D2238" t="s">
        <v>1797</v>
      </c>
      <c r="E2238" t="s">
        <v>13</v>
      </c>
      <c r="F2238">
        <v>5</v>
      </c>
      <c r="G2238">
        <v>260</v>
      </c>
      <c r="H2238">
        <v>100</v>
      </c>
      <c r="I2238">
        <v>0.06</v>
      </c>
      <c r="J2238" t="s">
        <v>146</v>
      </c>
      <c r="K2238" t="s">
        <v>154</v>
      </c>
      <c r="L2238">
        <v>0.69399999999999995</v>
      </c>
      <c r="M2238" t="s">
        <v>143</v>
      </c>
      <c r="N2238" t="s">
        <v>149</v>
      </c>
      <c r="O2238" t="s">
        <v>150</v>
      </c>
    </row>
    <row r="2239" spans="1:15" x14ac:dyDescent="0.3">
      <c r="A2239" t="s">
        <v>165</v>
      </c>
      <c r="B2239" t="s">
        <v>95</v>
      </c>
      <c r="C2239">
        <v>201605</v>
      </c>
      <c r="D2239" t="s">
        <v>1327</v>
      </c>
      <c r="E2239" t="s">
        <v>11</v>
      </c>
      <c r="F2239">
        <v>8</v>
      </c>
      <c r="G2239">
        <v>256</v>
      </c>
      <c r="H2239">
        <v>180</v>
      </c>
      <c r="I2239">
        <v>4.6667E-2</v>
      </c>
      <c r="J2239" t="s">
        <v>146</v>
      </c>
      <c r="K2239" t="s">
        <v>146</v>
      </c>
      <c r="L2239">
        <v>0.82920000000000005</v>
      </c>
      <c r="M2239" t="s">
        <v>143</v>
      </c>
      <c r="N2239" t="s">
        <v>149</v>
      </c>
      <c r="O2239" t="s">
        <v>150</v>
      </c>
    </row>
    <row r="2240" spans="1:15" x14ac:dyDescent="0.3">
      <c r="A2240" t="s">
        <v>165</v>
      </c>
      <c r="B2240" t="s">
        <v>49</v>
      </c>
      <c r="C2240">
        <v>201707</v>
      </c>
      <c r="D2240" t="s">
        <v>378</v>
      </c>
      <c r="E2240" t="s">
        <v>14</v>
      </c>
      <c r="F2240">
        <v>5</v>
      </c>
      <c r="G2240">
        <v>250</v>
      </c>
      <c r="H2240">
        <v>375</v>
      </c>
      <c r="I2240">
        <v>0.1</v>
      </c>
      <c r="J2240" t="s">
        <v>146</v>
      </c>
      <c r="K2240" t="s">
        <v>146</v>
      </c>
      <c r="L2240">
        <v>1.593</v>
      </c>
      <c r="M2240" t="s">
        <v>140</v>
      </c>
      <c r="N2240" t="s">
        <v>147</v>
      </c>
      <c r="O2240" t="s">
        <v>148</v>
      </c>
    </row>
    <row r="2241" spans="1:15" x14ac:dyDescent="0.3">
      <c r="A2241" t="s">
        <v>165</v>
      </c>
      <c r="B2241" t="s">
        <v>27</v>
      </c>
      <c r="C2241">
        <v>201605</v>
      </c>
      <c r="D2241" t="s">
        <v>1371</v>
      </c>
      <c r="E2241" t="s">
        <v>11</v>
      </c>
      <c r="F2241">
        <v>10</v>
      </c>
      <c r="G2241">
        <v>250</v>
      </c>
      <c r="H2241">
        <v>118</v>
      </c>
      <c r="I2241">
        <v>0.08</v>
      </c>
      <c r="J2241" t="s">
        <v>146</v>
      </c>
      <c r="K2241" t="s">
        <v>146</v>
      </c>
      <c r="L2241">
        <v>0.36799999999999999</v>
      </c>
      <c r="M2241" t="s">
        <v>151</v>
      </c>
      <c r="N2241" t="s">
        <v>152</v>
      </c>
      <c r="O2241" t="s">
        <v>153</v>
      </c>
    </row>
    <row r="2242" spans="1:15" x14ac:dyDescent="0.3">
      <c r="A2242" t="s">
        <v>165</v>
      </c>
      <c r="B2242" t="s">
        <v>17</v>
      </c>
      <c r="C2242">
        <v>201505</v>
      </c>
      <c r="D2242" t="s">
        <v>267</v>
      </c>
      <c r="E2242" t="s">
        <v>11</v>
      </c>
      <c r="F2242">
        <v>5</v>
      </c>
      <c r="G2242">
        <v>250</v>
      </c>
      <c r="H2242">
        <v>250</v>
      </c>
      <c r="I2242">
        <v>0.105</v>
      </c>
      <c r="J2242" t="s">
        <v>146</v>
      </c>
      <c r="K2242" t="s">
        <v>146</v>
      </c>
      <c r="L2242">
        <v>1.4841</v>
      </c>
      <c r="M2242" t="s">
        <v>140</v>
      </c>
      <c r="N2242" t="s">
        <v>147</v>
      </c>
      <c r="O2242" t="s">
        <v>148</v>
      </c>
    </row>
    <row r="2243" spans="1:15" x14ac:dyDescent="0.3">
      <c r="A2243" t="s">
        <v>165</v>
      </c>
      <c r="B2243" t="s">
        <v>26</v>
      </c>
      <c r="C2243">
        <v>201607</v>
      </c>
      <c r="D2243" t="s">
        <v>499</v>
      </c>
      <c r="E2243" t="s">
        <v>14</v>
      </c>
      <c r="F2243">
        <v>10</v>
      </c>
      <c r="G2243">
        <v>250</v>
      </c>
      <c r="H2243">
        <v>120</v>
      </c>
      <c r="I2243">
        <v>0.13</v>
      </c>
      <c r="J2243" t="s">
        <v>146</v>
      </c>
      <c r="K2243" t="s">
        <v>146</v>
      </c>
      <c r="L2243">
        <v>0.71</v>
      </c>
      <c r="M2243" t="s">
        <v>143</v>
      </c>
      <c r="N2243" t="s">
        <v>149</v>
      </c>
      <c r="O2243" t="s">
        <v>150</v>
      </c>
    </row>
    <row r="2244" spans="1:15" x14ac:dyDescent="0.3">
      <c r="A2244" t="s">
        <v>165</v>
      </c>
      <c r="B2244" t="s">
        <v>17</v>
      </c>
      <c r="C2244">
        <v>201704</v>
      </c>
      <c r="D2244" t="s">
        <v>288</v>
      </c>
      <c r="E2244" t="s">
        <v>11</v>
      </c>
      <c r="F2244">
        <v>5</v>
      </c>
      <c r="G2244">
        <v>250</v>
      </c>
      <c r="H2244">
        <v>250</v>
      </c>
      <c r="I2244">
        <v>0.15</v>
      </c>
      <c r="J2244" t="s">
        <v>146</v>
      </c>
      <c r="K2244" t="s">
        <v>146</v>
      </c>
      <c r="L2244">
        <v>1.4841</v>
      </c>
      <c r="M2244" t="s">
        <v>140</v>
      </c>
      <c r="N2244" t="s">
        <v>147</v>
      </c>
      <c r="O2244" t="s">
        <v>148</v>
      </c>
    </row>
    <row r="2245" spans="1:15" x14ac:dyDescent="0.3">
      <c r="A2245" t="s">
        <v>165</v>
      </c>
      <c r="B2245" t="s">
        <v>50</v>
      </c>
      <c r="C2245">
        <v>201504</v>
      </c>
      <c r="D2245" t="s">
        <v>391</v>
      </c>
      <c r="E2245" t="s">
        <v>11</v>
      </c>
      <c r="F2245">
        <v>4</v>
      </c>
      <c r="G2245">
        <v>240</v>
      </c>
      <c r="H2245">
        <v>147</v>
      </c>
      <c r="I2245">
        <v>0.09</v>
      </c>
      <c r="J2245" t="s">
        <v>146</v>
      </c>
      <c r="K2245" t="s">
        <v>146</v>
      </c>
      <c r="L2245">
        <v>1.7945</v>
      </c>
      <c r="M2245" t="s">
        <v>140</v>
      </c>
      <c r="N2245" t="s">
        <v>147</v>
      </c>
      <c r="O2245" t="s">
        <v>148</v>
      </c>
    </row>
    <row r="2246" spans="1:15" x14ac:dyDescent="0.3">
      <c r="A2246" t="s">
        <v>165</v>
      </c>
      <c r="B2246" t="s">
        <v>50</v>
      </c>
      <c r="C2246">
        <v>201502</v>
      </c>
      <c r="D2246" t="s">
        <v>577</v>
      </c>
      <c r="E2246" t="s">
        <v>8</v>
      </c>
      <c r="F2246">
        <v>4</v>
      </c>
      <c r="G2246">
        <v>240</v>
      </c>
      <c r="H2246">
        <v>294</v>
      </c>
      <c r="I2246">
        <v>9.5000000000000001E-2</v>
      </c>
      <c r="J2246" t="s">
        <v>146</v>
      </c>
      <c r="K2246" t="s">
        <v>146</v>
      </c>
      <c r="L2246">
        <v>1.7945</v>
      </c>
      <c r="M2246" t="s">
        <v>140</v>
      </c>
      <c r="N2246" t="s">
        <v>147</v>
      </c>
      <c r="O2246" t="s">
        <v>148</v>
      </c>
    </row>
    <row r="2247" spans="1:15" x14ac:dyDescent="0.3">
      <c r="A2247" t="s">
        <v>165</v>
      </c>
      <c r="B2247" t="s">
        <v>50</v>
      </c>
      <c r="C2247">
        <v>201710</v>
      </c>
      <c r="D2247" t="s">
        <v>976</v>
      </c>
      <c r="E2247" t="s">
        <v>13</v>
      </c>
      <c r="F2247">
        <v>4</v>
      </c>
      <c r="G2247">
        <v>240</v>
      </c>
      <c r="H2247">
        <v>147</v>
      </c>
      <c r="I2247">
        <v>0.12</v>
      </c>
      <c r="J2247" t="s">
        <v>146</v>
      </c>
      <c r="K2247" t="s">
        <v>146</v>
      </c>
      <c r="L2247">
        <v>1.7945</v>
      </c>
      <c r="M2247" t="s">
        <v>140</v>
      </c>
      <c r="N2247" t="s">
        <v>147</v>
      </c>
      <c r="O2247" t="s">
        <v>148</v>
      </c>
    </row>
    <row r="2248" spans="1:15" x14ac:dyDescent="0.3">
      <c r="A2248" t="s">
        <v>165</v>
      </c>
      <c r="B2248" t="s">
        <v>50</v>
      </c>
      <c r="C2248">
        <v>201706</v>
      </c>
      <c r="D2248" t="s">
        <v>400</v>
      </c>
      <c r="E2248" t="s">
        <v>11</v>
      </c>
      <c r="F2248">
        <v>4</v>
      </c>
      <c r="G2248">
        <v>240</v>
      </c>
      <c r="H2248">
        <v>294</v>
      </c>
      <c r="I2248">
        <v>0.03</v>
      </c>
      <c r="J2248" t="s">
        <v>146</v>
      </c>
      <c r="K2248" t="s">
        <v>146</v>
      </c>
      <c r="L2248">
        <v>1.7945</v>
      </c>
      <c r="M2248" t="s">
        <v>140</v>
      </c>
      <c r="N2248" t="s">
        <v>147</v>
      </c>
      <c r="O2248" t="s">
        <v>148</v>
      </c>
    </row>
    <row r="2249" spans="1:15" x14ac:dyDescent="0.3">
      <c r="A2249" t="s">
        <v>165</v>
      </c>
      <c r="B2249" t="s">
        <v>78</v>
      </c>
      <c r="C2249">
        <v>201608</v>
      </c>
      <c r="D2249" t="s">
        <v>1687</v>
      </c>
      <c r="E2249" t="s">
        <v>14</v>
      </c>
      <c r="F2249">
        <v>4</v>
      </c>
      <c r="G2249">
        <v>240</v>
      </c>
      <c r="H2249">
        <v>270</v>
      </c>
      <c r="I2249">
        <v>0.09</v>
      </c>
      <c r="J2249" t="s">
        <v>146</v>
      </c>
      <c r="K2249" t="s">
        <v>146</v>
      </c>
      <c r="L2249">
        <v>0.69469999999999998</v>
      </c>
      <c r="M2249" t="s">
        <v>143</v>
      </c>
      <c r="N2249" t="s">
        <v>149</v>
      </c>
      <c r="O2249" t="s">
        <v>150</v>
      </c>
    </row>
    <row r="2250" spans="1:15" x14ac:dyDescent="0.3">
      <c r="A2250" t="s">
        <v>165</v>
      </c>
      <c r="B2250" t="s">
        <v>75</v>
      </c>
      <c r="C2250">
        <v>201606</v>
      </c>
      <c r="D2250" t="s">
        <v>1147</v>
      </c>
      <c r="E2250" t="s">
        <v>11</v>
      </c>
      <c r="F2250">
        <v>5</v>
      </c>
      <c r="G2250">
        <v>240</v>
      </c>
      <c r="H2250">
        <v>208</v>
      </c>
      <c r="I2250">
        <v>0.13</v>
      </c>
      <c r="J2250" t="s">
        <v>146</v>
      </c>
      <c r="K2250" t="s">
        <v>146</v>
      </c>
      <c r="L2250">
        <v>0.10829999999999999</v>
      </c>
      <c r="M2250" t="s">
        <v>151</v>
      </c>
      <c r="N2250" t="s">
        <v>152</v>
      </c>
      <c r="O2250" t="s">
        <v>153</v>
      </c>
    </row>
    <row r="2251" spans="1:15" x14ac:dyDescent="0.3">
      <c r="A2251" t="s">
        <v>165</v>
      </c>
      <c r="B2251" t="s">
        <v>48</v>
      </c>
      <c r="C2251">
        <v>201601</v>
      </c>
      <c r="D2251" t="s">
        <v>337</v>
      </c>
      <c r="E2251" t="s">
        <v>8</v>
      </c>
      <c r="F2251">
        <v>6</v>
      </c>
      <c r="G2251">
        <v>240</v>
      </c>
      <c r="H2251">
        <v>194</v>
      </c>
      <c r="I2251">
        <v>0.15</v>
      </c>
      <c r="J2251" t="s">
        <v>146</v>
      </c>
      <c r="K2251" t="s">
        <v>146</v>
      </c>
      <c r="L2251">
        <v>1.0876999999999999</v>
      </c>
      <c r="M2251" t="s">
        <v>140</v>
      </c>
      <c r="N2251" t="s">
        <v>147</v>
      </c>
      <c r="O2251" t="s">
        <v>148</v>
      </c>
    </row>
    <row r="2252" spans="1:15" x14ac:dyDescent="0.3">
      <c r="A2252" t="s">
        <v>165</v>
      </c>
      <c r="B2252" t="s">
        <v>20</v>
      </c>
      <c r="C2252">
        <v>201704</v>
      </c>
      <c r="D2252" t="s">
        <v>1800</v>
      </c>
      <c r="E2252" t="s">
        <v>11</v>
      </c>
      <c r="F2252">
        <v>5</v>
      </c>
      <c r="G2252">
        <v>240</v>
      </c>
      <c r="H2252">
        <v>107</v>
      </c>
      <c r="I2252">
        <v>7.0000000000000007E-2</v>
      </c>
      <c r="J2252" t="s">
        <v>146</v>
      </c>
      <c r="K2252" t="s">
        <v>146</v>
      </c>
      <c r="L2252">
        <v>0.61609999999999998</v>
      </c>
      <c r="M2252" t="s">
        <v>143</v>
      </c>
      <c r="N2252" t="s">
        <v>149</v>
      </c>
      <c r="O2252" t="s">
        <v>150</v>
      </c>
    </row>
    <row r="2253" spans="1:15" x14ac:dyDescent="0.3">
      <c r="A2253" t="s">
        <v>165</v>
      </c>
      <c r="B2253" t="s">
        <v>78</v>
      </c>
      <c r="C2253">
        <v>201604</v>
      </c>
      <c r="D2253" t="s">
        <v>1379</v>
      </c>
      <c r="E2253" t="s">
        <v>11</v>
      </c>
      <c r="F2253">
        <v>4</v>
      </c>
      <c r="G2253">
        <v>240</v>
      </c>
      <c r="H2253">
        <v>135</v>
      </c>
      <c r="I2253">
        <v>0.17</v>
      </c>
      <c r="J2253" t="s">
        <v>146</v>
      </c>
      <c r="K2253" t="s">
        <v>146</v>
      </c>
      <c r="L2253">
        <v>0.69469999999999998</v>
      </c>
      <c r="M2253" t="s">
        <v>143</v>
      </c>
      <c r="N2253" t="s">
        <v>149</v>
      </c>
      <c r="O2253" t="s">
        <v>150</v>
      </c>
    </row>
    <row r="2254" spans="1:15" x14ac:dyDescent="0.3">
      <c r="A2254" t="s">
        <v>165</v>
      </c>
      <c r="B2254" t="s">
        <v>75</v>
      </c>
      <c r="C2254">
        <v>201604</v>
      </c>
      <c r="D2254" t="s">
        <v>1727</v>
      </c>
      <c r="E2254" t="s">
        <v>11</v>
      </c>
      <c r="F2254">
        <v>5</v>
      </c>
      <c r="G2254">
        <v>240</v>
      </c>
      <c r="H2254">
        <v>104</v>
      </c>
      <c r="I2254">
        <v>0.2</v>
      </c>
      <c r="J2254" t="s">
        <v>146</v>
      </c>
      <c r="K2254" t="s">
        <v>146</v>
      </c>
      <c r="L2254">
        <v>0.10829999999999999</v>
      </c>
      <c r="M2254" t="s">
        <v>151</v>
      </c>
      <c r="N2254" t="s">
        <v>152</v>
      </c>
      <c r="O2254" t="s">
        <v>153</v>
      </c>
    </row>
    <row r="2255" spans="1:15" x14ac:dyDescent="0.3">
      <c r="A2255" t="s">
        <v>165</v>
      </c>
      <c r="B2255" t="s">
        <v>61</v>
      </c>
      <c r="C2255">
        <v>201506</v>
      </c>
      <c r="D2255" t="s">
        <v>1617</v>
      </c>
      <c r="E2255" t="s">
        <v>11</v>
      </c>
      <c r="F2255">
        <v>5</v>
      </c>
      <c r="G2255">
        <v>225</v>
      </c>
      <c r="H2255">
        <v>81</v>
      </c>
      <c r="I2255">
        <v>0</v>
      </c>
      <c r="J2255" t="s">
        <v>146</v>
      </c>
      <c r="K2255" t="s">
        <v>154</v>
      </c>
      <c r="L2255">
        <v>0.8367</v>
      </c>
      <c r="M2255" t="s">
        <v>143</v>
      </c>
      <c r="N2255" t="s">
        <v>149</v>
      </c>
      <c r="O2255" t="s">
        <v>150</v>
      </c>
    </row>
    <row r="2256" spans="1:15" x14ac:dyDescent="0.3">
      <c r="A2256" t="s">
        <v>165</v>
      </c>
      <c r="B2256" t="s">
        <v>66</v>
      </c>
      <c r="C2256">
        <v>201605</v>
      </c>
      <c r="D2256" t="s">
        <v>819</v>
      </c>
      <c r="E2256" t="s">
        <v>11</v>
      </c>
      <c r="F2256">
        <v>9</v>
      </c>
      <c r="G2256">
        <v>225</v>
      </c>
      <c r="H2256">
        <v>165</v>
      </c>
      <c r="I2256">
        <v>0.123333</v>
      </c>
      <c r="J2256" t="s">
        <v>146</v>
      </c>
      <c r="K2256" t="s">
        <v>146</v>
      </c>
      <c r="L2256">
        <v>0.76819999999999999</v>
      </c>
      <c r="M2256" t="s">
        <v>143</v>
      </c>
      <c r="N2256" t="s">
        <v>149</v>
      </c>
      <c r="O2256" t="s">
        <v>150</v>
      </c>
    </row>
    <row r="2257" spans="1:15" x14ac:dyDescent="0.3">
      <c r="A2257" t="s">
        <v>165</v>
      </c>
      <c r="B2257" t="s">
        <v>95</v>
      </c>
      <c r="C2257">
        <v>201606</v>
      </c>
      <c r="D2257" t="s">
        <v>766</v>
      </c>
      <c r="E2257" t="s">
        <v>11</v>
      </c>
      <c r="F2257">
        <v>7</v>
      </c>
      <c r="G2257">
        <v>224</v>
      </c>
      <c r="H2257">
        <v>120</v>
      </c>
      <c r="I2257">
        <v>5.5E-2</v>
      </c>
      <c r="J2257" t="s">
        <v>146</v>
      </c>
      <c r="K2257" t="s">
        <v>146</v>
      </c>
      <c r="L2257">
        <v>0.82920000000000005</v>
      </c>
      <c r="M2257" t="s">
        <v>143</v>
      </c>
      <c r="N2257" t="s">
        <v>149</v>
      </c>
      <c r="O2257" t="s">
        <v>150</v>
      </c>
    </row>
    <row r="2258" spans="1:15" x14ac:dyDescent="0.3">
      <c r="A2258" t="s">
        <v>165</v>
      </c>
      <c r="B2258" t="s">
        <v>60</v>
      </c>
      <c r="C2258">
        <v>201704</v>
      </c>
      <c r="D2258" t="s">
        <v>990</v>
      </c>
      <c r="E2258" t="s">
        <v>11</v>
      </c>
      <c r="F2258">
        <v>4</v>
      </c>
      <c r="G2258">
        <v>220</v>
      </c>
      <c r="H2258">
        <v>99</v>
      </c>
      <c r="I2258">
        <v>0</v>
      </c>
      <c r="J2258" t="s">
        <v>146</v>
      </c>
      <c r="K2258" t="s">
        <v>154</v>
      </c>
      <c r="L2258">
        <v>0.46899999999999997</v>
      </c>
      <c r="M2258" t="s">
        <v>151</v>
      </c>
      <c r="N2258" t="s">
        <v>152</v>
      </c>
      <c r="O2258" t="s">
        <v>153</v>
      </c>
    </row>
    <row r="2259" spans="1:15" x14ac:dyDescent="0.3">
      <c r="A2259" t="s">
        <v>165</v>
      </c>
      <c r="B2259" t="s">
        <v>37</v>
      </c>
      <c r="C2259">
        <v>201606</v>
      </c>
      <c r="D2259" t="s">
        <v>1825</v>
      </c>
      <c r="E2259" t="s">
        <v>11</v>
      </c>
      <c r="F2259">
        <v>3</v>
      </c>
      <c r="G2259">
        <v>210</v>
      </c>
      <c r="H2259">
        <v>139</v>
      </c>
      <c r="I2259">
        <v>0.01</v>
      </c>
      <c r="J2259" t="s">
        <v>146</v>
      </c>
      <c r="K2259" t="s">
        <v>146</v>
      </c>
      <c r="L2259">
        <v>0.55889999999999995</v>
      </c>
      <c r="M2259" t="s">
        <v>143</v>
      </c>
      <c r="N2259" t="s">
        <v>149</v>
      </c>
      <c r="O2259" t="s">
        <v>150</v>
      </c>
    </row>
    <row r="2260" spans="1:15" x14ac:dyDescent="0.3">
      <c r="A2260" t="s">
        <v>165</v>
      </c>
      <c r="B2260" t="s">
        <v>41</v>
      </c>
      <c r="C2260">
        <v>201606</v>
      </c>
      <c r="D2260" t="s">
        <v>624</v>
      </c>
      <c r="E2260" t="s">
        <v>11</v>
      </c>
      <c r="F2260">
        <v>7</v>
      </c>
      <c r="G2260">
        <v>210</v>
      </c>
      <c r="H2260">
        <v>165</v>
      </c>
      <c r="I2260">
        <v>0.21</v>
      </c>
      <c r="J2260" t="s">
        <v>146</v>
      </c>
      <c r="K2260" t="s">
        <v>146</v>
      </c>
      <c r="L2260">
        <v>0.62909999999999999</v>
      </c>
      <c r="M2260" t="s">
        <v>143</v>
      </c>
      <c r="N2260" t="s">
        <v>149</v>
      </c>
      <c r="O2260" t="s">
        <v>150</v>
      </c>
    </row>
    <row r="2261" spans="1:15" x14ac:dyDescent="0.3">
      <c r="A2261" t="s">
        <v>165</v>
      </c>
      <c r="B2261" t="s">
        <v>37</v>
      </c>
      <c r="C2261">
        <v>201604</v>
      </c>
      <c r="D2261" t="s">
        <v>1250</v>
      </c>
      <c r="E2261" t="s">
        <v>11</v>
      </c>
      <c r="F2261">
        <v>3</v>
      </c>
      <c r="G2261">
        <v>210</v>
      </c>
      <c r="H2261">
        <v>139</v>
      </c>
      <c r="I2261">
        <v>0.03</v>
      </c>
      <c r="J2261" t="s">
        <v>146</v>
      </c>
      <c r="K2261" t="s">
        <v>146</v>
      </c>
      <c r="L2261">
        <v>0.55889999999999995</v>
      </c>
      <c r="M2261" t="s">
        <v>143</v>
      </c>
      <c r="N2261" t="s">
        <v>149</v>
      </c>
      <c r="O2261" t="s">
        <v>150</v>
      </c>
    </row>
    <row r="2262" spans="1:15" x14ac:dyDescent="0.3">
      <c r="A2262" t="s">
        <v>165</v>
      </c>
      <c r="B2262" t="s">
        <v>37</v>
      </c>
      <c r="C2262">
        <v>201608</v>
      </c>
      <c r="D2262" t="s">
        <v>597</v>
      </c>
      <c r="E2262" t="s">
        <v>14</v>
      </c>
      <c r="F2262">
        <v>3</v>
      </c>
      <c r="G2262">
        <v>210</v>
      </c>
      <c r="H2262">
        <v>139</v>
      </c>
      <c r="I2262">
        <v>0.2</v>
      </c>
      <c r="J2262" t="s">
        <v>146</v>
      </c>
      <c r="K2262" t="s">
        <v>146</v>
      </c>
      <c r="L2262">
        <v>0.55889999999999995</v>
      </c>
      <c r="M2262" t="s">
        <v>143</v>
      </c>
      <c r="N2262" t="s">
        <v>149</v>
      </c>
      <c r="O2262" t="s">
        <v>150</v>
      </c>
    </row>
    <row r="2263" spans="1:15" x14ac:dyDescent="0.3">
      <c r="A2263" t="s">
        <v>165</v>
      </c>
      <c r="B2263" t="s">
        <v>19</v>
      </c>
      <c r="C2263">
        <v>201608</v>
      </c>
      <c r="D2263" t="s">
        <v>878</v>
      </c>
      <c r="E2263" t="s">
        <v>14</v>
      </c>
      <c r="F2263">
        <v>4</v>
      </c>
      <c r="G2263">
        <v>208</v>
      </c>
      <c r="H2263">
        <v>122</v>
      </c>
      <c r="I2263">
        <v>0.02</v>
      </c>
      <c r="J2263" t="s">
        <v>146</v>
      </c>
      <c r="K2263" t="s">
        <v>146</v>
      </c>
      <c r="L2263">
        <v>0.70709999999999995</v>
      </c>
      <c r="M2263" t="s">
        <v>143</v>
      </c>
      <c r="N2263" t="s">
        <v>149</v>
      </c>
      <c r="O2263" t="s">
        <v>150</v>
      </c>
    </row>
    <row r="2264" spans="1:15" x14ac:dyDescent="0.3">
      <c r="A2264" t="s">
        <v>165</v>
      </c>
      <c r="B2264" t="s">
        <v>96</v>
      </c>
      <c r="C2264">
        <v>201607</v>
      </c>
      <c r="D2264" t="s">
        <v>822</v>
      </c>
      <c r="E2264" t="s">
        <v>14</v>
      </c>
      <c r="F2264">
        <v>8</v>
      </c>
      <c r="G2264">
        <v>200</v>
      </c>
      <c r="H2264">
        <v>165</v>
      </c>
      <c r="I2264">
        <v>4.6667E-2</v>
      </c>
      <c r="J2264" t="s">
        <v>146</v>
      </c>
      <c r="K2264" t="s">
        <v>146</v>
      </c>
      <c r="L2264">
        <v>0.73280000000000001</v>
      </c>
      <c r="M2264" t="s">
        <v>143</v>
      </c>
      <c r="N2264" t="s">
        <v>149</v>
      </c>
      <c r="O2264" t="s">
        <v>150</v>
      </c>
    </row>
    <row r="2265" spans="1:15" x14ac:dyDescent="0.3">
      <c r="A2265" t="s">
        <v>165</v>
      </c>
      <c r="B2265" t="s">
        <v>15</v>
      </c>
      <c r="C2265">
        <v>201511</v>
      </c>
      <c r="D2265" t="s">
        <v>204</v>
      </c>
      <c r="E2265" t="s">
        <v>13</v>
      </c>
      <c r="F2265">
        <v>1</v>
      </c>
      <c r="G2265">
        <v>200</v>
      </c>
      <c r="H2265">
        <v>100</v>
      </c>
      <c r="I2265">
        <v>0.01</v>
      </c>
      <c r="J2265" t="s">
        <v>146</v>
      </c>
      <c r="K2265" t="s">
        <v>154</v>
      </c>
      <c r="L2265">
        <v>1.9888999999999999</v>
      </c>
      <c r="M2265" t="s">
        <v>140</v>
      </c>
      <c r="N2265" t="s">
        <v>147</v>
      </c>
      <c r="O2265" t="s">
        <v>148</v>
      </c>
    </row>
    <row r="2266" spans="1:15" x14ac:dyDescent="0.3">
      <c r="A2266" t="s">
        <v>165</v>
      </c>
      <c r="B2266" t="s">
        <v>15</v>
      </c>
      <c r="C2266">
        <v>201709</v>
      </c>
      <c r="D2266" t="s">
        <v>212</v>
      </c>
      <c r="E2266" t="s">
        <v>14</v>
      </c>
      <c r="F2266">
        <v>1</v>
      </c>
      <c r="G2266">
        <v>200</v>
      </c>
      <c r="H2266">
        <v>100</v>
      </c>
      <c r="I2266">
        <v>0.25</v>
      </c>
      <c r="J2266" t="s">
        <v>146</v>
      </c>
      <c r="K2266" t="s">
        <v>154</v>
      </c>
      <c r="L2266">
        <v>1.9888999999999999</v>
      </c>
      <c r="M2266" t="s">
        <v>140</v>
      </c>
      <c r="N2266" t="s">
        <v>147</v>
      </c>
      <c r="O2266" t="s">
        <v>148</v>
      </c>
    </row>
    <row r="2267" spans="1:15" x14ac:dyDescent="0.3">
      <c r="A2267" t="s">
        <v>165</v>
      </c>
      <c r="B2267" t="s">
        <v>15</v>
      </c>
      <c r="C2267">
        <v>201704</v>
      </c>
      <c r="D2267" t="s">
        <v>221</v>
      </c>
      <c r="E2267" t="s">
        <v>11</v>
      </c>
      <c r="F2267">
        <v>1</v>
      </c>
      <c r="G2267">
        <v>200</v>
      </c>
      <c r="H2267">
        <v>100</v>
      </c>
      <c r="I2267">
        <v>0.15</v>
      </c>
      <c r="J2267" t="s">
        <v>146</v>
      </c>
      <c r="K2267" t="s">
        <v>154</v>
      </c>
      <c r="L2267">
        <v>1.9888999999999999</v>
      </c>
      <c r="M2267" t="s">
        <v>140</v>
      </c>
      <c r="N2267" t="s">
        <v>147</v>
      </c>
      <c r="O2267" t="s">
        <v>148</v>
      </c>
    </row>
    <row r="2268" spans="1:15" x14ac:dyDescent="0.3">
      <c r="A2268" t="s">
        <v>165</v>
      </c>
      <c r="B2268" t="s">
        <v>47</v>
      </c>
      <c r="C2268">
        <v>201709</v>
      </c>
      <c r="D2268" t="s">
        <v>335</v>
      </c>
      <c r="E2268" t="s">
        <v>14</v>
      </c>
      <c r="F2268">
        <v>2</v>
      </c>
      <c r="G2268">
        <v>200</v>
      </c>
      <c r="H2268">
        <v>245</v>
      </c>
      <c r="I2268">
        <v>0.13</v>
      </c>
      <c r="J2268" t="s">
        <v>146</v>
      </c>
      <c r="K2268" t="s">
        <v>146</v>
      </c>
      <c r="L2268">
        <v>1.7142999999999999</v>
      </c>
      <c r="M2268" t="s">
        <v>140</v>
      </c>
      <c r="N2268" t="s">
        <v>147</v>
      </c>
      <c r="O2268" t="s">
        <v>148</v>
      </c>
    </row>
    <row r="2269" spans="1:15" x14ac:dyDescent="0.3">
      <c r="A2269" t="s">
        <v>165</v>
      </c>
      <c r="B2269" t="s">
        <v>48</v>
      </c>
      <c r="C2269">
        <v>201501</v>
      </c>
      <c r="D2269" t="s">
        <v>436</v>
      </c>
      <c r="E2269" t="s">
        <v>8</v>
      </c>
      <c r="F2269">
        <v>5</v>
      </c>
      <c r="G2269">
        <v>200</v>
      </c>
      <c r="H2269">
        <v>97</v>
      </c>
      <c r="I2269">
        <v>7.0000000000000007E-2</v>
      </c>
      <c r="J2269" t="s">
        <v>146</v>
      </c>
      <c r="K2269" t="s">
        <v>154</v>
      </c>
      <c r="L2269">
        <v>1.0876999999999999</v>
      </c>
      <c r="M2269" t="s">
        <v>140</v>
      </c>
      <c r="N2269" t="s">
        <v>147</v>
      </c>
      <c r="O2269" t="s">
        <v>148</v>
      </c>
    </row>
    <row r="2270" spans="1:15" x14ac:dyDescent="0.3">
      <c r="A2270" t="s">
        <v>165</v>
      </c>
      <c r="B2270" t="s">
        <v>48</v>
      </c>
      <c r="C2270">
        <v>201504</v>
      </c>
      <c r="D2270" t="s">
        <v>442</v>
      </c>
      <c r="E2270" t="s">
        <v>11</v>
      </c>
      <c r="F2270">
        <v>5</v>
      </c>
      <c r="G2270">
        <v>200</v>
      </c>
      <c r="H2270">
        <v>97</v>
      </c>
      <c r="I2270">
        <v>0.02</v>
      </c>
      <c r="J2270" t="s">
        <v>146</v>
      </c>
      <c r="K2270" t="s">
        <v>154</v>
      </c>
      <c r="L2270">
        <v>1.0876999999999999</v>
      </c>
      <c r="M2270" t="s">
        <v>140</v>
      </c>
      <c r="N2270" t="s">
        <v>147</v>
      </c>
      <c r="O2270" t="s">
        <v>148</v>
      </c>
    </row>
    <row r="2271" spans="1:15" x14ac:dyDescent="0.3">
      <c r="A2271" t="s">
        <v>165</v>
      </c>
      <c r="B2271" t="s">
        <v>15</v>
      </c>
      <c r="C2271">
        <v>201502</v>
      </c>
      <c r="D2271" t="s">
        <v>218</v>
      </c>
      <c r="E2271" t="s">
        <v>8</v>
      </c>
      <c r="F2271">
        <v>1</v>
      </c>
      <c r="G2271">
        <v>200</v>
      </c>
      <c r="H2271">
        <v>100</v>
      </c>
      <c r="I2271">
        <v>7.0000000000000007E-2</v>
      </c>
      <c r="J2271" t="s">
        <v>146</v>
      </c>
      <c r="K2271" t="s">
        <v>154</v>
      </c>
      <c r="L2271">
        <v>1.9888999999999999</v>
      </c>
      <c r="M2271" t="s">
        <v>140</v>
      </c>
      <c r="N2271" t="s">
        <v>147</v>
      </c>
      <c r="O2271" t="s">
        <v>148</v>
      </c>
    </row>
    <row r="2272" spans="1:15" x14ac:dyDescent="0.3">
      <c r="A2272" t="s">
        <v>165</v>
      </c>
      <c r="B2272" t="s">
        <v>15</v>
      </c>
      <c r="C2272">
        <v>201602</v>
      </c>
      <c r="D2272" t="s">
        <v>206</v>
      </c>
      <c r="E2272" t="s">
        <v>8</v>
      </c>
      <c r="F2272">
        <v>1</v>
      </c>
      <c r="G2272">
        <v>200</v>
      </c>
      <c r="H2272">
        <v>100</v>
      </c>
      <c r="I2272">
        <v>0.09</v>
      </c>
      <c r="J2272" t="s">
        <v>146</v>
      </c>
      <c r="K2272" t="s">
        <v>154</v>
      </c>
      <c r="L2272">
        <v>1.9888999999999999</v>
      </c>
      <c r="M2272" t="s">
        <v>140</v>
      </c>
      <c r="N2272" t="s">
        <v>147</v>
      </c>
      <c r="O2272" t="s">
        <v>148</v>
      </c>
    </row>
    <row r="2273" spans="1:15" x14ac:dyDescent="0.3">
      <c r="A2273" t="s">
        <v>165</v>
      </c>
      <c r="B2273" t="s">
        <v>15</v>
      </c>
      <c r="C2273">
        <v>201507</v>
      </c>
      <c r="D2273" t="s">
        <v>215</v>
      </c>
      <c r="E2273" t="s">
        <v>14</v>
      </c>
      <c r="F2273">
        <v>1</v>
      </c>
      <c r="G2273">
        <v>200</v>
      </c>
      <c r="H2273">
        <v>100</v>
      </c>
      <c r="I2273">
        <v>0.18</v>
      </c>
      <c r="J2273" t="s">
        <v>146</v>
      </c>
      <c r="K2273" t="s">
        <v>146</v>
      </c>
      <c r="L2273">
        <v>1.9888999999999999</v>
      </c>
      <c r="M2273" t="s">
        <v>140</v>
      </c>
      <c r="N2273" t="s">
        <v>147</v>
      </c>
      <c r="O2273" t="s">
        <v>148</v>
      </c>
    </row>
    <row r="2274" spans="1:15" x14ac:dyDescent="0.3">
      <c r="A2274" t="s">
        <v>165</v>
      </c>
      <c r="B2274" t="s">
        <v>15</v>
      </c>
      <c r="C2274">
        <v>201505</v>
      </c>
      <c r="D2274" t="s">
        <v>214</v>
      </c>
      <c r="E2274" t="s">
        <v>11</v>
      </c>
      <c r="F2274">
        <v>1</v>
      </c>
      <c r="G2274">
        <v>200</v>
      </c>
      <c r="H2274">
        <v>100</v>
      </c>
      <c r="I2274">
        <v>0.17</v>
      </c>
      <c r="J2274" t="s">
        <v>146</v>
      </c>
      <c r="K2274" t="s">
        <v>154</v>
      </c>
      <c r="L2274">
        <v>1.9888999999999999</v>
      </c>
      <c r="M2274" t="s">
        <v>140</v>
      </c>
      <c r="N2274" t="s">
        <v>147</v>
      </c>
      <c r="O2274" t="s">
        <v>148</v>
      </c>
    </row>
    <row r="2275" spans="1:15" x14ac:dyDescent="0.3">
      <c r="A2275" t="s">
        <v>165</v>
      </c>
      <c r="B2275" t="s">
        <v>53</v>
      </c>
      <c r="C2275">
        <v>201612</v>
      </c>
      <c r="D2275" t="s">
        <v>1076</v>
      </c>
      <c r="E2275" t="s">
        <v>13</v>
      </c>
      <c r="F2275">
        <v>5</v>
      </c>
      <c r="G2275">
        <v>200</v>
      </c>
      <c r="H2275">
        <v>94</v>
      </c>
      <c r="I2275">
        <v>0.02</v>
      </c>
      <c r="J2275" t="s">
        <v>146</v>
      </c>
      <c r="K2275" t="s">
        <v>154</v>
      </c>
      <c r="L2275">
        <v>0.60860000000000003</v>
      </c>
      <c r="M2275" t="s">
        <v>143</v>
      </c>
      <c r="N2275" t="s">
        <v>149</v>
      </c>
      <c r="O2275" t="s">
        <v>150</v>
      </c>
    </row>
    <row r="2276" spans="1:15" x14ac:dyDescent="0.3">
      <c r="A2276" t="s">
        <v>165</v>
      </c>
      <c r="B2276" t="s">
        <v>48</v>
      </c>
      <c r="C2276">
        <v>201704</v>
      </c>
      <c r="D2276" t="s">
        <v>342</v>
      </c>
      <c r="E2276" t="s">
        <v>11</v>
      </c>
      <c r="F2276">
        <v>5</v>
      </c>
      <c r="G2276">
        <v>200</v>
      </c>
      <c r="H2276">
        <v>97</v>
      </c>
      <c r="I2276">
        <v>0.13</v>
      </c>
      <c r="J2276" t="s">
        <v>146</v>
      </c>
      <c r="K2276" t="s">
        <v>154</v>
      </c>
      <c r="L2276">
        <v>1.0876999999999999</v>
      </c>
      <c r="M2276" t="s">
        <v>140</v>
      </c>
      <c r="N2276" t="s">
        <v>147</v>
      </c>
      <c r="O2276" t="s">
        <v>148</v>
      </c>
    </row>
    <row r="2277" spans="1:15" x14ac:dyDescent="0.3">
      <c r="A2277" t="s">
        <v>165</v>
      </c>
      <c r="B2277" t="s">
        <v>53</v>
      </c>
      <c r="C2277">
        <v>201608</v>
      </c>
      <c r="D2277" t="s">
        <v>1692</v>
      </c>
      <c r="E2277" t="s">
        <v>14</v>
      </c>
      <c r="F2277">
        <v>5</v>
      </c>
      <c r="G2277">
        <v>200</v>
      </c>
      <c r="H2277">
        <v>188</v>
      </c>
      <c r="I2277">
        <v>0.13500000000000001</v>
      </c>
      <c r="J2277" t="s">
        <v>146</v>
      </c>
      <c r="K2277" t="s">
        <v>146</v>
      </c>
      <c r="L2277">
        <v>0.60860000000000003</v>
      </c>
      <c r="M2277" t="s">
        <v>143</v>
      </c>
      <c r="N2277" t="s">
        <v>149</v>
      </c>
      <c r="O2277" t="s">
        <v>150</v>
      </c>
    </row>
    <row r="2278" spans="1:15" x14ac:dyDescent="0.3">
      <c r="A2278" t="s">
        <v>165</v>
      </c>
      <c r="B2278" t="s">
        <v>15</v>
      </c>
      <c r="C2278">
        <v>201707</v>
      </c>
      <c r="D2278" t="s">
        <v>222</v>
      </c>
      <c r="E2278" t="s">
        <v>14</v>
      </c>
      <c r="F2278">
        <v>1</v>
      </c>
      <c r="G2278">
        <v>200</v>
      </c>
      <c r="H2278">
        <v>100</v>
      </c>
      <c r="I2278">
        <v>0.09</v>
      </c>
      <c r="J2278" t="s">
        <v>146</v>
      </c>
      <c r="K2278" t="s">
        <v>154</v>
      </c>
      <c r="L2278">
        <v>1.9888999999999999</v>
      </c>
      <c r="M2278" t="s">
        <v>140</v>
      </c>
      <c r="N2278" t="s">
        <v>147</v>
      </c>
      <c r="O2278" t="s">
        <v>148</v>
      </c>
    </row>
    <row r="2279" spans="1:15" x14ac:dyDescent="0.3">
      <c r="A2279" t="s">
        <v>165</v>
      </c>
      <c r="B2279" t="s">
        <v>15</v>
      </c>
      <c r="C2279">
        <v>201703</v>
      </c>
      <c r="D2279" t="s">
        <v>226</v>
      </c>
      <c r="E2279" t="s">
        <v>8</v>
      </c>
      <c r="F2279">
        <v>1</v>
      </c>
      <c r="G2279">
        <v>200</v>
      </c>
      <c r="H2279">
        <v>100</v>
      </c>
      <c r="I2279">
        <v>0.25</v>
      </c>
      <c r="J2279" t="s">
        <v>146</v>
      </c>
      <c r="K2279" t="s">
        <v>154</v>
      </c>
      <c r="L2279">
        <v>1.9888999999999999</v>
      </c>
      <c r="M2279" t="s">
        <v>140</v>
      </c>
      <c r="N2279" t="s">
        <v>147</v>
      </c>
      <c r="O2279" t="s">
        <v>148</v>
      </c>
    </row>
    <row r="2280" spans="1:15" x14ac:dyDescent="0.3">
      <c r="A2280" t="s">
        <v>165</v>
      </c>
      <c r="B2280" t="s">
        <v>15</v>
      </c>
      <c r="C2280">
        <v>201503</v>
      </c>
      <c r="D2280" t="s">
        <v>213</v>
      </c>
      <c r="E2280" t="s">
        <v>8</v>
      </c>
      <c r="F2280">
        <v>1</v>
      </c>
      <c r="G2280">
        <v>200</v>
      </c>
      <c r="H2280">
        <v>100</v>
      </c>
      <c r="I2280">
        <v>0.1</v>
      </c>
      <c r="J2280" t="s">
        <v>146</v>
      </c>
      <c r="K2280" t="s">
        <v>154</v>
      </c>
      <c r="L2280">
        <v>1.9888999999999999</v>
      </c>
      <c r="M2280" t="s">
        <v>140</v>
      </c>
      <c r="N2280" t="s">
        <v>147</v>
      </c>
      <c r="O2280" t="s">
        <v>148</v>
      </c>
    </row>
    <row r="2281" spans="1:15" x14ac:dyDescent="0.3">
      <c r="A2281" t="s">
        <v>165</v>
      </c>
      <c r="B2281" t="s">
        <v>47</v>
      </c>
      <c r="C2281">
        <v>201511</v>
      </c>
      <c r="D2281" t="s">
        <v>544</v>
      </c>
      <c r="E2281" t="s">
        <v>13</v>
      </c>
      <c r="F2281">
        <v>2</v>
      </c>
      <c r="G2281">
        <v>200</v>
      </c>
      <c r="H2281">
        <v>490</v>
      </c>
      <c r="I2281">
        <v>0.05</v>
      </c>
      <c r="J2281" t="s">
        <v>146</v>
      </c>
      <c r="K2281" t="s">
        <v>139</v>
      </c>
      <c r="L2281">
        <v>1.7142999999999999</v>
      </c>
      <c r="M2281" t="s">
        <v>140</v>
      </c>
      <c r="N2281" t="s">
        <v>147</v>
      </c>
      <c r="O2281" t="s">
        <v>148</v>
      </c>
    </row>
    <row r="2282" spans="1:15" x14ac:dyDescent="0.3">
      <c r="A2282" t="s">
        <v>165</v>
      </c>
      <c r="B2282" t="s">
        <v>54</v>
      </c>
      <c r="C2282">
        <v>201607</v>
      </c>
      <c r="D2282" t="s">
        <v>1682</v>
      </c>
      <c r="E2282" t="s">
        <v>14</v>
      </c>
      <c r="F2282">
        <v>5</v>
      </c>
      <c r="G2282">
        <v>200</v>
      </c>
      <c r="H2282">
        <v>87</v>
      </c>
      <c r="I2282">
        <v>0.04</v>
      </c>
      <c r="J2282" t="s">
        <v>146</v>
      </c>
      <c r="K2282" t="s">
        <v>154</v>
      </c>
      <c r="L2282">
        <v>0.41249999999999998</v>
      </c>
      <c r="M2282" t="s">
        <v>151</v>
      </c>
      <c r="N2282" t="s">
        <v>152</v>
      </c>
      <c r="O2282" t="s">
        <v>153</v>
      </c>
    </row>
    <row r="2283" spans="1:15" x14ac:dyDescent="0.3">
      <c r="A2283" t="s">
        <v>165</v>
      </c>
      <c r="B2283" t="s">
        <v>15</v>
      </c>
      <c r="C2283">
        <v>201705</v>
      </c>
      <c r="D2283" t="s">
        <v>210</v>
      </c>
      <c r="E2283" t="s">
        <v>11</v>
      </c>
      <c r="F2283">
        <v>1</v>
      </c>
      <c r="G2283">
        <v>200</v>
      </c>
      <c r="H2283">
        <v>100</v>
      </c>
      <c r="I2283">
        <v>0.1</v>
      </c>
      <c r="J2283" t="s">
        <v>146</v>
      </c>
      <c r="K2283" t="s">
        <v>154</v>
      </c>
      <c r="L2283">
        <v>1.9888999999999999</v>
      </c>
      <c r="M2283" t="s">
        <v>140</v>
      </c>
      <c r="N2283" t="s">
        <v>147</v>
      </c>
      <c r="O2283" t="s">
        <v>148</v>
      </c>
    </row>
    <row r="2284" spans="1:15" x14ac:dyDescent="0.3">
      <c r="A2284" t="s">
        <v>165</v>
      </c>
      <c r="B2284" t="s">
        <v>59</v>
      </c>
      <c r="C2284">
        <v>201608</v>
      </c>
      <c r="D2284" t="s">
        <v>1414</v>
      </c>
      <c r="E2284" t="s">
        <v>14</v>
      </c>
      <c r="F2284">
        <v>6</v>
      </c>
      <c r="G2284">
        <v>192</v>
      </c>
      <c r="H2284">
        <v>150</v>
      </c>
      <c r="I2284">
        <v>0.19</v>
      </c>
      <c r="J2284" t="s">
        <v>146</v>
      </c>
      <c r="K2284" t="s">
        <v>146</v>
      </c>
      <c r="L2284">
        <v>0.82879999999999998</v>
      </c>
      <c r="M2284" t="s">
        <v>143</v>
      </c>
      <c r="N2284" t="s">
        <v>149</v>
      </c>
      <c r="O2284" t="s">
        <v>150</v>
      </c>
    </row>
    <row r="2285" spans="1:15" x14ac:dyDescent="0.3">
      <c r="A2285" t="s">
        <v>165</v>
      </c>
      <c r="B2285" t="s">
        <v>55</v>
      </c>
      <c r="C2285">
        <v>201606</v>
      </c>
      <c r="D2285" t="s">
        <v>1240</v>
      </c>
      <c r="E2285" t="s">
        <v>11</v>
      </c>
      <c r="F2285">
        <v>6</v>
      </c>
      <c r="G2285">
        <v>180</v>
      </c>
      <c r="H2285">
        <v>136</v>
      </c>
      <c r="I2285">
        <v>8.5000000000000006E-2</v>
      </c>
      <c r="J2285" t="s">
        <v>146</v>
      </c>
      <c r="K2285" t="s">
        <v>146</v>
      </c>
      <c r="L2285">
        <v>0.38190000000000002</v>
      </c>
      <c r="M2285" t="s">
        <v>151</v>
      </c>
      <c r="N2285" t="s">
        <v>152</v>
      </c>
      <c r="O2285" t="s">
        <v>153</v>
      </c>
    </row>
    <row r="2286" spans="1:15" x14ac:dyDescent="0.3">
      <c r="A2286" t="s">
        <v>165</v>
      </c>
      <c r="B2286" t="s">
        <v>42</v>
      </c>
      <c r="C2286">
        <v>201609</v>
      </c>
      <c r="D2286" t="s">
        <v>1215</v>
      </c>
      <c r="E2286" t="s">
        <v>14</v>
      </c>
      <c r="F2286">
        <v>4</v>
      </c>
      <c r="G2286">
        <v>180</v>
      </c>
      <c r="H2286">
        <v>106</v>
      </c>
      <c r="I2286">
        <v>0.16</v>
      </c>
      <c r="J2286" t="s">
        <v>146</v>
      </c>
      <c r="K2286" t="s">
        <v>146</v>
      </c>
      <c r="L2286">
        <v>0.70550000000000002</v>
      </c>
      <c r="M2286" t="s">
        <v>143</v>
      </c>
      <c r="N2286" t="s">
        <v>149</v>
      </c>
      <c r="O2286" t="s">
        <v>150</v>
      </c>
    </row>
    <row r="2287" spans="1:15" x14ac:dyDescent="0.3">
      <c r="A2287" t="s">
        <v>165</v>
      </c>
      <c r="B2287" t="s">
        <v>42</v>
      </c>
      <c r="C2287">
        <v>201504</v>
      </c>
      <c r="D2287" t="s">
        <v>1219</v>
      </c>
      <c r="E2287" t="s">
        <v>11</v>
      </c>
      <c r="F2287">
        <v>4</v>
      </c>
      <c r="G2287">
        <v>180</v>
      </c>
      <c r="H2287">
        <v>106</v>
      </c>
      <c r="I2287">
        <v>0.1</v>
      </c>
      <c r="J2287" t="s">
        <v>146</v>
      </c>
      <c r="K2287" t="s">
        <v>146</v>
      </c>
      <c r="L2287">
        <v>0.70550000000000002</v>
      </c>
      <c r="M2287" t="s">
        <v>143</v>
      </c>
      <c r="N2287" t="s">
        <v>149</v>
      </c>
      <c r="O2287" t="s">
        <v>150</v>
      </c>
    </row>
    <row r="2288" spans="1:15" x14ac:dyDescent="0.3">
      <c r="A2288" t="s">
        <v>165</v>
      </c>
      <c r="B2288" t="s">
        <v>61</v>
      </c>
      <c r="C2288">
        <v>201610</v>
      </c>
      <c r="D2288" t="s">
        <v>908</v>
      </c>
      <c r="E2288" t="s">
        <v>13</v>
      </c>
      <c r="F2288">
        <v>4</v>
      </c>
      <c r="G2288">
        <v>180</v>
      </c>
      <c r="H2288">
        <v>81</v>
      </c>
      <c r="I2288">
        <v>7.0000000000000007E-2</v>
      </c>
      <c r="J2288" t="s">
        <v>146</v>
      </c>
      <c r="K2288" t="s">
        <v>154</v>
      </c>
      <c r="L2288">
        <v>0.8367</v>
      </c>
      <c r="M2288" t="s">
        <v>143</v>
      </c>
      <c r="N2288" t="s">
        <v>149</v>
      </c>
      <c r="O2288" t="s">
        <v>150</v>
      </c>
    </row>
    <row r="2289" spans="1:15" x14ac:dyDescent="0.3">
      <c r="A2289" t="s">
        <v>165</v>
      </c>
      <c r="B2289" t="s">
        <v>42</v>
      </c>
      <c r="C2289">
        <v>201510</v>
      </c>
      <c r="D2289" t="s">
        <v>656</v>
      </c>
      <c r="E2289" t="s">
        <v>13</v>
      </c>
      <c r="F2289">
        <v>4</v>
      </c>
      <c r="G2289">
        <v>180</v>
      </c>
      <c r="H2289">
        <v>106</v>
      </c>
      <c r="I2289">
        <v>0.2</v>
      </c>
      <c r="J2289" t="s">
        <v>146</v>
      </c>
      <c r="K2289" t="s">
        <v>146</v>
      </c>
      <c r="L2289">
        <v>0.70550000000000002</v>
      </c>
      <c r="M2289" t="s">
        <v>143</v>
      </c>
      <c r="N2289" t="s">
        <v>149</v>
      </c>
      <c r="O2289" t="s">
        <v>150</v>
      </c>
    </row>
    <row r="2290" spans="1:15" x14ac:dyDescent="0.3">
      <c r="A2290" t="s">
        <v>165</v>
      </c>
      <c r="B2290" t="s">
        <v>50</v>
      </c>
      <c r="C2290">
        <v>201709</v>
      </c>
      <c r="D2290" t="s">
        <v>390</v>
      </c>
      <c r="E2290" t="s">
        <v>14</v>
      </c>
      <c r="F2290">
        <v>3</v>
      </c>
      <c r="G2290">
        <v>180</v>
      </c>
      <c r="H2290">
        <v>147</v>
      </c>
      <c r="I2290">
        <v>0.25</v>
      </c>
      <c r="J2290" t="s">
        <v>146</v>
      </c>
      <c r="K2290" t="s">
        <v>146</v>
      </c>
      <c r="L2290">
        <v>1.7945</v>
      </c>
      <c r="M2290" t="s">
        <v>140</v>
      </c>
      <c r="N2290" t="s">
        <v>147</v>
      </c>
      <c r="O2290" t="s">
        <v>148</v>
      </c>
    </row>
    <row r="2291" spans="1:15" x14ac:dyDescent="0.3">
      <c r="A2291" t="s">
        <v>165</v>
      </c>
      <c r="B2291" t="s">
        <v>29</v>
      </c>
      <c r="C2291">
        <v>201604</v>
      </c>
      <c r="D2291" t="s">
        <v>738</v>
      </c>
      <c r="E2291" t="s">
        <v>11</v>
      </c>
      <c r="F2291">
        <v>12</v>
      </c>
      <c r="G2291">
        <v>180</v>
      </c>
      <c r="H2291">
        <v>93</v>
      </c>
      <c r="I2291">
        <v>0.11</v>
      </c>
      <c r="J2291" t="s">
        <v>146</v>
      </c>
      <c r="K2291" t="s">
        <v>154</v>
      </c>
      <c r="L2291">
        <v>0.72929999999999995</v>
      </c>
      <c r="M2291" t="s">
        <v>143</v>
      </c>
      <c r="N2291" t="s">
        <v>149</v>
      </c>
      <c r="O2291" t="s">
        <v>150</v>
      </c>
    </row>
    <row r="2292" spans="1:15" x14ac:dyDescent="0.3">
      <c r="A2292" t="s">
        <v>165</v>
      </c>
      <c r="B2292" t="s">
        <v>57</v>
      </c>
      <c r="C2292">
        <v>201608</v>
      </c>
      <c r="D2292" t="s">
        <v>942</v>
      </c>
      <c r="E2292" t="s">
        <v>14</v>
      </c>
      <c r="F2292">
        <v>6</v>
      </c>
      <c r="G2292">
        <v>180</v>
      </c>
      <c r="H2292">
        <v>126</v>
      </c>
      <c r="I2292">
        <v>0.18</v>
      </c>
      <c r="J2292" t="s">
        <v>146</v>
      </c>
      <c r="K2292" t="s">
        <v>146</v>
      </c>
      <c r="L2292">
        <v>0.56410000000000005</v>
      </c>
      <c r="M2292" t="s">
        <v>143</v>
      </c>
      <c r="N2292" t="s">
        <v>149</v>
      </c>
      <c r="O2292" t="s">
        <v>150</v>
      </c>
    </row>
    <row r="2293" spans="1:15" x14ac:dyDescent="0.3">
      <c r="A2293" t="s">
        <v>165</v>
      </c>
      <c r="B2293" t="s">
        <v>39</v>
      </c>
      <c r="C2293">
        <v>201604</v>
      </c>
      <c r="D2293" t="s">
        <v>913</v>
      </c>
      <c r="E2293" t="s">
        <v>11</v>
      </c>
      <c r="F2293">
        <v>5</v>
      </c>
      <c r="G2293">
        <v>175</v>
      </c>
      <c r="H2293">
        <v>132</v>
      </c>
      <c r="I2293">
        <v>9.5000000000000001E-2</v>
      </c>
      <c r="J2293" t="s">
        <v>146</v>
      </c>
      <c r="K2293" t="s">
        <v>146</v>
      </c>
      <c r="L2293">
        <v>0.57969999999999999</v>
      </c>
      <c r="M2293" t="s">
        <v>143</v>
      </c>
      <c r="N2293" t="s">
        <v>149</v>
      </c>
      <c r="O2293" t="s">
        <v>150</v>
      </c>
    </row>
    <row r="2294" spans="1:15" x14ac:dyDescent="0.3">
      <c r="A2294" t="s">
        <v>165</v>
      </c>
      <c r="B2294" t="s">
        <v>83</v>
      </c>
      <c r="C2294">
        <v>201607</v>
      </c>
      <c r="D2294" t="s">
        <v>1111</v>
      </c>
      <c r="E2294" t="s">
        <v>14</v>
      </c>
      <c r="F2294">
        <v>5</v>
      </c>
      <c r="G2294">
        <v>175</v>
      </c>
      <c r="H2294">
        <v>116</v>
      </c>
      <c r="I2294">
        <v>0.06</v>
      </c>
      <c r="J2294" t="s">
        <v>146</v>
      </c>
      <c r="K2294" t="s">
        <v>146</v>
      </c>
      <c r="L2294">
        <v>0.69869999999999999</v>
      </c>
      <c r="M2294" t="s">
        <v>143</v>
      </c>
      <c r="N2294" t="s">
        <v>149</v>
      </c>
      <c r="O2294" t="s">
        <v>150</v>
      </c>
    </row>
    <row r="2295" spans="1:15" x14ac:dyDescent="0.3">
      <c r="A2295" t="s">
        <v>165</v>
      </c>
      <c r="B2295" t="s">
        <v>60</v>
      </c>
      <c r="C2295">
        <v>201702</v>
      </c>
      <c r="D2295" t="s">
        <v>989</v>
      </c>
      <c r="E2295" t="s">
        <v>8</v>
      </c>
      <c r="F2295">
        <v>3</v>
      </c>
      <c r="G2295">
        <v>165</v>
      </c>
      <c r="H2295">
        <v>99</v>
      </c>
      <c r="I2295">
        <v>0.2</v>
      </c>
      <c r="J2295" t="s">
        <v>146</v>
      </c>
      <c r="K2295" t="s">
        <v>154</v>
      </c>
      <c r="L2295">
        <v>0.46899999999999997</v>
      </c>
      <c r="M2295" t="s">
        <v>151</v>
      </c>
      <c r="N2295" t="s">
        <v>152</v>
      </c>
      <c r="O2295" t="s">
        <v>153</v>
      </c>
    </row>
    <row r="2296" spans="1:15" x14ac:dyDescent="0.3">
      <c r="A2296" t="s">
        <v>165</v>
      </c>
      <c r="B2296" t="s">
        <v>60</v>
      </c>
      <c r="C2296">
        <v>201606</v>
      </c>
      <c r="D2296" t="s">
        <v>1574</v>
      </c>
      <c r="E2296" t="s">
        <v>11</v>
      </c>
      <c r="F2296">
        <v>3</v>
      </c>
      <c r="G2296">
        <v>165</v>
      </c>
      <c r="H2296">
        <v>198</v>
      </c>
      <c r="I2296">
        <v>6.5000000000000002E-2</v>
      </c>
      <c r="J2296" t="s">
        <v>146</v>
      </c>
      <c r="K2296" t="s">
        <v>146</v>
      </c>
      <c r="L2296">
        <v>0.46899999999999997</v>
      </c>
      <c r="M2296" t="s">
        <v>151</v>
      </c>
      <c r="N2296" t="s">
        <v>152</v>
      </c>
      <c r="O2296" t="s">
        <v>153</v>
      </c>
    </row>
    <row r="2297" spans="1:15" x14ac:dyDescent="0.3">
      <c r="A2297" t="s">
        <v>165</v>
      </c>
      <c r="B2297" t="s">
        <v>68</v>
      </c>
      <c r="C2297">
        <v>201601</v>
      </c>
      <c r="D2297" t="s">
        <v>857</v>
      </c>
      <c r="E2297" t="s">
        <v>8</v>
      </c>
      <c r="F2297">
        <v>11</v>
      </c>
      <c r="G2297">
        <v>165</v>
      </c>
      <c r="H2297">
        <v>144</v>
      </c>
      <c r="I2297">
        <v>0.15</v>
      </c>
      <c r="J2297" t="s">
        <v>146</v>
      </c>
      <c r="K2297" t="s">
        <v>146</v>
      </c>
      <c r="L2297">
        <v>0.51370000000000005</v>
      </c>
      <c r="M2297" t="s">
        <v>143</v>
      </c>
      <c r="N2297" t="s">
        <v>149</v>
      </c>
      <c r="O2297" t="s">
        <v>150</v>
      </c>
    </row>
    <row r="2298" spans="1:15" x14ac:dyDescent="0.3">
      <c r="A2298" t="s">
        <v>165</v>
      </c>
      <c r="B2298" t="s">
        <v>38</v>
      </c>
      <c r="C2298">
        <v>201607</v>
      </c>
      <c r="D2298" t="s">
        <v>899</v>
      </c>
      <c r="E2298" t="s">
        <v>14</v>
      </c>
      <c r="F2298">
        <v>5</v>
      </c>
      <c r="G2298">
        <v>160</v>
      </c>
      <c r="H2298">
        <v>140</v>
      </c>
      <c r="I2298">
        <v>0.05</v>
      </c>
      <c r="J2298" t="s">
        <v>146</v>
      </c>
      <c r="K2298" t="s">
        <v>146</v>
      </c>
      <c r="L2298">
        <v>0.72070000000000001</v>
      </c>
      <c r="M2298" t="s">
        <v>143</v>
      </c>
      <c r="N2298" t="s">
        <v>149</v>
      </c>
      <c r="O2298" t="s">
        <v>150</v>
      </c>
    </row>
    <row r="2299" spans="1:15" x14ac:dyDescent="0.3">
      <c r="A2299" t="s">
        <v>165</v>
      </c>
      <c r="B2299" t="s">
        <v>65</v>
      </c>
      <c r="C2299">
        <v>201604</v>
      </c>
      <c r="D2299" t="s">
        <v>684</v>
      </c>
      <c r="E2299" t="s">
        <v>11</v>
      </c>
      <c r="F2299">
        <v>8</v>
      </c>
      <c r="G2299">
        <v>160</v>
      </c>
      <c r="H2299">
        <v>94</v>
      </c>
      <c r="I2299">
        <v>0.185</v>
      </c>
      <c r="J2299" t="s">
        <v>146</v>
      </c>
      <c r="K2299" t="s">
        <v>154</v>
      </c>
      <c r="L2299">
        <v>0.4214</v>
      </c>
      <c r="M2299" t="s">
        <v>151</v>
      </c>
      <c r="N2299" t="s">
        <v>152</v>
      </c>
      <c r="O2299" t="s">
        <v>153</v>
      </c>
    </row>
    <row r="2300" spans="1:15" x14ac:dyDescent="0.3">
      <c r="A2300" t="s">
        <v>165</v>
      </c>
      <c r="B2300" t="s">
        <v>74</v>
      </c>
      <c r="C2300">
        <v>201609</v>
      </c>
      <c r="D2300" t="s">
        <v>759</v>
      </c>
      <c r="E2300" t="s">
        <v>14</v>
      </c>
      <c r="F2300">
        <v>5</v>
      </c>
      <c r="G2300">
        <v>160</v>
      </c>
      <c r="H2300">
        <v>73</v>
      </c>
      <c r="I2300">
        <v>0.25</v>
      </c>
      <c r="J2300" t="s">
        <v>146</v>
      </c>
      <c r="K2300" t="s">
        <v>154</v>
      </c>
      <c r="L2300">
        <v>0.63249999999999995</v>
      </c>
      <c r="M2300" t="s">
        <v>143</v>
      </c>
      <c r="N2300" t="s">
        <v>149</v>
      </c>
      <c r="O2300" t="s">
        <v>150</v>
      </c>
    </row>
    <row r="2301" spans="1:15" x14ac:dyDescent="0.3">
      <c r="A2301" t="s">
        <v>165</v>
      </c>
      <c r="B2301" t="s">
        <v>48</v>
      </c>
      <c r="C2301">
        <v>201510</v>
      </c>
      <c r="D2301" t="s">
        <v>347</v>
      </c>
      <c r="E2301" t="s">
        <v>13</v>
      </c>
      <c r="F2301">
        <v>4</v>
      </c>
      <c r="G2301">
        <v>160</v>
      </c>
      <c r="H2301">
        <v>194</v>
      </c>
      <c r="I2301">
        <v>7.4999999999999997E-2</v>
      </c>
      <c r="J2301" t="s">
        <v>146</v>
      </c>
      <c r="K2301" t="s">
        <v>146</v>
      </c>
      <c r="L2301">
        <v>1.0876999999999999</v>
      </c>
      <c r="M2301" t="s">
        <v>140</v>
      </c>
      <c r="N2301" t="s">
        <v>147</v>
      </c>
      <c r="O2301" t="s">
        <v>148</v>
      </c>
    </row>
    <row r="2302" spans="1:15" x14ac:dyDescent="0.3">
      <c r="A2302" t="s">
        <v>165</v>
      </c>
      <c r="B2302" t="s">
        <v>48</v>
      </c>
      <c r="C2302">
        <v>201503</v>
      </c>
      <c r="D2302" t="s">
        <v>445</v>
      </c>
      <c r="E2302" t="s">
        <v>8</v>
      </c>
      <c r="F2302">
        <v>4</v>
      </c>
      <c r="G2302">
        <v>160</v>
      </c>
      <c r="H2302">
        <v>97</v>
      </c>
      <c r="I2302">
        <v>0.1</v>
      </c>
      <c r="J2302" t="s">
        <v>146</v>
      </c>
      <c r="K2302" t="s">
        <v>154</v>
      </c>
      <c r="L2302">
        <v>1.0876999999999999</v>
      </c>
      <c r="M2302" t="s">
        <v>140</v>
      </c>
      <c r="N2302" t="s">
        <v>147</v>
      </c>
      <c r="O2302" t="s">
        <v>148</v>
      </c>
    </row>
    <row r="2303" spans="1:15" x14ac:dyDescent="0.3">
      <c r="A2303" t="s">
        <v>165</v>
      </c>
      <c r="B2303" t="s">
        <v>38</v>
      </c>
      <c r="C2303">
        <v>201701</v>
      </c>
      <c r="D2303" t="s">
        <v>1621</v>
      </c>
      <c r="E2303" t="s">
        <v>8</v>
      </c>
      <c r="F2303">
        <v>5</v>
      </c>
      <c r="G2303">
        <v>160</v>
      </c>
      <c r="H2303">
        <v>70</v>
      </c>
      <c r="I2303">
        <v>0.2</v>
      </c>
      <c r="J2303" t="s">
        <v>146</v>
      </c>
      <c r="K2303" t="s">
        <v>154</v>
      </c>
      <c r="L2303">
        <v>0.72070000000000001</v>
      </c>
      <c r="M2303" t="s">
        <v>143</v>
      </c>
      <c r="N2303" t="s">
        <v>149</v>
      </c>
      <c r="O2303" t="s">
        <v>150</v>
      </c>
    </row>
    <row r="2304" spans="1:15" x14ac:dyDescent="0.3">
      <c r="A2304" t="s">
        <v>165</v>
      </c>
      <c r="B2304" t="s">
        <v>38</v>
      </c>
      <c r="C2304">
        <v>201611</v>
      </c>
      <c r="D2304" t="s">
        <v>1186</v>
      </c>
      <c r="E2304" t="s">
        <v>13</v>
      </c>
      <c r="F2304">
        <v>5</v>
      </c>
      <c r="G2304">
        <v>160</v>
      </c>
      <c r="H2304">
        <v>70</v>
      </c>
      <c r="I2304">
        <v>0.09</v>
      </c>
      <c r="J2304" t="s">
        <v>146</v>
      </c>
      <c r="K2304" t="s">
        <v>154</v>
      </c>
      <c r="L2304">
        <v>0.72070000000000001</v>
      </c>
      <c r="M2304" t="s">
        <v>143</v>
      </c>
      <c r="N2304" t="s">
        <v>149</v>
      </c>
      <c r="O2304" t="s">
        <v>150</v>
      </c>
    </row>
    <row r="2305" spans="1:15" x14ac:dyDescent="0.3">
      <c r="A2305" t="s">
        <v>165</v>
      </c>
      <c r="B2305" t="s">
        <v>19</v>
      </c>
      <c r="C2305">
        <v>201601</v>
      </c>
      <c r="D2305" t="s">
        <v>869</v>
      </c>
      <c r="E2305" t="s">
        <v>8</v>
      </c>
      <c r="F2305">
        <v>3</v>
      </c>
      <c r="G2305">
        <v>156</v>
      </c>
      <c r="H2305">
        <v>122</v>
      </c>
      <c r="I2305">
        <v>0.04</v>
      </c>
      <c r="J2305" t="s">
        <v>146</v>
      </c>
      <c r="K2305" t="s">
        <v>146</v>
      </c>
      <c r="L2305">
        <v>0.70709999999999995</v>
      </c>
      <c r="M2305" t="s">
        <v>143</v>
      </c>
      <c r="N2305" t="s">
        <v>149</v>
      </c>
      <c r="O2305" t="s">
        <v>150</v>
      </c>
    </row>
    <row r="2306" spans="1:15" x14ac:dyDescent="0.3">
      <c r="A2306" t="s">
        <v>165</v>
      </c>
      <c r="B2306" t="s">
        <v>82</v>
      </c>
      <c r="C2306">
        <v>201605</v>
      </c>
      <c r="D2306" t="s">
        <v>664</v>
      </c>
      <c r="E2306" t="s">
        <v>11</v>
      </c>
      <c r="F2306">
        <v>7</v>
      </c>
      <c r="G2306">
        <v>154</v>
      </c>
      <c r="H2306">
        <v>108</v>
      </c>
      <c r="I2306">
        <v>0.16</v>
      </c>
      <c r="J2306" t="s">
        <v>146</v>
      </c>
      <c r="K2306" t="s">
        <v>146</v>
      </c>
      <c r="L2306">
        <v>0.69389999999999996</v>
      </c>
      <c r="M2306" t="s">
        <v>143</v>
      </c>
      <c r="N2306" t="s">
        <v>149</v>
      </c>
      <c r="O2306" t="s">
        <v>150</v>
      </c>
    </row>
    <row r="2307" spans="1:15" x14ac:dyDescent="0.3">
      <c r="A2307" t="s">
        <v>165</v>
      </c>
      <c r="B2307" t="s">
        <v>31</v>
      </c>
      <c r="C2307">
        <v>201606</v>
      </c>
      <c r="D2307" t="s">
        <v>719</v>
      </c>
      <c r="E2307" t="s">
        <v>11</v>
      </c>
      <c r="F2307">
        <v>7</v>
      </c>
      <c r="G2307">
        <v>154</v>
      </c>
      <c r="H2307">
        <v>86</v>
      </c>
      <c r="I2307">
        <v>0.105</v>
      </c>
      <c r="J2307" t="s">
        <v>146</v>
      </c>
      <c r="K2307" t="s">
        <v>154</v>
      </c>
      <c r="L2307">
        <v>0.25069999999999998</v>
      </c>
      <c r="M2307" t="s">
        <v>151</v>
      </c>
      <c r="N2307" t="s">
        <v>152</v>
      </c>
      <c r="O2307" t="s">
        <v>153</v>
      </c>
    </row>
    <row r="2308" spans="1:15" x14ac:dyDescent="0.3">
      <c r="A2308" t="s">
        <v>165</v>
      </c>
      <c r="B2308" t="s">
        <v>56</v>
      </c>
      <c r="C2308">
        <v>201606</v>
      </c>
      <c r="D2308" t="s">
        <v>459</v>
      </c>
      <c r="E2308" t="s">
        <v>11</v>
      </c>
      <c r="F2308">
        <v>6</v>
      </c>
      <c r="G2308">
        <v>150</v>
      </c>
      <c r="H2308">
        <v>96</v>
      </c>
      <c r="I2308">
        <v>0.15</v>
      </c>
      <c r="J2308" t="s">
        <v>146</v>
      </c>
      <c r="K2308" t="s">
        <v>154</v>
      </c>
      <c r="L2308">
        <v>0.88629999999999998</v>
      </c>
      <c r="M2308" t="s">
        <v>143</v>
      </c>
      <c r="N2308" t="s">
        <v>149</v>
      </c>
      <c r="O2308" t="s">
        <v>150</v>
      </c>
    </row>
    <row r="2309" spans="1:15" x14ac:dyDescent="0.3">
      <c r="A2309" t="s">
        <v>165</v>
      </c>
      <c r="B2309" t="s">
        <v>44</v>
      </c>
      <c r="C2309">
        <v>201608</v>
      </c>
      <c r="D2309" t="s">
        <v>607</v>
      </c>
      <c r="E2309" t="s">
        <v>14</v>
      </c>
      <c r="F2309">
        <v>5</v>
      </c>
      <c r="G2309">
        <v>150</v>
      </c>
      <c r="H2309">
        <v>71</v>
      </c>
      <c r="I2309">
        <v>0.06</v>
      </c>
      <c r="J2309" t="s">
        <v>146</v>
      </c>
      <c r="K2309" t="s">
        <v>154</v>
      </c>
      <c r="L2309">
        <v>0.47139999999999999</v>
      </c>
      <c r="M2309" t="s">
        <v>151</v>
      </c>
      <c r="N2309" t="s">
        <v>152</v>
      </c>
      <c r="O2309" t="s">
        <v>153</v>
      </c>
    </row>
    <row r="2310" spans="1:15" x14ac:dyDescent="0.3">
      <c r="A2310" t="s">
        <v>165</v>
      </c>
      <c r="B2310" t="s">
        <v>66</v>
      </c>
      <c r="C2310">
        <v>201606</v>
      </c>
      <c r="D2310" t="s">
        <v>820</v>
      </c>
      <c r="E2310" t="s">
        <v>11</v>
      </c>
      <c r="F2310">
        <v>6</v>
      </c>
      <c r="G2310">
        <v>150</v>
      </c>
      <c r="H2310">
        <v>110</v>
      </c>
      <c r="I2310">
        <v>9.5000000000000001E-2</v>
      </c>
      <c r="J2310" t="s">
        <v>146</v>
      </c>
      <c r="K2310" t="s">
        <v>146</v>
      </c>
      <c r="L2310">
        <v>0.76819999999999999</v>
      </c>
      <c r="M2310" t="s">
        <v>143</v>
      </c>
      <c r="N2310" t="s">
        <v>149</v>
      </c>
      <c r="O2310" t="s">
        <v>150</v>
      </c>
    </row>
    <row r="2311" spans="1:15" x14ac:dyDescent="0.3">
      <c r="A2311" t="s">
        <v>165</v>
      </c>
      <c r="B2311" t="s">
        <v>55</v>
      </c>
      <c r="C2311">
        <v>201601</v>
      </c>
      <c r="D2311" t="s">
        <v>458</v>
      </c>
      <c r="E2311" t="s">
        <v>8</v>
      </c>
      <c r="F2311">
        <v>5</v>
      </c>
      <c r="G2311">
        <v>150</v>
      </c>
      <c r="H2311">
        <v>68</v>
      </c>
      <c r="I2311">
        <v>0.09</v>
      </c>
      <c r="J2311" t="s">
        <v>146</v>
      </c>
      <c r="K2311" t="s">
        <v>154</v>
      </c>
      <c r="L2311">
        <v>0.38190000000000002</v>
      </c>
      <c r="M2311" t="s">
        <v>151</v>
      </c>
      <c r="N2311" t="s">
        <v>152</v>
      </c>
      <c r="O2311" t="s">
        <v>153</v>
      </c>
    </row>
    <row r="2312" spans="1:15" x14ac:dyDescent="0.3">
      <c r="A2312" t="s">
        <v>165</v>
      </c>
      <c r="B2312" t="s">
        <v>17</v>
      </c>
      <c r="C2312">
        <v>201707</v>
      </c>
      <c r="D2312" t="s">
        <v>558</v>
      </c>
      <c r="E2312" t="s">
        <v>14</v>
      </c>
      <c r="F2312">
        <v>3</v>
      </c>
      <c r="G2312">
        <v>150</v>
      </c>
      <c r="H2312">
        <v>250</v>
      </c>
      <c r="I2312">
        <v>0.1</v>
      </c>
      <c r="J2312" t="s">
        <v>146</v>
      </c>
      <c r="K2312" t="s">
        <v>146</v>
      </c>
      <c r="L2312">
        <v>1.4841</v>
      </c>
      <c r="M2312" t="s">
        <v>140</v>
      </c>
      <c r="N2312" t="s">
        <v>147</v>
      </c>
      <c r="O2312" t="s">
        <v>148</v>
      </c>
    </row>
    <row r="2313" spans="1:15" x14ac:dyDescent="0.3">
      <c r="A2313" t="s">
        <v>165</v>
      </c>
      <c r="B2313" t="s">
        <v>27</v>
      </c>
      <c r="C2313">
        <v>201607</v>
      </c>
      <c r="D2313" t="s">
        <v>793</v>
      </c>
      <c r="E2313" t="s">
        <v>14</v>
      </c>
      <c r="F2313">
        <v>6</v>
      </c>
      <c r="G2313">
        <v>150</v>
      </c>
      <c r="H2313">
        <v>118</v>
      </c>
      <c r="I2313">
        <v>0</v>
      </c>
      <c r="J2313" t="s">
        <v>154</v>
      </c>
      <c r="K2313" t="s">
        <v>146</v>
      </c>
      <c r="L2313">
        <v>0.36799999999999999</v>
      </c>
      <c r="M2313" t="s">
        <v>151</v>
      </c>
      <c r="N2313" t="s">
        <v>159</v>
      </c>
      <c r="O2313" t="s">
        <v>160</v>
      </c>
    </row>
    <row r="2314" spans="1:15" x14ac:dyDescent="0.3">
      <c r="A2314" t="s">
        <v>165</v>
      </c>
      <c r="B2314" t="s">
        <v>68</v>
      </c>
      <c r="C2314">
        <v>201606</v>
      </c>
      <c r="D2314" t="s">
        <v>1051</v>
      </c>
      <c r="E2314" t="s">
        <v>11</v>
      </c>
      <c r="F2314">
        <v>10</v>
      </c>
      <c r="G2314">
        <v>150</v>
      </c>
      <c r="H2314">
        <v>108</v>
      </c>
      <c r="I2314">
        <v>9.3332999999999999E-2</v>
      </c>
      <c r="J2314" t="s">
        <v>154</v>
      </c>
      <c r="K2314" t="s">
        <v>146</v>
      </c>
      <c r="L2314">
        <v>0.51370000000000005</v>
      </c>
      <c r="M2314" t="s">
        <v>143</v>
      </c>
      <c r="N2314" t="s">
        <v>157</v>
      </c>
      <c r="O2314" t="s">
        <v>158</v>
      </c>
    </row>
    <row r="2315" spans="1:15" x14ac:dyDescent="0.3">
      <c r="A2315" t="s">
        <v>165</v>
      </c>
      <c r="B2315" t="s">
        <v>26</v>
      </c>
      <c r="C2315">
        <v>201608</v>
      </c>
      <c r="D2315" t="s">
        <v>1162</v>
      </c>
      <c r="E2315" t="s">
        <v>14</v>
      </c>
      <c r="F2315">
        <v>6</v>
      </c>
      <c r="G2315">
        <v>150</v>
      </c>
      <c r="H2315">
        <v>180</v>
      </c>
      <c r="I2315">
        <v>0.14333299999999999</v>
      </c>
      <c r="J2315" t="s">
        <v>154</v>
      </c>
      <c r="K2315" t="s">
        <v>146</v>
      </c>
      <c r="L2315">
        <v>0.71</v>
      </c>
      <c r="M2315" t="s">
        <v>143</v>
      </c>
      <c r="N2315" t="s">
        <v>157</v>
      </c>
      <c r="O2315" t="s">
        <v>158</v>
      </c>
    </row>
    <row r="2316" spans="1:15" x14ac:dyDescent="0.3">
      <c r="A2316" t="s">
        <v>165</v>
      </c>
      <c r="B2316" t="s">
        <v>49</v>
      </c>
      <c r="C2316">
        <v>201708</v>
      </c>
      <c r="D2316" t="s">
        <v>366</v>
      </c>
      <c r="E2316" t="s">
        <v>14</v>
      </c>
      <c r="F2316">
        <v>3</v>
      </c>
      <c r="G2316">
        <v>150</v>
      </c>
      <c r="H2316">
        <v>375</v>
      </c>
      <c r="I2316">
        <v>7.3332999999999995E-2</v>
      </c>
      <c r="J2316" t="s">
        <v>154</v>
      </c>
      <c r="K2316" t="s">
        <v>146</v>
      </c>
      <c r="L2316">
        <v>1.593</v>
      </c>
      <c r="M2316" t="s">
        <v>140</v>
      </c>
      <c r="N2316" t="s">
        <v>155</v>
      </c>
      <c r="O2316" t="s">
        <v>156</v>
      </c>
    </row>
    <row r="2317" spans="1:15" x14ac:dyDescent="0.3">
      <c r="A2317" t="s">
        <v>165</v>
      </c>
      <c r="B2317" t="s">
        <v>55</v>
      </c>
      <c r="C2317">
        <v>201607</v>
      </c>
      <c r="D2317" t="s">
        <v>1109</v>
      </c>
      <c r="E2317" t="s">
        <v>14</v>
      </c>
      <c r="F2317">
        <v>5</v>
      </c>
      <c r="G2317">
        <v>150</v>
      </c>
      <c r="H2317">
        <v>136</v>
      </c>
      <c r="I2317">
        <v>0.215</v>
      </c>
      <c r="J2317" t="s">
        <v>154</v>
      </c>
      <c r="K2317" t="s">
        <v>146</v>
      </c>
      <c r="L2317">
        <v>0.38190000000000002</v>
      </c>
      <c r="M2317" t="s">
        <v>151</v>
      </c>
      <c r="N2317" t="s">
        <v>159</v>
      </c>
      <c r="O2317" t="s">
        <v>160</v>
      </c>
    </row>
    <row r="2318" spans="1:15" x14ac:dyDescent="0.3">
      <c r="A2318" t="s">
        <v>165</v>
      </c>
      <c r="B2318" t="s">
        <v>49</v>
      </c>
      <c r="C2318">
        <v>201501</v>
      </c>
      <c r="D2318" t="s">
        <v>367</v>
      </c>
      <c r="E2318" t="s">
        <v>8</v>
      </c>
      <c r="F2318">
        <v>3</v>
      </c>
      <c r="G2318">
        <v>150</v>
      </c>
      <c r="H2318">
        <v>125</v>
      </c>
      <c r="I2318">
        <v>0.1</v>
      </c>
      <c r="J2318" t="s">
        <v>154</v>
      </c>
      <c r="K2318" t="s">
        <v>146</v>
      </c>
      <c r="L2318">
        <v>1.593</v>
      </c>
      <c r="M2318" t="s">
        <v>140</v>
      </c>
      <c r="N2318" t="s">
        <v>155</v>
      </c>
      <c r="O2318" t="s">
        <v>156</v>
      </c>
    </row>
    <row r="2319" spans="1:15" x14ac:dyDescent="0.3">
      <c r="A2319" t="s">
        <v>165</v>
      </c>
      <c r="B2319" t="s">
        <v>20</v>
      </c>
      <c r="C2319">
        <v>201703</v>
      </c>
      <c r="D2319" t="s">
        <v>533</v>
      </c>
      <c r="E2319" t="s">
        <v>8</v>
      </c>
      <c r="F2319">
        <v>3</v>
      </c>
      <c r="G2319">
        <v>144</v>
      </c>
      <c r="H2319">
        <v>107</v>
      </c>
      <c r="I2319">
        <v>0.16</v>
      </c>
      <c r="J2319" t="s">
        <v>154</v>
      </c>
      <c r="K2319" t="s">
        <v>146</v>
      </c>
      <c r="L2319">
        <v>0.61609999999999998</v>
      </c>
      <c r="M2319" t="s">
        <v>143</v>
      </c>
      <c r="N2319" t="s">
        <v>157</v>
      </c>
      <c r="O2319" t="s">
        <v>158</v>
      </c>
    </row>
    <row r="2320" spans="1:15" x14ac:dyDescent="0.3">
      <c r="A2320" t="s">
        <v>165</v>
      </c>
      <c r="B2320" t="s">
        <v>32</v>
      </c>
      <c r="C2320">
        <v>201604</v>
      </c>
      <c r="D2320" t="s">
        <v>1653</v>
      </c>
      <c r="E2320" t="s">
        <v>11</v>
      </c>
      <c r="F2320">
        <v>9</v>
      </c>
      <c r="G2320">
        <v>144</v>
      </c>
      <c r="H2320">
        <v>56</v>
      </c>
      <c r="I2320">
        <v>4.4999999999999998E-2</v>
      </c>
      <c r="J2320" t="s">
        <v>154</v>
      </c>
      <c r="K2320" t="s">
        <v>154</v>
      </c>
      <c r="L2320">
        <v>0.54079999999999995</v>
      </c>
      <c r="M2320" t="s">
        <v>143</v>
      </c>
      <c r="N2320" t="s">
        <v>157</v>
      </c>
      <c r="O2320" t="s">
        <v>158</v>
      </c>
    </row>
    <row r="2321" spans="1:15" x14ac:dyDescent="0.3">
      <c r="A2321" t="s">
        <v>165</v>
      </c>
      <c r="B2321" t="s">
        <v>43</v>
      </c>
      <c r="C2321">
        <v>201606</v>
      </c>
      <c r="D2321" t="s">
        <v>1192</v>
      </c>
      <c r="E2321" t="s">
        <v>11</v>
      </c>
      <c r="F2321">
        <v>5</v>
      </c>
      <c r="G2321">
        <v>140</v>
      </c>
      <c r="H2321">
        <v>60</v>
      </c>
      <c r="I2321">
        <v>0.16</v>
      </c>
      <c r="J2321" t="s">
        <v>154</v>
      </c>
      <c r="K2321" t="s">
        <v>154</v>
      </c>
      <c r="L2321">
        <v>1.2617</v>
      </c>
      <c r="M2321" t="s">
        <v>140</v>
      </c>
      <c r="N2321" t="s">
        <v>155</v>
      </c>
      <c r="O2321" t="s">
        <v>156</v>
      </c>
    </row>
    <row r="2322" spans="1:15" x14ac:dyDescent="0.3">
      <c r="A2322" t="s">
        <v>165</v>
      </c>
      <c r="B2322" t="s">
        <v>83</v>
      </c>
      <c r="C2322">
        <v>201604</v>
      </c>
      <c r="D2322" t="s">
        <v>929</v>
      </c>
      <c r="E2322" t="s">
        <v>11</v>
      </c>
      <c r="F2322">
        <v>4</v>
      </c>
      <c r="G2322">
        <v>140</v>
      </c>
      <c r="H2322">
        <v>58</v>
      </c>
      <c r="I2322">
        <v>0.15</v>
      </c>
      <c r="J2322" t="s">
        <v>154</v>
      </c>
      <c r="K2322" t="s">
        <v>154</v>
      </c>
      <c r="L2322">
        <v>0.69869999999999999</v>
      </c>
      <c r="M2322" t="s">
        <v>143</v>
      </c>
      <c r="N2322" t="s">
        <v>157</v>
      </c>
      <c r="O2322" t="s">
        <v>158</v>
      </c>
    </row>
    <row r="2323" spans="1:15" x14ac:dyDescent="0.3">
      <c r="A2323" t="s">
        <v>165</v>
      </c>
      <c r="B2323" t="s">
        <v>42</v>
      </c>
      <c r="C2323">
        <v>201511</v>
      </c>
      <c r="D2323" t="s">
        <v>467</v>
      </c>
      <c r="E2323" t="s">
        <v>13</v>
      </c>
      <c r="F2323">
        <v>3</v>
      </c>
      <c r="G2323">
        <v>135</v>
      </c>
      <c r="H2323">
        <v>106</v>
      </c>
      <c r="I2323">
        <v>0.15</v>
      </c>
      <c r="J2323" t="s">
        <v>154</v>
      </c>
      <c r="K2323" t="s">
        <v>146</v>
      </c>
      <c r="L2323">
        <v>0.70550000000000002</v>
      </c>
      <c r="M2323" t="s">
        <v>143</v>
      </c>
      <c r="N2323" t="s">
        <v>157</v>
      </c>
      <c r="O2323" t="s">
        <v>158</v>
      </c>
    </row>
    <row r="2324" spans="1:15" x14ac:dyDescent="0.3">
      <c r="A2324" t="s">
        <v>165</v>
      </c>
      <c r="B2324" t="s">
        <v>61</v>
      </c>
      <c r="C2324">
        <v>201701</v>
      </c>
      <c r="D2324" t="s">
        <v>901</v>
      </c>
      <c r="E2324" t="s">
        <v>8</v>
      </c>
      <c r="F2324">
        <v>3</v>
      </c>
      <c r="G2324">
        <v>135</v>
      </c>
      <c r="H2324">
        <v>81</v>
      </c>
      <c r="I2324">
        <v>0.09</v>
      </c>
      <c r="J2324" t="s">
        <v>154</v>
      </c>
      <c r="K2324" t="s">
        <v>154</v>
      </c>
      <c r="L2324">
        <v>0.8367</v>
      </c>
      <c r="M2324" t="s">
        <v>143</v>
      </c>
      <c r="N2324" t="s">
        <v>157</v>
      </c>
      <c r="O2324" t="s">
        <v>158</v>
      </c>
    </row>
    <row r="2325" spans="1:15" x14ac:dyDescent="0.3">
      <c r="A2325" t="s">
        <v>165</v>
      </c>
      <c r="B2325" t="s">
        <v>31</v>
      </c>
      <c r="C2325">
        <v>201607</v>
      </c>
      <c r="D2325" t="s">
        <v>847</v>
      </c>
      <c r="E2325" t="s">
        <v>14</v>
      </c>
      <c r="F2325">
        <v>6</v>
      </c>
      <c r="G2325">
        <v>132</v>
      </c>
      <c r="H2325">
        <v>86</v>
      </c>
      <c r="I2325">
        <v>0.06</v>
      </c>
      <c r="J2325" t="s">
        <v>154</v>
      </c>
      <c r="K2325" t="s">
        <v>154</v>
      </c>
      <c r="L2325">
        <v>0.25069999999999998</v>
      </c>
      <c r="M2325" t="s">
        <v>151</v>
      </c>
      <c r="N2325" t="s">
        <v>159</v>
      </c>
      <c r="O2325" t="s">
        <v>160</v>
      </c>
    </row>
    <row r="2326" spans="1:15" x14ac:dyDescent="0.3">
      <c r="A2326" t="s">
        <v>165</v>
      </c>
      <c r="B2326" t="s">
        <v>52</v>
      </c>
      <c r="C2326">
        <v>201602</v>
      </c>
      <c r="D2326" t="s">
        <v>426</v>
      </c>
      <c r="E2326" t="s">
        <v>8</v>
      </c>
      <c r="F2326">
        <v>1</v>
      </c>
      <c r="G2326">
        <v>130</v>
      </c>
      <c r="H2326">
        <v>65</v>
      </c>
      <c r="I2326">
        <v>0.12</v>
      </c>
      <c r="J2326" t="s">
        <v>154</v>
      </c>
      <c r="K2326" t="s">
        <v>154</v>
      </c>
      <c r="L2326">
        <v>1.7427999999999999</v>
      </c>
      <c r="M2326" t="s">
        <v>140</v>
      </c>
      <c r="N2326" t="s">
        <v>155</v>
      </c>
      <c r="O2326" t="s">
        <v>156</v>
      </c>
    </row>
    <row r="2327" spans="1:15" x14ac:dyDescent="0.3">
      <c r="A2327" t="s">
        <v>165</v>
      </c>
      <c r="B2327" t="s">
        <v>71</v>
      </c>
      <c r="C2327">
        <v>201502</v>
      </c>
      <c r="D2327" t="s">
        <v>828</v>
      </c>
      <c r="E2327" t="s">
        <v>8</v>
      </c>
      <c r="F2327">
        <v>2</v>
      </c>
      <c r="G2327">
        <v>130</v>
      </c>
      <c r="H2327">
        <v>143</v>
      </c>
      <c r="I2327">
        <v>0.09</v>
      </c>
      <c r="J2327" t="s">
        <v>154</v>
      </c>
      <c r="K2327" t="s">
        <v>146</v>
      </c>
      <c r="L2327">
        <v>0.74</v>
      </c>
      <c r="M2327" t="s">
        <v>143</v>
      </c>
      <c r="N2327" t="s">
        <v>157</v>
      </c>
      <c r="O2327" t="s">
        <v>158</v>
      </c>
    </row>
    <row r="2328" spans="1:15" x14ac:dyDescent="0.3">
      <c r="A2328" t="s">
        <v>165</v>
      </c>
      <c r="B2328" t="s">
        <v>52</v>
      </c>
      <c r="C2328">
        <v>201501</v>
      </c>
      <c r="D2328" t="s">
        <v>410</v>
      </c>
      <c r="E2328" t="s">
        <v>8</v>
      </c>
      <c r="F2328">
        <v>1</v>
      </c>
      <c r="G2328">
        <v>130</v>
      </c>
      <c r="H2328">
        <v>65</v>
      </c>
      <c r="I2328">
        <v>0.1</v>
      </c>
      <c r="J2328" t="s">
        <v>154</v>
      </c>
      <c r="K2328" t="s">
        <v>154</v>
      </c>
      <c r="L2328">
        <v>1.7427999999999999</v>
      </c>
      <c r="M2328" t="s">
        <v>140</v>
      </c>
      <c r="N2328" t="s">
        <v>155</v>
      </c>
      <c r="O2328" t="s">
        <v>156</v>
      </c>
    </row>
    <row r="2329" spans="1:15" x14ac:dyDescent="0.3">
      <c r="A2329" t="s">
        <v>165</v>
      </c>
      <c r="B2329" t="s">
        <v>52</v>
      </c>
      <c r="C2329">
        <v>201609</v>
      </c>
      <c r="D2329" t="s">
        <v>423</v>
      </c>
      <c r="E2329" t="s">
        <v>14</v>
      </c>
      <c r="F2329">
        <v>1</v>
      </c>
      <c r="G2329">
        <v>130</v>
      </c>
      <c r="H2329">
        <v>65</v>
      </c>
      <c r="I2329">
        <v>0.16</v>
      </c>
      <c r="J2329" t="s">
        <v>154</v>
      </c>
      <c r="K2329" t="s">
        <v>154</v>
      </c>
      <c r="L2329">
        <v>1.7427999999999999</v>
      </c>
      <c r="M2329" t="s">
        <v>140</v>
      </c>
      <c r="N2329" t="s">
        <v>155</v>
      </c>
      <c r="O2329" t="s">
        <v>156</v>
      </c>
    </row>
    <row r="2330" spans="1:15" x14ac:dyDescent="0.3">
      <c r="A2330" t="s">
        <v>165</v>
      </c>
      <c r="B2330" t="s">
        <v>71</v>
      </c>
      <c r="C2330">
        <v>201704</v>
      </c>
      <c r="D2330" t="s">
        <v>836</v>
      </c>
      <c r="E2330" t="s">
        <v>11</v>
      </c>
      <c r="F2330">
        <v>2</v>
      </c>
      <c r="G2330">
        <v>130</v>
      </c>
      <c r="H2330">
        <v>143</v>
      </c>
      <c r="I2330">
        <v>0.06</v>
      </c>
      <c r="J2330" t="s">
        <v>154</v>
      </c>
      <c r="K2330" t="s">
        <v>146</v>
      </c>
      <c r="L2330">
        <v>0.74</v>
      </c>
      <c r="M2330" t="s">
        <v>143</v>
      </c>
      <c r="N2330" t="s">
        <v>157</v>
      </c>
      <c r="O2330" t="s">
        <v>158</v>
      </c>
    </row>
    <row r="2331" spans="1:15" x14ac:dyDescent="0.3">
      <c r="A2331" t="s">
        <v>165</v>
      </c>
      <c r="B2331" t="s">
        <v>52</v>
      </c>
      <c r="C2331">
        <v>201502</v>
      </c>
      <c r="D2331" t="s">
        <v>411</v>
      </c>
      <c r="E2331" t="s">
        <v>8</v>
      </c>
      <c r="F2331">
        <v>1</v>
      </c>
      <c r="G2331">
        <v>130</v>
      </c>
      <c r="H2331">
        <v>65</v>
      </c>
      <c r="I2331">
        <v>0.18</v>
      </c>
      <c r="J2331" t="s">
        <v>154</v>
      </c>
      <c r="K2331" t="s">
        <v>154</v>
      </c>
      <c r="L2331">
        <v>1.7427999999999999</v>
      </c>
      <c r="M2331" t="s">
        <v>140</v>
      </c>
      <c r="N2331" t="s">
        <v>155</v>
      </c>
      <c r="O2331" t="s">
        <v>156</v>
      </c>
    </row>
    <row r="2332" spans="1:15" x14ac:dyDescent="0.3">
      <c r="A2332" t="s">
        <v>165</v>
      </c>
      <c r="B2332" t="s">
        <v>74</v>
      </c>
      <c r="C2332">
        <v>201605</v>
      </c>
      <c r="D2332" t="s">
        <v>765</v>
      </c>
      <c r="E2332" t="s">
        <v>11</v>
      </c>
      <c r="F2332">
        <v>4</v>
      </c>
      <c r="G2332">
        <v>128</v>
      </c>
      <c r="H2332">
        <v>73</v>
      </c>
      <c r="I2332">
        <v>0.15</v>
      </c>
      <c r="J2332" t="s">
        <v>154</v>
      </c>
      <c r="K2332" t="s">
        <v>154</v>
      </c>
      <c r="L2332">
        <v>0.63249999999999995</v>
      </c>
      <c r="M2332" t="s">
        <v>143</v>
      </c>
      <c r="N2332" t="s">
        <v>157</v>
      </c>
      <c r="O2332" t="s">
        <v>158</v>
      </c>
    </row>
    <row r="2333" spans="1:15" x14ac:dyDescent="0.3">
      <c r="A2333" t="s">
        <v>165</v>
      </c>
      <c r="B2333" t="s">
        <v>28</v>
      </c>
      <c r="C2333">
        <v>201608</v>
      </c>
      <c r="D2333" t="s">
        <v>758</v>
      </c>
      <c r="E2333" t="s">
        <v>14</v>
      </c>
      <c r="F2333">
        <v>4</v>
      </c>
      <c r="G2333">
        <v>128</v>
      </c>
      <c r="H2333">
        <v>276</v>
      </c>
      <c r="I2333">
        <v>0.115</v>
      </c>
      <c r="J2333" t="s">
        <v>154</v>
      </c>
      <c r="K2333" t="s">
        <v>146</v>
      </c>
      <c r="L2333">
        <v>0.60609999999999997</v>
      </c>
      <c r="M2333" t="s">
        <v>143</v>
      </c>
      <c r="N2333" t="s">
        <v>157</v>
      </c>
      <c r="O2333" t="s">
        <v>158</v>
      </c>
    </row>
    <row r="2334" spans="1:15" x14ac:dyDescent="0.3">
      <c r="A2334" t="s">
        <v>165</v>
      </c>
      <c r="B2334" t="s">
        <v>74</v>
      </c>
      <c r="C2334">
        <v>201607</v>
      </c>
      <c r="D2334" t="s">
        <v>1335</v>
      </c>
      <c r="E2334" t="s">
        <v>14</v>
      </c>
      <c r="F2334">
        <v>4</v>
      </c>
      <c r="G2334">
        <v>128</v>
      </c>
      <c r="H2334">
        <v>73</v>
      </c>
      <c r="I2334">
        <v>0.2</v>
      </c>
      <c r="J2334" t="s">
        <v>154</v>
      </c>
      <c r="K2334" t="s">
        <v>154</v>
      </c>
      <c r="L2334">
        <v>0.63249999999999995</v>
      </c>
      <c r="M2334" t="s">
        <v>143</v>
      </c>
      <c r="N2334" t="s">
        <v>157</v>
      </c>
      <c r="O2334" t="s">
        <v>158</v>
      </c>
    </row>
    <row r="2335" spans="1:15" x14ac:dyDescent="0.3">
      <c r="A2335" t="s">
        <v>165</v>
      </c>
      <c r="B2335" t="s">
        <v>74</v>
      </c>
      <c r="C2335">
        <v>201604</v>
      </c>
      <c r="D2335" t="s">
        <v>1326</v>
      </c>
      <c r="E2335" t="s">
        <v>11</v>
      </c>
      <c r="F2335">
        <v>4</v>
      </c>
      <c r="G2335">
        <v>128</v>
      </c>
      <c r="H2335">
        <v>73</v>
      </c>
      <c r="I2335">
        <v>0.04</v>
      </c>
      <c r="J2335" t="s">
        <v>154</v>
      </c>
      <c r="K2335" t="s">
        <v>154</v>
      </c>
      <c r="L2335">
        <v>0.63249999999999995</v>
      </c>
      <c r="M2335" t="s">
        <v>143</v>
      </c>
      <c r="N2335" t="s">
        <v>157</v>
      </c>
      <c r="O2335" t="s">
        <v>158</v>
      </c>
    </row>
    <row r="2336" spans="1:15" x14ac:dyDescent="0.3">
      <c r="A2336" t="s">
        <v>165</v>
      </c>
      <c r="B2336" t="s">
        <v>58</v>
      </c>
      <c r="C2336">
        <v>201606</v>
      </c>
      <c r="D2336" t="s">
        <v>1817</v>
      </c>
      <c r="E2336" t="s">
        <v>11</v>
      </c>
      <c r="F2336">
        <v>5</v>
      </c>
      <c r="G2336">
        <v>125</v>
      </c>
      <c r="H2336">
        <v>58</v>
      </c>
      <c r="I2336">
        <v>0.09</v>
      </c>
      <c r="J2336" t="s">
        <v>154</v>
      </c>
      <c r="K2336" t="s">
        <v>154</v>
      </c>
      <c r="L2336">
        <v>0.31669999999999998</v>
      </c>
      <c r="M2336" t="s">
        <v>151</v>
      </c>
      <c r="N2336" t="s">
        <v>159</v>
      </c>
      <c r="O2336" t="s">
        <v>160</v>
      </c>
    </row>
    <row r="2337" spans="1:15" x14ac:dyDescent="0.3">
      <c r="A2337" t="s">
        <v>165</v>
      </c>
      <c r="B2337" t="s">
        <v>40</v>
      </c>
      <c r="C2337">
        <v>201605</v>
      </c>
      <c r="D2337" t="s">
        <v>1217</v>
      </c>
      <c r="E2337" t="s">
        <v>11</v>
      </c>
      <c r="F2337">
        <v>5</v>
      </c>
      <c r="G2337">
        <v>125</v>
      </c>
      <c r="H2337">
        <v>59</v>
      </c>
      <c r="I2337">
        <v>7.0000000000000007E-2</v>
      </c>
      <c r="J2337" t="s">
        <v>154</v>
      </c>
      <c r="K2337" t="s">
        <v>154</v>
      </c>
      <c r="L2337">
        <v>0.1721</v>
      </c>
      <c r="M2337" t="s">
        <v>151</v>
      </c>
      <c r="N2337" t="s">
        <v>159</v>
      </c>
      <c r="O2337" t="s">
        <v>160</v>
      </c>
    </row>
    <row r="2338" spans="1:15" x14ac:dyDescent="0.3">
      <c r="A2338" t="s">
        <v>165</v>
      </c>
      <c r="B2338" t="s">
        <v>64</v>
      </c>
      <c r="C2338">
        <v>201607</v>
      </c>
      <c r="D2338" t="s">
        <v>1355</v>
      </c>
      <c r="E2338" t="s">
        <v>14</v>
      </c>
      <c r="F2338">
        <v>5</v>
      </c>
      <c r="G2338">
        <v>125</v>
      </c>
      <c r="H2338">
        <v>55</v>
      </c>
      <c r="I2338">
        <v>0.02</v>
      </c>
      <c r="J2338" t="s">
        <v>154</v>
      </c>
      <c r="K2338" t="s">
        <v>154</v>
      </c>
      <c r="L2338">
        <v>0.40560000000000002</v>
      </c>
      <c r="M2338" t="s">
        <v>151</v>
      </c>
      <c r="N2338" t="s">
        <v>159</v>
      </c>
      <c r="O2338" t="s">
        <v>160</v>
      </c>
    </row>
    <row r="2339" spans="1:15" x14ac:dyDescent="0.3">
      <c r="A2339" t="s">
        <v>165</v>
      </c>
      <c r="B2339" t="s">
        <v>40</v>
      </c>
      <c r="C2339">
        <v>201503</v>
      </c>
      <c r="D2339" t="s">
        <v>921</v>
      </c>
      <c r="E2339" t="s">
        <v>8</v>
      </c>
      <c r="F2339">
        <v>5</v>
      </c>
      <c r="G2339">
        <v>125</v>
      </c>
      <c r="H2339">
        <v>59</v>
      </c>
      <c r="I2339">
        <v>0.02</v>
      </c>
      <c r="J2339" t="s">
        <v>154</v>
      </c>
      <c r="K2339" t="s">
        <v>154</v>
      </c>
      <c r="L2339">
        <v>0.1721</v>
      </c>
      <c r="M2339" t="s">
        <v>151</v>
      </c>
      <c r="N2339" t="s">
        <v>159</v>
      </c>
      <c r="O2339" t="s">
        <v>160</v>
      </c>
    </row>
    <row r="2340" spans="1:15" x14ac:dyDescent="0.3">
      <c r="A2340" t="s">
        <v>165</v>
      </c>
      <c r="B2340" t="s">
        <v>18</v>
      </c>
      <c r="C2340">
        <v>201609</v>
      </c>
      <c r="D2340" t="s">
        <v>823</v>
      </c>
      <c r="E2340" t="s">
        <v>14</v>
      </c>
      <c r="F2340">
        <v>5</v>
      </c>
      <c r="G2340">
        <v>125</v>
      </c>
      <c r="H2340">
        <v>58</v>
      </c>
      <c r="I2340">
        <v>0.09</v>
      </c>
      <c r="J2340" t="s">
        <v>154</v>
      </c>
      <c r="K2340" t="s">
        <v>154</v>
      </c>
      <c r="L2340">
        <v>1.2258</v>
      </c>
      <c r="M2340" t="s">
        <v>140</v>
      </c>
      <c r="N2340" t="s">
        <v>155</v>
      </c>
      <c r="O2340" t="s">
        <v>156</v>
      </c>
    </row>
    <row r="2341" spans="1:15" x14ac:dyDescent="0.3">
      <c r="A2341" t="s">
        <v>165</v>
      </c>
      <c r="B2341" t="s">
        <v>40</v>
      </c>
      <c r="C2341">
        <v>201607</v>
      </c>
      <c r="D2341" t="s">
        <v>1110</v>
      </c>
      <c r="E2341" t="s">
        <v>14</v>
      </c>
      <c r="F2341">
        <v>5</v>
      </c>
      <c r="G2341">
        <v>125</v>
      </c>
      <c r="H2341">
        <v>59</v>
      </c>
      <c r="I2341">
        <v>0.02</v>
      </c>
      <c r="J2341" t="s">
        <v>154</v>
      </c>
      <c r="K2341" t="s">
        <v>154</v>
      </c>
      <c r="L2341">
        <v>0.1721</v>
      </c>
      <c r="M2341" t="s">
        <v>151</v>
      </c>
      <c r="N2341" t="s">
        <v>159</v>
      </c>
      <c r="O2341" t="s">
        <v>160</v>
      </c>
    </row>
    <row r="2342" spans="1:15" x14ac:dyDescent="0.3">
      <c r="A2342" t="s">
        <v>165</v>
      </c>
      <c r="B2342" t="s">
        <v>40</v>
      </c>
      <c r="C2342">
        <v>201604</v>
      </c>
      <c r="D2342" t="s">
        <v>1214</v>
      </c>
      <c r="E2342" t="s">
        <v>11</v>
      </c>
      <c r="F2342">
        <v>5</v>
      </c>
      <c r="G2342">
        <v>125</v>
      </c>
      <c r="H2342">
        <v>59</v>
      </c>
      <c r="I2342">
        <v>7.0000000000000007E-2</v>
      </c>
      <c r="J2342" t="s">
        <v>154</v>
      </c>
      <c r="K2342" t="s">
        <v>154</v>
      </c>
      <c r="L2342">
        <v>0.1721</v>
      </c>
      <c r="M2342" t="s">
        <v>151</v>
      </c>
      <c r="N2342" t="s">
        <v>159</v>
      </c>
      <c r="O2342" t="s">
        <v>160</v>
      </c>
    </row>
    <row r="2343" spans="1:15" x14ac:dyDescent="0.3">
      <c r="A2343" t="s">
        <v>165</v>
      </c>
      <c r="B2343" t="s">
        <v>40</v>
      </c>
      <c r="C2343">
        <v>201508</v>
      </c>
      <c r="D2343" t="s">
        <v>1220</v>
      </c>
      <c r="E2343" t="s">
        <v>14</v>
      </c>
      <c r="F2343">
        <v>5</v>
      </c>
      <c r="G2343">
        <v>125</v>
      </c>
      <c r="H2343">
        <v>59</v>
      </c>
      <c r="I2343">
        <v>0.1</v>
      </c>
      <c r="J2343" t="s">
        <v>154</v>
      </c>
      <c r="K2343" t="s">
        <v>154</v>
      </c>
      <c r="L2343">
        <v>0.1721</v>
      </c>
      <c r="M2343" t="s">
        <v>151</v>
      </c>
      <c r="N2343" t="s">
        <v>159</v>
      </c>
      <c r="O2343" t="s">
        <v>160</v>
      </c>
    </row>
    <row r="2344" spans="1:15" x14ac:dyDescent="0.3">
      <c r="A2344" t="s">
        <v>165</v>
      </c>
      <c r="B2344" t="s">
        <v>56</v>
      </c>
      <c r="C2344">
        <v>201608</v>
      </c>
      <c r="D2344" t="s">
        <v>461</v>
      </c>
      <c r="E2344" t="s">
        <v>14</v>
      </c>
      <c r="F2344">
        <v>5</v>
      </c>
      <c r="G2344">
        <v>125</v>
      </c>
      <c r="H2344">
        <v>48</v>
      </c>
      <c r="I2344">
        <v>0.02</v>
      </c>
      <c r="J2344" t="s">
        <v>154</v>
      </c>
      <c r="K2344" t="s">
        <v>154</v>
      </c>
      <c r="L2344">
        <v>0.88629999999999998</v>
      </c>
      <c r="M2344" t="s">
        <v>143</v>
      </c>
      <c r="N2344" t="s">
        <v>157</v>
      </c>
      <c r="O2344" t="s">
        <v>158</v>
      </c>
    </row>
    <row r="2345" spans="1:15" x14ac:dyDescent="0.3">
      <c r="A2345" t="s">
        <v>165</v>
      </c>
      <c r="B2345" t="s">
        <v>56</v>
      </c>
      <c r="C2345">
        <v>201612</v>
      </c>
      <c r="D2345" t="s">
        <v>952</v>
      </c>
      <c r="E2345" t="s">
        <v>13</v>
      </c>
      <c r="F2345">
        <v>5</v>
      </c>
      <c r="G2345">
        <v>125</v>
      </c>
      <c r="H2345">
        <v>48</v>
      </c>
      <c r="I2345">
        <v>0.15</v>
      </c>
      <c r="J2345" t="s">
        <v>154</v>
      </c>
      <c r="K2345" t="s">
        <v>154</v>
      </c>
      <c r="L2345">
        <v>0.88629999999999998</v>
      </c>
      <c r="M2345" t="s">
        <v>143</v>
      </c>
      <c r="N2345" t="s">
        <v>157</v>
      </c>
      <c r="O2345" t="s">
        <v>158</v>
      </c>
    </row>
    <row r="2346" spans="1:15" x14ac:dyDescent="0.3">
      <c r="A2346" t="s">
        <v>165</v>
      </c>
      <c r="B2346" t="s">
        <v>56</v>
      </c>
      <c r="C2346">
        <v>201703</v>
      </c>
      <c r="D2346" t="s">
        <v>954</v>
      </c>
      <c r="E2346" t="s">
        <v>8</v>
      </c>
      <c r="F2346">
        <v>5</v>
      </c>
      <c r="G2346">
        <v>125</v>
      </c>
      <c r="H2346">
        <v>96</v>
      </c>
      <c r="I2346">
        <v>0.08</v>
      </c>
      <c r="J2346" t="s">
        <v>154</v>
      </c>
      <c r="K2346" t="s">
        <v>154</v>
      </c>
      <c r="L2346">
        <v>0.88629999999999998</v>
      </c>
      <c r="M2346" t="s">
        <v>143</v>
      </c>
      <c r="N2346" t="s">
        <v>157</v>
      </c>
      <c r="O2346" t="s">
        <v>158</v>
      </c>
    </row>
    <row r="2347" spans="1:15" x14ac:dyDescent="0.3">
      <c r="A2347" t="s">
        <v>165</v>
      </c>
      <c r="B2347" t="s">
        <v>27</v>
      </c>
      <c r="C2347">
        <v>201604</v>
      </c>
      <c r="D2347" t="s">
        <v>827</v>
      </c>
      <c r="E2347" t="s">
        <v>11</v>
      </c>
      <c r="F2347">
        <v>5</v>
      </c>
      <c r="G2347">
        <v>125</v>
      </c>
      <c r="H2347">
        <v>59</v>
      </c>
      <c r="I2347">
        <v>0.01</v>
      </c>
      <c r="J2347" t="s">
        <v>154</v>
      </c>
      <c r="K2347" t="s">
        <v>154</v>
      </c>
      <c r="L2347">
        <v>0.36799999999999999</v>
      </c>
      <c r="M2347" t="s">
        <v>151</v>
      </c>
      <c r="N2347" t="s">
        <v>159</v>
      </c>
      <c r="O2347" t="s">
        <v>160</v>
      </c>
    </row>
    <row r="2348" spans="1:15" x14ac:dyDescent="0.3">
      <c r="A2348" t="s">
        <v>165</v>
      </c>
      <c r="B2348" t="s">
        <v>48</v>
      </c>
      <c r="C2348">
        <v>201707</v>
      </c>
      <c r="D2348" t="s">
        <v>353</v>
      </c>
      <c r="E2348" t="s">
        <v>14</v>
      </c>
      <c r="F2348">
        <v>3</v>
      </c>
      <c r="G2348">
        <v>120</v>
      </c>
      <c r="H2348">
        <v>97</v>
      </c>
      <c r="I2348">
        <v>0.2</v>
      </c>
      <c r="J2348" t="s">
        <v>154</v>
      </c>
      <c r="K2348" t="s">
        <v>154</v>
      </c>
      <c r="L2348">
        <v>1.0876999999999999</v>
      </c>
      <c r="M2348" t="s">
        <v>140</v>
      </c>
      <c r="N2348" t="s">
        <v>155</v>
      </c>
      <c r="O2348" t="s">
        <v>156</v>
      </c>
    </row>
    <row r="2349" spans="1:15" x14ac:dyDescent="0.3">
      <c r="A2349" t="s">
        <v>165</v>
      </c>
      <c r="B2349" t="s">
        <v>53</v>
      </c>
      <c r="C2349">
        <v>201607</v>
      </c>
      <c r="D2349" t="s">
        <v>1040</v>
      </c>
      <c r="E2349" t="s">
        <v>14</v>
      </c>
      <c r="F2349">
        <v>3</v>
      </c>
      <c r="G2349">
        <v>120</v>
      </c>
      <c r="H2349">
        <v>188</v>
      </c>
      <c r="I2349">
        <v>0.09</v>
      </c>
      <c r="J2349" t="s">
        <v>154</v>
      </c>
      <c r="K2349" t="s">
        <v>146</v>
      </c>
      <c r="L2349">
        <v>0.60860000000000003</v>
      </c>
      <c r="M2349" t="s">
        <v>143</v>
      </c>
      <c r="N2349" t="s">
        <v>157</v>
      </c>
      <c r="O2349" t="s">
        <v>158</v>
      </c>
    </row>
    <row r="2350" spans="1:15" x14ac:dyDescent="0.3">
      <c r="A2350" t="s">
        <v>165</v>
      </c>
      <c r="B2350" t="s">
        <v>55</v>
      </c>
      <c r="C2350">
        <v>201608</v>
      </c>
      <c r="D2350" t="s">
        <v>941</v>
      </c>
      <c r="E2350" t="s">
        <v>14</v>
      </c>
      <c r="F2350">
        <v>4</v>
      </c>
      <c r="G2350">
        <v>120</v>
      </c>
      <c r="H2350">
        <v>68</v>
      </c>
      <c r="I2350">
        <v>0.03</v>
      </c>
      <c r="J2350" t="s">
        <v>154</v>
      </c>
      <c r="K2350" t="s">
        <v>154</v>
      </c>
      <c r="L2350">
        <v>0.38190000000000002</v>
      </c>
      <c r="M2350" t="s">
        <v>151</v>
      </c>
      <c r="N2350" t="s">
        <v>159</v>
      </c>
      <c r="O2350" t="s">
        <v>160</v>
      </c>
    </row>
    <row r="2351" spans="1:15" x14ac:dyDescent="0.3">
      <c r="A2351" t="s">
        <v>165</v>
      </c>
      <c r="B2351" t="s">
        <v>57</v>
      </c>
      <c r="C2351">
        <v>201611</v>
      </c>
      <c r="D2351" t="s">
        <v>462</v>
      </c>
      <c r="E2351" t="s">
        <v>13</v>
      </c>
      <c r="F2351">
        <v>4</v>
      </c>
      <c r="G2351">
        <v>120</v>
      </c>
      <c r="H2351">
        <v>63</v>
      </c>
      <c r="I2351">
        <v>0.04</v>
      </c>
      <c r="J2351" t="s">
        <v>154</v>
      </c>
      <c r="K2351" t="s">
        <v>154</v>
      </c>
      <c r="L2351">
        <v>0.56410000000000005</v>
      </c>
      <c r="M2351" t="s">
        <v>143</v>
      </c>
      <c r="N2351" t="s">
        <v>157</v>
      </c>
      <c r="O2351" t="s">
        <v>158</v>
      </c>
    </row>
    <row r="2352" spans="1:15" x14ac:dyDescent="0.3">
      <c r="A2352" t="s">
        <v>165</v>
      </c>
      <c r="B2352" t="s">
        <v>30</v>
      </c>
      <c r="C2352">
        <v>201605</v>
      </c>
      <c r="D2352" t="s">
        <v>498</v>
      </c>
      <c r="E2352" t="s">
        <v>11</v>
      </c>
      <c r="F2352">
        <v>12</v>
      </c>
      <c r="G2352">
        <v>120</v>
      </c>
      <c r="H2352">
        <v>48</v>
      </c>
      <c r="I2352">
        <v>9.3332999999999999E-2</v>
      </c>
      <c r="J2352" t="s">
        <v>154</v>
      </c>
      <c r="K2352" t="s">
        <v>154</v>
      </c>
      <c r="L2352">
        <v>0.92579999999999996</v>
      </c>
      <c r="M2352" t="s">
        <v>143</v>
      </c>
      <c r="N2352" t="s">
        <v>157</v>
      </c>
      <c r="O2352" t="s">
        <v>158</v>
      </c>
    </row>
    <row r="2353" spans="1:15" x14ac:dyDescent="0.3">
      <c r="A2353" t="s">
        <v>165</v>
      </c>
      <c r="B2353" t="s">
        <v>41</v>
      </c>
      <c r="C2353">
        <v>201605</v>
      </c>
      <c r="D2353" t="s">
        <v>1107</v>
      </c>
      <c r="E2353" t="s">
        <v>11</v>
      </c>
      <c r="F2353">
        <v>4</v>
      </c>
      <c r="G2353">
        <v>120</v>
      </c>
      <c r="H2353">
        <v>110</v>
      </c>
      <c r="I2353">
        <v>7.4999999999999997E-2</v>
      </c>
      <c r="J2353" t="s">
        <v>154</v>
      </c>
      <c r="K2353" t="s">
        <v>146</v>
      </c>
      <c r="L2353">
        <v>0.62909999999999999</v>
      </c>
      <c r="M2353" t="s">
        <v>143</v>
      </c>
      <c r="N2353" t="s">
        <v>157</v>
      </c>
      <c r="O2353" t="s">
        <v>158</v>
      </c>
    </row>
    <row r="2354" spans="1:15" x14ac:dyDescent="0.3">
      <c r="A2354" t="s">
        <v>165</v>
      </c>
      <c r="B2354" t="s">
        <v>57</v>
      </c>
      <c r="C2354">
        <v>201605</v>
      </c>
      <c r="D2354" t="s">
        <v>1234</v>
      </c>
      <c r="E2354" t="s">
        <v>11</v>
      </c>
      <c r="F2354">
        <v>4</v>
      </c>
      <c r="G2354">
        <v>120</v>
      </c>
      <c r="H2354">
        <v>63</v>
      </c>
      <c r="I2354">
        <v>0</v>
      </c>
      <c r="J2354" t="s">
        <v>154</v>
      </c>
      <c r="K2354" t="s">
        <v>154</v>
      </c>
      <c r="L2354">
        <v>0.56410000000000005</v>
      </c>
      <c r="M2354" t="s">
        <v>143</v>
      </c>
      <c r="N2354" t="s">
        <v>157</v>
      </c>
      <c r="O2354" t="s">
        <v>158</v>
      </c>
    </row>
    <row r="2355" spans="1:15" x14ac:dyDescent="0.3">
      <c r="A2355" t="s">
        <v>165</v>
      </c>
      <c r="B2355" t="s">
        <v>55</v>
      </c>
      <c r="C2355">
        <v>201604</v>
      </c>
      <c r="D2355" t="s">
        <v>1238</v>
      </c>
      <c r="E2355" t="s">
        <v>11</v>
      </c>
      <c r="F2355">
        <v>4</v>
      </c>
      <c r="G2355">
        <v>120</v>
      </c>
      <c r="H2355">
        <v>68</v>
      </c>
      <c r="I2355">
        <v>0.05</v>
      </c>
      <c r="J2355" t="s">
        <v>154</v>
      </c>
      <c r="K2355" t="s">
        <v>154</v>
      </c>
      <c r="L2355">
        <v>0.38190000000000002</v>
      </c>
      <c r="M2355" t="s">
        <v>151</v>
      </c>
      <c r="N2355" t="s">
        <v>159</v>
      </c>
      <c r="O2355" t="s">
        <v>160</v>
      </c>
    </row>
    <row r="2356" spans="1:15" x14ac:dyDescent="0.3">
      <c r="A2356" t="s">
        <v>165</v>
      </c>
      <c r="B2356" t="s">
        <v>67</v>
      </c>
      <c r="C2356">
        <v>201605</v>
      </c>
      <c r="D2356" t="s">
        <v>864</v>
      </c>
      <c r="E2356" t="s">
        <v>11</v>
      </c>
      <c r="F2356">
        <v>6</v>
      </c>
      <c r="G2356">
        <v>120</v>
      </c>
      <c r="H2356">
        <v>88</v>
      </c>
      <c r="I2356">
        <v>0.1</v>
      </c>
      <c r="J2356" t="s">
        <v>154</v>
      </c>
      <c r="K2356" t="s">
        <v>154</v>
      </c>
      <c r="L2356">
        <v>0.70709999999999995</v>
      </c>
      <c r="M2356" t="s">
        <v>143</v>
      </c>
      <c r="N2356" t="s">
        <v>157</v>
      </c>
      <c r="O2356" t="s">
        <v>158</v>
      </c>
    </row>
    <row r="2357" spans="1:15" x14ac:dyDescent="0.3">
      <c r="A2357" t="s">
        <v>165</v>
      </c>
      <c r="B2357" t="s">
        <v>50</v>
      </c>
      <c r="C2357">
        <v>201503</v>
      </c>
      <c r="D2357" t="s">
        <v>570</v>
      </c>
      <c r="E2357" t="s">
        <v>8</v>
      </c>
      <c r="F2357">
        <v>2</v>
      </c>
      <c r="G2357">
        <v>120</v>
      </c>
      <c r="H2357">
        <v>147</v>
      </c>
      <c r="I2357">
        <v>0.17</v>
      </c>
      <c r="J2357" t="s">
        <v>154</v>
      </c>
      <c r="K2357" t="s">
        <v>146</v>
      </c>
      <c r="L2357">
        <v>1.7945</v>
      </c>
      <c r="M2357" t="s">
        <v>140</v>
      </c>
      <c r="N2357" t="s">
        <v>155</v>
      </c>
      <c r="O2357" t="s">
        <v>156</v>
      </c>
    </row>
    <row r="2358" spans="1:15" x14ac:dyDescent="0.3">
      <c r="A2358" t="s">
        <v>165</v>
      </c>
      <c r="B2358" t="s">
        <v>69</v>
      </c>
      <c r="C2358">
        <v>201607</v>
      </c>
      <c r="D2358" t="s">
        <v>865</v>
      </c>
      <c r="E2358" t="s">
        <v>14</v>
      </c>
      <c r="F2358">
        <v>6</v>
      </c>
      <c r="G2358">
        <v>120</v>
      </c>
      <c r="H2358">
        <v>94</v>
      </c>
      <c r="I2358">
        <v>0.155</v>
      </c>
      <c r="J2358" t="s">
        <v>154</v>
      </c>
      <c r="K2358" t="s">
        <v>154</v>
      </c>
      <c r="L2358">
        <v>0.2828</v>
      </c>
      <c r="M2358" t="s">
        <v>151</v>
      </c>
      <c r="N2358" t="s">
        <v>159</v>
      </c>
      <c r="O2358" t="s">
        <v>160</v>
      </c>
    </row>
    <row r="2359" spans="1:15" x14ac:dyDescent="0.3">
      <c r="A2359" t="s">
        <v>165</v>
      </c>
      <c r="B2359" t="s">
        <v>70</v>
      </c>
      <c r="C2359">
        <v>201605</v>
      </c>
      <c r="D2359" t="s">
        <v>1708</v>
      </c>
      <c r="E2359" t="s">
        <v>11</v>
      </c>
      <c r="F2359">
        <v>7</v>
      </c>
      <c r="G2359">
        <v>112</v>
      </c>
      <c r="H2359">
        <v>62</v>
      </c>
      <c r="I2359">
        <v>0.08</v>
      </c>
      <c r="J2359" t="s">
        <v>154</v>
      </c>
      <c r="K2359" t="s">
        <v>154</v>
      </c>
      <c r="L2359">
        <v>0.61350000000000005</v>
      </c>
      <c r="M2359" t="s">
        <v>143</v>
      </c>
      <c r="N2359" t="s">
        <v>157</v>
      </c>
      <c r="O2359" t="s">
        <v>158</v>
      </c>
    </row>
    <row r="2360" spans="1:15" x14ac:dyDescent="0.3">
      <c r="A2360" t="s">
        <v>165</v>
      </c>
      <c r="B2360" t="s">
        <v>32</v>
      </c>
      <c r="C2360">
        <v>201611</v>
      </c>
      <c r="D2360" t="s">
        <v>503</v>
      </c>
      <c r="E2360" t="s">
        <v>13</v>
      </c>
      <c r="F2360">
        <v>7</v>
      </c>
      <c r="G2360">
        <v>112</v>
      </c>
      <c r="H2360">
        <v>56</v>
      </c>
      <c r="I2360">
        <v>9.5000000000000001E-2</v>
      </c>
      <c r="J2360" t="s">
        <v>154</v>
      </c>
      <c r="K2360" t="s">
        <v>154</v>
      </c>
      <c r="L2360">
        <v>0.54079999999999995</v>
      </c>
      <c r="M2360" t="s">
        <v>143</v>
      </c>
      <c r="N2360" t="s">
        <v>157</v>
      </c>
      <c r="O2360" t="s">
        <v>158</v>
      </c>
    </row>
    <row r="2361" spans="1:15" x14ac:dyDescent="0.3">
      <c r="A2361" t="s">
        <v>165</v>
      </c>
      <c r="B2361" t="s">
        <v>70</v>
      </c>
      <c r="C2361">
        <v>201607</v>
      </c>
      <c r="D2361" t="s">
        <v>721</v>
      </c>
      <c r="E2361" t="s">
        <v>14</v>
      </c>
      <c r="F2361">
        <v>7</v>
      </c>
      <c r="G2361">
        <v>112</v>
      </c>
      <c r="H2361">
        <v>124</v>
      </c>
      <c r="I2361">
        <v>0.10249999999999999</v>
      </c>
      <c r="J2361" t="s">
        <v>154</v>
      </c>
      <c r="K2361" t="s">
        <v>146</v>
      </c>
      <c r="L2361">
        <v>0.61350000000000005</v>
      </c>
      <c r="M2361" t="s">
        <v>143</v>
      </c>
      <c r="N2361" t="s">
        <v>157</v>
      </c>
      <c r="O2361" t="s">
        <v>158</v>
      </c>
    </row>
    <row r="2362" spans="1:15" x14ac:dyDescent="0.3">
      <c r="A2362" t="s">
        <v>165</v>
      </c>
      <c r="B2362" t="s">
        <v>31</v>
      </c>
      <c r="C2362">
        <v>201502</v>
      </c>
      <c r="D2362" t="s">
        <v>849</v>
      </c>
      <c r="E2362" t="s">
        <v>8</v>
      </c>
      <c r="F2362">
        <v>5</v>
      </c>
      <c r="G2362">
        <v>110</v>
      </c>
      <c r="H2362">
        <v>43</v>
      </c>
      <c r="I2362">
        <v>0.17</v>
      </c>
      <c r="J2362" t="s">
        <v>154</v>
      </c>
      <c r="K2362" t="s">
        <v>154</v>
      </c>
      <c r="L2362">
        <v>0.25069999999999998</v>
      </c>
      <c r="M2362" t="s">
        <v>151</v>
      </c>
      <c r="N2362" t="s">
        <v>159</v>
      </c>
      <c r="O2362" t="s">
        <v>160</v>
      </c>
    </row>
    <row r="2363" spans="1:15" x14ac:dyDescent="0.3">
      <c r="A2363" t="s">
        <v>165</v>
      </c>
      <c r="B2363" t="s">
        <v>39</v>
      </c>
      <c r="C2363">
        <v>201505</v>
      </c>
      <c r="D2363" t="s">
        <v>619</v>
      </c>
      <c r="E2363" t="s">
        <v>11</v>
      </c>
      <c r="F2363">
        <v>3</v>
      </c>
      <c r="G2363">
        <v>105</v>
      </c>
      <c r="H2363">
        <v>66</v>
      </c>
      <c r="I2363">
        <v>0.1</v>
      </c>
      <c r="J2363" t="s">
        <v>154</v>
      </c>
      <c r="K2363" t="s">
        <v>154</v>
      </c>
      <c r="L2363">
        <v>0.57969999999999999</v>
      </c>
      <c r="M2363" t="s">
        <v>143</v>
      </c>
      <c r="N2363" t="s">
        <v>157</v>
      </c>
      <c r="O2363" t="s">
        <v>158</v>
      </c>
    </row>
    <row r="2364" spans="1:15" x14ac:dyDescent="0.3">
      <c r="A2364" t="s">
        <v>165</v>
      </c>
      <c r="B2364" t="s">
        <v>39</v>
      </c>
      <c r="C2364">
        <v>201605</v>
      </c>
      <c r="D2364" t="s">
        <v>1696</v>
      </c>
      <c r="E2364" t="s">
        <v>11</v>
      </c>
      <c r="F2364">
        <v>3</v>
      </c>
      <c r="G2364">
        <v>105</v>
      </c>
      <c r="H2364">
        <v>66</v>
      </c>
      <c r="I2364">
        <v>0.25</v>
      </c>
      <c r="J2364" t="s">
        <v>154</v>
      </c>
      <c r="K2364" t="s">
        <v>154</v>
      </c>
      <c r="L2364">
        <v>0.57969999999999999</v>
      </c>
      <c r="M2364" t="s">
        <v>143</v>
      </c>
      <c r="N2364" t="s">
        <v>157</v>
      </c>
      <c r="O2364" t="s">
        <v>158</v>
      </c>
    </row>
    <row r="2365" spans="1:15" x14ac:dyDescent="0.3">
      <c r="A2365" t="s">
        <v>165</v>
      </c>
      <c r="B2365" t="s">
        <v>22</v>
      </c>
      <c r="C2365">
        <v>201604</v>
      </c>
      <c r="D2365" t="s">
        <v>1848</v>
      </c>
      <c r="E2365" t="s">
        <v>11</v>
      </c>
      <c r="F2365">
        <v>2</v>
      </c>
      <c r="G2365">
        <v>104</v>
      </c>
      <c r="H2365">
        <v>200</v>
      </c>
      <c r="I2365">
        <v>7.0000000000000007E-2</v>
      </c>
      <c r="J2365" t="s">
        <v>154</v>
      </c>
      <c r="K2365" t="s">
        <v>146</v>
      </c>
      <c r="L2365">
        <v>0.69399999999999995</v>
      </c>
      <c r="M2365" t="s">
        <v>143</v>
      </c>
      <c r="N2365" t="s">
        <v>157</v>
      </c>
      <c r="O2365" t="s">
        <v>158</v>
      </c>
    </row>
    <row r="2366" spans="1:15" x14ac:dyDescent="0.3">
      <c r="A2366" t="s">
        <v>165</v>
      </c>
      <c r="B2366" t="s">
        <v>22</v>
      </c>
      <c r="C2366">
        <v>201603</v>
      </c>
      <c r="D2366" t="s">
        <v>530</v>
      </c>
      <c r="E2366" t="s">
        <v>8</v>
      </c>
      <c r="F2366">
        <v>2</v>
      </c>
      <c r="G2366">
        <v>104</v>
      </c>
      <c r="H2366">
        <v>100</v>
      </c>
      <c r="I2366">
        <v>0.09</v>
      </c>
      <c r="J2366" t="s">
        <v>154</v>
      </c>
      <c r="K2366" t="s">
        <v>154</v>
      </c>
      <c r="L2366">
        <v>0.69399999999999995</v>
      </c>
      <c r="M2366" t="s">
        <v>143</v>
      </c>
      <c r="N2366" t="s">
        <v>157</v>
      </c>
      <c r="O2366" t="s">
        <v>158</v>
      </c>
    </row>
    <row r="2367" spans="1:15" x14ac:dyDescent="0.3">
      <c r="A2367" t="s">
        <v>165</v>
      </c>
      <c r="B2367" t="s">
        <v>40</v>
      </c>
      <c r="C2367">
        <v>201504</v>
      </c>
      <c r="D2367" t="s">
        <v>922</v>
      </c>
      <c r="E2367" t="s">
        <v>11</v>
      </c>
      <c r="F2367">
        <v>4</v>
      </c>
      <c r="G2367">
        <v>100</v>
      </c>
      <c r="H2367">
        <v>59</v>
      </c>
      <c r="I2367">
        <v>0.25</v>
      </c>
      <c r="J2367" t="s">
        <v>154</v>
      </c>
      <c r="K2367" t="s">
        <v>154</v>
      </c>
      <c r="L2367">
        <v>0.1721</v>
      </c>
      <c r="M2367" t="s">
        <v>151</v>
      </c>
      <c r="N2367" t="s">
        <v>159</v>
      </c>
      <c r="O2367" t="s">
        <v>160</v>
      </c>
    </row>
    <row r="2368" spans="1:15" x14ac:dyDescent="0.3">
      <c r="A2368" t="s">
        <v>165</v>
      </c>
      <c r="B2368" t="s">
        <v>21</v>
      </c>
      <c r="C2368">
        <v>201608</v>
      </c>
      <c r="D2368" t="s">
        <v>809</v>
      </c>
      <c r="E2368" t="s">
        <v>14</v>
      </c>
      <c r="F2368">
        <v>4</v>
      </c>
      <c r="G2368">
        <v>100</v>
      </c>
      <c r="H2368">
        <v>57</v>
      </c>
      <c r="I2368">
        <v>0.25</v>
      </c>
      <c r="J2368" t="s">
        <v>154</v>
      </c>
      <c r="K2368" t="s">
        <v>154</v>
      </c>
      <c r="L2368">
        <v>0.15210000000000001</v>
      </c>
      <c r="M2368" t="s">
        <v>151</v>
      </c>
      <c r="N2368" t="s">
        <v>159</v>
      </c>
      <c r="O2368" t="s">
        <v>160</v>
      </c>
    </row>
    <row r="2369" spans="1:15" x14ac:dyDescent="0.3">
      <c r="A2369" t="s">
        <v>165</v>
      </c>
      <c r="B2369" t="s">
        <v>96</v>
      </c>
      <c r="C2369">
        <v>201604</v>
      </c>
      <c r="D2369" t="s">
        <v>818</v>
      </c>
      <c r="E2369" t="s">
        <v>11</v>
      </c>
      <c r="F2369">
        <v>4</v>
      </c>
      <c r="G2369">
        <v>100</v>
      </c>
      <c r="H2369">
        <v>110</v>
      </c>
      <c r="I2369">
        <v>7.4999999999999997E-2</v>
      </c>
      <c r="J2369" t="s">
        <v>154</v>
      </c>
      <c r="K2369" t="s">
        <v>146</v>
      </c>
      <c r="L2369">
        <v>0.73280000000000001</v>
      </c>
      <c r="M2369" t="s">
        <v>143</v>
      </c>
      <c r="N2369" t="s">
        <v>157</v>
      </c>
      <c r="O2369" t="s">
        <v>158</v>
      </c>
    </row>
    <row r="2370" spans="1:15" x14ac:dyDescent="0.3">
      <c r="A2370" t="s">
        <v>165</v>
      </c>
      <c r="B2370" t="s">
        <v>58</v>
      </c>
      <c r="C2370">
        <v>201609</v>
      </c>
      <c r="D2370" t="s">
        <v>469</v>
      </c>
      <c r="E2370" t="s">
        <v>14</v>
      </c>
      <c r="F2370">
        <v>4</v>
      </c>
      <c r="G2370">
        <v>100</v>
      </c>
      <c r="H2370">
        <v>58</v>
      </c>
      <c r="I2370">
        <v>0.25</v>
      </c>
      <c r="J2370" t="s">
        <v>154</v>
      </c>
      <c r="K2370" t="s">
        <v>154</v>
      </c>
      <c r="L2370">
        <v>0.31669999999999998</v>
      </c>
      <c r="M2370" t="s">
        <v>151</v>
      </c>
      <c r="N2370" t="s">
        <v>159</v>
      </c>
      <c r="O2370" t="s">
        <v>160</v>
      </c>
    </row>
    <row r="2371" spans="1:15" x14ac:dyDescent="0.3">
      <c r="A2371" t="s">
        <v>165</v>
      </c>
      <c r="B2371" t="s">
        <v>47</v>
      </c>
      <c r="C2371">
        <v>201512</v>
      </c>
      <c r="D2371" t="s">
        <v>331</v>
      </c>
      <c r="E2371" t="s">
        <v>13</v>
      </c>
      <c r="F2371">
        <v>1</v>
      </c>
      <c r="G2371">
        <v>100</v>
      </c>
      <c r="H2371">
        <v>245</v>
      </c>
      <c r="I2371">
        <v>0.17</v>
      </c>
      <c r="J2371" t="s">
        <v>154</v>
      </c>
      <c r="K2371" t="s">
        <v>146</v>
      </c>
      <c r="L2371">
        <v>1.7142999999999999</v>
      </c>
      <c r="M2371" t="s">
        <v>140</v>
      </c>
      <c r="N2371" t="s">
        <v>155</v>
      </c>
      <c r="O2371" t="s">
        <v>156</v>
      </c>
    </row>
    <row r="2372" spans="1:15" x14ac:dyDescent="0.3">
      <c r="A2372" t="s">
        <v>165</v>
      </c>
      <c r="B2372" t="s">
        <v>49</v>
      </c>
      <c r="C2372">
        <v>201502</v>
      </c>
      <c r="D2372" t="s">
        <v>561</v>
      </c>
      <c r="E2372" t="s">
        <v>8</v>
      </c>
      <c r="F2372">
        <v>2</v>
      </c>
      <c r="G2372">
        <v>100</v>
      </c>
      <c r="H2372">
        <v>125</v>
      </c>
      <c r="I2372">
        <v>0.1</v>
      </c>
      <c r="J2372" t="s">
        <v>154</v>
      </c>
      <c r="K2372" t="s">
        <v>146</v>
      </c>
      <c r="L2372">
        <v>1.593</v>
      </c>
      <c r="M2372" t="s">
        <v>140</v>
      </c>
      <c r="N2372" t="s">
        <v>155</v>
      </c>
      <c r="O2372" t="s">
        <v>156</v>
      </c>
    </row>
    <row r="2373" spans="1:15" x14ac:dyDescent="0.3">
      <c r="A2373" t="s">
        <v>165</v>
      </c>
      <c r="B2373" t="s">
        <v>65</v>
      </c>
      <c r="C2373">
        <v>201607</v>
      </c>
      <c r="D2373" t="s">
        <v>830</v>
      </c>
      <c r="E2373" t="s">
        <v>14</v>
      </c>
      <c r="F2373">
        <v>5</v>
      </c>
      <c r="G2373">
        <v>100</v>
      </c>
      <c r="H2373">
        <v>47</v>
      </c>
      <c r="I2373">
        <v>0.17</v>
      </c>
      <c r="J2373" t="s">
        <v>154</v>
      </c>
      <c r="K2373" t="s">
        <v>154</v>
      </c>
      <c r="L2373">
        <v>0.4214</v>
      </c>
      <c r="M2373" t="s">
        <v>151</v>
      </c>
      <c r="N2373" t="s">
        <v>159</v>
      </c>
      <c r="O2373" t="s">
        <v>160</v>
      </c>
    </row>
    <row r="2374" spans="1:15" x14ac:dyDescent="0.3">
      <c r="A2374" t="s">
        <v>165</v>
      </c>
      <c r="B2374" t="s">
        <v>18</v>
      </c>
      <c r="C2374">
        <v>201606</v>
      </c>
      <c r="D2374" t="s">
        <v>1762</v>
      </c>
      <c r="E2374" t="s">
        <v>11</v>
      </c>
      <c r="F2374">
        <v>4</v>
      </c>
      <c r="G2374">
        <v>100</v>
      </c>
      <c r="H2374">
        <v>58</v>
      </c>
      <c r="I2374">
        <v>0.05</v>
      </c>
      <c r="J2374" t="s">
        <v>154</v>
      </c>
      <c r="K2374" t="s">
        <v>154</v>
      </c>
      <c r="L2374">
        <v>1.2258</v>
      </c>
      <c r="M2374" t="s">
        <v>140</v>
      </c>
      <c r="N2374" t="s">
        <v>155</v>
      </c>
      <c r="O2374" t="s">
        <v>156</v>
      </c>
    </row>
    <row r="2375" spans="1:15" x14ac:dyDescent="0.3">
      <c r="A2375" t="s">
        <v>165</v>
      </c>
      <c r="B2375" t="s">
        <v>66</v>
      </c>
      <c r="C2375">
        <v>201509</v>
      </c>
      <c r="D2375" t="s">
        <v>1342</v>
      </c>
      <c r="E2375" t="s">
        <v>14</v>
      </c>
      <c r="F2375">
        <v>4</v>
      </c>
      <c r="G2375">
        <v>100</v>
      </c>
      <c r="H2375">
        <v>55</v>
      </c>
      <c r="I2375">
        <v>0</v>
      </c>
      <c r="J2375" t="s">
        <v>154</v>
      </c>
      <c r="K2375" t="s">
        <v>154</v>
      </c>
      <c r="L2375">
        <v>0.76819999999999999</v>
      </c>
      <c r="M2375" t="s">
        <v>143</v>
      </c>
      <c r="N2375" t="s">
        <v>157</v>
      </c>
      <c r="O2375" t="s">
        <v>158</v>
      </c>
    </row>
    <row r="2376" spans="1:15" x14ac:dyDescent="0.3">
      <c r="A2376" t="s">
        <v>165</v>
      </c>
      <c r="B2376" t="s">
        <v>58</v>
      </c>
      <c r="C2376">
        <v>201612</v>
      </c>
      <c r="D2376" t="s">
        <v>935</v>
      </c>
      <c r="E2376" t="s">
        <v>13</v>
      </c>
      <c r="F2376">
        <v>4</v>
      </c>
      <c r="G2376">
        <v>100</v>
      </c>
      <c r="H2376">
        <v>116</v>
      </c>
      <c r="I2376">
        <v>0.16500000000000001</v>
      </c>
      <c r="J2376" t="s">
        <v>154</v>
      </c>
      <c r="K2376" t="s">
        <v>146</v>
      </c>
      <c r="L2376">
        <v>0.31669999999999998</v>
      </c>
      <c r="M2376" t="s">
        <v>151</v>
      </c>
      <c r="N2376" t="s">
        <v>159</v>
      </c>
      <c r="O2376" t="s">
        <v>160</v>
      </c>
    </row>
    <row r="2377" spans="1:15" x14ac:dyDescent="0.3">
      <c r="A2377" t="s">
        <v>165</v>
      </c>
      <c r="B2377" t="s">
        <v>65</v>
      </c>
      <c r="C2377">
        <v>201504</v>
      </c>
      <c r="D2377" t="s">
        <v>1772</v>
      </c>
      <c r="E2377" t="s">
        <v>11</v>
      </c>
      <c r="F2377">
        <v>5</v>
      </c>
      <c r="G2377">
        <v>100</v>
      </c>
      <c r="H2377">
        <v>47</v>
      </c>
      <c r="I2377">
        <v>0.03</v>
      </c>
      <c r="J2377" t="s">
        <v>154</v>
      </c>
      <c r="K2377" t="s">
        <v>154</v>
      </c>
      <c r="L2377">
        <v>0.4214</v>
      </c>
      <c r="M2377" t="s">
        <v>151</v>
      </c>
      <c r="N2377" t="s">
        <v>159</v>
      </c>
      <c r="O2377" t="s">
        <v>160</v>
      </c>
    </row>
    <row r="2378" spans="1:15" x14ac:dyDescent="0.3">
      <c r="A2378" t="s">
        <v>165</v>
      </c>
      <c r="B2378" t="s">
        <v>21</v>
      </c>
      <c r="C2378">
        <v>201503</v>
      </c>
      <c r="D2378" t="s">
        <v>780</v>
      </c>
      <c r="E2378" t="s">
        <v>8</v>
      </c>
      <c r="F2378">
        <v>4</v>
      </c>
      <c r="G2378">
        <v>100</v>
      </c>
      <c r="H2378">
        <v>57</v>
      </c>
      <c r="I2378">
        <v>0.25</v>
      </c>
      <c r="J2378" t="s">
        <v>154</v>
      </c>
      <c r="K2378" t="s">
        <v>154</v>
      </c>
      <c r="L2378">
        <v>0.15210000000000001</v>
      </c>
      <c r="M2378" t="s">
        <v>151</v>
      </c>
      <c r="N2378" t="s">
        <v>159</v>
      </c>
      <c r="O2378" t="s">
        <v>160</v>
      </c>
    </row>
    <row r="2379" spans="1:15" x14ac:dyDescent="0.3">
      <c r="A2379" t="s">
        <v>165</v>
      </c>
      <c r="B2379" t="s">
        <v>21</v>
      </c>
      <c r="C2379">
        <v>201606</v>
      </c>
      <c r="D2379" t="s">
        <v>1345</v>
      </c>
      <c r="E2379" t="s">
        <v>11</v>
      </c>
      <c r="F2379">
        <v>4</v>
      </c>
      <c r="G2379">
        <v>100</v>
      </c>
      <c r="H2379">
        <v>57</v>
      </c>
      <c r="I2379">
        <v>0.01</v>
      </c>
      <c r="J2379" t="s">
        <v>154</v>
      </c>
      <c r="K2379" t="s">
        <v>154</v>
      </c>
      <c r="L2379">
        <v>0.15210000000000001</v>
      </c>
      <c r="M2379" t="s">
        <v>151</v>
      </c>
      <c r="N2379" t="s">
        <v>159</v>
      </c>
      <c r="O2379" t="s">
        <v>160</v>
      </c>
    </row>
    <row r="2380" spans="1:15" x14ac:dyDescent="0.3">
      <c r="A2380" t="s">
        <v>165</v>
      </c>
      <c r="B2380" t="s">
        <v>20</v>
      </c>
      <c r="C2380">
        <v>201612</v>
      </c>
      <c r="D2380" t="s">
        <v>1149</v>
      </c>
      <c r="E2380" t="s">
        <v>13</v>
      </c>
      <c r="F2380">
        <v>2</v>
      </c>
      <c r="G2380">
        <v>96</v>
      </c>
      <c r="H2380">
        <v>107</v>
      </c>
      <c r="I2380">
        <v>0.12</v>
      </c>
      <c r="J2380" t="s">
        <v>154</v>
      </c>
      <c r="K2380" t="s">
        <v>146</v>
      </c>
      <c r="L2380">
        <v>0.61609999999999998</v>
      </c>
      <c r="M2380" t="s">
        <v>143</v>
      </c>
      <c r="N2380" t="s">
        <v>157</v>
      </c>
      <c r="O2380" t="s">
        <v>158</v>
      </c>
    </row>
    <row r="2381" spans="1:15" x14ac:dyDescent="0.3">
      <c r="A2381" t="s">
        <v>165</v>
      </c>
      <c r="B2381" t="s">
        <v>38</v>
      </c>
      <c r="C2381">
        <v>201702</v>
      </c>
      <c r="D2381" t="s">
        <v>1181</v>
      </c>
      <c r="E2381" t="s">
        <v>8</v>
      </c>
      <c r="F2381">
        <v>3</v>
      </c>
      <c r="G2381">
        <v>96</v>
      </c>
      <c r="H2381">
        <v>70</v>
      </c>
      <c r="I2381">
        <v>0.1</v>
      </c>
      <c r="J2381" t="s">
        <v>154</v>
      </c>
      <c r="K2381" t="s">
        <v>154</v>
      </c>
      <c r="L2381">
        <v>0.72070000000000001</v>
      </c>
      <c r="M2381" t="s">
        <v>143</v>
      </c>
      <c r="N2381" t="s">
        <v>157</v>
      </c>
      <c r="O2381" t="s">
        <v>158</v>
      </c>
    </row>
    <row r="2382" spans="1:15" x14ac:dyDescent="0.3">
      <c r="A2382" t="s">
        <v>165</v>
      </c>
      <c r="B2382" t="s">
        <v>74</v>
      </c>
      <c r="C2382">
        <v>201608</v>
      </c>
      <c r="D2382" t="s">
        <v>1668</v>
      </c>
      <c r="E2382" t="s">
        <v>14</v>
      </c>
      <c r="F2382">
        <v>3</v>
      </c>
      <c r="G2382">
        <v>96</v>
      </c>
      <c r="H2382">
        <v>73</v>
      </c>
      <c r="I2382">
        <v>0.18</v>
      </c>
      <c r="J2382" t="s">
        <v>154</v>
      </c>
      <c r="K2382" t="s">
        <v>154</v>
      </c>
      <c r="L2382">
        <v>0.63249999999999995</v>
      </c>
      <c r="M2382" t="s">
        <v>143</v>
      </c>
      <c r="N2382" t="s">
        <v>157</v>
      </c>
      <c r="O2382" t="s">
        <v>158</v>
      </c>
    </row>
    <row r="2383" spans="1:15" x14ac:dyDescent="0.3">
      <c r="A2383" t="s">
        <v>165</v>
      </c>
      <c r="B2383" t="s">
        <v>95</v>
      </c>
      <c r="C2383">
        <v>201603</v>
      </c>
      <c r="D2383" t="s">
        <v>1805</v>
      </c>
      <c r="E2383" t="s">
        <v>8</v>
      </c>
      <c r="F2383">
        <v>3</v>
      </c>
      <c r="G2383">
        <v>96</v>
      </c>
      <c r="H2383">
        <v>60</v>
      </c>
      <c r="I2383">
        <v>0.2</v>
      </c>
      <c r="J2383" t="s">
        <v>154</v>
      </c>
      <c r="K2383" t="s">
        <v>154</v>
      </c>
      <c r="L2383">
        <v>0.82920000000000005</v>
      </c>
      <c r="M2383" t="s">
        <v>143</v>
      </c>
      <c r="N2383" t="s">
        <v>157</v>
      </c>
      <c r="O2383" t="s">
        <v>158</v>
      </c>
    </row>
    <row r="2384" spans="1:15" x14ac:dyDescent="0.3">
      <c r="A2384" t="s">
        <v>165</v>
      </c>
      <c r="B2384" t="s">
        <v>74</v>
      </c>
      <c r="C2384">
        <v>201511</v>
      </c>
      <c r="D2384" t="s">
        <v>754</v>
      </c>
      <c r="E2384" t="s">
        <v>13</v>
      </c>
      <c r="F2384">
        <v>3</v>
      </c>
      <c r="G2384">
        <v>96</v>
      </c>
      <c r="H2384">
        <v>73</v>
      </c>
      <c r="I2384">
        <v>0.02</v>
      </c>
      <c r="J2384" t="s">
        <v>154</v>
      </c>
      <c r="K2384" t="s">
        <v>154</v>
      </c>
      <c r="L2384">
        <v>0.63249999999999995</v>
      </c>
      <c r="M2384" t="s">
        <v>143</v>
      </c>
      <c r="N2384" t="s">
        <v>157</v>
      </c>
      <c r="O2384" t="s">
        <v>158</v>
      </c>
    </row>
    <row r="2385" spans="1:15" x14ac:dyDescent="0.3">
      <c r="A2385" t="s">
        <v>165</v>
      </c>
      <c r="B2385" t="s">
        <v>59</v>
      </c>
      <c r="C2385">
        <v>201612</v>
      </c>
      <c r="D2385" t="s">
        <v>628</v>
      </c>
      <c r="E2385" t="s">
        <v>13</v>
      </c>
      <c r="F2385">
        <v>3</v>
      </c>
      <c r="G2385">
        <v>96</v>
      </c>
      <c r="H2385">
        <v>75</v>
      </c>
      <c r="I2385">
        <v>0.05</v>
      </c>
      <c r="J2385" t="s">
        <v>154</v>
      </c>
      <c r="K2385" t="s">
        <v>154</v>
      </c>
      <c r="L2385">
        <v>0.82879999999999998</v>
      </c>
      <c r="M2385" t="s">
        <v>143</v>
      </c>
      <c r="N2385" t="s">
        <v>157</v>
      </c>
      <c r="O2385" t="s">
        <v>158</v>
      </c>
    </row>
    <row r="2386" spans="1:15" x14ac:dyDescent="0.3">
      <c r="A2386" t="s">
        <v>165</v>
      </c>
      <c r="B2386" t="s">
        <v>20</v>
      </c>
      <c r="C2386">
        <v>201606</v>
      </c>
      <c r="D2386" t="s">
        <v>1321</v>
      </c>
      <c r="E2386" t="s">
        <v>11</v>
      </c>
      <c r="F2386">
        <v>2</v>
      </c>
      <c r="G2386">
        <v>96</v>
      </c>
      <c r="H2386">
        <v>107</v>
      </c>
      <c r="I2386">
        <v>0.17</v>
      </c>
      <c r="J2386" t="s">
        <v>154</v>
      </c>
      <c r="K2386" t="s">
        <v>146</v>
      </c>
      <c r="L2386">
        <v>0.61609999999999998</v>
      </c>
      <c r="M2386" t="s">
        <v>143</v>
      </c>
      <c r="N2386" t="s">
        <v>157</v>
      </c>
      <c r="O2386" t="s">
        <v>158</v>
      </c>
    </row>
    <row r="2387" spans="1:15" x14ac:dyDescent="0.3">
      <c r="A2387" t="s">
        <v>165</v>
      </c>
      <c r="B2387" t="s">
        <v>70</v>
      </c>
      <c r="C2387">
        <v>201604</v>
      </c>
      <c r="D2387" t="s">
        <v>718</v>
      </c>
      <c r="E2387" t="s">
        <v>11</v>
      </c>
      <c r="F2387">
        <v>6</v>
      </c>
      <c r="G2387">
        <v>96</v>
      </c>
      <c r="H2387">
        <v>62</v>
      </c>
      <c r="I2387">
        <v>0.14499999999999999</v>
      </c>
      <c r="J2387" t="s">
        <v>154</v>
      </c>
      <c r="K2387" t="s">
        <v>154</v>
      </c>
      <c r="L2387">
        <v>0.61350000000000005</v>
      </c>
      <c r="M2387" t="s">
        <v>143</v>
      </c>
      <c r="N2387" t="s">
        <v>157</v>
      </c>
      <c r="O2387" t="s">
        <v>158</v>
      </c>
    </row>
    <row r="2388" spans="1:15" x14ac:dyDescent="0.3">
      <c r="A2388" t="s">
        <v>165</v>
      </c>
      <c r="B2388" t="s">
        <v>57</v>
      </c>
      <c r="C2388">
        <v>201606</v>
      </c>
      <c r="D2388" t="s">
        <v>606</v>
      </c>
      <c r="E2388" t="s">
        <v>11</v>
      </c>
      <c r="F2388">
        <v>3</v>
      </c>
      <c r="G2388">
        <v>90</v>
      </c>
      <c r="H2388">
        <v>63</v>
      </c>
      <c r="I2388">
        <v>0.2</v>
      </c>
      <c r="J2388" t="s">
        <v>154</v>
      </c>
      <c r="K2388" t="s">
        <v>154</v>
      </c>
      <c r="L2388">
        <v>0.56410000000000005</v>
      </c>
      <c r="M2388" t="s">
        <v>143</v>
      </c>
      <c r="N2388" t="s">
        <v>157</v>
      </c>
      <c r="O2388" t="s">
        <v>158</v>
      </c>
    </row>
    <row r="2389" spans="1:15" x14ac:dyDescent="0.3">
      <c r="A2389" t="s">
        <v>165</v>
      </c>
      <c r="B2389" t="s">
        <v>41</v>
      </c>
      <c r="C2389">
        <v>201707</v>
      </c>
      <c r="D2389" t="s">
        <v>630</v>
      </c>
      <c r="E2389" t="s">
        <v>14</v>
      </c>
      <c r="F2389">
        <v>3</v>
      </c>
      <c r="G2389">
        <v>90</v>
      </c>
      <c r="H2389">
        <v>55</v>
      </c>
      <c r="I2389">
        <v>0.17</v>
      </c>
      <c r="J2389" t="s">
        <v>154</v>
      </c>
      <c r="K2389" t="s">
        <v>154</v>
      </c>
      <c r="L2389">
        <v>0.62909999999999999</v>
      </c>
      <c r="M2389" t="s">
        <v>143</v>
      </c>
      <c r="N2389" t="s">
        <v>157</v>
      </c>
      <c r="O2389" t="s">
        <v>158</v>
      </c>
    </row>
    <row r="2390" spans="1:15" x14ac:dyDescent="0.3">
      <c r="A2390" t="s">
        <v>165</v>
      </c>
      <c r="B2390" t="s">
        <v>63</v>
      </c>
      <c r="C2390">
        <v>201601</v>
      </c>
      <c r="D2390" t="s">
        <v>858</v>
      </c>
      <c r="E2390" t="s">
        <v>8</v>
      </c>
      <c r="F2390">
        <v>5</v>
      </c>
      <c r="G2390">
        <v>90</v>
      </c>
      <c r="H2390">
        <v>42</v>
      </c>
      <c r="I2390">
        <v>0.18</v>
      </c>
      <c r="J2390" t="s">
        <v>154</v>
      </c>
      <c r="K2390" t="s">
        <v>154</v>
      </c>
      <c r="L2390">
        <v>0.1053</v>
      </c>
      <c r="M2390" t="s">
        <v>151</v>
      </c>
      <c r="N2390" t="s">
        <v>159</v>
      </c>
      <c r="O2390" t="s">
        <v>160</v>
      </c>
    </row>
    <row r="2391" spans="1:15" x14ac:dyDescent="0.3">
      <c r="A2391" t="s">
        <v>165</v>
      </c>
      <c r="B2391" t="s">
        <v>44</v>
      </c>
      <c r="C2391">
        <v>201606</v>
      </c>
      <c r="D2391" t="s">
        <v>1243</v>
      </c>
      <c r="E2391" t="s">
        <v>11</v>
      </c>
      <c r="F2391">
        <v>3</v>
      </c>
      <c r="G2391">
        <v>90</v>
      </c>
      <c r="H2391">
        <v>71</v>
      </c>
      <c r="I2391">
        <v>0.05</v>
      </c>
      <c r="J2391" t="s">
        <v>154</v>
      </c>
      <c r="K2391" t="s">
        <v>154</v>
      </c>
      <c r="L2391">
        <v>0.47139999999999999</v>
      </c>
      <c r="M2391" t="s">
        <v>151</v>
      </c>
      <c r="N2391" t="s">
        <v>159</v>
      </c>
      <c r="O2391" t="s">
        <v>160</v>
      </c>
    </row>
    <row r="2392" spans="1:15" x14ac:dyDescent="0.3">
      <c r="A2392" t="s">
        <v>165</v>
      </c>
      <c r="B2392" t="s">
        <v>63</v>
      </c>
      <c r="C2392">
        <v>201607</v>
      </c>
      <c r="D2392" t="s">
        <v>1288</v>
      </c>
      <c r="E2392" t="s">
        <v>14</v>
      </c>
      <c r="F2392">
        <v>5</v>
      </c>
      <c r="G2392">
        <v>90</v>
      </c>
      <c r="H2392">
        <v>42</v>
      </c>
      <c r="I2392">
        <v>0.17</v>
      </c>
      <c r="J2392" t="s">
        <v>154</v>
      </c>
      <c r="K2392" t="s">
        <v>154</v>
      </c>
      <c r="L2392">
        <v>0.1053</v>
      </c>
      <c r="M2392" t="s">
        <v>151</v>
      </c>
      <c r="N2392" t="s">
        <v>159</v>
      </c>
      <c r="O2392" t="s">
        <v>160</v>
      </c>
    </row>
    <row r="2393" spans="1:15" x14ac:dyDescent="0.3">
      <c r="A2393" t="s">
        <v>165</v>
      </c>
      <c r="B2393" t="s">
        <v>63</v>
      </c>
      <c r="C2393">
        <v>201606</v>
      </c>
      <c r="D2393" t="s">
        <v>1287</v>
      </c>
      <c r="E2393" t="s">
        <v>11</v>
      </c>
      <c r="F2393">
        <v>5</v>
      </c>
      <c r="G2393">
        <v>90</v>
      </c>
      <c r="H2393">
        <v>42</v>
      </c>
      <c r="I2393">
        <v>0</v>
      </c>
      <c r="J2393" t="s">
        <v>154</v>
      </c>
      <c r="K2393" t="s">
        <v>154</v>
      </c>
      <c r="L2393">
        <v>0.1053</v>
      </c>
      <c r="M2393" t="s">
        <v>151</v>
      </c>
      <c r="N2393" t="s">
        <v>159</v>
      </c>
      <c r="O2393" t="s">
        <v>160</v>
      </c>
    </row>
    <row r="2394" spans="1:15" x14ac:dyDescent="0.3">
      <c r="A2394" t="s">
        <v>165</v>
      </c>
      <c r="B2394" t="s">
        <v>57</v>
      </c>
      <c r="C2394">
        <v>201604</v>
      </c>
      <c r="D2394" t="s">
        <v>1233</v>
      </c>
      <c r="E2394" t="s">
        <v>11</v>
      </c>
      <c r="F2394">
        <v>3</v>
      </c>
      <c r="G2394">
        <v>90</v>
      </c>
      <c r="H2394">
        <v>63</v>
      </c>
      <c r="I2394">
        <v>0.1</v>
      </c>
      <c r="J2394" t="s">
        <v>154</v>
      </c>
      <c r="K2394" t="s">
        <v>154</v>
      </c>
      <c r="L2394">
        <v>0.56410000000000005</v>
      </c>
      <c r="M2394" t="s">
        <v>143</v>
      </c>
      <c r="N2394" t="s">
        <v>157</v>
      </c>
      <c r="O2394" t="s">
        <v>158</v>
      </c>
    </row>
    <row r="2395" spans="1:15" x14ac:dyDescent="0.3">
      <c r="A2395" t="s">
        <v>165</v>
      </c>
      <c r="B2395" t="s">
        <v>31</v>
      </c>
      <c r="C2395">
        <v>201605</v>
      </c>
      <c r="D2395" t="s">
        <v>1654</v>
      </c>
      <c r="E2395" t="s">
        <v>11</v>
      </c>
      <c r="F2395">
        <v>4</v>
      </c>
      <c r="G2395">
        <v>88</v>
      </c>
      <c r="H2395">
        <v>43</v>
      </c>
      <c r="I2395">
        <v>0.04</v>
      </c>
      <c r="J2395" t="s">
        <v>154</v>
      </c>
      <c r="K2395" t="s">
        <v>154</v>
      </c>
      <c r="L2395">
        <v>0.25069999999999998</v>
      </c>
      <c r="M2395" t="s">
        <v>151</v>
      </c>
      <c r="N2395" t="s">
        <v>159</v>
      </c>
      <c r="O2395" t="s">
        <v>160</v>
      </c>
    </row>
    <row r="2396" spans="1:15" x14ac:dyDescent="0.3">
      <c r="A2396" t="s">
        <v>165</v>
      </c>
      <c r="B2396" t="s">
        <v>82</v>
      </c>
      <c r="C2396">
        <v>201608</v>
      </c>
      <c r="D2396" t="s">
        <v>667</v>
      </c>
      <c r="E2396" t="s">
        <v>14</v>
      </c>
      <c r="F2396">
        <v>4</v>
      </c>
      <c r="G2396">
        <v>88</v>
      </c>
      <c r="H2396">
        <v>36</v>
      </c>
      <c r="I2396">
        <v>0.2</v>
      </c>
      <c r="J2396" t="s">
        <v>154</v>
      </c>
      <c r="K2396" t="s">
        <v>154</v>
      </c>
      <c r="L2396">
        <v>0.69389999999999996</v>
      </c>
      <c r="M2396" t="s">
        <v>143</v>
      </c>
      <c r="N2396" t="s">
        <v>157</v>
      </c>
      <c r="O2396" t="s">
        <v>158</v>
      </c>
    </row>
    <row r="2397" spans="1:15" x14ac:dyDescent="0.3">
      <c r="A2397" t="s">
        <v>165</v>
      </c>
      <c r="B2397" t="s">
        <v>31</v>
      </c>
      <c r="C2397">
        <v>201504</v>
      </c>
      <c r="D2397" t="s">
        <v>850</v>
      </c>
      <c r="E2397" t="s">
        <v>11</v>
      </c>
      <c r="F2397">
        <v>4</v>
      </c>
      <c r="G2397">
        <v>88</v>
      </c>
      <c r="H2397">
        <v>43</v>
      </c>
      <c r="I2397">
        <v>0.25</v>
      </c>
      <c r="J2397" t="s">
        <v>154</v>
      </c>
      <c r="K2397" t="s">
        <v>154</v>
      </c>
      <c r="L2397">
        <v>0.25069999999999998</v>
      </c>
      <c r="M2397" t="s">
        <v>151</v>
      </c>
      <c r="N2397" t="s">
        <v>159</v>
      </c>
      <c r="O2397" t="s">
        <v>160</v>
      </c>
    </row>
    <row r="2398" spans="1:15" x14ac:dyDescent="0.3">
      <c r="A2398" t="s">
        <v>165</v>
      </c>
      <c r="B2398" t="s">
        <v>65</v>
      </c>
      <c r="C2398">
        <v>201709</v>
      </c>
      <c r="D2398" t="s">
        <v>834</v>
      </c>
      <c r="E2398" t="s">
        <v>14</v>
      </c>
      <c r="F2398">
        <v>4</v>
      </c>
      <c r="G2398">
        <v>80</v>
      </c>
      <c r="H2398">
        <v>47</v>
      </c>
      <c r="I2398">
        <v>0.15</v>
      </c>
      <c r="J2398" t="s">
        <v>154</v>
      </c>
      <c r="K2398" t="s">
        <v>154</v>
      </c>
      <c r="L2398">
        <v>0.4214</v>
      </c>
      <c r="M2398" t="s">
        <v>151</v>
      </c>
      <c r="N2398" t="s">
        <v>159</v>
      </c>
      <c r="O2398" t="s">
        <v>160</v>
      </c>
    </row>
    <row r="2399" spans="1:15" x14ac:dyDescent="0.3">
      <c r="A2399" t="s">
        <v>165</v>
      </c>
      <c r="B2399" t="s">
        <v>32</v>
      </c>
      <c r="C2399">
        <v>201505</v>
      </c>
      <c r="D2399" t="s">
        <v>851</v>
      </c>
      <c r="E2399" t="s">
        <v>11</v>
      </c>
      <c r="F2399">
        <v>5</v>
      </c>
      <c r="G2399">
        <v>80</v>
      </c>
      <c r="H2399">
        <v>28</v>
      </c>
      <c r="I2399">
        <v>0.1</v>
      </c>
      <c r="J2399" t="s">
        <v>154</v>
      </c>
      <c r="K2399" t="s">
        <v>154</v>
      </c>
      <c r="L2399">
        <v>0.54079999999999995</v>
      </c>
      <c r="M2399" t="s">
        <v>143</v>
      </c>
      <c r="N2399" t="s">
        <v>157</v>
      </c>
      <c r="O2399" t="s">
        <v>158</v>
      </c>
    </row>
    <row r="2400" spans="1:15" x14ac:dyDescent="0.3">
      <c r="A2400" t="s">
        <v>165</v>
      </c>
      <c r="B2400" t="s">
        <v>48</v>
      </c>
      <c r="C2400">
        <v>201706</v>
      </c>
      <c r="D2400" t="s">
        <v>343</v>
      </c>
      <c r="E2400" t="s">
        <v>11</v>
      </c>
      <c r="F2400">
        <v>2</v>
      </c>
      <c r="G2400">
        <v>80</v>
      </c>
      <c r="H2400">
        <v>97</v>
      </c>
      <c r="I2400">
        <v>0.03</v>
      </c>
      <c r="J2400" t="s">
        <v>154</v>
      </c>
      <c r="K2400" t="s">
        <v>154</v>
      </c>
      <c r="L2400">
        <v>1.0876999999999999</v>
      </c>
      <c r="M2400" t="s">
        <v>140</v>
      </c>
      <c r="N2400" t="s">
        <v>155</v>
      </c>
      <c r="O2400" t="s">
        <v>156</v>
      </c>
    </row>
    <row r="2401" spans="1:15" x14ac:dyDescent="0.3">
      <c r="A2401" t="s">
        <v>165</v>
      </c>
      <c r="B2401" t="s">
        <v>48</v>
      </c>
      <c r="C2401">
        <v>201511</v>
      </c>
      <c r="D2401" t="s">
        <v>336</v>
      </c>
      <c r="E2401" t="s">
        <v>13</v>
      </c>
      <c r="F2401">
        <v>2</v>
      </c>
      <c r="G2401">
        <v>80</v>
      </c>
      <c r="H2401">
        <v>97</v>
      </c>
      <c r="I2401">
        <v>0.18</v>
      </c>
      <c r="J2401" t="s">
        <v>154</v>
      </c>
      <c r="K2401" t="s">
        <v>154</v>
      </c>
      <c r="L2401">
        <v>1.0876999999999999</v>
      </c>
      <c r="M2401" t="s">
        <v>140</v>
      </c>
      <c r="N2401" t="s">
        <v>155</v>
      </c>
      <c r="O2401" t="s">
        <v>156</v>
      </c>
    </row>
    <row r="2402" spans="1:15" x14ac:dyDescent="0.3">
      <c r="A2402" t="s">
        <v>165</v>
      </c>
      <c r="B2402" t="s">
        <v>65</v>
      </c>
      <c r="C2402">
        <v>201503</v>
      </c>
      <c r="D2402" t="s">
        <v>509</v>
      </c>
      <c r="E2402" t="s">
        <v>8</v>
      </c>
      <c r="F2402">
        <v>4</v>
      </c>
      <c r="G2402">
        <v>80</v>
      </c>
      <c r="H2402">
        <v>47</v>
      </c>
      <c r="I2402">
        <v>0.13</v>
      </c>
      <c r="J2402" t="s">
        <v>154</v>
      </c>
      <c r="K2402" t="s">
        <v>154</v>
      </c>
      <c r="L2402">
        <v>0.4214</v>
      </c>
      <c r="M2402" t="s">
        <v>151</v>
      </c>
      <c r="N2402" t="s">
        <v>159</v>
      </c>
      <c r="O2402" t="s">
        <v>160</v>
      </c>
    </row>
    <row r="2403" spans="1:15" x14ac:dyDescent="0.3">
      <c r="A2403" t="s">
        <v>165</v>
      </c>
      <c r="B2403" t="s">
        <v>69</v>
      </c>
      <c r="C2403">
        <v>201603</v>
      </c>
      <c r="D2403" t="s">
        <v>1659</v>
      </c>
      <c r="E2403" t="s">
        <v>8</v>
      </c>
      <c r="F2403">
        <v>4</v>
      </c>
      <c r="G2403">
        <v>80</v>
      </c>
      <c r="H2403">
        <v>47</v>
      </c>
      <c r="I2403">
        <v>0.12</v>
      </c>
      <c r="J2403" t="s">
        <v>154</v>
      </c>
      <c r="K2403" t="s">
        <v>154</v>
      </c>
      <c r="L2403">
        <v>0.2828</v>
      </c>
      <c r="M2403" t="s">
        <v>151</v>
      </c>
      <c r="N2403" t="s">
        <v>159</v>
      </c>
      <c r="O2403" t="s">
        <v>160</v>
      </c>
    </row>
    <row r="2404" spans="1:15" x14ac:dyDescent="0.3">
      <c r="A2404" t="s">
        <v>165</v>
      </c>
      <c r="B2404" t="s">
        <v>48</v>
      </c>
      <c r="C2404">
        <v>201705</v>
      </c>
      <c r="D2404" t="s">
        <v>440</v>
      </c>
      <c r="E2404" t="s">
        <v>11</v>
      </c>
      <c r="F2404">
        <v>2</v>
      </c>
      <c r="G2404">
        <v>80</v>
      </c>
      <c r="H2404">
        <v>97</v>
      </c>
      <c r="I2404">
        <v>0.1</v>
      </c>
      <c r="J2404" t="s">
        <v>154</v>
      </c>
      <c r="K2404" t="s">
        <v>154</v>
      </c>
      <c r="L2404">
        <v>1.0876999999999999</v>
      </c>
      <c r="M2404" t="s">
        <v>140</v>
      </c>
      <c r="N2404" t="s">
        <v>155</v>
      </c>
      <c r="O2404" t="s">
        <v>156</v>
      </c>
    </row>
    <row r="2405" spans="1:15" x14ac:dyDescent="0.3">
      <c r="A2405" t="s">
        <v>165</v>
      </c>
      <c r="B2405" t="s">
        <v>32</v>
      </c>
      <c r="C2405">
        <v>201607</v>
      </c>
      <c r="D2405" t="s">
        <v>1782</v>
      </c>
      <c r="E2405" t="s">
        <v>14</v>
      </c>
      <c r="F2405">
        <v>5</v>
      </c>
      <c r="G2405">
        <v>80</v>
      </c>
      <c r="H2405">
        <v>28</v>
      </c>
      <c r="I2405">
        <v>0.15</v>
      </c>
      <c r="J2405" t="s">
        <v>154</v>
      </c>
      <c r="K2405" t="s">
        <v>154</v>
      </c>
      <c r="L2405">
        <v>0.54079999999999995</v>
      </c>
      <c r="M2405" t="s">
        <v>143</v>
      </c>
      <c r="N2405" t="s">
        <v>157</v>
      </c>
      <c r="O2405" t="s">
        <v>158</v>
      </c>
    </row>
    <row r="2406" spans="1:15" x14ac:dyDescent="0.3">
      <c r="A2406" t="s">
        <v>165</v>
      </c>
      <c r="B2406" t="s">
        <v>26</v>
      </c>
      <c r="C2406">
        <v>201606</v>
      </c>
      <c r="D2406" t="s">
        <v>1411</v>
      </c>
      <c r="E2406" t="s">
        <v>11</v>
      </c>
      <c r="F2406">
        <v>3</v>
      </c>
      <c r="G2406">
        <v>75</v>
      </c>
      <c r="H2406">
        <v>120</v>
      </c>
      <c r="I2406">
        <v>3.5000000000000003E-2</v>
      </c>
      <c r="J2406" t="s">
        <v>154</v>
      </c>
      <c r="K2406" t="s">
        <v>146</v>
      </c>
      <c r="L2406">
        <v>0.71</v>
      </c>
      <c r="M2406" t="s">
        <v>143</v>
      </c>
      <c r="N2406" t="s">
        <v>157</v>
      </c>
      <c r="O2406" t="s">
        <v>158</v>
      </c>
    </row>
    <row r="2407" spans="1:15" x14ac:dyDescent="0.3">
      <c r="A2407" t="s">
        <v>165</v>
      </c>
      <c r="B2407" t="s">
        <v>21</v>
      </c>
      <c r="C2407">
        <v>201510</v>
      </c>
      <c r="D2407" t="s">
        <v>493</v>
      </c>
      <c r="E2407" t="s">
        <v>13</v>
      </c>
      <c r="F2407">
        <v>3</v>
      </c>
      <c r="G2407">
        <v>75</v>
      </c>
      <c r="H2407">
        <v>57</v>
      </c>
      <c r="I2407">
        <v>0.16</v>
      </c>
      <c r="J2407" t="s">
        <v>154</v>
      </c>
      <c r="K2407" t="s">
        <v>154</v>
      </c>
      <c r="L2407">
        <v>0.15210000000000001</v>
      </c>
      <c r="M2407" t="s">
        <v>151</v>
      </c>
      <c r="N2407" t="s">
        <v>159</v>
      </c>
      <c r="O2407" t="s">
        <v>160</v>
      </c>
    </row>
    <row r="2408" spans="1:15" x14ac:dyDescent="0.3">
      <c r="A2408" t="s">
        <v>165</v>
      </c>
      <c r="B2408" t="s">
        <v>66</v>
      </c>
      <c r="C2408">
        <v>201702</v>
      </c>
      <c r="D2408" t="s">
        <v>1358</v>
      </c>
      <c r="E2408" t="s">
        <v>8</v>
      </c>
      <c r="F2408">
        <v>3</v>
      </c>
      <c r="G2408">
        <v>75</v>
      </c>
      <c r="H2408">
        <v>55</v>
      </c>
      <c r="I2408">
        <v>0.18</v>
      </c>
      <c r="J2408" t="s">
        <v>154</v>
      </c>
      <c r="K2408" t="s">
        <v>154</v>
      </c>
      <c r="L2408">
        <v>0.76819999999999999</v>
      </c>
      <c r="M2408" t="s">
        <v>143</v>
      </c>
      <c r="N2408" t="s">
        <v>157</v>
      </c>
      <c r="O2408" t="s">
        <v>158</v>
      </c>
    </row>
    <row r="2409" spans="1:15" x14ac:dyDescent="0.3">
      <c r="A2409" t="s">
        <v>165</v>
      </c>
      <c r="B2409" t="s">
        <v>26</v>
      </c>
      <c r="C2409">
        <v>201702</v>
      </c>
      <c r="D2409" t="s">
        <v>520</v>
      </c>
      <c r="E2409" t="s">
        <v>8</v>
      </c>
      <c r="F2409">
        <v>3</v>
      </c>
      <c r="G2409">
        <v>75</v>
      </c>
      <c r="H2409">
        <v>60</v>
      </c>
      <c r="I2409">
        <v>0.2</v>
      </c>
      <c r="J2409" t="s">
        <v>154</v>
      </c>
      <c r="K2409" t="s">
        <v>154</v>
      </c>
      <c r="L2409">
        <v>0.71</v>
      </c>
      <c r="M2409" t="s">
        <v>143</v>
      </c>
      <c r="N2409" t="s">
        <v>157</v>
      </c>
      <c r="O2409" t="s">
        <v>158</v>
      </c>
    </row>
    <row r="2410" spans="1:15" x14ac:dyDescent="0.3">
      <c r="A2410" t="s">
        <v>165</v>
      </c>
      <c r="B2410" t="s">
        <v>68</v>
      </c>
      <c r="C2410">
        <v>201604</v>
      </c>
      <c r="D2410" t="s">
        <v>1294</v>
      </c>
      <c r="E2410" t="s">
        <v>11</v>
      </c>
      <c r="F2410">
        <v>5</v>
      </c>
      <c r="G2410">
        <v>75</v>
      </c>
      <c r="H2410">
        <v>36</v>
      </c>
      <c r="I2410">
        <v>0.18</v>
      </c>
      <c r="J2410" t="s">
        <v>154</v>
      </c>
      <c r="K2410" t="s">
        <v>154</v>
      </c>
      <c r="L2410">
        <v>0.51370000000000005</v>
      </c>
      <c r="M2410" t="s">
        <v>143</v>
      </c>
      <c r="N2410" t="s">
        <v>157</v>
      </c>
      <c r="O2410" t="s">
        <v>158</v>
      </c>
    </row>
    <row r="2411" spans="1:15" x14ac:dyDescent="0.3">
      <c r="A2411" t="s">
        <v>165</v>
      </c>
      <c r="B2411" t="s">
        <v>26</v>
      </c>
      <c r="C2411">
        <v>201604</v>
      </c>
      <c r="D2411" t="s">
        <v>1755</v>
      </c>
      <c r="E2411" t="s">
        <v>11</v>
      </c>
      <c r="F2411">
        <v>3</v>
      </c>
      <c r="G2411">
        <v>75</v>
      </c>
      <c r="H2411">
        <v>60</v>
      </c>
      <c r="I2411">
        <v>0.12</v>
      </c>
      <c r="J2411" t="s">
        <v>154</v>
      </c>
      <c r="K2411" t="s">
        <v>154</v>
      </c>
      <c r="L2411">
        <v>0.71</v>
      </c>
      <c r="M2411" t="s">
        <v>143</v>
      </c>
      <c r="N2411" t="s">
        <v>157</v>
      </c>
      <c r="O2411" t="s">
        <v>158</v>
      </c>
    </row>
    <row r="2412" spans="1:15" x14ac:dyDescent="0.3">
      <c r="A2412" t="s">
        <v>165</v>
      </c>
      <c r="B2412" t="s">
        <v>21</v>
      </c>
      <c r="C2412">
        <v>201607</v>
      </c>
      <c r="D2412" t="s">
        <v>1763</v>
      </c>
      <c r="E2412" t="s">
        <v>14</v>
      </c>
      <c r="F2412">
        <v>3</v>
      </c>
      <c r="G2412">
        <v>75</v>
      </c>
      <c r="H2412">
        <v>57</v>
      </c>
      <c r="I2412">
        <v>0.06</v>
      </c>
      <c r="J2412" t="s">
        <v>154</v>
      </c>
      <c r="K2412" t="s">
        <v>154</v>
      </c>
      <c r="L2412">
        <v>0.15210000000000001</v>
      </c>
      <c r="M2412" t="s">
        <v>151</v>
      </c>
      <c r="N2412" t="s">
        <v>159</v>
      </c>
      <c r="O2412" t="s">
        <v>160</v>
      </c>
    </row>
    <row r="2413" spans="1:15" x14ac:dyDescent="0.3">
      <c r="A2413" t="s">
        <v>165</v>
      </c>
      <c r="B2413" t="s">
        <v>26</v>
      </c>
      <c r="C2413">
        <v>201511</v>
      </c>
      <c r="D2413" t="s">
        <v>1343</v>
      </c>
      <c r="E2413" t="s">
        <v>13</v>
      </c>
      <c r="F2413">
        <v>3</v>
      </c>
      <c r="G2413">
        <v>75</v>
      </c>
      <c r="H2413">
        <v>60</v>
      </c>
      <c r="I2413">
        <v>0.18</v>
      </c>
      <c r="J2413" t="s">
        <v>154</v>
      </c>
      <c r="K2413" t="s">
        <v>154</v>
      </c>
      <c r="L2413">
        <v>0.71</v>
      </c>
      <c r="M2413" t="s">
        <v>143</v>
      </c>
      <c r="N2413" t="s">
        <v>157</v>
      </c>
      <c r="O2413" t="s">
        <v>158</v>
      </c>
    </row>
    <row r="2414" spans="1:15" x14ac:dyDescent="0.3">
      <c r="A2414" t="s">
        <v>165</v>
      </c>
      <c r="B2414" t="s">
        <v>26</v>
      </c>
      <c r="C2414">
        <v>201502</v>
      </c>
      <c r="D2414" t="s">
        <v>298</v>
      </c>
      <c r="E2414" t="s">
        <v>8</v>
      </c>
      <c r="F2414">
        <v>3</v>
      </c>
      <c r="G2414">
        <v>75</v>
      </c>
      <c r="H2414">
        <v>60</v>
      </c>
      <c r="I2414">
        <v>7.0000000000000007E-2</v>
      </c>
      <c r="J2414" t="s">
        <v>154</v>
      </c>
      <c r="K2414" t="s">
        <v>154</v>
      </c>
      <c r="L2414">
        <v>0.71</v>
      </c>
      <c r="M2414" t="s">
        <v>143</v>
      </c>
      <c r="N2414" t="s">
        <v>157</v>
      </c>
      <c r="O2414" t="s">
        <v>158</v>
      </c>
    </row>
    <row r="2415" spans="1:15" x14ac:dyDescent="0.3">
      <c r="A2415" t="s">
        <v>165</v>
      </c>
      <c r="B2415" t="s">
        <v>58</v>
      </c>
      <c r="C2415">
        <v>201607</v>
      </c>
      <c r="D2415" t="s">
        <v>666</v>
      </c>
      <c r="E2415" t="s">
        <v>14</v>
      </c>
      <c r="F2415">
        <v>3</v>
      </c>
      <c r="G2415">
        <v>75</v>
      </c>
      <c r="H2415">
        <v>58</v>
      </c>
      <c r="I2415">
        <v>0.04</v>
      </c>
      <c r="J2415" t="s">
        <v>154</v>
      </c>
      <c r="K2415" t="s">
        <v>154</v>
      </c>
      <c r="L2415">
        <v>0.31669999999999998</v>
      </c>
      <c r="M2415" t="s">
        <v>151</v>
      </c>
      <c r="N2415" t="s">
        <v>159</v>
      </c>
      <c r="O2415" t="s">
        <v>160</v>
      </c>
    </row>
    <row r="2416" spans="1:15" x14ac:dyDescent="0.3">
      <c r="A2416" t="s">
        <v>165</v>
      </c>
      <c r="B2416" t="s">
        <v>40</v>
      </c>
      <c r="C2416">
        <v>201606</v>
      </c>
      <c r="D2416" t="s">
        <v>665</v>
      </c>
      <c r="E2416" t="s">
        <v>11</v>
      </c>
      <c r="F2416">
        <v>3</v>
      </c>
      <c r="G2416">
        <v>75</v>
      </c>
      <c r="H2416">
        <v>118</v>
      </c>
      <c r="I2416">
        <v>8.5000000000000006E-2</v>
      </c>
      <c r="J2416" t="s">
        <v>154</v>
      </c>
      <c r="K2416" t="s">
        <v>146</v>
      </c>
      <c r="L2416">
        <v>0.1721</v>
      </c>
      <c r="M2416" t="s">
        <v>151</v>
      </c>
      <c r="N2416" t="s">
        <v>159</v>
      </c>
      <c r="O2416" t="s">
        <v>160</v>
      </c>
    </row>
    <row r="2417" spans="1:15" x14ac:dyDescent="0.3">
      <c r="A2417" t="s">
        <v>165</v>
      </c>
      <c r="B2417" t="s">
        <v>18</v>
      </c>
      <c r="C2417">
        <v>201610</v>
      </c>
      <c r="D2417" t="s">
        <v>810</v>
      </c>
      <c r="E2417" t="s">
        <v>13</v>
      </c>
      <c r="F2417">
        <v>3</v>
      </c>
      <c r="G2417">
        <v>75</v>
      </c>
      <c r="H2417">
        <v>58</v>
      </c>
      <c r="I2417">
        <v>0.17</v>
      </c>
      <c r="J2417" t="s">
        <v>154</v>
      </c>
      <c r="K2417" t="s">
        <v>154</v>
      </c>
      <c r="L2417">
        <v>1.2258</v>
      </c>
      <c r="M2417" t="s">
        <v>140</v>
      </c>
      <c r="N2417" t="s">
        <v>155</v>
      </c>
      <c r="O2417" t="s">
        <v>156</v>
      </c>
    </row>
    <row r="2418" spans="1:15" x14ac:dyDescent="0.3">
      <c r="A2418" t="s">
        <v>165</v>
      </c>
      <c r="B2418" t="s">
        <v>68</v>
      </c>
      <c r="C2418">
        <v>201608</v>
      </c>
      <c r="D2418" t="s">
        <v>500</v>
      </c>
      <c r="E2418" t="s">
        <v>14</v>
      </c>
      <c r="F2418">
        <v>5</v>
      </c>
      <c r="G2418">
        <v>75</v>
      </c>
      <c r="H2418">
        <v>36</v>
      </c>
      <c r="I2418">
        <v>0.2</v>
      </c>
      <c r="J2418" t="s">
        <v>154</v>
      </c>
      <c r="K2418" t="s">
        <v>154</v>
      </c>
      <c r="L2418">
        <v>0.51370000000000005</v>
      </c>
      <c r="M2418" t="s">
        <v>143</v>
      </c>
      <c r="N2418" t="s">
        <v>157</v>
      </c>
      <c r="O2418" t="s">
        <v>158</v>
      </c>
    </row>
    <row r="2419" spans="1:15" x14ac:dyDescent="0.3">
      <c r="A2419" t="s">
        <v>165</v>
      </c>
      <c r="B2419" t="s">
        <v>63</v>
      </c>
      <c r="C2419">
        <v>201604</v>
      </c>
      <c r="D2419" t="s">
        <v>1134</v>
      </c>
      <c r="E2419" t="s">
        <v>11</v>
      </c>
      <c r="F2419">
        <v>4</v>
      </c>
      <c r="G2419">
        <v>72</v>
      </c>
      <c r="H2419">
        <v>84</v>
      </c>
      <c r="I2419">
        <v>0.04</v>
      </c>
      <c r="J2419" t="s">
        <v>154</v>
      </c>
      <c r="K2419" t="s">
        <v>154</v>
      </c>
      <c r="L2419">
        <v>0.1053</v>
      </c>
      <c r="M2419" t="s">
        <v>151</v>
      </c>
      <c r="N2419" t="s">
        <v>159</v>
      </c>
      <c r="O2419" t="s">
        <v>160</v>
      </c>
    </row>
    <row r="2420" spans="1:15" x14ac:dyDescent="0.3">
      <c r="A2420" t="s">
        <v>165</v>
      </c>
      <c r="B2420" t="s">
        <v>39</v>
      </c>
      <c r="C2420">
        <v>201706</v>
      </c>
      <c r="D2420" t="s">
        <v>1606</v>
      </c>
      <c r="E2420" t="s">
        <v>11</v>
      </c>
      <c r="F2420">
        <v>2</v>
      </c>
      <c r="G2420">
        <v>70</v>
      </c>
      <c r="H2420">
        <v>66</v>
      </c>
      <c r="I2420">
        <v>0.02</v>
      </c>
      <c r="J2420" t="s">
        <v>154</v>
      </c>
      <c r="K2420" t="s">
        <v>154</v>
      </c>
      <c r="L2420">
        <v>0.57969999999999999</v>
      </c>
      <c r="M2420" t="s">
        <v>143</v>
      </c>
      <c r="N2420" t="s">
        <v>157</v>
      </c>
      <c r="O2420" t="s">
        <v>158</v>
      </c>
    </row>
    <row r="2421" spans="1:15" x14ac:dyDescent="0.3">
      <c r="A2421" t="s">
        <v>165</v>
      </c>
      <c r="B2421" t="s">
        <v>30</v>
      </c>
      <c r="C2421">
        <v>201608</v>
      </c>
      <c r="D2421" t="s">
        <v>685</v>
      </c>
      <c r="E2421" t="s">
        <v>14</v>
      </c>
      <c r="F2421">
        <v>7</v>
      </c>
      <c r="G2421">
        <v>70</v>
      </c>
      <c r="H2421">
        <v>32</v>
      </c>
      <c r="I2421">
        <v>0.13500000000000001</v>
      </c>
      <c r="J2421" t="s">
        <v>154</v>
      </c>
      <c r="K2421" t="s">
        <v>154</v>
      </c>
      <c r="L2421">
        <v>0.92579999999999996</v>
      </c>
      <c r="M2421" t="s">
        <v>143</v>
      </c>
      <c r="N2421" t="s">
        <v>157</v>
      </c>
      <c r="O2421" t="s">
        <v>158</v>
      </c>
    </row>
    <row r="2422" spans="1:15" x14ac:dyDescent="0.3">
      <c r="A2422" t="s">
        <v>165</v>
      </c>
      <c r="B2422" t="s">
        <v>83</v>
      </c>
      <c r="C2422">
        <v>201506</v>
      </c>
      <c r="D2422" t="s">
        <v>1624</v>
      </c>
      <c r="E2422" t="s">
        <v>11</v>
      </c>
      <c r="F2422">
        <v>2</v>
      </c>
      <c r="G2422">
        <v>70</v>
      </c>
      <c r="H2422">
        <v>58</v>
      </c>
      <c r="I2422">
        <v>0.18</v>
      </c>
      <c r="J2422" t="s">
        <v>154</v>
      </c>
      <c r="K2422" t="s">
        <v>154</v>
      </c>
      <c r="L2422">
        <v>0.69869999999999999</v>
      </c>
      <c r="M2422" t="s">
        <v>143</v>
      </c>
      <c r="N2422" t="s">
        <v>157</v>
      </c>
      <c r="O2422" t="s">
        <v>158</v>
      </c>
    </row>
    <row r="2423" spans="1:15" x14ac:dyDescent="0.3">
      <c r="A2423" t="s">
        <v>165</v>
      </c>
      <c r="B2423" t="s">
        <v>37</v>
      </c>
      <c r="C2423">
        <v>201508</v>
      </c>
      <c r="D2423" t="s">
        <v>457</v>
      </c>
      <c r="E2423" t="s">
        <v>14</v>
      </c>
      <c r="F2423">
        <v>1</v>
      </c>
      <c r="G2423">
        <v>70</v>
      </c>
      <c r="H2423">
        <v>139</v>
      </c>
      <c r="I2423">
        <v>0.06</v>
      </c>
      <c r="J2423" t="s">
        <v>154</v>
      </c>
      <c r="K2423" t="s">
        <v>146</v>
      </c>
      <c r="L2423">
        <v>0.55889999999999995</v>
      </c>
      <c r="M2423" t="s">
        <v>143</v>
      </c>
      <c r="N2423" t="s">
        <v>157</v>
      </c>
      <c r="O2423" t="s">
        <v>158</v>
      </c>
    </row>
    <row r="2424" spans="1:15" x14ac:dyDescent="0.3">
      <c r="A2424" t="s">
        <v>165</v>
      </c>
      <c r="B2424" t="s">
        <v>82</v>
      </c>
      <c r="C2424">
        <v>201512</v>
      </c>
      <c r="D2424" t="s">
        <v>1629</v>
      </c>
      <c r="E2424" t="s">
        <v>13</v>
      </c>
      <c r="F2424">
        <v>3</v>
      </c>
      <c r="G2424">
        <v>66</v>
      </c>
      <c r="H2424">
        <v>36</v>
      </c>
      <c r="I2424">
        <v>0.09</v>
      </c>
      <c r="J2424" t="s">
        <v>154</v>
      </c>
      <c r="K2424" t="s">
        <v>154</v>
      </c>
      <c r="L2424">
        <v>0.69389999999999996</v>
      </c>
      <c r="M2424" t="s">
        <v>143</v>
      </c>
      <c r="N2424" t="s">
        <v>157</v>
      </c>
      <c r="O2424" t="s">
        <v>158</v>
      </c>
    </row>
    <row r="2425" spans="1:15" x14ac:dyDescent="0.3">
      <c r="A2425" t="s">
        <v>165</v>
      </c>
      <c r="B2425" t="s">
        <v>82</v>
      </c>
      <c r="C2425">
        <v>201501</v>
      </c>
      <c r="D2425" t="s">
        <v>647</v>
      </c>
      <c r="E2425" t="s">
        <v>8</v>
      </c>
      <c r="F2425">
        <v>3</v>
      </c>
      <c r="G2425">
        <v>66</v>
      </c>
      <c r="H2425">
        <v>36</v>
      </c>
      <c r="I2425">
        <v>0.13</v>
      </c>
      <c r="J2425" t="s">
        <v>154</v>
      </c>
      <c r="K2425" t="s">
        <v>154</v>
      </c>
      <c r="L2425">
        <v>0.69389999999999996</v>
      </c>
      <c r="M2425" t="s">
        <v>143</v>
      </c>
      <c r="N2425" t="s">
        <v>157</v>
      </c>
      <c r="O2425" t="s">
        <v>158</v>
      </c>
    </row>
    <row r="2426" spans="1:15" x14ac:dyDescent="0.3">
      <c r="A2426" t="s">
        <v>165</v>
      </c>
      <c r="B2426" t="s">
        <v>59</v>
      </c>
      <c r="C2426">
        <v>201610</v>
      </c>
      <c r="D2426" t="s">
        <v>907</v>
      </c>
      <c r="E2426" t="s">
        <v>13</v>
      </c>
      <c r="F2426">
        <v>2</v>
      </c>
      <c r="G2426">
        <v>64</v>
      </c>
      <c r="H2426">
        <v>75</v>
      </c>
      <c r="I2426">
        <v>0.01</v>
      </c>
      <c r="J2426" t="s">
        <v>154</v>
      </c>
      <c r="K2426" t="s">
        <v>154</v>
      </c>
      <c r="L2426">
        <v>0.82879999999999998</v>
      </c>
      <c r="M2426" t="s">
        <v>143</v>
      </c>
      <c r="N2426" t="s">
        <v>157</v>
      </c>
      <c r="O2426" t="s">
        <v>158</v>
      </c>
    </row>
    <row r="2427" spans="1:15" x14ac:dyDescent="0.3">
      <c r="A2427" t="s">
        <v>165</v>
      </c>
      <c r="B2427" t="s">
        <v>32</v>
      </c>
      <c r="C2427">
        <v>201608</v>
      </c>
      <c r="D2427" t="s">
        <v>1283</v>
      </c>
      <c r="E2427" t="s">
        <v>14</v>
      </c>
      <c r="F2427">
        <v>4</v>
      </c>
      <c r="G2427">
        <v>64</v>
      </c>
      <c r="H2427">
        <v>28</v>
      </c>
      <c r="I2427">
        <v>0.03</v>
      </c>
      <c r="J2427" t="s">
        <v>154</v>
      </c>
      <c r="K2427" t="s">
        <v>154</v>
      </c>
      <c r="L2427">
        <v>0.54079999999999995</v>
      </c>
      <c r="M2427" t="s">
        <v>143</v>
      </c>
      <c r="N2427" t="s">
        <v>157</v>
      </c>
      <c r="O2427" t="s">
        <v>158</v>
      </c>
    </row>
    <row r="2428" spans="1:15" x14ac:dyDescent="0.3">
      <c r="A2428" t="s">
        <v>165</v>
      </c>
      <c r="B2428" t="s">
        <v>32</v>
      </c>
      <c r="C2428">
        <v>201605</v>
      </c>
      <c r="D2428" t="s">
        <v>304</v>
      </c>
      <c r="E2428" t="s">
        <v>11</v>
      </c>
      <c r="F2428">
        <v>4</v>
      </c>
      <c r="G2428">
        <v>64</v>
      </c>
      <c r="H2428">
        <v>56</v>
      </c>
      <c r="I2428">
        <v>0.06</v>
      </c>
      <c r="J2428" t="s">
        <v>154</v>
      </c>
      <c r="K2428" t="s">
        <v>154</v>
      </c>
      <c r="L2428">
        <v>0.54079999999999995</v>
      </c>
      <c r="M2428" t="s">
        <v>143</v>
      </c>
      <c r="N2428" t="s">
        <v>157</v>
      </c>
      <c r="O2428" t="s">
        <v>158</v>
      </c>
    </row>
    <row r="2429" spans="1:15" x14ac:dyDescent="0.3">
      <c r="A2429" t="s">
        <v>165</v>
      </c>
      <c r="B2429" t="s">
        <v>50</v>
      </c>
      <c r="C2429">
        <v>201501</v>
      </c>
      <c r="D2429" t="s">
        <v>569</v>
      </c>
      <c r="E2429" t="s">
        <v>8</v>
      </c>
      <c r="F2429">
        <v>1</v>
      </c>
      <c r="G2429">
        <v>60</v>
      </c>
      <c r="H2429">
        <v>147</v>
      </c>
      <c r="I2429">
        <v>0.05</v>
      </c>
      <c r="J2429" t="s">
        <v>154</v>
      </c>
      <c r="K2429" t="s">
        <v>146</v>
      </c>
      <c r="L2429">
        <v>1.7945</v>
      </c>
      <c r="M2429" t="s">
        <v>140</v>
      </c>
      <c r="N2429" t="s">
        <v>155</v>
      </c>
      <c r="O2429" t="s">
        <v>156</v>
      </c>
    </row>
    <row r="2430" spans="1:15" x14ac:dyDescent="0.3">
      <c r="A2430" t="s">
        <v>165</v>
      </c>
      <c r="B2430" t="s">
        <v>29</v>
      </c>
      <c r="C2430">
        <v>201609</v>
      </c>
      <c r="D2430" t="s">
        <v>741</v>
      </c>
      <c r="E2430" t="s">
        <v>14</v>
      </c>
      <c r="F2430">
        <v>4</v>
      </c>
      <c r="G2430">
        <v>60</v>
      </c>
      <c r="H2430">
        <v>31</v>
      </c>
      <c r="I2430">
        <v>0.1</v>
      </c>
      <c r="J2430" t="s">
        <v>154</v>
      </c>
      <c r="K2430" t="s">
        <v>154</v>
      </c>
      <c r="L2430">
        <v>0.72929999999999995</v>
      </c>
      <c r="M2430" t="s">
        <v>143</v>
      </c>
      <c r="N2430" t="s">
        <v>157</v>
      </c>
      <c r="O2430" t="s">
        <v>158</v>
      </c>
    </row>
    <row r="2431" spans="1:15" x14ac:dyDescent="0.3">
      <c r="A2431" t="s">
        <v>165</v>
      </c>
      <c r="B2431" t="s">
        <v>29</v>
      </c>
      <c r="C2431">
        <v>201606</v>
      </c>
      <c r="D2431" t="s">
        <v>1026</v>
      </c>
      <c r="E2431" t="s">
        <v>11</v>
      </c>
      <c r="F2431">
        <v>4</v>
      </c>
      <c r="G2431">
        <v>60</v>
      </c>
      <c r="H2431">
        <v>62</v>
      </c>
      <c r="I2431">
        <v>0.115</v>
      </c>
      <c r="J2431" t="s">
        <v>154</v>
      </c>
      <c r="K2431" t="s">
        <v>154</v>
      </c>
      <c r="L2431">
        <v>0.72929999999999995</v>
      </c>
      <c r="M2431" t="s">
        <v>143</v>
      </c>
      <c r="N2431" t="s">
        <v>157</v>
      </c>
      <c r="O2431" t="s">
        <v>158</v>
      </c>
    </row>
    <row r="2432" spans="1:15" x14ac:dyDescent="0.3">
      <c r="A2432" t="s">
        <v>165</v>
      </c>
      <c r="B2432" t="s">
        <v>55</v>
      </c>
      <c r="C2432">
        <v>201605</v>
      </c>
      <c r="D2432" t="s">
        <v>1239</v>
      </c>
      <c r="E2432" t="s">
        <v>11</v>
      </c>
      <c r="F2432">
        <v>2</v>
      </c>
      <c r="G2432">
        <v>60</v>
      </c>
      <c r="H2432">
        <v>68</v>
      </c>
      <c r="I2432">
        <v>0.16</v>
      </c>
      <c r="J2432" t="s">
        <v>154</v>
      </c>
      <c r="K2432" t="s">
        <v>154</v>
      </c>
      <c r="L2432">
        <v>0.38190000000000002</v>
      </c>
      <c r="M2432" t="s">
        <v>151</v>
      </c>
      <c r="N2432" t="s">
        <v>159</v>
      </c>
      <c r="O2432" t="s">
        <v>160</v>
      </c>
    </row>
    <row r="2433" spans="1:15" x14ac:dyDescent="0.3">
      <c r="A2433" t="s">
        <v>165</v>
      </c>
      <c r="B2433" t="s">
        <v>55</v>
      </c>
      <c r="C2433">
        <v>201703</v>
      </c>
      <c r="D2433" t="s">
        <v>802</v>
      </c>
      <c r="E2433" t="s">
        <v>8</v>
      </c>
      <c r="F2433">
        <v>2</v>
      </c>
      <c r="G2433">
        <v>60</v>
      </c>
      <c r="H2433">
        <v>68</v>
      </c>
      <c r="I2433">
        <v>0.09</v>
      </c>
      <c r="J2433" t="s">
        <v>154</v>
      </c>
      <c r="K2433" t="s">
        <v>154</v>
      </c>
      <c r="L2433">
        <v>0.38190000000000002</v>
      </c>
      <c r="M2433" t="s">
        <v>151</v>
      </c>
      <c r="N2433" t="s">
        <v>159</v>
      </c>
      <c r="O2433" t="s">
        <v>160</v>
      </c>
    </row>
    <row r="2434" spans="1:15" x14ac:dyDescent="0.3">
      <c r="A2434" t="s">
        <v>165</v>
      </c>
      <c r="B2434" t="s">
        <v>44</v>
      </c>
      <c r="C2434">
        <v>201501</v>
      </c>
      <c r="D2434" t="s">
        <v>602</v>
      </c>
      <c r="E2434" t="s">
        <v>8</v>
      </c>
      <c r="F2434">
        <v>2</v>
      </c>
      <c r="G2434">
        <v>60</v>
      </c>
      <c r="H2434">
        <v>71</v>
      </c>
      <c r="I2434">
        <v>0.12</v>
      </c>
      <c r="J2434" t="s">
        <v>154</v>
      </c>
      <c r="K2434" t="s">
        <v>154</v>
      </c>
      <c r="L2434">
        <v>0.47139999999999999</v>
      </c>
      <c r="M2434" t="s">
        <v>151</v>
      </c>
      <c r="N2434" t="s">
        <v>159</v>
      </c>
      <c r="O2434" t="s">
        <v>160</v>
      </c>
    </row>
    <row r="2435" spans="1:15" x14ac:dyDescent="0.3">
      <c r="A2435" t="s">
        <v>165</v>
      </c>
      <c r="B2435" t="s">
        <v>41</v>
      </c>
      <c r="C2435">
        <v>201704</v>
      </c>
      <c r="D2435" t="s">
        <v>486</v>
      </c>
      <c r="E2435" t="s">
        <v>11</v>
      </c>
      <c r="F2435">
        <v>2</v>
      </c>
      <c r="G2435">
        <v>60</v>
      </c>
      <c r="H2435">
        <v>55</v>
      </c>
      <c r="I2435">
        <v>0.18</v>
      </c>
      <c r="J2435" t="s">
        <v>154</v>
      </c>
      <c r="K2435" t="s">
        <v>154</v>
      </c>
      <c r="L2435">
        <v>0.62909999999999999</v>
      </c>
      <c r="M2435" t="s">
        <v>143</v>
      </c>
      <c r="N2435" t="s">
        <v>157</v>
      </c>
      <c r="O2435" t="s">
        <v>158</v>
      </c>
    </row>
    <row r="2436" spans="1:15" x14ac:dyDescent="0.3">
      <c r="A2436" t="s">
        <v>165</v>
      </c>
      <c r="B2436" t="s">
        <v>44</v>
      </c>
      <c r="C2436">
        <v>201604</v>
      </c>
      <c r="D2436" t="s">
        <v>951</v>
      </c>
      <c r="E2436" t="s">
        <v>11</v>
      </c>
      <c r="F2436">
        <v>2</v>
      </c>
      <c r="G2436">
        <v>60</v>
      </c>
      <c r="H2436">
        <v>142</v>
      </c>
      <c r="I2436">
        <v>0.03</v>
      </c>
      <c r="J2436" t="s">
        <v>154</v>
      </c>
      <c r="K2436" t="s">
        <v>146</v>
      </c>
      <c r="L2436">
        <v>0.47139999999999999</v>
      </c>
      <c r="M2436" t="s">
        <v>151</v>
      </c>
      <c r="N2436" t="s">
        <v>159</v>
      </c>
      <c r="O2436" t="s">
        <v>160</v>
      </c>
    </row>
    <row r="2437" spans="1:15" x14ac:dyDescent="0.3">
      <c r="A2437" t="s">
        <v>165</v>
      </c>
      <c r="B2437" t="s">
        <v>43</v>
      </c>
      <c r="C2437">
        <v>201612</v>
      </c>
      <c r="D2437" t="s">
        <v>909</v>
      </c>
      <c r="E2437" t="s">
        <v>13</v>
      </c>
      <c r="F2437">
        <v>2</v>
      </c>
      <c r="G2437">
        <v>56</v>
      </c>
      <c r="H2437">
        <v>60</v>
      </c>
      <c r="I2437">
        <v>0.03</v>
      </c>
      <c r="J2437" t="s">
        <v>154</v>
      </c>
      <c r="K2437" t="s">
        <v>154</v>
      </c>
      <c r="L2437">
        <v>1.2617</v>
      </c>
      <c r="M2437" t="s">
        <v>140</v>
      </c>
      <c r="N2437" t="s">
        <v>155</v>
      </c>
      <c r="O2437" t="s">
        <v>156</v>
      </c>
    </row>
    <row r="2438" spans="1:15" x14ac:dyDescent="0.3">
      <c r="A2438" t="s">
        <v>165</v>
      </c>
      <c r="B2438" t="s">
        <v>22</v>
      </c>
      <c r="C2438">
        <v>201605</v>
      </c>
      <c r="D2438" t="s">
        <v>1598</v>
      </c>
      <c r="E2438" t="s">
        <v>11</v>
      </c>
      <c r="F2438">
        <v>1</v>
      </c>
      <c r="G2438">
        <v>52</v>
      </c>
      <c r="H2438">
        <v>100</v>
      </c>
      <c r="I2438">
        <v>0.01</v>
      </c>
      <c r="J2438" t="s">
        <v>154</v>
      </c>
      <c r="K2438" t="s">
        <v>154</v>
      </c>
      <c r="L2438">
        <v>0.69399999999999995</v>
      </c>
      <c r="M2438" t="s">
        <v>143</v>
      </c>
      <c r="N2438" t="s">
        <v>157</v>
      </c>
      <c r="O2438" t="s">
        <v>158</v>
      </c>
    </row>
    <row r="2439" spans="1:15" x14ac:dyDescent="0.3">
      <c r="A2439" t="s">
        <v>165</v>
      </c>
      <c r="B2439" t="s">
        <v>22</v>
      </c>
      <c r="C2439">
        <v>201608</v>
      </c>
      <c r="D2439" t="s">
        <v>293</v>
      </c>
      <c r="E2439" t="s">
        <v>14</v>
      </c>
      <c r="F2439">
        <v>1</v>
      </c>
      <c r="G2439">
        <v>52</v>
      </c>
      <c r="H2439">
        <v>100</v>
      </c>
      <c r="I2439">
        <v>0.02</v>
      </c>
      <c r="J2439" t="s">
        <v>154</v>
      </c>
      <c r="K2439" t="s">
        <v>154</v>
      </c>
      <c r="L2439">
        <v>0.69399999999999995</v>
      </c>
      <c r="M2439" t="s">
        <v>143</v>
      </c>
      <c r="N2439" t="s">
        <v>157</v>
      </c>
      <c r="O2439" t="s">
        <v>158</v>
      </c>
    </row>
    <row r="2440" spans="1:15" x14ac:dyDescent="0.3">
      <c r="A2440" t="s">
        <v>165</v>
      </c>
      <c r="B2440" t="s">
        <v>19</v>
      </c>
      <c r="C2440">
        <v>201607</v>
      </c>
      <c r="D2440" t="s">
        <v>1027</v>
      </c>
      <c r="E2440" t="s">
        <v>14</v>
      </c>
      <c r="F2440">
        <v>1</v>
      </c>
      <c r="G2440">
        <v>52</v>
      </c>
      <c r="H2440">
        <v>122</v>
      </c>
      <c r="I2440">
        <v>0.03</v>
      </c>
      <c r="J2440" t="s">
        <v>154</v>
      </c>
      <c r="K2440" t="s">
        <v>146</v>
      </c>
      <c r="L2440">
        <v>0.70709999999999995</v>
      </c>
      <c r="M2440" t="s">
        <v>143</v>
      </c>
      <c r="N2440" t="s">
        <v>157</v>
      </c>
      <c r="O2440" t="s">
        <v>158</v>
      </c>
    </row>
    <row r="2441" spans="1:15" x14ac:dyDescent="0.3">
      <c r="A2441" t="s">
        <v>165</v>
      </c>
      <c r="B2441" t="s">
        <v>22</v>
      </c>
      <c r="C2441">
        <v>201610</v>
      </c>
      <c r="D2441" t="s">
        <v>760</v>
      </c>
      <c r="E2441" t="s">
        <v>13</v>
      </c>
      <c r="F2441">
        <v>1</v>
      </c>
      <c r="G2441">
        <v>52</v>
      </c>
      <c r="H2441">
        <v>100</v>
      </c>
      <c r="I2441">
        <v>0.1</v>
      </c>
      <c r="J2441" t="s">
        <v>154</v>
      </c>
      <c r="K2441" t="s">
        <v>154</v>
      </c>
      <c r="L2441">
        <v>0.69399999999999995</v>
      </c>
      <c r="M2441" t="s">
        <v>143</v>
      </c>
      <c r="N2441" t="s">
        <v>157</v>
      </c>
      <c r="O2441" t="s">
        <v>158</v>
      </c>
    </row>
    <row r="2442" spans="1:15" x14ac:dyDescent="0.3">
      <c r="A2442" t="s">
        <v>165</v>
      </c>
      <c r="B2442" t="s">
        <v>19</v>
      </c>
      <c r="C2442">
        <v>201507</v>
      </c>
      <c r="D2442" t="s">
        <v>752</v>
      </c>
      <c r="E2442" t="s">
        <v>14</v>
      </c>
      <c r="F2442">
        <v>1</v>
      </c>
      <c r="G2442">
        <v>52</v>
      </c>
      <c r="H2442">
        <v>122</v>
      </c>
      <c r="I2442">
        <v>0</v>
      </c>
      <c r="J2442" t="s">
        <v>154</v>
      </c>
      <c r="K2442" t="s">
        <v>146</v>
      </c>
      <c r="L2442">
        <v>0.70709999999999995</v>
      </c>
      <c r="M2442" t="s">
        <v>143</v>
      </c>
      <c r="N2442" t="s">
        <v>157</v>
      </c>
      <c r="O2442" t="s">
        <v>158</v>
      </c>
    </row>
    <row r="2443" spans="1:15" x14ac:dyDescent="0.3">
      <c r="A2443" t="s">
        <v>165</v>
      </c>
      <c r="B2443" t="s">
        <v>30</v>
      </c>
      <c r="C2443">
        <v>201703</v>
      </c>
      <c r="D2443" t="s">
        <v>835</v>
      </c>
      <c r="E2443" t="s">
        <v>8</v>
      </c>
      <c r="F2443">
        <v>5</v>
      </c>
      <c r="G2443">
        <v>50</v>
      </c>
      <c r="H2443">
        <v>16</v>
      </c>
      <c r="I2443">
        <v>0.05</v>
      </c>
      <c r="J2443" t="s">
        <v>154</v>
      </c>
      <c r="K2443" t="s">
        <v>154</v>
      </c>
      <c r="L2443">
        <v>0.92579999999999996</v>
      </c>
      <c r="M2443" t="s">
        <v>143</v>
      </c>
      <c r="N2443" t="s">
        <v>157</v>
      </c>
      <c r="O2443" t="s">
        <v>158</v>
      </c>
    </row>
    <row r="2444" spans="1:15" x14ac:dyDescent="0.3">
      <c r="A2444" t="s">
        <v>165</v>
      </c>
      <c r="B2444" t="s">
        <v>56</v>
      </c>
      <c r="C2444">
        <v>201503</v>
      </c>
      <c r="D2444" t="s">
        <v>956</v>
      </c>
      <c r="E2444" t="s">
        <v>8</v>
      </c>
      <c r="F2444">
        <v>2</v>
      </c>
      <c r="G2444">
        <v>50</v>
      </c>
      <c r="H2444">
        <v>48</v>
      </c>
      <c r="I2444">
        <v>0.09</v>
      </c>
      <c r="J2444" t="s">
        <v>154</v>
      </c>
      <c r="K2444" t="s">
        <v>154</v>
      </c>
      <c r="L2444">
        <v>0.88629999999999998</v>
      </c>
      <c r="M2444" t="s">
        <v>143</v>
      </c>
      <c r="N2444" t="s">
        <v>157</v>
      </c>
      <c r="O2444" t="s">
        <v>158</v>
      </c>
    </row>
    <row r="2445" spans="1:15" x14ac:dyDescent="0.3">
      <c r="A2445" t="s">
        <v>165</v>
      </c>
      <c r="B2445" t="s">
        <v>18</v>
      </c>
      <c r="C2445">
        <v>201509</v>
      </c>
      <c r="D2445" t="s">
        <v>816</v>
      </c>
      <c r="E2445" t="s">
        <v>14</v>
      </c>
      <c r="F2445">
        <v>2</v>
      </c>
      <c r="G2445">
        <v>50</v>
      </c>
      <c r="H2445">
        <v>58</v>
      </c>
      <c r="I2445">
        <v>0.04</v>
      </c>
      <c r="J2445" t="s">
        <v>154</v>
      </c>
      <c r="K2445" t="s">
        <v>154</v>
      </c>
      <c r="L2445">
        <v>1.2258</v>
      </c>
      <c r="M2445" t="s">
        <v>140</v>
      </c>
      <c r="N2445" t="s">
        <v>155</v>
      </c>
      <c r="O2445" t="s">
        <v>156</v>
      </c>
    </row>
    <row r="2446" spans="1:15" x14ac:dyDescent="0.3">
      <c r="A2446" t="s">
        <v>165</v>
      </c>
      <c r="B2446" t="s">
        <v>58</v>
      </c>
      <c r="C2446">
        <v>201511</v>
      </c>
      <c r="D2446" t="s">
        <v>1227</v>
      </c>
      <c r="E2446" t="s">
        <v>13</v>
      </c>
      <c r="F2446">
        <v>2</v>
      </c>
      <c r="G2446">
        <v>50</v>
      </c>
      <c r="H2446">
        <v>58</v>
      </c>
      <c r="I2446">
        <v>0.01</v>
      </c>
      <c r="J2446" t="s">
        <v>154</v>
      </c>
      <c r="K2446" t="s">
        <v>154</v>
      </c>
      <c r="L2446">
        <v>0.31669999999999998</v>
      </c>
      <c r="M2446" t="s">
        <v>151</v>
      </c>
      <c r="N2446" t="s">
        <v>159</v>
      </c>
      <c r="O2446" t="s">
        <v>160</v>
      </c>
    </row>
    <row r="2447" spans="1:15" x14ac:dyDescent="0.3">
      <c r="A2447" t="s">
        <v>165</v>
      </c>
      <c r="B2447" t="s">
        <v>66</v>
      </c>
      <c r="C2447">
        <v>201704</v>
      </c>
      <c r="D2447" t="s">
        <v>1349</v>
      </c>
      <c r="E2447" t="s">
        <v>11</v>
      </c>
      <c r="F2447">
        <v>2</v>
      </c>
      <c r="G2447">
        <v>50</v>
      </c>
      <c r="H2447">
        <v>55</v>
      </c>
      <c r="I2447">
        <v>0.16</v>
      </c>
      <c r="J2447" t="s">
        <v>154</v>
      </c>
      <c r="K2447" t="s">
        <v>154</v>
      </c>
      <c r="L2447">
        <v>0.76819999999999999</v>
      </c>
      <c r="M2447" t="s">
        <v>143</v>
      </c>
      <c r="N2447" t="s">
        <v>157</v>
      </c>
      <c r="O2447" t="s">
        <v>158</v>
      </c>
    </row>
    <row r="2448" spans="1:15" x14ac:dyDescent="0.3">
      <c r="A2448" t="s">
        <v>165</v>
      </c>
      <c r="B2448" t="s">
        <v>26</v>
      </c>
      <c r="C2448">
        <v>201605</v>
      </c>
      <c r="D2448" t="s">
        <v>1759</v>
      </c>
      <c r="E2448" t="s">
        <v>11</v>
      </c>
      <c r="F2448">
        <v>2</v>
      </c>
      <c r="G2448">
        <v>50</v>
      </c>
      <c r="H2448">
        <v>60</v>
      </c>
      <c r="I2448">
        <v>0.2</v>
      </c>
      <c r="J2448" t="s">
        <v>154</v>
      </c>
      <c r="K2448" t="s">
        <v>154</v>
      </c>
      <c r="L2448">
        <v>0.71</v>
      </c>
      <c r="M2448" t="s">
        <v>143</v>
      </c>
      <c r="N2448" t="s">
        <v>157</v>
      </c>
      <c r="O2448" t="s">
        <v>158</v>
      </c>
    </row>
    <row r="2449" spans="1:15" x14ac:dyDescent="0.3">
      <c r="A2449" t="s">
        <v>165</v>
      </c>
      <c r="B2449" t="s">
        <v>18</v>
      </c>
      <c r="C2449">
        <v>201608</v>
      </c>
      <c r="D2449" t="s">
        <v>1156</v>
      </c>
      <c r="E2449" t="s">
        <v>14</v>
      </c>
      <c r="F2449">
        <v>2</v>
      </c>
      <c r="G2449">
        <v>50</v>
      </c>
      <c r="H2449">
        <v>58</v>
      </c>
      <c r="I2449">
        <v>0.15</v>
      </c>
      <c r="J2449" t="s">
        <v>154</v>
      </c>
      <c r="K2449" t="s">
        <v>154</v>
      </c>
      <c r="L2449">
        <v>1.2258</v>
      </c>
      <c r="M2449" t="s">
        <v>140</v>
      </c>
      <c r="N2449" t="s">
        <v>155</v>
      </c>
      <c r="O2449" t="s">
        <v>156</v>
      </c>
    </row>
    <row r="2450" spans="1:15" x14ac:dyDescent="0.3">
      <c r="A2450" t="s">
        <v>165</v>
      </c>
      <c r="B2450" t="s">
        <v>70</v>
      </c>
      <c r="C2450">
        <v>201609</v>
      </c>
      <c r="D2450" t="s">
        <v>1125</v>
      </c>
      <c r="E2450" t="s">
        <v>14</v>
      </c>
      <c r="F2450">
        <v>3</v>
      </c>
      <c r="G2450">
        <v>48</v>
      </c>
      <c r="H2450">
        <v>31</v>
      </c>
      <c r="I2450">
        <v>7.0000000000000007E-2</v>
      </c>
      <c r="J2450" t="s">
        <v>154</v>
      </c>
      <c r="K2450" t="s">
        <v>154</v>
      </c>
      <c r="L2450">
        <v>0.61350000000000005</v>
      </c>
      <c r="M2450" t="s">
        <v>143</v>
      </c>
      <c r="N2450" t="s">
        <v>157</v>
      </c>
      <c r="O2450" t="s">
        <v>158</v>
      </c>
    </row>
    <row r="2451" spans="1:15" x14ac:dyDescent="0.3">
      <c r="A2451" t="s">
        <v>165</v>
      </c>
      <c r="B2451" t="s">
        <v>61</v>
      </c>
      <c r="C2451">
        <v>201602</v>
      </c>
      <c r="D2451" t="s">
        <v>481</v>
      </c>
      <c r="E2451" t="s">
        <v>8</v>
      </c>
      <c r="F2451">
        <v>1</v>
      </c>
      <c r="G2451">
        <v>45</v>
      </c>
      <c r="H2451">
        <v>81</v>
      </c>
      <c r="I2451">
        <v>0.12</v>
      </c>
      <c r="J2451" t="s">
        <v>154</v>
      </c>
      <c r="K2451" t="s">
        <v>154</v>
      </c>
      <c r="L2451">
        <v>0.8367</v>
      </c>
      <c r="M2451" t="s">
        <v>143</v>
      </c>
      <c r="N2451" t="s">
        <v>157</v>
      </c>
      <c r="O2451" t="s">
        <v>158</v>
      </c>
    </row>
    <row r="2452" spans="1:15" x14ac:dyDescent="0.3">
      <c r="A2452" t="s">
        <v>165</v>
      </c>
      <c r="B2452" t="s">
        <v>68</v>
      </c>
      <c r="C2452">
        <v>201607</v>
      </c>
      <c r="D2452" t="s">
        <v>1299</v>
      </c>
      <c r="E2452" t="s">
        <v>14</v>
      </c>
      <c r="F2452">
        <v>3</v>
      </c>
      <c r="G2452">
        <v>45</v>
      </c>
      <c r="H2452">
        <v>36</v>
      </c>
      <c r="I2452">
        <v>0.16</v>
      </c>
      <c r="J2452" t="s">
        <v>154</v>
      </c>
      <c r="K2452" t="s">
        <v>154</v>
      </c>
      <c r="L2452">
        <v>0.51370000000000005</v>
      </c>
      <c r="M2452" t="s">
        <v>143</v>
      </c>
      <c r="N2452" t="s">
        <v>157</v>
      </c>
      <c r="O2452" t="s">
        <v>158</v>
      </c>
    </row>
    <row r="2453" spans="1:15" x14ac:dyDescent="0.3">
      <c r="A2453" t="s">
        <v>165</v>
      </c>
      <c r="B2453" t="s">
        <v>29</v>
      </c>
      <c r="C2453">
        <v>201602</v>
      </c>
      <c r="D2453" t="s">
        <v>860</v>
      </c>
      <c r="E2453" t="s">
        <v>8</v>
      </c>
      <c r="F2453">
        <v>3</v>
      </c>
      <c r="G2453">
        <v>45</v>
      </c>
      <c r="H2453">
        <v>31</v>
      </c>
      <c r="I2453">
        <v>0.05</v>
      </c>
      <c r="J2453" t="s">
        <v>154</v>
      </c>
      <c r="K2453" t="s">
        <v>154</v>
      </c>
      <c r="L2453">
        <v>0.72929999999999995</v>
      </c>
      <c r="M2453" t="s">
        <v>143</v>
      </c>
      <c r="N2453" t="s">
        <v>157</v>
      </c>
      <c r="O2453" t="s">
        <v>158</v>
      </c>
    </row>
    <row r="2454" spans="1:15" x14ac:dyDescent="0.3">
      <c r="A2454" t="s">
        <v>165</v>
      </c>
      <c r="B2454" t="s">
        <v>61</v>
      </c>
      <c r="C2454">
        <v>201510</v>
      </c>
      <c r="D2454" t="s">
        <v>478</v>
      </c>
      <c r="E2454" t="s">
        <v>13</v>
      </c>
      <c r="F2454">
        <v>1</v>
      </c>
      <c r="G2454">
        <v>45</v>
      </c>
      <c r="H2454">
        <v>81</v>
      </c>
      <c r="I2454">
        <v>0.04</v>
      </c>
      <c r="J2454" t="s">
        <v>154</v>
      </c>
      <c r="K2454" t="s">
        <v>154</v>
      </c>
      <c r="L2454">
        <v>0.8367</v>
      </c>
      <c r="M2454" t="s">
        <v>143</v>
      </c>
      <c r="N2454" t="s">
        <v>157</v>
      </c>
      <c r="O2454" t="s">
        <v>158</v>
      </c>
    </row>
    <row r="2455" spans="1:15" x14ac:dyDescent="0.3">
      <c r="A2455" t="s">
        <v>165</v>
      </c>
      <c r="B2455" t="s">
        <v>42</v>
      </c>
      <c r="C2455">
        <v>201606</v>
      </c>
      <c r="D2455" t="s">
        <v>316</v>
      </c>
      <c r="E2455" t="s">
        <v>11</v>
      </c>
      <c r="F2455">
        <v>1</v>
      </c>
      <c r="G2455">
        <v>45</v>
      </c>
      <c r="H2455">
        <v>106</v>
      </c>
      <c r="I2455">
        <v>0.03</v>
      </c>
      <c r="J2455" t="s">
        <v>154</v>
      </c>
      <c r="K2455" t="s">
        <v>146</v>
      </c>
      <c r="L2455">
        <v>0.70550000000000002</v>
      </c>
      <c r="M2455" t="s">
        <v>143</v>
      </c>
      <c r="N2455" t="s">
        <v>157</v>
      </c>
      <c r="O2455" t="s">
        <v>158</v>
      </c>
    </row>
    <row r="2456" spans="1:15" x14ac:dyDescent="0.3">
      <c r="A2456" t="s">
        <v>165</v>
      </c>
      <c r="B2456" t="s">
        <v>82</v>
      </c>
      <c r="C2456">
        <v>201701</v>
      </c>
      <c r="D2456" t="s">
        <v>936</v>
      </c>
      <c r="E2456" t="s">
        <v>8</v>
      </c>
      <c r="F2456">
        <v>2</v>
      </c>
      <c r="G2456">
        <v>44</v>
      </c>
      <c r="H2456">
        <v>36</v>
      </c>
      <c r="I2456">
        <v>0.15</v>
      </c>
      <c r="J2456" t="s">
        <v>154</v>
      </c>
      <c r="K2456" t="s">
        <v>154</v>
      </c>
      <c r="L2456">
        <v>0.69389999999999996</v>
      </c>
      <c r="M2456" t="s">
        <v>143</v>
      </c>
      <c r="N2456" t="s">
        <v>157</v>
      </c>
      <c r="O2456" t="s">
        <v>158</v>
      </c>
    </row>
    <row r="2457" spans="1:15" x14ac:dyDescent="0.3">
      <c r="A2457" t="s">
        <v>165</v>
      </c>
      <c r="B2457" t="s">
        <v>65</v>
      </c>
      <c r="C2457">
        <v>201606</v>
      </c>
      <c r="D2457" t="s">
        <v>1052</v>
      </c>
      <c r="E2457" t="s">
        <v>11</v>
      </c>
      <c r="F2457">
        <v>2</v>
      </c>
      <c r="G2457">
        <v>40</v>
      </c>
      <c r="H2457">
        <v>94</v>
      </c>
      <c r="I2457">
        <v>0.03</v>
      </c>
      <c r="J2457" t="s">
        <v>154</v>
      </c>
      <c r="K2457" t="s">
        <v>154</v>
      </c>
      <c r="L2457">
        <v>0.4214</v>
      </c>
      <c r="M2457" t="s">
        <v>151</v>
      </c>
      <c r="N2457" t="s">
        <v>159</v>
      </c>
      <c r="O2457" t="s">
        <v>160</v>
      </c>
    </row>
    <row r="2458" spans="1:15" x14ac:dyDescent="0.3">
      <c r="A2458" t="s">
        <v>165</v>
      </c>
      <c r="B2458" t="s">
        <v>67</v>
      </c>
      <c r="C2458">
        <v>201606</v>
      </c>
      <c r="D2458" t="s">
        <v>1310</v>
      </c>
      <c r="E2458" t="s">
        <v>11</v>
      </c>
      <c r="F2458">
        <v>2</v>
      </c>
      <c r="G2458">
        <v>40</v>
      </c>
      <c r="H2458">
        <v>44</v>
      </c>
      <c r="I2458">
        <v>0</v>
      </c>
      <c r="J2458" t="s">
        <v>154</v>
      </c>
      <c r="K2458" t="s">
        <v>154</v>
      </c>
      <c r="L2458">
        <v>0.70709999999999995</v>
      </c>
      <c r="M2458" t="s">
        <v>143</v>
      </c>
      <c r="N2458" t="s">
        <v>157</v>
      </c>
      <c r="O2458" t="s">
        <v>158</v>
      </c>
    </row>
    <row r="2459" spans="1:15" x14ac:dyDescent="0.3">
      <c r="A2459" t="s">
        <v>165</v>
      </c>
      <c r="B2459" t="s">
        <v>83</v>
      </c>
      <c r="C2459">
        <v>201606</v>
      </c>
      <c r="D2459" t="s">
        <v>1413</v>
      </c>
      <c r="E2459" t="s">
        <v>11</v>
      </c>
      <c r="F2459">
        <v>1</v>
      </c>
      <c r="G2459">
        <v>35</v>
      </c>
      <c r="H2459">
        <v>58</v>
      </c>
      <c r="I2459">
        <v>0.17</v>
      </c>
      <c r="J2459" t="s">
        <v>154</v>
      </c>
      <c r="K2459" t="s">
        <v>154</v>
      </c>
      <c r="L2459">
        <v>0.69869999999999999</v>
      </c>
      <c r="M2459" t="s">
        <v>143</v>
      </c>
      <c r="N2459" t="s">
        <v>157</v>
      </c>
      <c r="O2459" t="s">
        <v>158</v>
      </c>
    </row>
    <row r="2460" spans="1:15" x14ac:dyDescent="0.3">
      <c r="A2460" t="s">
        <v>165</v>
      </c>
      <c r="B2460" t="s">
        <v>83</v>
      </c>
      <c r="C2460">
        <v>201602</v>
      </c>
      <c r="D2460" t="s">
        <v>927</v>
      </c>
      <c r="E2460" t="s">
        <v>8</v>
      </c>
      <c r="F2460">
        <v>1</v>
      </c>
      <c r="G2460">
        <v>35</v>
      </c>
      <c r="H2460">
        <v>58</v>
      </c>
      <c r="I2460">
        <v>0.05</v>
      </c>
      <c r="J2460" t="s">
        <v>154</v>
      </c>
      <c r="K2460" t="s">
        <v>154</v>
      </c>
      <c r="L2460">
        <v>0.69869999999999999</v>
      </c>
      <c r="M2460" t="s">
        <v>143</v>
      </c>
      <c r="N2460" t="s">
        <v>157</v>
      </c>
      <c r="O2460" t="s">
        <v>158</v>
      </c>
    </row>
    <row r="2461" spans="1:15" x14ac:dyDescent="0.3">
      <c r="A2461" t="s">
        <v>165</v>
      </c>
      <c r="B2461" t="s">
        <v>70</v>
      </c>
      <c r="C2461">
        <v>201610</v>
      </c>
      <c r="D2461" t="s">
        <v>1007</v>
      </c>
      <c r="E2461" t="s">
        <v>13</v>
      </c>
      <c r="F2461">
        <v>2</v>
      </c>
      <c r="G2461">
        <v>32</v>
      </c>
      <c r="H2461">
        <v>31</v>
      </c>
      <c r="I2461">
        <v>0.05</v>
      </c>
      <c r="J2461" t="s">
        <v>154</v>
      </c>
      <c r="K2461" t="s">
        <v>154</v>
      </c>
      <c r="L2461">
        <v>0.61350000000000005</v>
      </c>
      <c r="M2461" t="s">
        <v>143</v>
      </c>
      <c r="N2461" t="s">
        <v>157</v>
      </c>
      <c r="O2461" t="s">
        <v>158</v>
      </c>
    </row>
    <row r="2462" spans="1:15" x14ac:dyDescent="0.3">
      <c r="A2462" t="s">
        <v>165</v>
      </c>
      <c r="B2462" t="s">
        <v>32</v>
      </c>
      <c r="C2462">
        <v>201506</v>
      </c>
      <c r="D2462" t="s">
        <v>1711</v>
      </c>
      <c r="E2462" t="s">
        <v>11</v>
      </c>
      <c r="F2462">
        <v>2</v>
      </c>
      <c r="G2462">
        <v>32</v>
      </c>
      <c r="H2462">
        <v>28</v>
      </c>
      <c r="I2462">
        <v>7.0000000000000007E-2</v>
      </c>
      <c r="J2462" t="s">
        <v>154</v>
      </c>
      <c r="K2462" t="s">
        <v>154</v>
      </c>
      <c r="L2462">
        <v>0.54079999999999995</v>
      </c>
      <c r="M2462" t="s">
        <v>143</v>
      </c>
      <c r="N2462" t="s">
        <v>157</v>
      </c>
      <c r="O2462" t="s">
        <v>158</v>
      </c>
    </row>
    <row r="2463" spans="1:15" x14ac:dyDescent="0.3">
      <c r="A2463" t="s">
        <v>165</v>
      </c>
      <c r="B2463" t="s">
        <v>38</v>
      </c>
      <c r="C2463">
        <v>201606</v>
      </c>
      <c r="D2463" t="s">
        <v>1740</v>
      </c>
      <c r="E2463" t="s">
        <v>11</v>
      </c>
      <c r="F2463">
        <v>1</v>
      </c>
      <c r="G2463">
        <v>32</v>
      </c>
      <c r="H2463">
        <v>70</v>
      </c>
      <c r="I2463">
        <v>0.15</v>
      </c>
      <c r="J2463" t="s">
        <v>154</v>
      </c>
      <c r="K2463" t="s">
        <v>154</v>
      </c>
      <c r="L2463">
        <v>0.72070000000000001</v>
      </c>
      <c r="M2463" t="s">
        <v>143</v>
      </c>
      <c r="N2463" t="s">
        <v>157</v>
      </c>
      <c r="O2463" t="s">
        <v>158</v>
      </c>
    </row>
    <row r="2464" spans="1:15" x14ac:dyDescent="0.3">
      <c r="A2464" t="s">
        <v>165</v>
      </c>
      <c r="B2464" t="s">
        <v>95</v>
      </c>
      <c r="C2464">
        <v>201607</v>
      </c>
      <c r="D2464" t="s">
        <v>757</v>
      </c>
      <c r="E2464" t="s">
        <v>14</v>
      </c>
      <c r="F2464">
        <v>1</v>
      </c>
      <c r="G2464">
        <v>32</v>
      </c>
      <c r="H2464">
        <v>60</v>
      </c>
      <c r="I2464">
        <v>0.1</v>
      </c>
      <c r="J2464" t="s">
        <v>154</v>
      </c>
      <c r="K2464" t="s">
        <v>154</v>
      </c>
      <c r="L2464">
        <v>0.82920000000000005</v>
      </c>
      <c r="M2464" t="s">
        <v>143</v>
      </c>
      <c r="N2464" t="s">
        <v>157</v>
      </c>
      <c r="O2464" t="s">
        <v>158</v>
      </c>
    </row>
    <row r="2465" spans="1:15" x14ac:dyDescent="0.3">
      <c r="A2465" t="s">
        <v>165</v>
      </c>
      <c r="B2465" t="s">
        <v>95</v>
      </c>
      <c r="C2465">
        <v>201608</v>
      </c>
      <c r="D2465" t="s">
        <v>892</v>
      </c>
      <c r="E2465" t="s">
        <v>14</v>
      </c>
      <c r="F2465">
        <v>1</v>
      </c>
      <c r="G2465">
        <v>32</v>
      </c>
      <c r="H2465">
        <v>60</v>
      </c>
      <c r="I2465">
        <v>0.17</v>
      </c>
      <c r="J2465" t="s">
        <v>154</v>
      </c>
      <c r="K2465" t="s">
        <v>154</v>
      </c>
      <c r="L2465">
        <v>0.82920000000000005</v>
      </c>
      <c r="M2465" t="s">
        <v>143</v>
      </c>
      <c r="N2465" t="s">
        <v>157</v>
      </c>
      <c r="O2465" t="s">
        <v>158</v>
      </c>
    </row>
    <row r="2466" spans="1:15" x14ac:dyDescent="0.3">
      <c r="A2466" t="s">
        <v>165</v>
      </c>
      <c r="B2466" t="s">
        <v>32</v>
      </c>
      <c r="C2466">
        <v>201612</v>
      </c>
      <c r="D2466" t="s">
        <v>1284</v>
      </c>
      <c r="E2466" t="s">
        <v>13</v>
      </c>
      <c r="F2466">
        <v>2</v>
      </c>
      <c r="G2466">
        <v>32</v>
      </c>
      <c r="H2466">
        <v>28</v>
      </c>
      <c r="I2466">
        <v>0.06</v>
      </c>
      <c r="J2466" t="s">
        <v>154</v>
      </c>
      <c r="K2466" t="s">
        <v>154</v>
      </c>
      <c r="L2466">
        <v>0.54079999999999995</v>
      </c>
      <c r="M2466" t="s">
        <v>143</v>
      </c>
      <c r="N2466" t="s">
        <v>157</v>
      </c>
      <c r="O2466" t="s">
        <v>158</v>
      </c>
    </row>
    <row r="2467" spans="1:15" x14ac:dyDescent="0.3">
      <c r="A2467" t="s">
        <v>165</v>
      </c>
      <c r="B2467" t="s">
        <v>38</v>
      </c>
      <c r="C2467">
        <v>201608</v>
      </c>
      <c r="D2467" t="s">
        <v>627</v>
      </c>
      <c r="E2467" t="s">
        <v>14</v>
      </c>
      <c r="F2467">
        <v>1</v>
      </c>
      <c r="G2467">
        <v>32</v>
      </c>
      <c r="H2467">
        <v>70</v>
      </c>
      <c r="I2467">
        <v>0.02</v>
      </c>
      <c r="J2467" t="s">
        <v>154</v>
      </c>
      <c r="K2467" t="s">
        <v>154</v>
      </c>
      <c r="L2467">
        <v>0.72070000000000001</v>
      </c>
      <c r="M2467" t="s">
        <v>143</v>
      </c>
      <c r="N2467" t="s">
        <v>157</v>
      </c>
      <c r="O2467" t="s">
        <v>158</v>
      </c>
    </row>
    <row r="2468" spans="1:15" x14ac:dyDescent="0.3">
      <c r="A2468" t="s">
        <v>165</v>
      </c>
      <c r="B2468" t="s">
        <v>38</v>
      </c>
      <c r="C2468">
        <v>201509</v>
      </c>
      <c r="D2468" t="s">
        <v>985</v>
      </c>
      <c r="E2468" t="s">
        <v>14</v>
      </c>
      <c r="F2468">
        <v>1</v>
      </c>
      <c r="G2468">
        <v>32</v>
      </c>
      <c r="H2468">
        <v>70</v>
      </c>
      <c r="I2468">
        <v>0.12</v>
      </c>
      <c r="J2468" t="s">
        <v>154</v>
      </c>
      <c r="K2468" t="s">
        <v>154</v>
      </c>
      <c r="L2468">
        <v>0.72070000000000001</v>
      </c>
      <c r="M2468" t="s">
        <v>143</v>
      </c>
      <c r="N2468" t="s">
        <v>157</v>
      </c>
      <c r="O2468" t="s">
        <v>158</v>
      </c>
    </row>
    <row r="2469" spans="1:15" x14ac:dyDescent="0.3">
      <c r="A2469" t="s">
        <v>165</v>
      </c>
      <c r="B2469" t="s">
        <v>38</v>
      </c>
      <c r="C2469">
        <v>201510</v>
      </c>
      <c r="D2469" t="s">
        <v>986</v>
      </c>
      <c r="E2469" t="s">
        <v>13</v>
      </c>
      <c r="F2469">
        <v>1</v>
      </c>
      <c r="G2469">
        <v>32</v>
      </c>
      <c r="H2469">
        <v>70</v>
      </c>
      <c r="I2469">
        <v>0.09</v>
      </c>
      <c r="J2469" t="s">
        <v>154</v>
      </c>
      <c r="K2469" t="s">
        <v>154</v>
      </c>
      <c r="L2469">
        <v>0.72070000000000001</v>
      </c>
      <c r="M2469" t="s">
        <v>143</v>
      </c>
      <c r="N2469" t="s">
        <v>157</v>
      </c>
      <c r="O2469" t="s">
        <v>158</v>
      </c>
    </row>
    <row r="2470" spans="1:15" x14ac:dyDescent="0.3">
      <c r="A2470" t="s">
        <v>165</v>
      </c>
      <c r="B2470" t="s">
        <v>59</v>
      </c>
      <c r="C2470">
        <v>201706</v>
      </c>
      <c r="D2470" t="s">
        <v>629</v>
      </c>
      <c r="E2470" t="s">
        <v>11</v>
      </c>
      <c r="F2470">
        <v>1</v>
      </c>
      <c r="G2470">
        <v>32</v>
      </c>
      <c r="H2470">
        <v>75</v>
      </c>
      <c r="I2470">
        <v>0.05</v>
      </c>
      <c r="J2470" t="s">
        <v>154</v>
      </c>
      <c r="K2470" t="s">
        <v>154</v>
      </c>
      <c r="L2470">
        <v>0.82879999999999998</v>
      </c>
      <c r="M2470" t="s">
        <v>143</v>
      </c>
      <c r="N2470" t="s">
        <v>157</v>
      </c>
      <c r="O2470" t="s">
        <v>158</v>
      </c>
    </row>
    <row r="2471" spans="1:15" x14ac:dyDescent="0.3">
      <c r="A2471" t="s">
        <v>165</v>
      </c>
      <c r="B2471" t="s">
        <v>32</v>
      </c>
      <c r="C2471">
        <v>201606</v>
      </c>
      <c r="D2471" t="s">
        <v>720</v>
      </c>
      <c r="E2471" t="s">
        <v>11</v>
      </c>
      <c r="F2471">
        <v>2</v>
      </c>
      <c r="G2471">
        <v>32</v>
      </c>
      <c r="H2471">
        <v>28</v>
      </c>
      <c r="I2471">
        <v>0.04</v>
      </c>
      <c r="J2471" t="s">
        <v>154</v>
      </c>
      <c r="K2471" t="s">
        <v>154</v>
      </c>
      <c r="L2471">
        <v>0.54079999999999995</v>
      </c>
      <c r="M2471" t="s">
        <v>143</v>
      </c>
      <c r="N2471" t="s">
        <v>157</v>
      </c>
      <c r="O2471" t="s">
        <v>158</v>
      </c>
    </row>
    <row r="2472" spans="1:15" x14ac:dyDescent="0.3">
      <c r="A2472" t="s">
        <v>165</v>
      </c>
      <c r="B2472" t="s">
        <v>57</v>
      </c>
      <c r="C2472">
        <v>201705</v>
      </c>
      <c r="D2472" t="s">
        <v>991</v>
      </c>
      <c r="E2472" t="s">
        <v>11</v>
      </c>
      <c r="F2472">
        <v>1</v>
      </c>
      <c r="G2472">
        <v>30</v>
      </c>
      <c r="H2472">
        <v>63</v>
      </c>
      <c r="I2472">
        <v>7.0000000000000007E-2</v>
      </c>
      <c r="J2472" t="s">
        <v>154</v>
      </c>
      <c r="K2472" t="s">
        <v>154</v>
      </c>
      <c r="L2472">
        <v>0.56410000000000005</v>
      </c>
      <c r="M2472" t="s">
        <v>143</v>
      </c>
      <c r="N2472" t="s">
        <v>157</v>
      </c>
      <c r="O2472" t="s">
        <v>158</v>
      </c>
    </row>
    <row r="2473" spans="1:15" x14ac:dyDescent="0.3">
      <c r="A2473" t="s">
        <v>165</v>
      </c>
      <c r="B2473" t="s">
        <v>57</v>
      </c>
      <c r="C2473">
        <v>201607</v>
      </c>
      <c r="D2473" t="s">
        <v>1577</v>
      </c>
      <c r="E2473" t="s">
        <v>14</v>
      </c>
      <c r="F2473">
        <v>1</v>
      </c>
      <c r="G2473">
        <v>30</v>
      </c>
      <c r="H2473">
        <v>63</v>
      </c>
      <c r="I2473">
        <v>0.01</v>
      </c>
      <c r="J2473" t="s">
        <v>154</v>
      </c>
      <c r="K2473" t="s">
        <v>154</v>
      </c>
      <c r="L2473">
        <v>0.56410000000000005</v>
      </c>
      <c r="M2473" t="s">
        <v>143</v>
      </c>
      <c r="N2473" t="s">
        <v>157</v>
      </c>
      <c r="O2473" t="s">
        <v>158</v>
      </c>
    </row>
    <row r="2474" spans="1:15" x14ac:dyDescent="0.3">
      <c r="A2474" t="s">
        <v>165</v>
      </c>
      <c r="B2474" t="s">
        <v>43</v>
      </c>
      <c r="C2474">
        <v>201607</v>
      </c>
      <c r="D2474" t="s">
        <v>317</v>
      </c>
      <c r="E2474" t="s">
        <v>14</v>
      </c>
      <c r="F2474">
        <v>1</v>
      </c>
      <c r="G2474">
        <v>28</v>
      </c>
      <c r="H2474">
        <v>60</v>
      </c>
      <c r="I2474">
        <v>0.09</v>
      </c>
      <c r="J2474" t="s">
        <v>154</v>
      </c>
      <c r="K2474" t="s">
        <v>154</v>
      </c>
      <c r="L2474">
        <v>1.2617</v>
      </c>
      <c r="M2474" t="s">
        <v>140</v>
      </c>
      <c r="N2474" t="s">
        <v>155</v>
      </c>
      <c r="O2474" t="s">
        <v>156</v>
      </c>
    </row>
    <row r="2475" spans="1:15" x14ac:dyDescent="0.3">
      <c r="A2475" t="s">
        <v>165</v>
      </c>
      <c r="B2475" t="s">
        <v>56</v>
      </c>
      <c r="C2475">
        <v>201706</v>
      </c>
      <c r="D2475" t="s">
        <v>992</v>
      </c>
      <c r="E2475" t="s">
        <v>11</v>
      </c>
      <c r="F2475">
        <v>1</v>
      </c>
      <c r="G2475">
        <v>25</v>
      </c>
      <c r="H2475">
        <v>48</v>
      </c>
      <c r="I2475">
        <v>0.06</v>
      </c>
      <c r="J2475" t="s">
        <v>154</v>
      </c>
      <c r="K2475" t="s">
        <v>154</v>
      </c>
      <c r="L2475">
        <v>0.88629999999999998</v>
      </c>
      <c r="M2475" t="s">
        <v>143</v>
      </c>
      <c r="N2475" t="s">
        <v>157</v>
      </c>
      <c r="O2475" t="s">
        <v>158</v>
      </c>
    </row>
    <row r="2476" spans="1:15" x14ac:dyDescent="0.3">
      <c r="A2476" t="s">
        <v>165</v>
      </c>
      <c r="B2476" t="s">
        <v>96</v>
      </c>
      <c r="C2476">
        <v>201606</v>
      </c>
      <c r="D2476" t="s">
        <v>1025</v>
      </c>
      <c r="E2476" t="s">
        <v>11</v>
      </c>
      <c r="F2476">
        <v>1</v>
      </c>
      <c r="G2476">
        <v>25</v>
      </c>
      <c r="H2476">
        <v>55</v>
      </c>
      <c r="I2476">
        <v>0.09</v>
      </c>
      <c r="J2476" t="s">
        <v>154</v>
      </c>
      <c r="K2476" t="s">
        <v>154</v>
      </c>
      <c r="L2476">
        <v>0.73280000000000001</v>
      </c>
      <c r="M2476" t="s">
        <v>143</v>
      </c>
      <c r="N2476" t="s">
        <v>157</v>
      </c>
      <c r="O2476" t="s">
        <v>158</v>
      </c>
    </row>
    <row r="2477" spans="1:15" x14ac:dyDescent="0.3">
      <c r="A2477" t="s">
        <v>165</v>
      </c>
      <c r="B2477" t="s">
        <v>66</v>
      </c>
      <c r="C2477">
        <v>201608</v>
      </c>
      <c r="D2477" t="s">
        <v>1356</v>
      </c>
      <c r="E2477" t="s">
        <v>14</v>
      </c>
      <c r="F2477">
        <v>1</v>
      </c>
      <c r="G2477">
        <v>25</v>
      </c>
      <c r="H2477">
        <v>55</v>
      </c>
      <c r="I2477">
        <v>0.01</v>
      </c>
      <c r="J2477" t="s">
        <v>154</v>
      </c>
      <c r="K2477" t="s">
        <v>154</v>
      </c>
      <c r="L2477">
        <v>0.76819999999999999</v>
      </c>
      <c r="M2477" t="s">
        <v>143</v>
      </c>
      <c r="N2477" t="s">
        <v>157</v>
      </c>
      <c r="O2477" t="s">
        <v>158</v>
      </c>
    </row>
    <row r="2478" spans="1:15" x14ac:dyDescent="0.3">
      <c r="A2478" t="s">
        <v>165</v>
      </c>
      <c r="B2478" t="s">
        <v>26</v>
      </c>
      <c r="C2478">
        <v>201612</v>
      </c>
      <c r="D2478" t="s">
        <v>517</v>
      </c>
      <c r="E2478" t="s">
        <v>13</v>
      </c>
      <c r="F2478">
        <v>1</v>
      </c>
      <c r="G2478">
        <v>25</v>
      </c>
      <c r="H2478">
        <v>60</v>
      </c>
      <c r="I2478">
        <v>0.15</v>
      </c>
      <c r="J2478" t="s">
        <v>154</v>
      </c>
      <c r="K2478" t="s">
        <v>154</v>
      </c>
      <c r="L2478">
        <v>0.71</v>
      </c>
      <c r="M2478" t="s">
        <v>143</v>
      </c>
      <c r="N2478" t="s">
        <v>157</v>
      </c>
      <c r="O2478" t="s">
        <v>158</v>
      </c>
    </row>
    <row r="2479" spans="1:15" x14ac:dyDescent="0.3">
      <c r="A2479" t="s">
        <v>165</v>
      </c>
      <c r="B2479" t="s">
        <v>56</v>
      </c>
      <c r="C2479">
        <v>201604</v>
      </c>
      <c r="D2479" t="s">
        <v>950</v>
      </c>
      <c r="E2479" t="s">
        <v>11</v>
      </c>
      <c r="F2479">
        <v>1</v>
      </c>
      <c r="G2479">
        <v>25</v>
      </c>
      <c r="H2479">
        <v>48</v>
      </c>
      <c r="I2479">
        <v>0.1</v>
      </c>
      <c r="J2479" t="s">
        <v>154</v>
      </c>
      <c r="K2479" t="s">
        <v>154</v>
      </c>
      <c r="L2479">
        <v>0.88629999999999998</v>
      </c>
      <c r="M2479" t="s">
        <v>143</v>
      </c>
      <c r="N2479" t="s">
        <v>157</v>
      </c>
      <c r="O2479" t="s">
        <v>158</v>
      </c>
    </row>
    <row r="2480" spans="1:15" x14ac:dyDescent="0.3">
      <c r="A2480" t="s">
        <v>165</v>
      </c>
      <c r="B2480" t="s">
        <v>56</v>
      </c>
      <c r="C2480">
        <v>201607</v>
      </c>
      <c r="D2480" t="s">
        <v>1578</v>
      </c>
      <c r="E2480" t="s">
        <v>14</v>
      </c>
      <c r="F2480">
        <v>1</v>
      </c>
      <c r="G2480">
        <v>25</v>
      </c>
      <c r="H2480">
        <v>48</v>
      </c>
      <c r="I2480">
        <v>0.09</v>
      </c>
      <c r="J2480" t="s">
        <v>154</v>
      </c>
      <c r="K2480" t="s">
        <v>154</v>
      </c>
      <c r="L2480">
        <v>0.88629999999999998</v>
      </c>
      <c r="M2480" t="s">
        <v>143</v>
      </c>
      <c r="N2480" t="s">
        <v>157</v>
      </c>
      <c r="O2480" t="s">
        <v>158</v>
      </c>
    </row>
    <row r="2481" spans="1:15" x14ac:dyDescent="0.3">
      <c r="A2481" t="s">
        <v>165</v>
      </c>
      <c r="B2481" t="s">
        <v>82</v>
      </c>
      <c r="C2481">
        <v>201607</v>
      </c>
      <c r="D2481" t="s">
        <v>1070</v>
      </c>
      <c r="E2481" t="s">
        <v>14</v>
      </c>
      <c r="F2481">
        <v>1</v>
      </c>
      <c r="G2481">
        <v>22</v>
      </c>
      <c r="H2481">
        <v>36</v>
      </c>
      <c r="I2481">
        <v>0.09</v>
      </c>
      <c r="J2481" t="s">
        <v>154</v>
      </c>
      <c r="K2481" t="s">
        <v>154</v>
      </c>
      <c r="L2481">
        <v>0.69389999999999996</v>
      </c>
      <c r="M2481" t="s">
        <v>143</v>
      </c>
      <c r="N2481" t="s">
        <v>157</v>
      </c>
      <c r="O2481" t="s">
        <v>158</v>
      </c>
    </row>
    <row r="2482" spans="1:15" x14ac:dyDescent="0.3">
      <c r="A2482" t="s">
        <v>165</v>
      </c>
      <c r="B2482" t="s">
        <v>82</v>
      </c>
      <c r="C2482">
        <v>201610</v>
      </c>
      <c r="D2482" t="s">
        <v>932</v>
      </c>
      <c r="E2482" t="s">
        <v>13</v>
      </c>
      <c r="F2482">
        <v>1</v>
      </c>
      <c r="G2482">
        <v>22</v>
      </c>
      <c r="H2482">
        <v>36</v>
      </c>
      <c r="I2482">
        <v>0.2</v>
      </c>
      <c r="J2482" t="s">
        <v>154</v>
      </c>
      <c r="K2482" t="s">
        <v>154</v>
      </c>
      <c r="L2482">
        <v>0.69389999999999996</v>
      </c>
      <c r="M2482" t="s">
        <v>143</v>
      </c>
      <c r="N2482" t="s">
        <v>157</v>
      </c>
      <c r="O2482" t="s">
        <v>158</v>
      </c>
    </row>
    <row r="2483" spans="1:15" x14ac:dyDescent="0.3">
      <c r="A2483" t="s">
        <v>165</v>
      </c>
      <c r="B2483" t="s">
        <v>30</v>
      </c>
      <c r="C2483">
        <v>201506</v>
      </c>
      <c r="D2483" t="s">
        <v>1773</v>
      </c>
      <c r="E2483" t="s">
        <v>11</v>
      </c>
      <c r="F2483">
        <v>2</v>
      </c>
      <c r="G2483">
        <v>20</v>
      </c>
      <c r="H2483">
        <v>16</v>
      </c>
      <c r="I2483">
        <v>0.15</v>
      </c>
      <c r="J2483" t="s">
        <v>154</v>
      </c>
      <c r="K2483" t="s">
        <v>154</v>
      </c>
      <c r="L2483">
        <v>0.92579999999999996</v>
      </c>
      <c r="M2483" t="s">
        <v>143</v>
      </c>
      <c r="N2483" t="s">
        <v>157</v>
      </c>
      <c r="O2483" t="s">
        <v>158</v>
      </c>
    </row>
    <row r="2484" spans="1:15" x14ac:dyDescent="0.3">
      <c r="A2484" t="s">
        <v>165</v>
      </c>
      <c r="B2484" t="s">
        <v>70</v>
      </c>
      <c r="C2484">
        <v>201512</v>
      </c>
      <c r="D2484" t="s">
        <v>1651</v>
      </c>
      <c r="E2484" t="s">
        <v>13</v>
      </c>
      <c r="F2484">
        <v>1</v>
      </c>
      <c r="G2484">
        <v>16</v>
      </c>
      <c r="H2484">
        <v>31</v>
      </c>
      <c r="I2484">
        <v>0.09</v>
      </c>
      <c r="J2484" t="s">
        <v>154</v>
      </c>
      <c r="K2484" t="s">
        <v>154</v>
      </c>
      <c r="L2484">
        <v>0.61350000000000005</v>
      </c>
      <c r="M2484" t="s">
        <v>143</v>
      </c>
      <c r="N2484" t="s">
        <v>157</v>
      </c>
      <c r="O2484" t="s">
        <v>158</v>
      </c>
    </row>
    <row r="2485" spans="1:15" x14ac:dyDescent="0.3">
      <c r="A2485" t="s">
        <v>165</v>
      </c>
      <c r="B2485" t="s">
        <v>30</v>
      </c>
      <c r="C2485">
        <v>201704</v>
      </c>
      <c r="D2485" t="s">
        <v>1271</v>
      </c>
      <c r="E2485" t="s">
        <v>11</v>
      </c>
      <c r="F2485">
        <v>1</v>
      </c>
      <c r="G2485">
        <v>10</v>
      </c>
      <c r="H2485">
        <v>16</v>
      </c>
      <c r="I2485">
        <v>0</v>
      </c>
      <c r="J2485" t="s">
        <v>154</v>
      </c>
      <c r="K2485" t="s">
        <v>154</v>
      </c>
      <c r="L2485">
        <v>0.92579999999999996</v>
      </c>
      <c r="M2485" t="s">
        <v>143</v>
      </c>
      <c r="N2485" t="s">
        <v>157</v>
      </c>
      <c r="O2485" t="s">
        <v>158</v>
      </c>
    </row>
    <row r="2486" spans="1:15" x14ac:dyDescent="0.3">
      <c r="A2486" t="s">
        <v>165</v>
      </c>
      <c r="B2486" t="s">
        <v>30</v>
      </c>
      <c r="C2486">
        <v>201606</v>
      </c>
      <c r="D2486" t="s">
        <v>1412</v>
      </c>
      <c r="E2486" t="s">
        <v>11</v>
      </c>
      <c r="F2486">
        <v>1</v>
      </c>
      <c r="G2486">
        <v>10</v>
      </c>
      <c r="H2486">
        <v>16</v>
      </c>
      <c r="I2486">
        <v>0.04</v>
      </c>
      <c r="J2486" t="s">
        <v>154</v>
      </c>
      <c r="K2486" t="s">
        <v>154</v>
      </c>
      <c r="L2486">
        <v>0.92579999999999996</v>
      </c>
      <c r="M2486" t="s">
        <v>143</v>
      </c>
      <c r="N2486" t="s">
        <v>157</v>
      </c>
      <c r="O2486" t="s">
        <v>158</v>
      </c>
    </row>
    <row r="2487" spans="1:15" x14ac:dyDescent="0.3">
      <c r="A2487" t="s">
        <v>166</v>
      </c>
      <c r="B2487" t="s">
        <v>7</v>
      </c>
      <c r="C2487">
        <v>201601</v>
      </c>
      <c r="D2487" t="s">
        <v>173</v>
      </c>
      <c r="E2487" t="s">
        <v>8</v>
      </c>
      <c r="F2487">
        <v>73</v>
      </c>
      <c r="G2487">
        <v>29200</v>
      </c>
      <c r="H2487">
        <v>14600</v>
      </c>
      <c r="I2487">
        <v>9.7533999999999996E-2</v>
      </c>
      <c r="J2487" t="s">
        <v>139</v>
      </c>
      <c r="K2487" t="s">
        <v>139</v>
      </c>
      <c r="L2487">
        <v>1.2275</v>
      </c>
      <c r="M2487" t="s">
        <v>140</v>
      </c>
      <c r="N2487" t="s">
        <v>141</v>
      </c>
      <c r="O2487" t="s">
        <v>142</v>
      </c>
    </row>
    <row r="2488" spans="1:15" x14ac:dyDescent="0.3">
      <c r="A2488" t="s">
        <v>166</v>
      </c>
      <c r="B2488" t="s">
        <v>7</v>
      </c>
      <c r="C2488">
        <v>201603</v>
      </c>
      <c r="D2488" t="s">
        <v>175</v>
      </c>
      <c r="E2488" t="s">
        <v>8</v>
      </c>
      <c r="F2488">
        <v>69</v>
      </c>
      <c r="G2488">
        <v>27600</v>
      </c>
      <c r="H2488">
        <v>13800</v>
      </c>
      <c r="I2488">
        <v>0.103043</v>
      </c>
      <c r="J2488" t="s">
        <v>139</v>
      </c>
      <c r="K2488" t="s">
        <v>139</v>
      </c>
      <c r="L2488">
        <v>1.2275</v>
      </c>
      <c r="M2488" t="s">
        <v>140</v>
      </c>
      <c r="N2488" t="s">
        <v>141</v>
      </c>
      <c r="O2488" t="s">
        <v>142</v>
      </c>
    </row>
    <row r="2489" spans="1:15" x14ac:dyDescent="0.3">
      <c r="A2489" t="s">
        <v>166</v>
      </c>
      <c r="B2489" t="s">
        <v>7</v>
      </c>
      <c r="C2489">
        <v>201602</v>
      </c>
      <c r="D2489" t="s">
        <v>174</v>
      </c>
      <c r="E2489" t="s">
        <v>8</v>
      </c>
      <c r="F2489">
        <v>67</v>
      </c>
      <c r="G2489">
        <v>26800</v>
      </c>
      <c r="H2489">
        <v>13400</v>
      </c>
      <c r="I2489">
        <v>0.108955</v>
      </c>
      <c r="J2489" t="s">
        <v>139</v>
      </c>
      <c r="K2489" t="s">
        <v>139</v>
      </c>
      <c r="L2489">
        <v>1.2275</v>
      </c>
      <c r="M2489" t="s">
        <v>140</v>
      </c>
      <c r="N2489" t="s">
        <v>141</v>
      </c>
      <c r="O2489" t="s">
        <v>142</v>
      </c>
    </row>
    <row r="2490" spans="1:15" x14ac:dyDescent="0.3">
      <c r="A2490" t="s">
        <v>166</v>
      </c>
      <c r="B2490" t="s">
        <v>7</v>
      </c>
      <c r="C2490">
        <v>201512</v>
      </c>
      <c r="D2490" t="s">
        <v>172</v>
      </c>
      <c r="E2490" t="s">
        <v>13</v>
      </c>
      <c r="F2490">
        <v>67</v>
      </c>
      <c r="G2490">
        <v>26800</v>
      </c>
      <c r="H2490">
        <v>13400</v>
      </c>
      <c r="I2490">
        <v>0.100746</v>
      </c>
      <c r="J2490" t="s">
        <v>139</v>
      </c>
      <c r="K2490" t="s">
        <v>139</v>
      </c>
      <c r="L2490">
        <v>1.2275</v>
      </c>
      <c r="M2490" t="s">
        <v>140</v>
      </c>
      <c r="N2490" t="s">
        <v>141</v>
      </c>
      <c r="O2490" t="s">
        <v>142</v>
      </c>
    </row>
    <row r="2491" spans="1:15" x14ac:dyDescent="0.3">
      <c r="A2491" t="s">
        <v>166</v>
      </c>
      <c r="B2491" t="s">
        <v>7</v>
      </c>
      <c r="C2491">
        <v>201511</v>
      </c>
      <c r="D2491" t="s">
        <v>171</v>
      </c>
      <c r="E2491" t="s">
        <v>13</v>
      </c>
      <c r="F2491">
        <v>64</v>
      </c>
      <c r="G2491">
        <v>25600</v>
      </c>
      <c r="H2491">
        <v>12800</v>
      </c>
      <c r="I2491">
        <v>0.10625</v>
      </c>
      <c r="J2491" t="s">
        <v>139</v>
      </c>
      <c r="K2491" t="s">
        <v>139</v>
      </c>
      <c r="L2491">
        <v>1.2275</v>
      </c>
      <c r="M2491" t="s">
        <v>140</v>
      </c>
      <c r="N2491" t="s">
        <v>141</v>
      </c>
      <c r="O2491" t="s">
        <v>142</v>
      </c>
    </row>
    <row r="2492" spans="1:15" x14ac:dyDescent="0.3">
      <c r="A2492" t="s">
        <v>166</v>
      </c>
      <c r="B2492" t="s">
        <v>106</v>
      </c>
      <c r="C2492">
        <v>201711</v>
      </c>
      <c r="D2492" t="s">
        <v>1062</v>
      </c>
      <c r="E2492" t="s">
        <v>13</v>
      </c>
      <c r="F2492">
        <v>45</v>
      </c>
      <c r="G2492">
        <v>23985</v>
      </c>
      <c r="H2492">
        <v>11610</v>
      </c>
      <c r="I2492">
        <v>9.4E-2</v>
      </c>
      <c r="J2492" t="s">
        <v>139</v>
      </c>
      <c r="K2492" t="s">
        <v>139</v>
      </c>
      <c r="L2492">
        <v>1.5598000000000001</v>
      </c>
      <c r="M2492" t="s">
        <v>140</v>
      </c>
      <c r="N2492" t="s">
        <v>141</v>
      </c>
      <c r="O2492" t="s">
        <v>142</v>
      </c>
    </row>
    <row r="2493" spans="1:15" x14ac:dyDescent="0.3">
      <c r="A2493" t="s">
        <v>166</v>
      </c>
      <c r="B2493" t="s">
        <v>50</v>
      </c>
      <c r="C2493">
        <v>201603</v>
      </c>
      <c r="D2493" t="s">
        <v>384</v>
      </c>
      <c r="E2493" t="s">
        <v>8</v>
      </c>
      <c r="F2493">
        <v>372</v>
      </c>
      <c r="G2493">
        <v>22320</v>
      </c>
      <c r="H2493">
        <v>16905</v>
      </c>
      <c r="I2493">
        <v>0.1</v>
      </c>
      <c r="J2493" t="s">
        <v>139</v>
      </c>
      <c r="K2493" t="s">
        <v>139</v>
      </c>
      <c r="L2493">
        <v>1.3015000000000001</v>
      </c>
      <c r="M2493" t="s">
        <v>140</v>
      </c>
      <c r="N2493" t="s">
        <v>141</v>
      </c>
      <c r="O2493" t="s">
        <v>142</v>
      </c>
    </row>
    <row r="2494" spans="1:15" x14ac:dyDescent="0.3">
      <c r="A2494" t="s">
        <v>166</v>
      </c>
      <c r="B2494" t="s">
        <v>16</v>
      </c>
      <c r="C2494">
        <v>201601</v>
      </c>
      <c r="D2494" t="s">
        <v>262</v>
      </c>
      <c r="E2494" t="s">
        <v>8</v>
      </c>
      <c r="F2494">
        <v>69</v>
      </c>
      <c r="G2494">
        <v>20700</v>
      </c>
      <c r="H2494">
        <v>10350</v>
      </c>
      <c r="I2494">
        <v>0.11087</v>
      </c>
      <c r="J2494" t="s">
        <v>139</v>
      </c>
      <c r="K2494" t="s">
        <v>139</v>
      </c>
      <c r="L2494">
        <v>1.4287000000000001</v>
      </c>
      <c r="M2494" t="s">
        <v>140</v>
      </c>
      <c r="N2494" t="s">
        <v>141</v>
      </c>
      <c r="O2494" t="s">
        <v>142</v>
      </c>
    </row>
    <row r="2495" spans="1:15" x14ac:dyDescent="0.3">
      <c r="A2495" t="s">
        <v>166</v>
      </c>
      <c r="B2495" t="s">
        <v>50</v>
      </c>
      <c r="C2495">
        <v>201601</v>
      </c>
      <c r="D2495" t="s">
        <v>572</v>
      </c>
      <c r="E2495" t="s">
        <v>8</v>
      </c>
      <c r="F2495">
        <v>337</v>
      </c>
      <c r="G2495">
        <v>20220</v>
      </c>
      <c r="H2495">
        <v>16611</v>
      </c>
      <c r="I2495">
        <v>9.6282999999999994E-2</v>
      </c>
      <c r="J2495" t="s">
        <v>139</v>
      </c>
      <c r="K2495" t="s">
        <v>139</v>
      </c>
      <c r="L2495">
        <v>1.3015000000000001</v>
      </c>
      <c r="M2495" t="s">
        <v>140</v>
      </c>
      <c r="N2495" t="s">
        <v>141</v>
      </c>
      <c r="O2495" t="s">
        <v>142</v>
      </c>
    </row>
    <row r="2496" spans="1:15" x14ac:dyDescent="0.3">
      <c r="A2496" t="s">
        <v>166</v>
      </c>
      <c r="B2496" t="s">
        <v>50</v>
      </c>
      <c r="C2496">
        <v>201511</v>
      </c>
      <c r="D2496" t="s">
        <v>394</v>
      </c>
      <c r="E2496" t="s">
        <v>13</v>
      </c>
      <c r="F2496">
        <v>316</v>
      </c>
      <c r="G2496">
        <v>18960</v>
      </c>
      <c r="H2496">
        <v>14406</v>
      </c>
      <c r="I2496">
        <v>0.105714</v>
      </c>
      <c r="J2496" t="s">
        <v>139</v>
      </c>
      <c r="K2496" t="s">
        <v>139</v>
      </c>
      <c r="L2496">
        <v>1.3015000000000001</v>
      </c>
      <c r="M2496" t="s">
        <v>140</v>
      </c>
      <c r="N2496" t="s">
        <v>141</v>
      </c>
      <c r="O2496" t="s">
        <v>142</v>
      </c>
    </row>
    <row r="2497" spans="1:15" x14ac:dyDescent="0.3">
      <c r="A2497" t="s">
        <v>166</v>
      </c>
      <c r="B2497" t="s">
        <v>16</v>
      </c>
      <c r="C2497">
        <v>201603</v>
      </c>
      <c r="D2497" t="s">
        <v>252</v>
      </c>
      <c r="E2497" t="s">
        <v>8</v>
      </c>
      <c r="F2497">
        <v>60</v>
      </c>
      <c r="G2497">
        <v>18000</v>
      </c>
      <c r="H2497">
        <v>9000</v>
      </c>
      <c r="I2497">
        <v>8.6666999999999994E-2</v>
      </c>
      <c r="J2497" t="s">
        <v>139</v>
      </c>
      <c r="K2497" t="s">
        <v>139</v>
      </c>
      <c r="L2497">
        <v>1.4287000000000001</v>
      </c>
      <c r="M2497" t="s">
        <v>140</v>
      </c>
      <c r="N2497" t="s">
        <v>141</v>
      </c>
      <c r="O2497" t="s">
        <v>142</v>
      </c>
    </row>
    <row r="2498" spans="1:15" x14ac:dyDescent="0.3">
      <c r="A2498" t="s">
        <v>166</v>
      </c>
      <c r="B2498" t="s">
        <v>15</v>
      </c>
      <c r="C2498">
        <v>201601</v>
      </c>
      <c r="D2498" t="s">
        <v>205</v>
      </c>
      <c r="E2498" t="s">
        <v>8</v>
      </c>
      <c r="F2498">
        <v>88</v>
      </c>
      <c r="G2498">
        <v>17600</v>
      </c>
      <c r="H2498">
        <v>8800</v>
      </c>
      <c r="I2498">
        <v>9.2385999999999996E-2</v>
      </c>
      <c r="J2498" t="s">
        <v>139</v>
      </c>
      <c r="K2498" t="s">
        <v>139</v>
      </c>
      <c r="L2498">
        <v>1.44</v>
      </c>
      <c r="M2498" t="s">
        <v>140</v>
      </c>
      <c r="N2498" t="s">
        <v>141</v>
      </c>
      <c r="O2498" t="s">
        <v>142</v>
      </c>
    </row>
    <row r="2499" spans="1:15" x14ac:dyDescent="0.3">
      <c r="A2499" t="s">
        <v>166</v>
      </c>
      <c r="B2499" t="s">
        <v>15</v>
      </c>
      <c r="C2499">
        <v>201512</v>
      </c>
      <c r="D2499" t="s">
        <v>229</v>
      </c>
      <c r="E2499" t="s">
        <v>13</v>
      </c>
      <c r="F2499">
        <v>88</v>
      </c>
      <c r="G2499">
        <v>17600</v>
      </c>
      <c r="H2499">
        <v>8800</v>
      </c>
      <c r="I2499">
        <v>9.2385999999999996E-2</v>
      </c>
      <c r="J2499" t="s">
        <v>139</v>
      </c>
      <c r="K2499" t="s">
        <v>139</v>
      </c>
      <c r="L2499">
        <v>1.44</v>
      </c>
      <c r="M2499" t="s">
        <v>140</v>
      </c>
      <c r="N2499" t="s">
        <v>141</v>
      </c>
      <c r="O2499" t="s">
        <v>142</v>
      </c>
    </row>
    <row r="2500" spans="1:15" x14ac:dyDescent="0.3">
      <c r="A2500" t="s">
        <v>166</v>
      </c>
      <c r="B2500" t="s">
        <v>16</v>
      </c>
      <c r="C2500">
        <v>201512</v>
      </c>
      <c r="D2500" t="s">
        <v>255</v>
      </c>
      <c r="E2500" t="s">
        <v>13</v>
      </c>
      <c r="F2500">
        <v>58</v>
      </c>
      <c r="G2500">
        <v>17400</v>
      </c>
      <c r="H2500">
        <v>8700</v>
      </c>
      <c r="I2500">
        <v>0.107069</v>
      </c>
      <c r="J2500" t="s">
        <v>139</v>
      </c>
      <c r="K2500" t="s">
        <v>139</v>
      </c>
      <c r="L2500">
        <v>1.4287000000000001</v>
      </c>
      <c r="M2500" t="s">
        <v>140</v>
      </c>
      <c r="N2500" t="s">
        <v>141</v>
      </c>
      <c r="O2500" t="s">
        <v>142</v>
      </c>
    </row>
    <row r="2501" spans="1:15" x14ac:dyDescent="0.3">
      <c r="A2501" t="s">
        <v>166</v>
      </c>
      <c r="B2501" t="s">
        <v>47</v>
      </c>
      <c r="C2501">
        <v>201511</v>
      </c>
      <c r="D2501" t="s">
        <v>544</v>
      </c>
      <c r="E2501" t="s">
        <v>13</v>
      </c>
      <c r="F2501">
        <v>166</v>
      </c>
      <c r="G2501">
        <v>16600</v>
      </c>
      <c r="H2501">
        <v>12250</v>
      </c>
      <c r="I2501">
        <v>7.8600000000000003E-2</v>
      </c>
      <c r="J2501" t="s">
        <v>139</v>
      </c>
      <c r="K2501" t="s">
        <v>139</v>
      </c>
      <c r="L2501">
        <v>1.4381999999999999</v>
      </c>
      <c r="M2501" t="s">
        <v>140</v>
      </c>
      <c r="N2501" t="s">
        <v>141</v>
      </c>
      <c r="O2501" t="s">
        <v>142</v>
      </c>
    </row>
    <row r="2502" spans="1:15" x14ac:dyDescent="0.3">
      <c r="A2502" t="s">
        <v>166</v>
      </c>
      <c r="B2502" t="s">
        <v>47</v>
      </c>
      <c r="C2502">
        <v>201512</v>
      </c>
      <c r="D2502" t="s">
        <v>331</v>
      </c>
      <c r="E2502" t="s">
        <v>13</v>
      </c>
      <c r="F2502">
        <v>166</v>
      </c>
      <c r="G2502">
        <v>16600</v>
      </c>
      <c r="H2502">
        <v>13230</v>
      </c>
      <c r="I2502">
        <v>0.100926</v>
      </c>
      <c r="J2502" t="s">
        <v>139</v>
      </c>
      <c r="K2502" t="s">
        <v>139</v>
      </c>
      <c r="L2502">
        <v>1.4381999999999999</v>
      </c>
      <c r="M2502" t="s">
        <v>140</v>
      </c>
      <c r="N2502" t="s">
        <v>141</v>
      </c>
      <c r="O2502" t="s">
        <v>142</v>
      </c>
    </row>
    <row r="2503" spans="1:15" x14ac:dyDescent="0.3">
      <c r="A2503" t="s">
        <v>166</v>
      </c>
      <c r="B2503" t="s">
        <v>47</v>
      </c>
      <c r="C2503">
        <v>201601</v>
      </c>
      <c r="D2503" t="s">
        <v>545</v>
      </c>
      <c r="E2503" t="s">
        <v>8</v>
      </c>
      <c r="F2503">
        <v>164</v>
      </c>
      <c r="G2503">
        <v>16400</v>
      </c>
      <c r="H2503">
        <v>11760</v>
      </c>
      <c r="I2503">
        <v>9.6458000000000002E-2</v>
      </c>
      <c r="J2503" t="s">
        <v>139</v>
      </c>
      <c r="K2503" t="s">
        <v>139</v>
      </c>
      <c r="L2503">
        <v>1.4381999999999999</v>
      </c>
      <c r="M2503" t="s">
        <v>140</v>
      </c>
      <c r="N2503" t="s">
        <v>141</v>
      </c>
      <c r="O2503" t="s">
        <v>142</v>
      </c>
    </row>
    <row r="2504" spans="1:15" x14ac:dyDescent="0.3">
      <c r="A2504" t="s">
        <v>166</v>
      </c>
      <c r="B2504" t="s">
        <v>50</v>
      </c>
      <c r="C2504">
        <v>201602</v>
      </c>
      <c r="D2504" t="s">
        <v>395</v>
      </c>
      <c r="E2504" t="s">
        <v>8</v>
      </c>
      <c r="F2504">
        <v>272</v>
      </c>
      <c r="G2504">
        <v>16320</v>
      </c>
      <c r="H2504">
        <v>12348</v>
      </c>
      <c r="I2504">
        <v>0.10083300000000001</v>
      </c>
      <c r="J2504" t="s">
        <v>139</v>
      </c>
      <c r="K2504" t="s">
        <v>139</v>
      </c>
      <c r="L2504">
        <v>1.3015000000000001</v>
      </c>
      <c r="M2504" t="s">
        <v>140</v>
      </c>
      <c r="N2504" t="s">
        <v>141</v>
      </c>
      <c r="O2504" t="s">
        <v>142</v>
      </c>
    </row>
    <row r="2505" spans="1:15" x14ac:dyDescent="0.3">
      <c r="A2505" t="s">
        <v>166</v>
      </c>
      <c r="B2505" t="s">
        <v>16</v>
      </c>
      <c r="C2505">
        <v>201602</v>
      </c>
      <c r="D2505" t="s">
        <v>251</v>
      </c>
      <c r="E2505" t="s">
        <v>8</v>
      </c>
      <c r="F2505">
        <v>54</v>
      </c>
      <c r="G2505">
        <v>16200</v>
      </c>
      <c r="H2505">
        <v>8100</v>
      </c>
      <c r="I2505">
        <v>0.10277799999999999</v>
      </c>
      <c r="J2505" t="s">
        <v>139</v>
      </c>
      <c r="K2505" t="s">
        <v>139</v>
      </c>
      <c r="L2505">
        <v>1.4287000000000001</v>
      </c>
      <c r="M2505" t="s">
        <v>140</v>
      </c>
      <c r="N2505" t="s">
        <v>141</v>
      </c>
      <c r="O2505" t="s">
        <v>142</v>
      </c>
    </row>
    <row r="2506" spans="1:15" x14ac:dyDescent="0.3">
      <c r="A2506" t="s">
        <v>166</v>
      </c>
      <c r="B2506" t="s">
        <v>16</v>
      </c>
      <c r="C2506">
        <v>201511</v>
      </c>
      <c r="D2506" t="s">
        <v>242</v>
      </c>
      <c r="E2506" t="s">
        <v>13</v>
      </c>
      <c r="F2506">
        <v>53</v>
      </c>
      <c r="G2506">
        <v>15900</v>
      </c>
      <c r="H2506">
        <v>7950</v>
      </c>
      <c r="I2506">
        <v>0.110943</v>
      </c>
      <c r="J2506" t="s">
        <v>139</v>
      </c>
      <c r="K2506" t="s">
        <v>139</v>
      </c>
      <c r="L2506">
        <v>1.4287000000000001</v>
      </c>
      <c r="M2506" t="s">
        <v>140</v>
      </c>
      <c r="N2506" t="s">
        <v>141</v>
      </c>
      <c r="O2506" t="s">
        <v>142</v>
      </c>
    </row>
    <row r="2507" spans="1:15" x14ac:dyDescent="0.3">
      <c r="A2507" t="s">
        <v>166</v>
      </c>
      <c r="B2507" t="s">
        <v>47</v>
      </c>
      <c r="C2507">
        <v>201603</v>
      </c>
      <c r="D2507" t="s">
        <v>536</v>
      </c>
      <c r="E2507" t="s">
        <v>8</v>
      </c>
      <c r="F2507">
        <v>154</v>
      </c>
      <c r="G2507">
        <v>15400</v>
      </c>
      <c r="H2507">
        <v>12495</v>
      </c>
      <c r="I2507">
        <v>9.1175999999999993E-2</v>
      </c>
      <c r="J2507" t="s">
        <v>139</v>
      </c>
      <c r="K2507" t="s">
        <v>139</v>
      </c>
      <c r="L2507">
        <v>1.4381999999999999</v>
      </c>
      <c r="M2507" t="s">
        <v>140</v>
      </c>
      <c r="N2507" t="s">
        <v>141</v>
      </c>
      <c r="O2507" t="s">
        <v>142</v>
      </c>
    </row>
    <row r="2508" spans="1:15" x14ac:dyDescent="0.3">
      <c r="A2508" t="s">
        <v>166</v>
      </c>
      <c r="B2508" t="s">
        <v>50</v>
      </c>
      <c r="C2508">
        <v>201512</v>
      </c>
      <c r="D2508" t="s">
        <v>571</v>
      </c>
      <c r="E2508" t="s">
        <v>13</v>
      </c>
      <c r="F2508">
        <v>254</v>
      </c>
      <c r="G2508">
        <v>15240</v>
      </c>
      <c r="H2508">
        <v>12054</v>
      </c>
      <c r="I2508">
        <v>0.10280499999999999</v>
      </c>
      <c r="J2508" t="s">
        <v>139</v>
      </c>
      <c r="K2508" t="s">
        <v>139</v>
      </c>
      <c r="L2508">
        <v>1.3015000000000001</v>
      </c>
      <c r="M2508" t="s">
        <v>140</v>
      </c>
      <c r="N2508" t="s">
        <v>141</v>
      </c>
      <c r="O2508" t="s">
        <v>142</v>
      </c>
    </row>
    <row r="2509" spans="1:15" x14ac:dyDescent="0.3">
      <c r="A2509" t="s">
        <v>166</v>
      </c>
      <c r="B2509" t="s">
        <v>7</v>
      </c>
      <c r="C2509">
        <v>201611</v>
      </c>
      <c r="D2509" t="s">
        <v>190</v>
      </c>
      <c r="E2509" t="s">
        <v>13</v>
      </c>
      <c r="F2509">
        <v>36</v>
      </c>
      <c r="G2509">
        <v>14400</v>
      </c>
      <c r="H2509">
        <v>7200</v>
      </c>
      <c r="I2509">
        <v>0.104444</v>
      </c>
      <c r="J2509" t="s">
        <v>139</v>
      </c>
      <c r="K2509" t="s">
        <v>139</v>
      </c>
      <c r="L2509">
        <v>1.2275</v>
      </c>
      <c r="M2509" t="s">
        <v>140</v>
      </c>
      <c r="N2509" t="s">
        <v>141</v>
      </c>
      <c r="O2509" t="s">
        <v>142</v>
      </c>
    </row>
    <row r="2510" spans="1:15" x14ac:dyDescent="0.3">
      <c r="A2510" t="s">
        <v>166</v>
      </c>
      <c r="B2510" t="s">
        <v>52</v>
      </c>
      <c r="C2510">
        <v>201601</v>
      </c>
      <c r="D2510" t="s">
        <v>416</v>
      </c>
      <c r="E2510" t="s">
        <v>8</v>
      </c>
      <c r="F2510">
        <v>109</v>
      </c>
      <c r="G2510">
        <v>14170</v>
      </c>
      <c r="H2510">
        <v>7085</v>
      </c>
      <c r="I2510">
        <v>9.1192999999999996E-2</v>
      </c>
      <c r="J2510" t="s">
        <v>139</v>
      </c>
      <c r="K2510" t="s">
        <v>139</v>
      </c>
      <c r="L2510">
        <v>1.1203000000000001</v>
      </c>
      <c r="M2510" t="s">
        <v>140</v>
      </c>
      <c r="N2510" t="s">
        <v>141</v>
      </c>
      <c r="O2510" t="s">
        <v>142</v>
      </c>
    </row>
    <row r="2511" spans="1:15" x14ac:dyDescent="0.3">
      <c r="A2511" t="s">
        <v>166</v>
      </c>
      <c r="B2511" t="s">
        <v>7</v>
      </c>
      <c r="C2511">
        <v>201612</v>
      </c>
      <c r="D2511" t="s">
        <v>181</v>
      </c>
      <c r="E2511" t="s">
        <v>13</v>
      </c>
      <c r="F2511">
        <v>34</v>
      </c>
      <c r="G2511">
        <v>13600</v>
      </c>
      <c r="H2511">
        <v>6800</v>
      </c>
      <c r="I2511">
        <v>9.9412E-2</v>
      </c>
      <c r="J2511" t="s">
        <v>139</v>
      </c>
      <c r="K2511" t="s">
        <v>139</v>
      </c>
      <c r="L2511">
        <v>1.2275</v>
      </c>
      <c r="M2511" t="s">
        <v>140</v>
      </c>
      <c r="N2511" t="s">
        <v>141</v>
      </c>
      <c r="O2511" t="s">
        <v>142</v>
      </c>
    </row>
    <row r="2512" spans="1:15" x14ac:dyDescent="0.3">
      <c r="A2512" t="s">
        <v>166</v>
      </c>
      <c r="B2512" t="s">
        <v>15</v>
      </c>
      <c r="C2512">
        <v>201603</v>
      </c>
      <c r="D2512" t="s">
        <v>230</v>
      </c>
      <c r="E2512" t="s">
        <v>8</v>
      </c>
      <c r="F2512">
        <v>67</v>
      </c>
      <c r="G2512">
        <v>13400</v>
      </c>
      <c r="H2512">
        <v>6700</v>
      </c>
      <c r="I2512">
        <v>0.110448</v>
      </c>
      <c r="J2512" t="s">
        <v>139</v>
      </c>
      <c r="K2512" t="s">
        <v>139</v>
      </c>
      <c r="L2512">
        <v>1.44</v>
      </c>
      <c r="M2512" t="s">
        <v>140</v>
      </c>
      <c r="N2512" t="s">
        <v>141</v>
      </c>
      <c r="O2512" t="s">
        <v>142</v>
      </c>
    </row>
    <row r="2513" spans="1:15" x14ac:dyDescent="0.3">
      <c r="A2513" t="s">
        <v>166</v>
      </c>
      <c r="B2513" t="s">
        <v>17</v>
      </c>
      <c r="C2513">
        <v>201601</v>
      </c>
      <c r="D2513" t="s">
        <v>272</v>
      </c>
      <c r="E2513" t="s">
        <v>8</v>
      </c>
      <c r="F2513">
        <v>261</v>
      </c>
      <c r="G2513">
        <v>13050</v>
      </c>
      <c r="H2513">
        <v>10750</v>
      </c>
      <c r="I2513">
        <v>9.6860000000000002E-2</v>
      </c>
      <c r="J2513" t="s">
        <v>139</v>
      </c>
      <c r="K2513" t="s">
        <v>139</v>
      </c>
      <c r="L2513">
        <v>1.1979</v>
      </c>
      <c r="M2513" t="s">
        <v>140</v>
      </c>
      <c r="N2513" t="s">
        <v>141</v>
      </c>
      <c r="O2513" t="s">
        <v>142</v>
      </c>
    </row>
    <row r="2514" spans="1:15" x14ac:dyDescent="0.3">
      <c r="A2514" t="s">
        <v>166</v>
      </c>
      <c r="B2514" t="s">
        <v>49</v>
      </c>
      <c r="C2514">
        <v>201601</v>
      </c>
      <c r="D2514" t="s">
        <v>358</v>
      </c>
      <c r="E2514" t="s">
        <v>8</v>
      </c>
      <c r="F2514">
        <v>258</v>
      </c>
      <c r="G2514">
        <v>12900</v>
      </c>
      <c r="H2514">
        <v>11375</v>
      </c>
      <c r="I2514">
        <v>0.10670300000000001</v>
      </c>
      <c r="J2514" t="s">
        <v>139</v>
      </c>
      <c r="K2514" t="s">
        <v>139</v>
      </c>
      <c r="L2514">
        <v>1.1920999999999999</v>
      </c>
      <c r="M2514" t="s">
        <v>140</v>
      </c>
      <c r="N2514" t="s">
        <v>141</v>
      </c>
      <c r="O2514" t="s">
        <v>142</v>
      </c>
    </row>
    <row r="2515" spans="1:15" x14ac:dyDescent="0.3">
      <c r="A2515" t="s">
        <v>166</v>
      </c>
      <c r="B2515" t="s">
        <v>17</v>
      </c>
      <c r="C2515">
        <v>201512</v>
      </c>
      <c r="D2515" t="s">
        <v>271</v>
      </c>
      <c r="E2515" t="s">
        <v>13</v>
      </c>
      <c r="F2515">
        <v>254</v>
      </c>
      <c r="G2515">
        <v>12700</v>
      </c>
      <c r="H2515">
        <v>11375</v>
      </c>
      <c r="I2515">
        <v>0.10989</v>
      </c>
      <c r="J2515" t="s">
        <v>139</v>
      </c>
      <c r="K2515" t="s">
        <v>139</v>
      </c>
      <c r="L2515">
        <v>1.1979</v>
      </c>
      <c r="M2515" t="s">
        <v>140</v>
      </c>
      <c r="N2515" t="s">
        <v>141</v>
      </c>
      <c r="O2515" t="s">
        <v>142</v>
      </c>
    </row>
    <row r="2516" spans="1:15" x14ac:dyDescent="0.3">
      <c r="A2516" t="s">
        <v>166</v>
      </c>
      <c r="B2516" t="s">
        <v>17</v>
      </c>
      <c r="C2516">
        <v>201602</v>
      </c>
      <c r="D2516" t="s">
        <v>273</v>
      </c>
      <c r="E2516" t="s">
        <v>8</v>
      </c>
      <c r="F2516">
        <v>254</v>
      </c>
      <c r="G2516">
        <v>12700</v>
      </c>
      <c r="H2516">
        <v>10000</v>
      </c>
      <c r="I2516">
        <v>0.105</v>
      </c>
      <c r="J2516" t="s">
        <v>139</v>
      </c>
      <c r="K2516" t="s">
        <v>139</v>
      </c>
      <c r="L2516">
        <v>1.1979</v>
      </c>
      <c r="M2516" t="s">
        <v>140</v>
      </c>
      <c r="N2516" t="s">
        <v>141</v>
      </c>
      <c r="O2516" t="s">
        <v>142</v>
      </c>
    </row>
    <row r="2517" spans="1:15" x14ac:dyDescent="0.3">
      <c r="A2517" t="s">
        <v>166</v>
      </c>
      <c r="B2517" t="s">
        <v>17</v>
      </c>
      <c r="C2517">
        <v>201511</v>
      </c>
      <c r="D2517" t="s">
        <v>284</v>
      </c>
      <c r="E2517" t="s">
        <v>13</v>
      </c>
      <c r="F2517">
        <v>249</v>
      </c>
      <c r="G2517">
        <v>12450</v>
      </c>
      <c r="H2517">
        <v>10500</v>
      </c>
      <c r="I2517">
        <v>0.117738</v>
      </c>
      <c r="J2517" t="s">
        <v>139</v>
      </c>
      <c r="K2517" t="s">
        <v>139</v>
      </c>
      <c r="L2517">
        <v>1.1979</v>
      </c>
      <c r="M2517" t="s">
        <v>140</v>
      </c>
      <c r="N2517" t="s">
        <v>141</v>
      </c>
      <c r="O2517" t="s">
        <v>142</v>
      </c>
    </row>
    <row r="2518" spans="1:15" x14ac:dyDescent="0.3">
      <c r="A2518" t="s">
        <v>166</v>
      </c>
      <c r="B2518" t="s">
        <v>15</v>
      </c>
      <c r="C2518">
        <v>201602</v>
      </c>
      <c r="D2518" t="s">
        <v>206</v>
      </c>
      <c r="E2518" t="s">
        <v>8</v>
      </c>
      <c r="F2518">
        <v>61</v>
      </c>
      <c r="G2518">
        <v>12200</v>
      </c>
      <c r="H2518">
        <v>6100</v>
      </c>
      <c r="I2518">
        <v>0.10623</v>
      </c>
      <c r="J2518" t="s">
        <v>139</v>
      </c>
      <c r="K2518" t="s">
        <v>139</v>
      </c>
      <c r="L2518">
        <v>1.44</v>
      </c>
      <c r="M2518" t="s">
        <v>140</v>
      </c>
      <c r="N2518" t="s">
        <v>141</v>
      </c>
      <c r="O2518" t="s">
        <v>142</v>
      </c>
    </row>
    <row r="2519" spans="1:15" x14ac:dyDescent="0.3">
      <c r="A2519" t="s">
        <v>166</v>
      </c>
      <c r="B2519" t="s">
        <v>15</v>
      </c>
      <c r="C2519">
        <v>201511</v>
      </c>
      <c r="D2519" t="s">
        <v>204</v>
      </c>
      <c r="E2519" t="s">
        <v>13</v>
      </c>
      <c r="F2519">
        <v>59</v>
      </c>
      <c r="G2519">
        <v>11800</v>
      </c>
      <c r="H2519">
        <v>5900</v>
      </c>
      <c r="I2519">
        <v>0.101525</v>
      </c>
      <c r="J2519" t="s">
        <v>139</v>
      </c>
      <c r="K2519" t="s">
        <v>139</v>
      </c>
      <c r="L2519">
        <v>1.44</v>
      </c>
      <c r="M2519" t="s">
        <v>140</v>
      </c>
      <c r="N2519" t="s">
        <v>141</v>
      </c>
      <c r="O2519" t="s">
        <v>142</v>
      </c>
    </row>
    <row r="2520" spans="1:15" x14ac:dyDescent="0.3">
      <c r="A2520" t="s">
        <v>166</v>
      </c>
      <c r="B2520" t="s">
        <v>49</v>
      </c>
      <c r="C2520">
        <v>201602</v>
      </c>
      <c r="D2520" t="s">
        <v>564</v>
      </c>
      <c r="E2520" t="s">
        <v>8</v>
      </c>
      <c r="F2520">
        <v>230</v>
      </c>
      <c r="G2520">
        <v>11500</v>
      </c>
      <c r="H2520">
        <v>9250</v>
      </c>
      <c r="I2520">
        <v>9.2297000000000004E-2</v>
      </c>
      <c r="J2520" t="s">
        <v>139</v>
      </c>
      <c r="K2520" t="s">
        <v>139</v>
      </c>
      <c r="L2520">
        <v>1.1920999999999999</v>
      </c>
      <c r="M2520" t="s">
        <v>140</v>
      </c>
      <c r="N2520" t="s">
        <v>141</v>
      </c>
      <c r="O2520" t="s">
        <v>142</v>
      </c>
    </row>
    <row r="2521" spans="1:15" x14ac:dyDescent="0.3">
      <c r="A2521" t="s">
        <v>166</v>
      </c>
      <c r="B2521" t="s">
        <v>52</v>
      </c>
      <c r="C2521">
        <v>201603</v>
      </c>
      <c r="D2521" t="s">
        <v>405</v>
      </c>
      <c r="E2521" t="s">
        <v>8</v>
      </c>
      <c r="F2521">
        <v>87</v>
      </c>
      <c r="G2521">
        <v>11310</v>
      </c>
      <c r="H2521">
        <v>5655</v>
      </c>
      <c r="I2521">
        <v>0.11057500000000001</v>
      </c>
      <c r="J2521" t="s">
        <v>139</v>
      </c>
      <c r="K2521" t="s">
        <v>139</v>
      </c>
      <c r="L2521">
        <v>1.1203000000000001</v>
      </c>
      <c r="M2521" t="s">
        <v>140</v>
      </c>
      <c r="N2521" t="s">
        <v>141</v>
      </c>
      <c r="O2521" t="s">
        <v>142</v>
      </c>
    </row>
    <row r="2522" spans="1:15" x14ac:dyDescent="0.3">
      <c r="A2522" t="s">
        <v>166</v>
      </c>
      <c r="B2522" t="s">
        <v>49</v>
      </c>
      <c r="C2522">
        <v>201511</v>
      </c>
      <c r="D2522" t="s">
        <v>372</v>
      </c>
      <c r="E2522" t="s">
        <v>13</v>
      </c>
      <c r="F2522">
        <v>220</v>
      </c>
      <c r="G2522">
        <v>11000</v>
      </c>
      <c r="H2522">
        <v>8500</v>
      </c>
      <c r="I2522">
        <v>0.11308799999999999</v>
      </c>
      <c r="J2522" t="s">
        <v>139</v>
      </c>
      <c r="K2522" t="s">
        <v>139</v>
      </c>
      <c r="L2522">
        <v>1.1920999999999999</v>
      </c>
      <c r="M2522" t="s">
        <v>140</v>
      </c>
      <c r="N2522" t="s">
        <v>141</v>
      </c>
      <c r="O2522" t="s">
        <v>142</v>
      </c>
    </row>
    <row r="2523" spans="1:15" x14ac:dyDescent="0.3">
      <c r="A2523" t="s">
        <v>166</v>
      </c>
      <c r="B2523" t="s">
        <v>49</v>
      </c>
      <c r="C2523">
        <v>201603</v>
      </c>
      <c r="D2523" t="s">
        <v>359</v>
      </c>
      <c r="E2523" t="s">
        <v>8</v>
      </c>
      <c r="F2523">
        <v>220</v>
      </c>
      <c r="G2523">
        <v>11000</v>
      </c>
      <c r="H2523">
        <v>9375</v>
      </c>
      <c r="I2523">
        <v>0.10133300000000001</v>
      </c>
      <c r="J2523" t="s">
        <v>139</v>
      </c>
      <c r="K2523" t="s">
        <v>139</v>
      </c>
      <c r="L2523">
        <v>1.1920999999999999</v>
      </c>
      <c r="M2523" t="s">
        <v>140</v>
      </c>
      <c r="N2523" t="s">
        <v>141</v>
      </c>
      <c r="O2523" t="s">
        <v>142</v>
      </c>
    </row>
    <row r="2524" spans="1:15" x14ac:dyDescent="0.3">
      <c r="A2524" t="s">
        <v>166</v>
      </c>
      <c r="B2524" t="s">
        <v>47</v>
      </c>
      <c r="C2524">
        <v>201602</v>
      </c>
      <c r="D2524" t="s">
        <v>324</v>
      </c>
      <c r="E2524" t="s">
        <v>8</v>
      </c>
      <c r="F2524">
        <v>108</v>
      </c>
      <c r="G2524">
        <v>10800</v>
      </c>
      <c r="H2524">
        <v>8820</v>
      </c>
      <c r="I2524">
        <v>0.105278</v>
      </c>
      <c r="J2524" t="s">
        <v>139</v>
      </c>
      <c r="K2524" t="s">
        <v>139</v>
      </c>
      <c r="L2524">
        <v>1.4381999999999999</v>
      </c>
      <c r="M2524" t="s">
        <v>140</v>
      </c>
      <c r="N2524" t="s">
        <v>141</v>
      </c>
      <c r="O2524" t="s">
        <v>142</v>
      </c>
    </row>
    <row r="2525" spans="1:15" x14ac:dyDescent="0.3">
      <c r="A2525" t="s">
        <v>166</v>
      </c>
      <c r="B2525" t="s">
        <v>7</v>
      </c>
      <c r="C2525">
        <v>201610</v>
      </c>
      <c r="D2525" t="s">
        <v>189</v>
      </c>
      <c r="E2525" t="s">
        <v>13</v>
      </c>
      <c r="F2525">
        <v>27</v>
      </c>
      <c r="G2525">
        <v>10800</v>
      </c>
      <c r="H2525">
        <v>5400</v>
      </c>
      <c r="I2525">
        <v>9.8518999999999995E-2</v>
      </c>
      <c r="J2525" t="s">
        <v>139</v>
      </c>
      <c r="K2525" t="s">
        <v>139</v>
      </c>
      <c r="L2525">
        <v>1.2275</v>
      </c>
      <c r="M2525" t="s">
        <v>140</v>
      </c>
      <c r="N2525" t="s">
        <v>141</v>
      </c>
      <c r="O2525" t="s">
        <v>142</v>
      </c>
    </row>
    <row r="2526" spans="1:15" x14ac:dyDescent="0.3">
      <c r="A2526" t="s">
        <v>166</v>
      </c>
      <c r="B2526" t="s">
        <v>17</v>
      </c>
      <c r="C2526">
        <v>201603</v>
      </c>
      <c r="D2526" t="s">
        <v>285</v>
      </c>
      <c r="E2526" t="s">
        <v>8</v>
      </c>
      <c r="F2526">
        <v>208</v>
      </c>
      <c r="G2526">
        <v>10400</v>
      </c>
      <c r="H2526">
        <v>9125</v>
      </c>
      <c r="I2526">
        <v>0.10725999999999999</v>
      </c>
      <c r="J2526" t="s">
        <v>139</v>
      </c>
      <c r="K2526" t="s">
        <v>139</v>
      </c>
      <c r="L2526">
        <v>1.1979</v>
      </c>
      <c r="M2526" t="s">
        <v>140</v>
      </c>
      <c r="N2526" t="s">
        <v>141</v>
      </c>
      <c r="O2526" t="s">
        <v>142</v>
      </c>
    </row>
    <row r="2527" spans="1:15" x14ac:dyDescent="0.3">
      <c r="A2527" t="s">
        <v>166</v>
      </c>
      <c r="B2527" t="s">
        <v>52</v>
      </c>
      <c r="C2527">
        <v>201511</v>
      </c>
      <c r="D2527" t="s">
        <v>404</v>
      </c>
      <c r="E2527" t="s">
        <v>13</v>
      </c>
      <c r="F2527">
        <v>79</v>
      </c>
      <c r="G2527">
        <v>10270</v>
      </c>
      <c r="H2527">
        <v>5135</v>
      </c>
      <c r="I2527">
        <v>0.101899</v>
      </c>
      <c r="J2527" t="s">
        <v>139</v>
      </c>
      <c r="K2527" t="s">
        <v>139</v>
      </c>
      <c r="L2527">
        <v>1.1203000000000001</v>
      </c>
      <c r="M2527" t="s">
        <v>140</v>
      </c>
      <c r="N2527" t="s">
        <v>141</v>
      </c>
      <c r="O2527" t="s">
        <v>142</v>
      </c>
    </row>
    <row r="2528" spans="1:15" x14ac:dyDescent="0.3">
      <c r="A2528" t="s">
        <v>166</v>
      </c>
      <c r="B2528" t="s">
        <v>7</v>
      </c>
      <c r="C2528">
        <v>201609</v>
      </c>
      <c r="D2528" t="s">
        <v>180</v>
      </c>
      <c r="E2528" t="s">
        <v>14</v>
      </c>
      <c r="F2528">
        <v>25</v>
      </c>
      <c r="G2528">
        <v>10000</v>
      </c>
      <c r="H2528">
        <v>5000</v>
      </c>
      <c r="I2528">
        <v>0.11360000000000001</v>
      </c>
      <c r="J2528" t="s">
        <v>139</v>
      </c>
      <c r="K2528" t="s">
        <v>139</v>
      </c>
      <c r="L2528">
        <v>1.2275</v>
      </c>
      <c r="M2528" t="s">
        <v>140</v>
      </c>
      <c r="N2528" t="s">
        <v>141</v>
      </c>
      <c r="O2528" t="s">
        <v>142</v>
      </c>
    </row>
    <row r="2529" spans="1:15" x14ac:dyDescent="0.3">
      <c r="A2529" t="s">
        <v>166</v>
      </c>
      <c r="B2529" t="s">
        <v>16</v>
      </c>
      <c r="C2529">
        <v>201610</v>
      </c>
      <c r="D2529" t="s">
        <v>248</v>
      </c>
      <c r="E2529" t="s">
        <v>13</v>
      </c>
      <c r="F2529">
        <v>33</v>
      </c>
      <c r="G2529">
        <v>9900</v>
      </c>
      <c r="H2529">
        <v>4950</v>
      </c>
      <c r="I2529">
        <v>8.3333000000000004E-2</v>
      </c>
      <c r="J2529" t="s">
        <v>139</v>
      </c>
      <c r="K2529" t="s">
        <v>139</v>
      </c>
      <c r="L2529">
        <v>1.4287000000000001</v>
      </c>
      <c r="M2529" t="s">
        <v>140</v>
      </c>
      <c r="N2529" t="s">
        <v>141</v>
      </c>
      <c r="O2529" t="s">
        <v>142</v>
      </c>
    </row>
    <row r="2530" spans="1:15" x14ac:dyDescent="0.3">
      <c r="A2530" t="s">
        <v>166</v>
      </c>
      <c r="B2530" t="s">
        <v>52</v>
      </c>
      <c r="C2530">
        <v>201602</v>
      </c>
      <c r="D2530" t="s">
        <v>426</v>
      </c>
      <c r="E2530" t="s">
        <v>8</v>
      </c>
      <c r="F2530">
        <v>75</v>
      </c>
      <c r="G2530">
        <v>9750</v>
      </c>
      <c r="H2530">
        <v>4875</v>
      </c>
      <c r="I2530">
        <v>9.4799999999999995E-2</v>
      </c>
      <c r="J2530" t="s">
        <v>139</v>
      </c>
      <c r="K2530" t="s">
        <v>139</v>
      </c>
      <c r="L2530">
        <v>1.1203000000000001</v>
      </c>
      <c r="M2530" t="s">
        <v>140</v>
      </c>
      <c r="N2530" t="s">
        <v>141</v>
      </c>
      <c r="O2530" t="s">
        <v>142</v>
      </c>
    </row>
    <row r="2531" spans="1:15" x14ac:dyDescent="0.3">
      <c r="A2531" t="s">
        <v>166</v>
      </c>
      <c r="B2531" t="s">
        <v>49</v>
      </c>
      <c r="C2531">
        <v>201512</v>
      </c>
      <c r="D2531" t="s">
        <v>357</v>
      </c>
      <c r="E2531" t="s">
        <v>13</v>
      </c>
      <c r="F2531">
        <v>192</v>
      </c>
      <c r="G2531">
        <v>9600</v>
      </c>
      <c r="H2531">
        <v>8000</v>
      </c>
      <c r="I2531">
        <v>9.1874999999999998E-2</v>
      </c>
      <c r="J2531" t="s">
        <v>139</v>
      </c>
      <c r="K2531" t="s">
        <v>139</v>
      </c>
      <c r="L2531">
        <v>1.1920999999999999</v>
      </c>
      <c r="M2531" t="s">
        <v>140</v>
      </c>
      <c r="N2531" t="s">
        <v>141</v>
      </c>
      <c r="O2531" t="s">
        <v>142</v>
      </c>
    </row>
    <row r="2532" spans="1:15" x14ac:dyDescent="0.3">
      <c r="A2532" t="s">
        <v>166</v>
      </c>
      <c r="B2532" t="s">
        <v>120</v>
      </c>
      <c r="C2532">
        <v>201712</v>
      </c>
      <c r="D2532" t="s">
        <v>1510</v>
      </c>
      <c r="E2532" t="s">
        <v>13</v>
      </c>
      <c r="F2532">
        <v>44</v>
      </c>
      <c r="G2532">
        <v>9504</v>
      </c>
      <c r="H2532">
        <v>4356</v>
      </c>
      <c r="I2532">
        <v>9.6818000000000001E-2</v>
      </c>
      <c r="J2532" t="s">
        <v>139</v>
      </c>
      <c r="K2532" t="s">
        <v>139</v>
      </c>
      <c r="L2532">
        <v>1.3705000000000001</v>
      </c>
      <c r="M2532" t="s">
        <v>140</v>
      </c>
      <c r="N2532" t="s">
        <v>141</v>
      </c>
      <c r="O2532" t="s">
        <v>142</v>
      </c>
    </row>
    <row r="2533" spans="1:15" x14ac:dyDescent="0.3">
      <c r="A2533" t="s">
        <v>166</v>
      </c>
      <c r="B2533" t="s">
        <v>50</v>
      </c>
      <c r="C2533">
        <v>201610</v>
      </c>
      <c r="D2533" t="s">
        <v>573</v>
      </c>
      <c r="E2533" t="s">
        <v>13</v>
      </c>
      <c r="F2533">
        <v>148</v>
      </c>
      <c r="G2533">
        <v>8880</v>
      </c>
      <c r="H2533">
        <v>6615</v>
      </c>
      <c r="I2533">
        <v>0.111778</v>
      </c>
      <c r="J2533" t="s">
        <v>139</v>
      </c>
      <c r="K2533" t="s">
        <v>139</v>
      </c>
      <c r="L2533">
        <v>1.3015000000000001</v>
      </c>
      <c r="M2533" t="s">
        <v>140</v>
      </c>
      <c r="N2533" t="s">
        <v>141</v>
      </c>
      <c r="O2533" t="s">
        <v>142</v>
      </c>
    </row>
    <row r="2534" spans="1:15" x14ac:dyDescent="0.3">
      <c r="A2534" t="s">
        <v>166</v>
      </c>
      <c r="B2534" t="s">
        <v>47</v>
      </c>
      <c r="C2534">
        <v>201609</v>
      </c>
      <c r="D2534" t="s">
        <v>552</v>
      </c>
      <c r="E2534" t="s">
        <v>14</v>
      </c>
      <c r="F2534">
        <v>87</v>
      </c>
      <c r="G2534">
        <v>8700</v>
      </c>
      <c r="H2534">
        <v>7595</v>
      </c>
      <c r="I2534">
        <v>0.11064499999999999</v>
      </c>
      <c r="J2534" t="s">
        <v>139</v>
      </c>
      <c r="K2534" t="s">
        <v>139</v>
      </c>
      <c r="L2534">
        <v>1.4381999999999999</v>
      </c>
      <c r="M2534" t="s">
        <v>140</v>
      </c>
      <c r="N2534" t="s">
        <v>141</v>
      </c>
      <c r="O2534" t="s">
        <v>142</v>
      </c>
    </row>
    <row r="2535" spans="1:15" x14ac:dyDescent="0.3">
      <c r="A2535" t="s">
        <v>166</v>
      </c>
      <c r="B2535" t="s">
        <v>16</v>
      </c>
      <c r="C2535">
        <v>201611</v>
      </c>
      <c r="D2535" t="s">
        <v>237</v>
      </c>
      <c r="E2535" t="s">
        <v>13</v>
      </c>
      <c r="F2535">
        <v>29</v>
      </c>
      <c r="G2535">
        <v>8700</v>
      </c>
      <c r="H2535">
        <v>4350</v>
      </c>
      <c r="I2535">
        <v>9.8965999999999998E-2</v>
      </c>
      <c r="J2535" t="s">
        <v>139</v>
      </c>
      <c r="K2535" t="s">
        <v>139</v>
      </c>
      <c r="L2535">
        <v>1.4287000000000001</v>
      </c>
      <c r="M2535" t="s">
        <v>140</v>
      </c>
      <c r="N2535" t="s">
        <v>141</v>
      </c>
      <c r="O2535" t="s">
        <v>142</v>
      </c>
    </row>
    <row r="2536" spans="1:15" x14ac:dyDescent="0.3">
      <c r="A2536" t="s">
        <v>166</v>
      </c>
      <c r="B2536" t="s">
        <v>52</v>
      </c>
      <c r="C2536">
        <v>201512</v>
      </c>
      <c r="D2536" t="s">
        <v>432</v>
      </c>
      <c r="E2536" t="s">
        <v>13</v>
      </c>
      <c r="F2536">
        <v>66</v>
      </c>
      <c r="G2536">
        <v>8580</v>
      </c>
      <c r="H2536">
        <v>4290</v>
      </c>
      <c r="I2536">
        <v>0.102273</v>
      </c>
      <c r="J2536" t="s">
        <v>139</v>
      </c>
      <c r="K2536" t="s">
        <v>139</v>
      </c>
      <c r="L2536">
        <v>1.1203000000000001</v>
      </c>
      <c r="M2536" t="s">
        <v>140</v>
      </c>
      <c r="N2536" t="s">
        <v>141</v>
      </c>
      <c r="O2536" t="s">
        <v>142</v>
      </c>
    </row>
    <row r="2537" spans="1:15" x14ac:dyDescent="0.3">
      <c r="A2537" t="s">
        <v>166</v>
      </c>
      <c r="B2537" t="s">
        <v>7</v>
      </c>
      <c r="C2537">
        <v>201608</v>
      </c>
      <c r="D2537" t="s">
        <v>179</v>
      </c>
      <c r="E2537" t="s">
        <v>14</v>
      </c>
      <c r="F2537">
        <v>21</v>
      </c>
      <c r="G2537">
        <v>8400</v>
      </c>
      <c r="H2537">
        <v>4200</v>
      </c>
      <c r="I2537">
        <v>0.11523799999999999</v>
      </c>
      <c r="J2537" t="s">
        <v>139</v>
      </c>
      <c r="K2537" t="s">
        <v>139</v>
      </c>
      <c r="L2537">
        <v>1.2275</v>
      </c>
      <c r="M2537" t="s">
        <v>140</v>
      </c>
      <c r="N2537" t="s">
        <v>141</v>
      </c>
      <c r="O2537" t="s">
        <v>142</v>
      </c>
    </row>
    <row r="2538" spans="1:15" x14ac:dyDescent="0.3">
      <c r="A2538" t="s">
        <v>166</v>
      </c>
      <c r="B2538" t="s">
        <v>50</v>
      </c>
      <c r="C2538">
        <v>201609</v>
      </c>
      <c r="D2538" t="s">
        <v>387</v>
      </c>
      <c r="E2538" t="s">
        <v>14</v>
      </c>
      <c r="F2538">
        <v>135</v>
      </c>
      <c r="G2538">
        <v>8100</v>
      </c>
      <c r="H2538">
        <v>6321</v>
      </c>
      <c r="I2538">
        <v>0.106047</v>
      </c>
      <c r="J2538" t="s">
        <v>139</v>
      </c>
      <c r="K2538" t="s">
        <v>139</v>
      </c>
      <c r="L2538">
        <v>1.3015000000000001</v>
      </c>
      <c r="M2538" t="s">
        <v>140</v>
      </c>
      <c r="N2538" t="s">
        <v>141</v>
      </c>
      <c r="O2538" t="s">
        <v>142</v>
      </c>
    </row>
    <row r="2539" spans="1:15" x14ac:dyDescent="0.3">
      <c r="A2539" t="s">
        <v>166</v>
      </c>
      <c r="B2539" t="s">
        <v>106</v>
      </c>
      <c r="C2539">
        <v>201712</v>
      </c>
      <c r="D2539" t="s">
        <v>1517</v>
      </c>
      <c r="E2539" t="s">
        <v>13</v>
      </c>
      <c r="F2539">
        <v>15</v>
      </c>
      <c r="G2539">
        <v>7995</v>
      </c>
      <c r="H2539">
        <v>3870</v>
      </c>
      <c r="I2539">
        <v>0.112</v>
      </c>
      <c r="J2539" t="s">
        <v>139</v>
      </c>
      <c r="K2539" t="s">
        <v>139</v>
      </c>
      <c r="L2539">
        <v>1.5598000000000001</v>
      </c>
      <c r="M2539" t="s">
        <v>140</v>
      </c>
      <c r="N2539" t="s">
        <v>141</v>
      </c>
      <c r="O2539" t="s">
        <v>142</v>
      </c>
    </row>
    <row r="2540" spans="1:15" x14ac:dyDescent="0.3">
      <c r="A2540" t="s">
        <v>166</v>
      </c>
      <c r="B2540" t="s">
        <v>15</v>
      </c>
      <c r="C2540">
        <v>201611</v>
      </c>
      <c r="D2540" t="s">
        <v>220</v>
      </c>
      <c r="E2540" t="s">
        <v>13</v>
      </c>
      <c r="F2540">
        <v>38</v>
      </c>
      <c r="G2540">
        <v>7600</v>
      </c>
      <c r="H2540">
        <v>3800</v>
      </c>
      <c r="I2540">
        <v>0.115</v>
      </c>
      <c r="J2540" t="s">
        <v>139</v>
      </c>
      <c r="K2540" t="s">
        <v>139</v>
      </c>
      <c r="L2540">
        <v>1.44</v>
      </c>
      <c r="M2540" t="s">
        <v>140</v>
      </c>
      <c r="N2540" t="s">
        <v>141</v>
      </c>
      <c r="O2540" t="s">
        <v>142</v>
      </c>
    </row>
    <row r="2541" spans="1:15" x14ac:dyDescent="0.3">
      <c r="A2541" t="s">
        <v>166</v>
      </c>
      <c r="B2541" t="s">
        <v>17</v>
      </c>
      <c r="C2541">
        <v>201610</v>
      </c>
      <c r="D2541" t="s">
        <v>277</v>
      </c>
      <c r="E2541" t="s">
        <v>13</v>
      </c>
      <c r="F2541">
        <v>146</v>
      </c>
      <c r="G2541">
        <v>7300</v>
      </c>
      <c r="H2541">
        <v>5875</v>
      </c>
      <c r="I2541">
        <v>9.0426000000000006E-2</v>
      </c>
      <c r="J2541" t="s">
        <v>139</v>
      </c>
      <c r="K2541" t="s">
        <v>139</v>
      </c>
      <c r="L2541">
        <v>1.1979</v>
      </c>
      <c r="M2541" t="s">
        <v>140</v>
      </c>
      <c r="N2541" t="s">
        <v>141</v>
      </c>
      <c r="O2541" t="s">
        <v>142</v>
      </c>
    </row>
    <row r="2542" spans="1:15" x14ac:dyDescent="0.3">
      <c r="A2542" t="s">
        <v>166</v>
      </c>
      <c r="B2542" t="s">
        <v>121</v>
      </c>
      <c r="C2542">
        <v>201712</v>
      </c>
      <c r="D2542" t="s">
        <v>1513</v>
      </c>
      <c r="E2542" t="s">
        <v>13</v>
      </c>
      <c r="F2542">
        <v>22</v>
      </c>
      <c r="G2542">
        <v>7216</v>
      </c>
      <c r="H2542">
        <v>3454</v>
      </c>
      <c r="I2542">
        <v>7.4091000000000004E-2</v>
      </c>
      <c r="J2542" t="s">
        <v>139</v>
      </c>
      <c r="K2542" t="s">
        <v>139</v>
      </c>
      <c r="L2542">
        <v>1.1801999999999999</v>
      </c>
      <c r="M2542" t="s">
        <v>140</v>
      </c>
      <c r="N2542" t="s">
        <v>141</v>
      </c>
      <c r="O2542" t="s">
        <v>142</v>
      </c>
    </row>
    <row r="2543" spans="1:15" x14ac:dyDescent="0.3">
      <c r="A2543" t="s">
        <v>166</v>
      </c>
      <c r="B2543" t="s">
        <v>47</v>
      </c>
      <c r="C2543">
        <v>201611</v>
      </c>
      <c r="D2543" t="s">
        <v>585</v>
      </c>
      <c r="E2543" t="s">
        <v>13</v>
      </c>
      <c r="F2543">
        <v>72</v>
      </c>
      <c r="G2543">
        <v>7200</v>
      </c>
      <c r="H2543">
        <v>5390</v>
      </c>
      <c r="I2543">
        <v>0.1</v>
      </c>
      <c r="J2543" t="s">
        <v>139</v>
      </c>
      <c r="K2543" t="s">
        <v>139</v>
      </c>
      <c r="L2543">
        <v>1.4381999999999999</v>
      </c>
      <c r="M2543" t="s">
        <v>140</v>
      </c>
      <c r="N2543" t="s">
        <v>141</v>
      </c>
      <c r="O2543" t="s">
        <v>142</v>
      </c>
    </row>
    <row r="2544" spans="1:15" x14ac:dyDescent="0.3">
      <c r="A2544" t="s">
        <v>166</v>
      </c>
      <c r="B2544" t="s">
        <v>50</v>
      </c>
      <c r="C2544">
        <v>201612</v>
      </c>
      <c r="D2544" t="s">
        <v>388</v>
      </c>
      <c r="E2544" t="s">
        <v>13</v>
      </c>
      <c r="F2544">
        <v>119</v>
      </c>
      <c r="G2544">
        <v>7140</v>
      </c>
      <c r="H2544">
        <v>6174</v>
      </c>
      <c r="I2544">
        <v>8.6429000000000006E-2</v>
      </c>
      <c r="J2544" t="s">
        <v>139</v>
      </c>
      <c r="K2544" t="s">
        <v>139</v>
      </c>
      <c r="L2544">
        <v>1.3015000000000001</v>
      </c>
      <c r="M2544" t="s">
        <v>140</v>
      </c>
      <c r="N2544" t="s">
        <v>141</v>
      </c>
      <c r="O2544" t="s">
        <v>142</v>
      </c>
    </row>
    <row r="2545" spans="1:15" x14ac:dyDescent="0.3">
      <c r="A2545" t="s">
        <v>166</v>
      </c>
      <c r="B2545" t="s">
        <v>50</v>
      </c>
      <c r="C2545">
        <v>201611</v>
      </c>
      <c r="D2545" t="s">
        <v>574</v>
      </c>
      <c r="E2545" t="s">
        <v>13</v>
      </c>
      <c r="F2545">
        <v>115</v>
      </c>
      <c r="G2545">
        <v>6900</v>
      </c>
      <c r="H2545">
        <v>5145</v>
      </c>
      <c r="I2545">
        <v>9.9713999999999997E-2</v>
      </c>
      <c r="J2545" t="s">
        <v>139</v>
      </c>
      <c r="K2545" t="s">
        <v>139</v>
      </c>
      <c r="L2545">
        <v>1.3015000000000001</v>
      </c>
      <c r="M2545" t="s">
        <v>140</v>
      </c>
      <c r="N2545" t="s">
        <v>141</v>
      </c>
      <c r="O2545" t="s">
        <v>142</v>
      </c>
    </row>
    <row r="2546" spans="1:15" x14ac:dyDescent="0.3">
      <c r="A2546" t="s">
        <v>166</v>
      </c>
      <c r="B2546" t="s">
        <v>52</v>
      </c>
      <c r="C2546">
        <v>201610</v>
      </c>
      <c r="D2546" t="s">
        <v>407</v>
      </c>
      <c r="E2546" t="s">
        <v>13</v>
      </c>
      <c r="F2546">
        <v>53</v>
      </c>
      <c r="G2546">
        <v>6890</v>
      </c>
      <c r="H2546">
        <v>3445</v>
      </c>
      <c r="I2546">
        <v>0.100566</v>
      </c>
      <c r="J2546" t="s">
        <v>139</v>
      </c>
      <c r="K2546" t="s">
        <v>139</v>
      </c>
      <c r="L2546">
        <v>1.1203000000000001</v>
      </c>
      <c r="M2546" t="s">
        <v>140</v>
      </c>
      <c r="N2546" t="s">
        <v>141</v>
      </c>
      <c r="O2546" t="s">
        <v>142</v>
      </c>
    </row>
    <row r="2547" spans="1:15" x14ac:dyDescent="0.3">
      <c r="A2547" t="s">
        <v>166</v>
      </c>
      <c r="B2547" t="s">
        <v>52</v>
      </c>
      <c r="C2547">
        <v>201612</v>
      </c>
      <c r="D2547" t="s">
        <v>424</v>
      </c>
      <c r="E2547" t="s">
        <v>13</v>
      </c>
      <c r="F2547">
        <v>51</v>
      </c>
      <c r="G2547">
        <v>6630</v>
      </c>
      <c r="H2547">
        <v>3315</v>
      </c>
      <c r="I2547">
        <v>9.4117999999999993E-2</v>
      </c>
      <c r="J2547" t="s">
        <v>139</v>
      </c>
      <c r="K2547" t="s">
        <v>139</v>
      </c>
      <c r="L2547">
        <v>1.1203000000000001</v>
      </c>
      <c r="M2547" t="s">
        <v>140</v>
      </c>
      <c r="N2547" t="s">
        <v>141</v>
      </c>
      <c r="O2547" t="s">
        <v>142</v>
      </c>
    </row>
    <row r="2548" spans="1:15" x14ac:dyDescent="0.3">
      <c r="A2548" t="s">
        <v>166</v>
      </c>
      <c r="B2548" t="s">
        <v>15</v>
      </c>
      <c r="C2548">
        <v>201610</v>
      </c>
      <c r="D2548" t="s">
        <v>804</v>
      </c>
      <c r="E2548" t="s">
        <v>13</v>
      </c>
      <c r="F2548">
        <v>33</v>
      </c>
      <c r="G2548">
        <v>6600</v>
      </c>
      <c r="H2548">
        <v>3300</v>
      </c>
      <c r="I2548">
        <v>0.10545499999999999</v>
      </c>
      <c r="J2548" t="s">
        <v>139</v>
      </c>
      <c r="K2548" t="s">
        <v>139</v>
      </c>
      <c r="L2548">
        <v>1.44</v>
      </c>
      <c r="M2548" t="s">
        <v>140</v>
      </c>
      <c r="N2548" t="s">
        <v>141</v>
      </c>
      <c r="O2548" t="s">
        <v>142</v>
      </c>
    </row>
    <row r="2549" spans="1:15" x14ac:dyDescent="0.3">
      <c r="A2549" t="s">
        <v>166</v>
      </c>
      <c r="B2549" t="s">
        <v>49</v>
      </c>
      <c r="C2549">
        <v>201612</v>
      </c>
      <c r="D2549" t="s">
        <v>565</v>
      </c>
      <c r="E2549" t="s">
        <v>13</v>
      </c>
      <c r="F2549">
        <v>120</v>
      </c>
      <c r="G2549">
        <v>6000</v>
      </c>
      <c r="H2549">
        <v>4250</v>
      </c>
      <c r="I2549">
        <v>8.9118000000000003E-2</v>
      </c>
      <c r="J2549" t="s">
        <v>139</v>
      </c>
      <c r="K2549" t="s">
        <v>139</v>
      </c>
      <c r="L2549">
        <v>1.1920999999999999</v>
      </c>
      <c r="M2549" t="s">
        <v>140</v>
      </c>
      <c r="N2549" t="s">
        <v>141</v>
      </c>
      <c r="O2549" t="s">
        <v>142</v>
      </c>
    </row>
    <row r="2550" spans="1:15" x14ac:dyDescent="0.3">
      <c r="A2550" t="s">
        <v>166</v>
      </c>
      <c r="B2550" t="s">
        <v>15</v>
      </c>
      <c r="C2550">
        <v>201609</v>
      </c>
      <c r="D2550" t="s">
        <v>207</v>
      </c>
      <c r="E2550" t="s">
        <v>14</v>
      </c>
      <c r="F2550">
        <v>30</v>
      </c>
      <c r="G2550">
        <v>6000</v>
      </c>
      <c r="H2550">
        <v>3000</v>
      </c>
      <c r="I2550">
        <v>0.11</v>
      </c>
      <c r="J2550" t="s">
        <v>139</v>
      </c>
      <c r="K2550" t="s">
        <v>139</v>
      </c>
      <c r="L2550">
        <v>1.44</v>
      </c>
      <c r="M2550" t="s">
        <v>140</v>
      </c>
      <c r="N2550" t="s">
        <v>141</v>
      </c>
      <c r="O2550" t="s">
        <v>142</v>
      </c>
    </row>
    <row r="2551" spans="1:15" x14ac:dyDescent="0.3">
      <c r="A2551" t="s">
        <v>166</v>
      </c>
      <c r="B2551" t="s">
        <v>47</v>
      </c>
      <c r="C2551">
        <v>201610</v>
      </c>
      <c r="D2551" t="s">
        <v>325</v>
      </c>
      <c r="E2551" t="s">
        <v>13</v>
      </c>
      <c r="F2551">
        <v>56</v>
      </c>
      <c r="G2551">
        <v>5600</v>
      </c>
      <c r="H2551">
        <v>4655</v>
      </c>
      <c r="I2551">
        <v>0.108421</v>
      </c>
      <c r="J2551" t="s">
        <v>139</v>
      </c>
      <c r="K2551" t="s">
        <v>139</v>
      </c>
      <c r="L2551">
        <v>1.4381999999999999</v>
      </c>
      <c r="M2551" t="s">
        <v>140</v>
      </c>
      <c r="N2551" t="s">
        <v>141</v>
      </c>
      <c r="O2551" t="s">
        <v>142</v>
      </c>
    </row>
    <row r="2552" spans="1:15" x14ac:dyDescent="0.3">
      <c r="A2552" t="s">
        <v>166</v>
      </c>
      <c r="B2552" t="s">
        <v>17</v>
      </c>
      <c r="C2552">
        <v>201612</v>
      </c>
      <c r="D2552" t="s">
        <v>278</v>
      </c>
      <c r="E2552" t="s">
        <v>13</v>
      </c>
      <c r="F2552">
        <v>111</v>
      </c>
      <c r="G2552">
        <v>5550</v>
      </c>
      <c r="H2552">
        <v>4250</v>
      </c>
      <c r="I2552">
        <v>0.107059</v>
      </c>
      <c r="J2552" t="s">
        <v>139</v>
      </c>
      <c r="K2552" t="s">
        <v>139</v>
      </c>
      <c r="L2552">
        <v>1.1979</v>
      </c>
      <c r="M2552" t="s">
        <v>140</v>
      </c>
      <c r="N2552" t="s">
        <v>141</v>
      </c>
      <c r="O2552" t="s">
        <v>142</v>
      </c>
    </row>
    <row r="2553" spans="1:15" x14ac:dyDescent="0.3">
      <c r="A2553" t="s">
        <v>166</v>
      </c>
      <c r="B2553" t="s">
        <v>49</v>
      </c>
      <c r="C2553">
        <v>201611</v>
      </c>
      <c r="D2553" t="s">
        <v>375</v>
      </c>
      <c r="E2553" t="s">
        <v>13</v>
      </c>
      <c r="F2553">
        <v>110</v>
      </c>
      <c r="G2553">
        <v>5500</v>
      </c>
      <c r="H2553">
        <v>4875</v>
      </c>
      <c r="I2553">
        <v>9.1025999999999996E-2</v>
      </c>
      <c r="J2553" t="s">
        <v>139</v>
      </c>
      <c r="K2553" t="s">
        <v>139</v>
      </c>
      <c r="L2553">
        <v>1.1920999999999999</v>
      </c>
      <c r="M2553" t="s">
        <v>140</v>
      </c>
      <c r="N2553" t="s">
        <v>141</v>
      </c>
      <c r="O2553" t="s">
        <v>142</v>
      </c>
    </row>
    <row r="2554" spans="1:15" x14ac:dyDescent="0.3">
      <c r="A2554" t="s">
        <v>166</v>
      </c>
      <c r="B2554" t="s">
        <v>16</v>
      </c>
      <c r="C2554">
        <v>201609</v>
      </c>
      <c r="D2554" t="s">
        <v>244</v>
      </c>
      <c r="E2554" t="s">
        <v>14</v>
      </c>
      <c r="F2554">
        <v>18</v>
      </c>
      <c r="G2554">
        <v>5400</v>
      </c>
      <c r="H2554">
        <v>2700</v>
      </c>
      <c r="I2554">
        <v>7.0555999999999994E-2</v>
      </c>
      <c r="J2554" t="s">
        <v>139</v>
      </c>
      <c r="K2554" t="s">
        <v>139</v>
      </c>
      <c r="L2554">
        <v>1.4287000000000001</v>
      </c>
      <c r="M2554" t="s">
        <v>140</v>
      </c>
      <c r="N2554" t="s">
        <v>141</v>
      </c>
      <c r="O2554" t="s">
        <v>142</v>
      </c>
    </row>
    <row r="2555" spans="1:15" x14ac:dyDescent="0.3">
      <c r="A2555" t="s">
        <v>166</v>
      </c>
      <c r="B2555" t="s">
        <v>122</v>
      </c>
      <c r="C2555">
        <v>201712</v>
      </c>
      <c r="D2555" t="s">
        <v>1519</v>
      </c>
      <c r="E2555" t="s">
        <v>13</v>
      </c>
      <c r="F2555">
        <v>18</v>
      </c>
      <c r="G2555">
        <v>5274</v>
      </c>
      <c r="H2555">
        <v>2448</v>
      </c>
      <c r="I2555">
        <v>0.12</v>
      </c>
      <c r="J2555" t="s">
        <v>139</v>
      </c>
      <c r="K2555" t="s">
        <v>139</v>
      </c>
      <c r="L2555">
        <v>0.87980000000000003</v>
      </c>
      <c r="M2555" t="s">
        <v>143</v>
      </c>
      <c r="N2555" t="s">
        <v>144</v>
      </c>
      <c r="O2555" t="s">
        <v>145</v>
      </c>
    </row>
    <row r="2556" spans="1:15" x14ac:dyDescent="0.3">
      <c r="A2556" t="s">
        <v>166</v>
      </c>
      <c r="B2556" t="s">
        <v>121</v>
      </c>
      <c r="C2556">
        <v>201711</v>
      </c>
      <c r="D2556" t="s">
        <v>1505</v>
      </c>
      <c r="E2556" t="s">
        <v>13</v>
      </c>
      <c r="F2556">
        <v>16</v>
      </c>
      <c r="G2556">
        <v>5248</v>
      </c>
      <c r="H2556">
        <v>2512</v>
      </c>
      <c r="I2556">
        <v>0.120625</v>
      </c>
      <c r="J2556" t="s">
        <v>139</v>
      </c>
      <c r="K2556" t="s">
        <v>139</v>
      </c>
      <c r="L2556">
        <v>1.1801999999999999</v>
      </c>
      <c r="M2556" t="s">
        <v>140</v>
      </c>
      <c r="N2556" t="s">
        <v>141</v>
      </c>
      <c r="O2556" t="s">
        <v>142</v>
      </c>
    </row>
    <row r="2557" spans="1:15" x14ac:dyDescent="0.3">
      <c r="A2557" t="s">
        <v>166</v>
      </c>
      <c r="B2557" t="s">
        <v>114</v>
      </c>
      <c r="C2557">
        <v>201712</v>
      </c>
      <c r="D2557" t="s">
        <v>1516</v>
      </c>
      <c r="E2557" t="s">
        <v>13</v>
      </c>
      <c r="F2557">
        <v>32</v>
      </c>
      <c r="G2557">
        <v>5248</v>
      </c>
      <c r="H2557">
        <v>2528</v>
      </c>
      <c r="I2557">
        <v>9.6562999999999996E-2</v>
      </c>
      <c r="J2557" t="s">
        <v>139</v>
      </c>
      <c r="K2557" t="s">
        <v>139</v>
      </c>
      <c r="L2557">
        <v>1.1678999999999999</v>
      </c>
      <c r="M2557" t="s">
        <v>140</v>
      </c>
      <c r="N2557" t="s">
        <v>141</v>
      </c>
      <c r="O2557" t="s">
        <v>142</v>
      </c>
    </row>
    <row r="2558" spans="1:15" x14ac:dyDescent="0.3">
      <c r="A2558" t="s">
        <v>166</v>
      </c>
      <c r="B2558" t="s">
        <v>7</v>
      </c>
      <c r="C2558">
        <v>201508</v>
      </c>
      <c r="D2558" t="s">
        <v>188</v>
      </c>
      <c r="E2558" t="s">
        <v>14</v>
      </c>
      <c r="F2558">
        <v>13</v>
      </c>
      <c r="G2558">
        <v>5200</v>
      </c>
      <c r="H2558">
        <v>2600</v>
      </c>
      <c r="I2558">
        <v>6.9231000000000001E-2</v>
      </c>
      <c r="J2558" t="s">
        <v>139</v>
      </c>
      <c r="K2558" t="s">
        <v>139</v>
      </c>
      <c r="L2558">
        <v>1.2275</v>
      </c>
      <c r="M2558" t="s">
        <v>140</v>
      </c>
      <c r="N2558" t="s">
        <v>141</v>
      </c>
      <c r="O2558" t="s">
        <v>142</v>
      </c>
    </row>
    <row r="2559" spans="1:15" x14ac:dyDescent="0.3">
      <c r="A2559" t="s">
        <v>166</v>
      </c>
      <c r="B2559" t="s">
        <v>49</v>
      </c>
      <c r="C2559">
        <v>201610</v>
      </c>
      <c r="D2559" t="s">
        <v>363</v>
      </c>
      <c r="E2559" t="s">
        <v>13</v>
      </c>
      <c r="F2559">
        <v>100</v>
      </c>
      <c r="G2559">
        <v>5000</v>
      </c>
      <c r="H2559">
        <v>4250</v>
      </c>
      <c r="I2559">
        <v>7.7646999999999994E-2</v>
      </c>
      <c r="J2559" t="s">
        <v>139</v>
      </c>
      <c r="K2559" t="s">
        <v>139</v>
      </c>
      <c r="L2559">
        <v>1.1920999999999999</v>
      </c>
      <c r="M2559" t="s">
        <v>140</v>
      </c>
      <c r="N2559" t="s">
        <v>141</v>
      </c>
      <c r="O2559" t="s">
        <v>142</v>
      </c>
    </row>
    <row r="2560" spans="1:15" x14ac:dyDescent="0.3">
      <c r="A2560" t="s">
        <v>166</v>
      </c>
      <c r="B2560" t="s">
        <v>52</v>
      </c>
      <c r="C2560">
        <v>201611</v>
      </c>
      <c r="D2560" t="s">
        <v>428</v>
      </c>
      <c r="E2560" t="s">
        <v>13</v>
      </c>
      <c r="F2560">
        <v>37</v>
      </c>
      <c r="G2560">
        <v>4810</v>
      </c>
      <c r="H2560">
        <v>2405</v>
      </c>
      <c r="I2560">
        <v>0.104865</v>
      </c>
      <c r="J2560" t="s">
        <v>139</v>
      </c>
      <c r="K2560" t="s">
        <v>139</v>
      </c>
      <c r="L2560">
        <v>1.1203000000000001</v>
      </c>
      <c r="M2560" t="s">
        <v>140</v>
      </c>
      <c r="N2560" t="s">
        <v>141</v>
      </c>
      <c r="O2560" t="s">
        <v>142</v>
      </c>
    </row>
    <row r="2561" spans="1:15" x14ac:dyDescent="0.3">
      <c r="A2561" t="s">
        <v>166</v>
      </c>
      <c r="B2561" t="s">
        <v>16</v>
      </c>
      <c r="C2561">
        <v>201612</v>
      </c>
      <c r="D2561" t="s">
        <v>254</v>
      </c>
      <c r="E2561" t="s">
        <v>13</v>
      </c>
      <c r="F2561">
        <v>16</v>
      </c>
      <c r="G2561">
        <v>4800</v>
      </c>
      <c r="H2561">
        <v>2400</v>
      </c>
      <c r="I2561">
        <v>9.6875000000000003E-2</v>
      </c>
      <c r="J2561" t="s">
        <v>139</v>
      </c>
      <c r="K2561" t="s">
        <v>139</v>
      </c>
      <c r="L2561">
        <v>1.4287000000000001</v>
      </c>
      <c r="M2561" t="s">
        <v>140</v>
      </c>
      <c r="N2561" t="s">
        <v>141</v>
      </c>
      <c r="O2561" t="s">
        <v>142</v>
      </c>
    </row>
    <row r="2562" spans="1:15" x14ac:dyDescent="0.3">
      <c r="A2562" t="s">
        <v>166</v>
      </c>
      <c r="B2562" t="s">
        <v>48</v>
      </c>
      <c r="C2562">
        <v>201601</v>
      </c>
      <c r="D2562" t="s">
        <v>337</v>
      </c>
      <c r="E2562" t="s">
        <v>8</v>
      </c>
      <c r="F2562">
        <v>117</v>
      </c>
      <c r="G2562">
        <v>4680</v>
      </c>
      <c r="H2562">
        <v>3783</v>
      </c>
      <c r="I2562">
        <v>9.0256000000000003E-2</v>
      </c>
      <c r="J2562" t="s">
        <v>139</v>
      </c>
      <c r="K2562" t="s">
        <v>139</v>
      </c>
      <c r="L2562">
        <v>0.95289999999999997</v>
      </c>
      <c r="M2562" t="s">
        <v>143</v>
      </c>
      <c r="N2562" t="s">
        <v>144</v>
      </c>
      <c r="O2562" t="s">
        <v>145</v>
      </c>
    </row>
    <row r="2563" spans="1:15" x14ac:dyDescent="0.3">
      <c r="A2563" t="s">
        <v>166</v>
      </c>
      <c r="B2563" t="s">
        <v>120</v>
      </c>
      <c r="C2563">
        <v>201711</v>
      </c>
      <c r="D2563" t="s">
        <v>1504</v>
      </c>
      <c r="E2563" t="s">
        <v>13</v>
      </c>
      <c r="F2563">
        <v>21</v>
      </c>
      <c r="G2563">
        <v>4536</v>
      </c>
      <c r="H2563">
        <v>2079</v>
      </c>
      <c r="I2563">
        <v>0.10333299999999999</v>
      </c>
      <c r="J2563" t="s">
        <v>139</v>
      </c>
      <c r="K2563" t="s">
        <v>139</v>
      </c>
      <c r="L2563">
        <v>1.3705000000000001</v>
      </c>
      <c r="M2563" t="s">
        <v>140</v>
      </c>
      <c r="N2563" t="s">
        <v>141</v>
      </c>
      <c r="O2563" t="s">
        <v>142</v>
      </c>
    </row>
    <row r="2564" spans="1:15" x14ac:dyDescent="0.3">
      <c r="A2564" t="s">
        <v>166</v>
      </c>
      <c r="B2564" t="s">
        <v>50</v>
      </c>
      <c r="C2564">
        <v>201608</v>
      </c>
      <c r="D2564" t="s">
        <v>386</v>
      </c>
      <c r="E2564" t="s">
        <v>14</v>
      </c>
      <c r="F2564">
        <v>75</v>
      </c>
      <c r="G2564">
        <v>4500</v>
      </c>
      <c r="H2564">
        <v>4263</v>
      </c>
      <c r="I2564">
        <v>9.8965999999999998E-2</v>
      </c>
      <c r="J2564" t="s">
        <v>139</v>
      </c>
      <c r="K2564" t="s">
        <v>139</v>
      </c>
      <c r="L2564">
        <v>1.3015000000000001</v>
      </c>
      <c r="M2564" t="s">
        <v>140</v>
      </c>
      <c r="N2564" t="s">
        <v>141</v>
      </c>
      <c r="O2564" t="s">
        <v>142</v>
      </c>
    </row>
    <row r="2565" spans="1:15" x14ac:dyDescent="0.3">
      <c r="A2565" t="s">
        <v>166</v>
      </c>
      <c r="B2565" t="s">
        <v>16</v>
      </c>
      <c r="C2565">
        <v>201608</v>
      </c>
      <c r="D2565" t="s">
        <v>253</v>
      </c>
      <c r="E2565" t="s">
        <v>14</v>
      </c>
      <c r="F2565">
        <v>15</v>
      </c>
      <c r="G2565">
        <v>4500</v>
      </c>
      <c r="H2565">
        <v>2250</v>
      </c>
      <c r="I2565">
        <v>0.09</v>
      </c>
      <c r="J2565" t="s">
        <v>139</v>
      </c>
      <c r="K2565" t="s">
        <v>139</v>
      </c>
      <c r="L2565">
        <v>1.4287000000000001</v>
      </c>
      <c r="M2565" t="s">
        <v>140</v>
      </c>
      <c r="N2565" t="s">
        <v>141</v>
      </c>
      <c r="O2565" t="s">
        <v>142</v>
      </c>
    </row>
    <row r="2566" spans="1:15" x14ac:dyDescent="0.3">
      <c r="A2566" t="s">
        <v>166</v>
      </c>
      <c r="B2566" t="s">
        <v>114</v>
      </c>
      <c r="C2566">
        <v>201711</v>
      </c>
      <c r="D2566" t="s">
        <v>1424</v>
      </c>
      <c r="E2566" t="s">
        <v>13</v>
      </c>
      <c r="F2566">
        <v>27</v>
      </c>
      <c r="G2566">
        <v>4428</v>
      </c>
      <c r="H2566">
        <v>2133</v>
      </c>
      <c r="I2566">
        <v>8.9630000000000001E-2</v>
      </c>
      <c r="J2566" t="s">
        <v>139</v>
      </c>
      <c r="K2566" t="s">
        <v>139</v>
      </c>
      <c r="L2566">
        <v>1.1678999999999999</v>
      </c>
      <c r="M2566" t="s">
        <v>140</v>
      </c>
      <c r="N2566" t="s">
        <v>141</v>
      </c>
      <c r="O2566" t="s">
        <v>142</v>
      </c>
    </row>
    <row r="2567" spans="1:15" x14ac:dyDescent="0.3">
      <c r="A2567" t="s">
        <v>166</v>
      </c>
      <c r="B2567" t="s">
        <v>119</v>
      </c>
      <c r="C2567">
        <v>201712</v>
      </c>
      <c r="D2567" t="s">
        <v>1512</v>
      </c>
      <c r="E2567" t="s">
        <v>13</v>
      </c>
      <c r="F2567">
        <v>51</v>
      </c>
      <c r="G2567">
        <v>4284</v>
      </c>
      <c r="H2567">
        <v>2040</v>
      </c>
      <c r="I2567">
        <v>0.103529</v>
      </c>
      <c r="J2567" t="s">
        <v>139</v>
      </c>
      <c r="K2567" t="s">
        <v>139</v>
      </c>
      <c r="L2567">
        <v>1.2326999999999999</v>
      </c>
      <c r="M2567" t="s">
        <v>140</v>
      </c>
      <c r="N2567" t="s">
        <v>141</v>
      </c>
      <c r="O2567" t="s">
        <v>142</v>
      </c>
    </row>
    <row r="2568" spans="1:15" x14ac:dyDescent="0.3">
      <c r="A2568" t="s">
        <v>166</v>
      </c>
      <c r="B2568" t="s">
        <v>49</v>
      </c>
      <c r="C2568">
        <v>201609</v>
      </c>
      <c r="D2568" t="s">
        <v>362</v>
      </c>
      <c r="E2568" t="s">
        <v>14</v>
      </c>
      <c r="F2568">
        <v>85</v>
      </c>
      <c r="G2568">
        <v>4250</v>
      </c>
      <c r="H2568">
        <v>4250</v>
      </c>
      <c r="I2568">
        <v>0.10470599999999999</v>
      </c>
      <c r="J2568" t="s">
        <v>139</v>
      </c>
      <c r="K2568" t="s">
        <v>139</v>
      </c>
      <c r="L2568">
        <v>1.1920999999999999</v>
      </c>
      <c r="M2568" t="s">
        <v>140</v>
      </c>
      <c r="N2568" t="s">
        <v>141</v>
      </c>
      <c r="O2568" t="s">
        <v>142</v>
      </c>
    </row>
    <row r="2569" spans="1:15" x14ac:dyDescent="0.3">
      <c r="A2569" t="s">
        <v>166</v>
      </c>
      <c r="B2569" t="s">
        <v>15</v>
      </c>
      <c r="C2569">
        <v>201612</v>
      </c>
      <c r="D2569" t="s">
        <v>217</v>
      </c>
      <c r="E2569" t="s">
        <v>13</v>
      </c>
      <c r="F2569">
        <v>21</v>
      </c>
      <c r="G2569">
        <v>4200</v>
      </c>
      <c r="H2569">
        <v>2100</v>
      </c>
      <c r="I2569">
        <v>0.09</v>
      </c>
      <c r="J2569" t="s">
        <v>139</v>
      </c>
      <c r="K2569" t="s">
        <v>139</v>
      </c>
      <c r="L2569">
        <v>1.44</v>
      </c>
      <c r="M2569" t="s">
        <v>140</v>
      </c>
      <c r="N2569" t="s">
        <v>141</v>
      </c>
      <c r="O2569" t="s">
        <v>142</v>
      </c>
    </row>
    <row r="2570" spans="1:15" x14ac:dyDescent="0.3">
      <c r="A2570" t="s">
        <v>166</v>
      </c>
      <c r="B2570" t="s">
        <v>52</v>
      </c>
      <c r="C2570">
        <v>201609</v>
      </c>
      <c r="D2570" t="s">
        <v>423</v>
      </c>
      <c r="E2570" t="s">
        <v>14</v>
      </c>
      <c r="F2570">
        <v>32</v>
      </c>
      <c r="G2570">
        <v>4160</v>
      </c>
      <c r="H2570">
        <v>2080</v>
      </c>
      <c r="I2570">
        <v>9.0313000000000004E-2</v>
      </c>
      <c r="J2570" t="s">
        <v>139</v>
      </c>
      <c r="K2570" t="s">
        <v>139</v>
      </c>
      <c r="L2570">
        <v>1.1203000000000001</v>
      </c>
      <c r="M2570" t="s">
        <v>140</v>
      </c>
      <c r="N2570" t="s">
        <v>141</v>
      </c>
      <c r="O2570" t="s">
        <v>142</v>
      </c>
    </row>
    <row r="2571" spans="1:15" x14ac:dyDescent="0.3">
      <c r="A2571" t="s">
        <v>166</v>
      </c>
      <c r="B2571" t="s">
        <v>17</v>
      </c>
      <c r="C2571">
        <v>201609</v>
      </c>
      <c r="D2571" t="s">
        <v>555</v>
      </c>
      <c r="E2571" t="s">
        <v>14</v>
      </c>
      <c r="F2571">
        <v>81</v>
      </c>
      <c r="G2571">
        <v>4050</v>
      </c>
      <c r="H2571">
        <v>3500</v>
      </c>
      <c r="I2571">
        <v>0.123571</v>
      </c>
      <c r="J2571" t="s">
        <v>139</v>
      </c>
      <c r="K2571" t="s">
        <v>139</v>
      </c>
      <c r="L2571">
        <v>1.1979</v>
      </c>
      <c r="M2571" t="s">
        <v>140</v>
      </c>
      <c r="N2571" t="s">
        <v>141</v>
      </c>
      <c r="O2571" t="s">
        <v>142</v>
      </c>
    </row>
    <row r="2572" spans="1:15" x14ac:dyDescent="0.3">
      <c r="A2572" t="s">
        <v>166</v>
      </c>
      <c r="B2572" t="s">
        <v>7</v>
      </c>
      <c r="C2572">
        <v>201509</v>
      </c>
      <c r="D2572" t="s">
        <v>196</v>
      </c>
      <c r="E2572" t="s">
        <v>14</v>
      </c>
      <c r="F2572">
        <v>10</v>
      </c>
      <c r="G2572">
        <v>4000</v>
      </c>
      <c r="H2572">
        <v>2000</v>
      </c>
      <c r="I2572">
        <v>8.2000000000000003E-2</v>
      </c>
      <c r="J2572" t="s">
        <v>139</v>
      </c>
      <c r="K2572" t="s">
        <v>139</v>
      </c>
      <c r="L2572">
        <v>1.2275</v>
      </c>
      <c r="M2572" t="s">
        <v>140</v>
      </c>
      <c r="N2572" t="s">
        <v>141</v>
      </c>
      <c r="O2572" t="s">
        <v>142</v>
      </c>
    </row>
    <row r="2573" spans="1:15" x14ac:dyDescent="0.3">
      <c r="A2573" t="s">
        <v>166</v>
      </c>
      <c r="B2573" t="s">
        <v>50</v>
      </c>
      <c r="C2573">
        <v>201701</v>
      </c>
      <c r="D2573" t="s">
        <v>579</v>
      </c>
      <c r="E2573" t="s">
        <v>8</v>
      </c>
      <c r="F2573">
        <v>66</v>
      </c>
      <c r="G2573">
        <v>3960</v>
      </c>
      <c r="H2573">
        <v>2793</v>
      </c>
      <c r="I2573">
        <v>0.117895</v>
      </c>
      <c r="J2573" t="s">
        <v>139</v>
      </c>
      <c r="K2573" t="s">
        <v>139</v>
      </c>
      <c r="L2573">
        <v>1.3015000000000001</v>
      </c>
      <c r="M2573" t="s">
        <v>140</v>
      </c>
      <c r="N2573" t="s">
        <v>141</v>
      </c>
      <c r="O2573" t="s">
        <v>142</v>
      </c>
    </row>
    <row r="2574" spans="1:15" x14ac:dyDescent="0.3">
      <c r="A2574" t="s">
        <v>166</v>
      </c>
      <c r="B2574" t="s">
        <v>47</v>
      </c>
      <c r="C2574">
        <v>201612</v>
      </c>
      <c r="D2574" t="s">
        <v>539</v>
      </c>
      <c r="E2574" t="s">
        <v>13</v>
      </c>
      <c r="F2574">
        <v>39</v>
      </c>
      <c r="G2574">
        <v>3900</v>
      </c>
      <c r="H2574">
        <v>3430</v>
      </c>
      <c r="I2574">
        <v>0.12285699999999999</v>
      </c>
      <c r="J2574" t="s">
        <v>139</v>
      </c>
      <c r="K2574" t="s">
        <v>139</v>
      </c>
      <c r="L2574">
        <v>1.4381999999999999</v>
      </c>
      <c r="M2574" t="s">
        <v>140</v>
      </c>
      <c r="N2574" t="s">
        <v>141</v>
      </c>
      <c r="O2574" t="s">
        <v>142</v>
      </c>
    </row>
    <row r="2575" spans="1:15" x14ac:dyDescent="0.3">
      <c r="A2575" t="s">
        <v>166</v>
      </c>
      <c r="B2575" t="s">
        <v>7</v>
      </c>
      <c r="C2575">
        <v>201503</v>
      </c>
      <c r="D2575" t="s">
        <v>167</v>
      </c>
      <c r="E2575" t="s">
        <v>8</v>
      </c>
      <c r="F2575">
        <v>9</v>
      </c>
      <c r="G2575">
        <v>3600</v>
      </c>
      <c r="H2575">
        <v>1800</v>
      </c>
      <c r="I2575">
        <v>0.11666700000000001</v>
      </c>
      <c r="J2575" t="s">
        <v>139</v>
      </c>
      <c r="K2575" t="s">
        <v>139</v>
      </c>
      <c r="L2575">
        <v>1.2275</v>
      </c>
      <c r="M2575" t="s">
        <v>140</v>
      </c>
      <c r="N2575" t="s">
        <v>141</v>
      </c>
      <c r="O2575" t="s">
        <v>142</v>
      </c>
    </row>
    <row r="2576" spans="1:15" x14ac:dyDescent="0.3">
      <c r="A2576" t="s">
        <v>166</v>
      </c>
      <c r="B2576" t="s">
        <v>7</v>
      </c>
      <c r="C2576">
        <v>201504</v>
      </c>
      <c r="D2576" t="s">
        <v>168</v>
      </c>
      <c r="E2576" t="s">
        <v>11</v>
      </c>
      <c r="F2576">
        <v>9</v>
      </c>
      <c r="G2576">
        <v>3600</v>
      </c>
      <c r="H2576">
        <v>1800</v>
      </c>
      <c r="I2576">
        <v>0.09</v>
      </c>
      <c r="J2576" t="s">
        <v>139</v>
      </c>
      <c r="K2576" t="s">
        <v>139</v>
      </c>
      <c r="L2576">
        <v>1.2275</v>
      </c>
      <c r="M2576" t="s">
        <v>140</v>
      </c>
      <c r="N2576" t="s">
        <v>141</v>
      </c>
      <c r="O2576" t="s">
        <v>142</v>
      </c>
    </row>
    <row r="2577" spans="1:15" x14ac:dyDescent="0.3">
      <c r="A2577" t="s">
        <v>166</v>
      </c>
      <c r="B2577" t="s">
        <v>7</v>
      </c>
      <c r="C2577">
        <v>201510</v>
      </c>
      <c r="D2577" t="s">
        <v>170</v>
      </c>
      <c r="E2577" t="s">
        <v>13</v>
      </c>
      <c r="F2577">
        <v>9</v>
      </c>
      <c r="G2577">
        <v>3600</v>
      </c>
      <c r="H2577">
        <v>1800</v>
      </c>
      <c r="I2577">
        <v>0.104444</v>
      </c>
      <c r="J2577" t="s">
        <v>139</v>
      </c>
      <c r="K2577" t="s">
        <v>139</v>
      </c>
      <c r="L2577">
        <v>1.2275</v>
      </c>
      <c r="M2577" t="s">
        <v>140</v>
      </c>
      <c r="N2577" t="s">
        <v>141</v>
      </c>
      <c r="O2577" t="s">
        <v>142</v>
      </c>
    </row>
    <row r="2578" spans="1:15" x14ac:dyDescent="0.3">
      <c r="A2578" t="s">
        <v>166</v>
      </c>
      <c r="B2578" t="s">
        <v>52</v>
      </c>
      <c r="C2578">
        <v>201608</v>
      </c>
      <c r="D2578" t="s">
        <v>427</v>
      </c>
      <c r="E2578" t="s">
        <v>14</v>
      </c>
      <c r="F2578">
        <v>27</v>
      </c>
      <c r="G2578">
        <v>3510</v>
      </c>
      <c r="H2578">
        <v>1755</v>
      </c>
      <c r="I2578">
        <v>8.5555999999999993E-2</v>
      </c>
      <c r="J2578" t="s">
        <v>139</v>
      </c>
      <c r="K2578" t="s">
        <v>139</v>
      </c>
      <c r="L2578">
        <v>1.1203000000000001</v>
      </c>
      <c r="M2578" t="s">
        <v>140</v>
      </c>
      <c r="N2578" t="s">
        <v>141</v>
      </c>
      <c r="O2578" t="s">
        <v>142</v>
      </c>
    </row>
    <row r="2579" spans="1:15" x14ac:dyDescent="0.3">
      <c r="A2579" t="s">
        <v>166</v>
      </c>
      <c r="B2579" t="s">
        <v>47</v>
      </c>
      <c r="C2579">
        <v>201608</v>
      </c>
      <c r="D2579" t="s">
        <v>538</v>
      </c>
      <c r="E2579" t="s">
        <v>14</v>
      </c>
      <c r="F2579">
        <v>34</v>
      </c>
      <c r="G2579">
        <v>3400</v>
      </c>
      <c r="H2579">
        <v>2695</v>
      </c>
      <c r="I2579">
        <v>0.106364</v>
      </c>
      <c r="J2579" t="s">
        <v>139</v>
      </c>
      <c r="K2579" t="s">
        <v>139</v>
      </c>
      <c r="L2579">
        <v>1.4381999999999999</v>
      </c>
      <c r="M2579" t="s">
        <v>140</v>
      </c>
      <c r="N2579" t="s">
        <v>141</v>
      </c>
      <c r="O2579" t="s">
        <v>142</v>
      </c>
    </row>
    <row r="2580" spans="1:15" x14ac:dyDescent="0.3">
      <c r="A2580" t="s">
        <v>166</v>
      </c>
      <c r="B2580" t="s">
        <v>52</v>
      </c>
      <c r="C2580">
        <v>201701</v>
      </c>
      <c r="D2580" t="s">
        <v>418</v>
      </c>
      <c r="E2580" t="s">
        <v>8</v>
      </c>
      <c r="F2580">
        <v>26</v>
      </c>
      <c r="G2580">
        <v>3380</v>
      </c>
      <c r="H2580">
        <v>1690</v>
      </c>
      <c r="I2580">
        <v>9.8461999999999994E-2</v>
      </c>
      <c r="J2580" t="s">
        <v>139</v>
      </c>
      <c r="K2580" t="s">
        <v>139</v>
      </c>
      <c r="L2580">
        <v>1.1203000000000001</v>
      </c>
      <c r="M2580" t="s">
        <v>140</v>
      </c>
      <c r="N2580" t="s">
        <v>141</v>
      </c>
      <c r="O2580" t="s">
        <v>142</v>
      </c>
    </row>
    <row r="2581" spans="1:15" x14ac:dyDescent="0.3">
      <c r="A2581" t="s">
        <v>166</v>
      </c>
      <c r="B2581" t="s">
        <v>50</v>
      </c>
      <c r="C2581">
        <v>201702</v>
      </c>
      <c r="D2581" t="s">
        <v>580</v>
      </c>
      <c r="E2581" t="s">
        <v>8</v>
      </c>
      <c r="F2581">
        <v>56</v>
      </c>
      <c r="G2581">
        <v>3360</v>
      </c>
      <c r="H2581">
        <v>2646</v>
      </c>
      <c r="I2581">
        <v>0.1</v>
      </c>
      <c r="J2581" t="s">
        <v>139</v>
      </c>
      <c r="K2581" t="s">
        <v>139</v>
      </c>
      <c r="L2581">
        <v>1.3015000000000001</v>
      </c>
      <c r="M2581" t="s">
        <v>140</v>
      </c>
      <c r="N2581" t="s">
        <v>141</v>
      </c>
      <c r="O2581" t="s">
        <v>142</v>
      </c>
    </row>
    <row r="2582" spans="1:15" x14ac:dyDescent="0.3">
      <c r="A2582" t="s">
        <v>166</v>
      </c>
      <c r="B2582" t="s">
        <v>48</v>
      </c>
      <c r="C2582">
        <v>201603</v>
      </c>
      <c r="D2582" t="s">
        <v>338</v>
      </c>
      <c r="E2582" t="s">
        <v>8</v>
      </c>
      <c r="F2582">
        <v>81</v>
      </c>
      <c r="G2582">
        <v>3240</v>
      </c>
      <c r="H2582">
        <v>2716</v>
      </c>
      <c r="I2582">
        <v>0.12035700000000001</v>
      </c>
      <c r="J2582" t="s">
        <v>139</v>
      </c>
      <c r="K2582" t="s">
        <v>139</v>
      </c>
      <c r="L2582">
        <v>0.95289999999999997</v>
      </c>
      <c r="M2582" t="s">
        <v>143</v>
      </c>
      <c r="N2582" t="s">
        <v>144</v>
      </c>
      <c r="O2582" t="s">
        <v>145</v>
      </c>
    </row>
    <row r="2583" spans="1:15" x14ac:dyDescent="0.3">
      <c r="A2583" t="s">
        <v>166</v>
      </c>
      <c r="B2583" t="s">
        <v>7</v>
      </c>
      <c r="C2583">
        <v>201701</v>
      </c>
      <c r="D2583" t="s">
        <v>191</v>
      </c>
      <c r="E2583" t="s">
        <v>8</v>
      </c>
      <c r="F2583">
        <v>8</v>
      </c>
      <c r="G2583">
        <v>3200</v>
      </c>
      <c r="H2583">
        <v>1600</v>
      </c>
      <c r="I2583">
        <v>9.8750000000000004E-2</v>
      </c>
      <c r="J2583" t="s">
        <v>139</v>
      </c>
      <c r="K2583" t="s">
        <v>139</v>
      </c>
      <c r="L2583">
        <v>1.2275</v>
      </c>
      <c r="M2583" t="s">
        <v>140</v>
      </c>
      <c r="N2583" t="s">
        <v>141</v>
      </c>
      <c r="O2583" t="s">
        <v>142</v>
      </c>
    </row>
    <row r="2584" spans="1:15" x14ac:dyDescent="0.3">
      <c r="A2584" t="s">
        <v>166</v>
      </c>
      <c r="B2584" t="s">
        <v>17</v>
      </c>
      <c r="C2584">
        <v>201611</v>
      </c>
      <c r="D2584" t="s">
        <v>557</v>
      </c>
      <c r="E2584" t="s">
        <v>13</v>
      </c>
      <c r="F2584">
        <v>61</v>
      </c>
      <c r="G2584">
        <v>3050</v>
      </c>
      <c r="H2584">
        <v>2625</v>
      </c>
      <c r="I2584">
        <v>0.101905</v>
      </c>
      <c r="J2584" t="s">
        <v>139</v>
      </c>
      <c r="K2584" t="s">
        <v>139</v>
      </c>
      <c r="L2584">
        <v>1.1979</v>
      </c>
      <c r="M2584" t="s">
        <v>140</v>
      </c>
      <c r="N2584" t="s">
        <v>141</v>
      </c>
      <c r="O2584" t="s">
        <v>142</v>
      </c>
    </row>
    <row r="2585" spans="1:15" x14ac:dyDescent="0.3">
      <c r="A2585" t="s">
        <v>166</v>
      </c>
      <c r="B2585" t="s">
        <v>15</v>
      </c>
      <c r="C2585">
        <v>201608</v>
      </c>
      <c r="D2585" t="s">
        <v>228</v>
      </c>
      <c r="E2585" t="s">
        <v>14</v>
      </c>
      <c r="F2585">
        <v>15</v>
      </c>
      <c r="G2585">
        <v>3000</v>
      </c>
      <c r="H2585">
        <v>1500</v>
      </c>
      <c r="I2585">
        <v>9.0666999999999998E-2</v>
      </c>
      <c r="J2585" t="s">
        <v>139</v>
      </c>
      <c r="K2585" t="s">
        <v>139</v>
      </c>
      <c r="L2585">
        <v>1.44</v>
      </c>
      <c r="M2585" t="s">
        <v>140</v>
      </c>
      <c r="N2585" t="s">
        <v>141</v>
      </c>
      <c r="O2585" t="s">
        <v>142</v>
      </c>
    </row>
    <row r="2586" spans="1:15" x14ac:dyDescent="0.3">
      <c r="A2586" t="s">
        <v>166</v>
      </c>
      <c r="B2586" t="s">
        <v>122</v>
      </c>
      <c r="C2586">
        <v>201711</v>
      </c>
      <c r="D2586" t="s">
        <v>1508</v>
      </c>
      <c r="E2586" t="s">
        <v>13</v>
      </c>
      <c r="F2586">
        <v>10</v>
      </c>
      <c r="G2586">
        <v>2930</v>
      </c>
      <c r="H2586">
        <v>1360</v>
      </c>
      <c r="I2586">
        <v>7.5999999999999998E-2</v>
      </c>
      <c r="J2586" t="s">
        <v>139</v>
      </c>
      <c r="K2586" t="s">
        <v>139</v>
      </c>
      <c r="L2586">
        <v>0.87980000000000003</v>
      </c>
      <c r="M2586" t="s">
        <v>143</v>
      </c>
      <c r="N2586" t="s">
        <v>144</v>
      </c>
      <c r="O2586" t="s">
        <v>145</v>
      </c>
    </row>
    <row r="2587" spans="1:15" x14ac:dyDescent="0.3">
      <c r="A2587" t="s">
        <v>166</v>
      </c>
      <c r="B2587" t="s">
        <v>48</v>
      </c>
      <c r="C2587">
        <v>201602</v>
      </c>
      <c r="D2587" t="s">
        <v>348</v>
      </c>
      <c r="E2587" t="s">
        <v>8</v>
      </c>
      <c r="F2587">
        <v>73</v>
      </c>
      <c r="G2587">
        <v>2920</v>
      </c>
      <c r="H2587">
        <v>2619</v>
      </c>
      <c r="I2587">
        <v>0.115185</v>
      </c>
      <c r="J2587" t="s">
        <v>139</v>
      </c>
      <c r="K2587" t="s">
        <v>139</v>
      </c>
      <c r="L2587">
        <v>0.95289999999999997</v>
      </c>
      <c r="M2587" t="s">
        <v>143</v>
      </c>
      <c r="N2587" t="s">
        <v>144</v>
      </c>
      <c r="O2587" t="s">
        <v>145</v>
      </c>
    </row>
    <row r="2588" spans="1:15" x14ac:dyDescent="0.3">
      <c r="A2588" t="s">
        <v>166</v>
      </c>
      <c r="B2588" t="s">
        <v>48</v>
      </c>
      <c r="C2588">
        <v>201512</v>
      </c>
      <c r="D2588" t="s">
        <v>447</v>
      </c>
      <c r="E2588" t="s">
        <v>13</v>
      </c>
      <c r="F2588">
        <v>71</v>
      </c>
      <c r="G2588">
        <v>2840</v>
      </c>
      <c r="H2588">
        <v>2716</v>
      </c>
      <c r="I2588">
        <v>8.2500000000000004E-2</v>
      </c>
      <c r="J2588" t="s">
        <v>139</v>
      </c>
      <c r="K2588" t="s">
        <v>139</v>
      </c>
      <c r="L2588">
        <v>0.95289999999999997</v>
      </c>
      <c r="M2588" t="s">
        <v>143</v>
      </c>
      <c r="N2588" t="s">
        <v>144</v>
      </c>
      <c r="O2588" t="s">
        <v>145</v>
      </c>
    </row>
    <row r="2589" spans="1:15" x14ac:dyDescent="0.3">
      <c r="A2589" t="s">
        <v>166</v>
      </c>
      <c r="B2589" t="s">
        <v>48</v>
      </c>
      <c r="C2589">
        <v>201511</v>
      </c>
      <c r="D2589" t="s">
        <v>336</v>
      </c>
      <c r="E2589" t="s">
        <v>13</v>
      </c>
      <c r="F2589">
        <v>71</v>
      </c>
      <c r="G2589">
        <v>2840</v>
      </c>
      <c r="H2589">
        <v>2328</v>
      </c>
      <c r="I2589">
        <v>0.110417</v>
      </c>
      <c r="J2589" t="s">
        <v>139</v>
      </c>
      <c r="K2589" t="s">
        <v>139</v>
      </c>
      <c r="L2589">
        <v>0.95289999999999997</v>
      </c>
      <c r="M2589" t="s">
        <v>143</v>
      </c>
      <c r="N2589" t="s">
        <v>144</v>
      </c>
      <c r="O2589" t="s">
        <v>145</v>
      </c>
    </row>
    <row r="2590" spans="1:15" x14ac:dyDescent="0.3">
      <c r="A2590" t="s">
        <v>166</v>
      </c>
      <c r="B2590" t="s">
        <v>7</v>
      </c>
      <c r="C2590">
        <v>201506</v>
      </c>
      <c r="D2590" t="s">
        <v>169</v>
      </c>
      <c r="E2590" t="s">
        <v>11</v>
      </c>
      <c r="F2590">
        <v>7</v>
      </c>
      <c r="G2590">
        <v>2800</v>
      </c>
      <c r="H2590">
        <v>1400</v>
      </c>
      <c r="I2590">
        <v>7.1429000000000006E-2</v>
      </c>
      <c r="J2590" t="s">
        <v>139</v>
      </c>
      <c r="K2590" t="s">
        <v>139</v>
      </c>
      <c r="L2590">
        <v>1.2275</v>
      </c>
      <c r="M2590" t="s">
        <v>140</v>
      </c>
      <c r="N2590" t="s">
        <v>141</v>
      </c>
      <c r="O2590" t="s">
        <v>142</v>
      </c>
    </row>
    <row r="2591" spans="1:15" x14ac:dyDescent="0.3">
      <c r="A2591" t="s">
        <v>166</v>
      </c>
      <c r="B2591" t="s">
        <v>7</v>
      </c>
      <c r="C2591">
        <v>201604</v>
      </c>
      <c r="D2591" t="s">
        <v>194</v>
      </c>
      <c r="E2591" t="s">
        <v>11</v>
      </c>
      <c r="F2591">
        <v>7</v>
      </c>
      <c r="G2591">
        <v>2800</v>
      </c>
      <c r="H2591">
        <v>1400</v>
      </c>
      <c r="I2591">
        <v>0.10142900000000001</v>
      </c>
      <c r="J2591" t="s">
        <v>139</v>
      </c>
      <c r="K2591" t="s">
        <v>139</v>
      </c>
      <c r="L2591">
        <v>1.2275</v>
      </c>
      <c r="M2591" t="s">
        <v>140</v>
      </c>
      <c r="N2591" t="s">
        <v>141</v>
      </c>
      <c r="O2591" t="s">
        <v>142</v>
      </c>
    </row>
    <row r="2592" spans="1:15" x14ac:dyDescent="0.3">
      <c r="A2592" t="s">
        <v>166</v>
      </c>
      <c r="B2592" t="s">
        <v>7</v>
      </c>
      <c r="C2592">
        <v>201703</v>
      </c>
      <c r="D2592" t="s">
        <v>183</v>
      </c>
      <c r="E2592" t="s">
        <v>8</v>
      </c>
      <c r="F2592">
        <v>7</v>
      </c>
      <c r="G2592">
        <v>2800</v>
      </c>
      <c r="H2592">
        <v>1400</v>
      </c>
      <c r="I2592">
        <v>8.2857E-2</v>
      </c>
      <c r="J2592" t="s">
        <v>139</v>
      </c>
      <c r="K2592" t="s">
        <v>139</v>
      </c>
      <c r="L2592">
        <v>1.2275</v>
      </c>
      <c r="M2592" t="s">
        <v>140</v>
      </c>
      <c r="N2592" t="s">
        <v>141</v>
      </c>
      <c r="O2592" t="s">
        <v>142</v>
      </c>
    </row>
    <row r="2593" spans="1:15" x14ac:dyDescent="0.3">
      <c r="A2593" t="s">
        <v>166</v>
      </c>
      <c r="B2593" t="s">
        <v>49</v>
      </c>
      <c r="C2593">
        <v>201701</v>
      </c>
      <c r="D2593" t="s">
        <v>376</v>
      </c>
      <c r="E2593" t="s">
        <v>8</v>
      </c>
      <c r="F2593">
        <v>56</v>
      </c>
      <c r="G2593">
        <v>2800</v>
      </c>
      <c r="H2593">
        <v>2000</v>
      </c>
      <c r="I2593">
        <v>0.11687500000000001</v>
      </c>
      <c r="J2593" t="s">
        <v>139</v>
      </c>
      <c r="K2593" t="s">
        <v>139</v>
      </c>
      <c r="L2593">
        <v>1.1920999999999999</v>
      </c>
      <c r="M2593" t="s">
        <v>140</v>
      </c>
      <c r="N2593" t="s">
        <v>141</v>
      </c>
      <c r="O2593" t="s">
        <v>142</v>
      </c>
    </row>
    <row r="2594" spans="1:15" x14ac:dyDescent="0.3">
      <c r="A2594" t="s">
        <v>166</v>
      </c>
      <c r="B2594" t="s">
        <v>17</v>
      </c>
      <c r="C2594">
        <v>201509</v>
      </c>
      <c r="D2594" t="s">
        <v>283</v>
      </c>
      <c r="E2594" t="s">
        <v>14</v>
      </c>
      <c r="F2594">
        <v>53</v>
      </c>
      <c r="G2594">
        <v>2650</v>
      </c>
      <c r="H2594">
        <v>1625</v>
      </c>
      <c r="I2594">
        <v>8.1537999999999999E-2</v>
      </c>
      <c r="J2594" t="s">
        <v>139</v>
      </c>
      <c r="K2594" t="s">
        <v>139</v>
      </c>
      <c r="L2594">
        <v>1.1979</v>
      </c>
      <c r="M2594" t="s">
        <v>140</v>
      </c>
      <c r="N2594" t="s">
        <v>141</v>
      </c>
      <c r="O2594" t="s">
        <v>142</v>
      </c>
    </row>
    <row r="2595" spans="1:15" x14ac:dyDescent="0.3">
      <c r="A2595" t="s">
        <v>166</v>
      </c>
      <c r="B2595" t="s">
        <v>52</v>
      </c>
      <c r="C2595">
        <v>201506</v>
      </c>
      <c r="D2595" t="s">
        <v>421</v>
      </c>
      <c r="E2595" t="s">
        <v>11</v>
      </c>
      <c r="F2595">
        <v>19</v>
      </c>
      <c r="G2595">
        <v>2470</v>
      </c>
      <c r="H2595">
        <v>1235</v>
      </c>
      <c r="I2595">
        <v>8.7895000000000001E-2</v>
      </c>
      <c r="J2595" t="s">
        <v>139</v>
      </c>
      <c r="K2595" t="s">
        <v>139</v>
      </c>
      <c r="L2595">
        <v>1.1203000000000001</v>
      </c>
      <c r="M2595" t="s">
        <v>140</v>
      </c>
      <c r="N2595" t="s">
        <v>141</v>
      </c>
      <c r="O2595" t="s">
        <v>142</v>
      </c>
    </row>
    <row r="2596" spans="1:15" x14ac:dyDescent="0.3">
      <c r="A2596" t="s">
        <v>166</v>
      </c>
      <c r="B2596" t="s">
        <v>52</v>
      </c>
      <c r="C2596">
        <v>201508</v>
      </c>
      <c r="D2596" t="s">
        <v>414</v>
      </c>
      <c r="E2596" t="s">
        <v>14</v>
      </c>
      <c r="F2596">
        <v>19</v>
      </c>
      <c r="G2596">
        <v>2470</v>
      </c>
      <c r="H2596">
        <v>1235</v>
      </c>
      <c r="I2596">
        <v>0.102632</v>
      </c>
      <c r="J2596" t="s">
        <v>139</v>
      </c>
      <c r="K2596" t="s">
        <v>139</v>
      </c>
      <c r="L2596">
        <v>1.1203000000000001</v>
      </c>
      <c r="M2596" t="s">
        <v>140</v>
      </c>
      <c r="N2596" t="s">
        <v>141</v>
      </c>
      <c r="O2596" t="s">
        <v>142</v>
      </c>
    </row>
    <row r="2597" spans="1:15" x14ac:dyDescent="0.3">
      <c r="A2597" t="s">
        <v>166</v>
      </c>
      <c r="B2597" t="s">
        <v>7</v>
      </c>
      <c r="C2597">
        <v>201704</v>
      </c>
      <c r="D2597" t="s">
        <v>195</v>
      </c>
      <c r="E2597" t="s">
        <v>11</v>
      </c>
      <c r="F2597">
        <v>6</v>
      </c>
      <c r="G2597">
        <v>2400</v>
      </c>
      <c r="H2597">
        <v>1200</v>
      </c>
      <c r="I2597">
        <v>7.8333E-2</v>
      </c>
      <c r="J2597" t="s">
        <v>139</v>
      </c>
      <c r="K2597" t="s">
        <v>139</v>
      </c>
      <c r="L2597">
        <v>1.2275</v>
      </c>
      <c r="M2597" t="s">
        <v>140</v>
      </c>
      <c r="N2597" t="s">
        <v>141</v>
      </c>
      <c r="O2597" t="s">
        <v>142</v>
      </c>
    </row>
    <row r="2598" spans="1:15" x14ac:dyDescent="0.3">
      <c r="A2598" t="s">
        <v>166</v>
      </c>
      <c r="B2598" t="s">
        <v>15</v>
      </c>
      <c r="C2598">
        <v>201701</v>
      </c>
      <c r="D2598" t="s">
        <v>208</v>
      </c>
      <c r="E2598" t="s">
        <v>8</v>
      </c>
      <c r="F2598">
        <v>12</v>
      </c>
      <c r="G2598">
        <v>2400</v>
      </c>
      <c r="H2598">
        <v>1200</v>
      </c>
      <c r="I2598">
        <v>0.129167</v>
      </c>
      <c r="J2598" t="s">
        <v>139</v>
      </c>
      <c r="K2598" t="s">
        <v>139</v>
      </c>
      <c r="L2598">
        <v>1.44</v>
      </c>
      <c r="M2598" t="s">
        <v>140</v>
      </c>
      <c r="N2598" t="s">
        <v>141</v>
      </c>
      <c r="O2598" t="s">
        <v>142</v>
      </c>
    </row>
    <row r="2599" spans="1:15" x14ac:dyDescent="0.3">
      <c r="A2599" t="s">
        <v>166</v>
      </c>
      <c r="B2599" t="s">
        <v>48</v>
      </c>
      <c r="C2599">
        <v>201612</v>
      </c>
      <c r="D2599" t="s">
        <v>586</v>
      </c>
      <c r="E2599" t="s">
        <v>13</v>
      </c>
      <c r="F2599">
        <v>60</v>
      </c>
      <c r="G2599">
        <v>2400</v>
      </c>
      <c r="H2599">
        <v>1746</v>
      </c>
      <c r="I2599">
        <v>9.3332999999999999E-2</v>
      </c>
      <c r="J2599" t="s">
        <v>139</v>
      </c>
      <c r="K2599" t="s">
        <v>139</v>
      </c>
      <c r="L2599">
        <v>0.95289999999999997</v>
      </c>
      <c r="M2599" t="s">
        <v>143</v>
      </c>
      <c r="N2599" t="s">
        <v>144</v>
      </c>
      <c r="O2599" t="s">
        <v>145</v>
      </c>
    </row>
    <row r="2600" spans="1:15" x14ac:dyDescent="0.3">
      <c r="A2600" t="s">
        <v>166</v>
      </c>
      <c r="B2600" t="s">
        <v>50</v>
      </c>
      <c r="C2600">
        <v>201506</v>
      </c>
      <c r="D2600" t="s">
        <v>380</v>
      </c>
      <c r="E2600" t="s">
        <v>11</v>
      </c>
      <c r="F2600">
        <v>40</v>
      </c>
      <c r="G2600">
        <v>2400</v>
      </c>
      <c r="H2600">
        <v>1617</v>
      </c>
      <c r="I2600">
        <v>0.115455</v>
      </c>
      <c r="J2600" t="s">
        <v>139</v>
      </c>
      <c r="K2600" t="s">
        <v>139</v>
      </c>
      <c r="L2600">
        <v>1.3015000000000001</v>
      </c>
      <c r="M2600" t="s">
        <v>140</v>
      </c>
      <c r="N2600" t="s">
        <v>141</v>
      </c>
      <c r="O2600" t="s">
        <v>142</v>
      </c>
    </row>
    <row r="2601" spans="1:15" x14ac:dyDescent="0.3">
      <c r="A2601" t="s">
        <v>166</v>
      </c>
      <c r="B2601" t="s">
        <v>49</v>
      </c>
      <c r="C2601">
        <v>201608</v>
      </c>
      <c r="D2601" t="s">
        <v>361</v>
      </c>
      <c r="E2601" t="s">
        <v>14</v>
      </c>
      <c r="F2601">
        <v>47</v>
      </c>
      <c r="G2601">
        <v>2350</v>
      </c>
      <c r="H2601">
        <v>2000</v>
      </c>
      <c r="I2601">
        <v>0.12687499999999999</v>
      </c>
      <c r="J2601" t="s">
        <v>139</v>
      </c>
      <c r="K2601" t="s">
        <v>139</v>
      </c>
      <c r="L2601">
        <v>1.1920999999999999</v>
      </c>
      <c r="M2601" t="s">
        <v>140</v>
      </c>
      <c r="N2601" t="s">
        <v>141</v>
      </c>
      <c r="O2601" t="s">
        <v>142</v>
      </c>
    </row>
    <row r="2602" spans="1:15" x14ac:dyDescent="0.3">
      <c r="A2602" t="s">
        <v>166</v>
      </c>
      <c r="B2602" t="s">
        <v>123</v>
      </c>
      <c r="C2602">
        <v>201712</v>
      </c>
      <c r="D2602" t="s">
        <v>1511</v>
      </c>
      <c r="E2602" t="s">
        <v>13</v>
      </c>
      <c r="F2602">
        <v>9</v>
      </c>
      <c r="G2602">
        <v>2349</v>
      </c>
      <c r="H2602">
        <v>990</v>
      </c>
      <c r="I2602">
        <v>6.7778000000000005E-2</v>
      </c>
      <c r="J2602" t="s">
        <v>139</v>
      </c>
      <c r="K2602" t="s">
        <v>139</v>
      </c>
      <c r="L2602">
        <v>1.0817000000000001</v>
      </c>
      <c r="M2602" t="s">
        <v>140</v>
      </c>
      <c r="N2602" t="s">
        <v>141</v>
      </c>
      <c r="O2602" t="s">
        <v>142</v>
      </c>
    </row>
    <row r="2603" spans="1:15" x14ac:dyDescent="0.3">
      <c r="A2603" t="s">
        <v>166</v>
      </c>
      <c r="B2603" t="s">
        <v>48</v>
      </c>
      <c r="C2603">
        <v>201610</v>
      </c>
      <c r="D2603" t="s">
        <v>339</v>
      </c>
      <c r="E2603" t="s">
        <v>13</v>
      </c>
      <c r="F2603">
        <v>57</v>
      </c>
      <c r="G2603">
        <v>2280</v>
      </c>
      <c r="H2603">
        <v>2037</v>
      </c>
      <c r="I2603">
        <v>8.6190000000000003E-2</v>
      </c>
      <c r="J2603" t="s">
        <v>139</v>
      </c>
      <c r="K2603" t="s">
        <v>139</v>
      </c>
      <c r="L2603">
        <v>0.95289999999999997</v>
      </c>
      <c r="M2603" t="s">
        <v>143</v>
      </c>
      <c r="N2603" t="s">
        <v>144</v>
      </c>
      <c r="O2603" t="s">
        <v>145</v>
      </c>
    </row>
    <row r="2604" spans="1:15" x14ac:dyDescent="0.3">
      <c r="A2604" t="s">
        <v>166</v>
      </c>
      <c r="B2604" t="s">
        <v>49</v>
      </c>
      <c r="C2604">
        <v>201604</v>
      </c>
      <c r="D2604" t="s">
        <v>360</v>
      </c>
      <c r="E2604" t="s">
        <v>11</v>
      </c>
      <c r="F2604">
        <v>45</v>
      </c>
      <c r="G2604">
        <v>2250</v>
      </c>
      <c r="H2604">
        <v>1875</v>
      </c>
      <c r="I2604">
        <v>8.7332999999999994E-2</v>
      </c>
      <c r="J2604" t="s">
        <v>139</v>
      </c>
      <c r="K2604" t="s">
        <v>139</v>
      </c>
      <c r="L2604">
        <v>1.1920999999999999</v>
      </c>
      <c r="M2604" t="s">
        <v>140</v>
      </c>
      <c r="N2604" t="s">
        <v>141</v>
      </c>
      <c r="O2604" t="s">
        <v>142</v>
      </c>
    </row>
    <row r="2605" spans="1:15" x14ac:dyDescent="0.3">
      <c r="A2605" t="s">
        <v>166</v>
      </c>
      <c r="B2605" t="s">
        <v>48</v>
      </c>
      <c r="C2605">
        <v>201608</v>
      </c>
      <c r="D2605" t="s">
        <v>351</v>
      </c>
      <c r="E2605" t="s">
        <v>14</v>
      </c>
      <c r="F2605">
        <v>56</v>
      </c>
      <c r="G2605">
        <v>2240</v>
      </c>
      <c r="H2605">
        <v>1843</v>
      </c>
      <c r="I2605">
        <v>9.1052999999999995E-2</v>
      </c>
      <c r="J2605" t="s">
        <v>139</v>
      </c>
      <c r="K2605" t="s">
        <v>139</v>
      </c>
      <c r="L2605">
        <v>0.95289999999999997</v>
      </c>
      <c r="M2605" t="s">
        <v>143</v>
      </c>
      <c r="N2605" t="s">
        <v>144</v>
      </c>
      <c r="O2605" t="s">
        <v>145</v>
      </c>
    </row>
    <row r="2606" spans="1:15" x14ac:dyDescent="0.3">
      <c r="A2606" t="s">
        <v>166</v>
      </c>
      <c r="B2606" t="s">
        <v>47</v>
      </c>
      <c r="C2606">
        <v>201510</v>
      </c>
      <c r="D2606" t="s">
        <v>549</v>
      </c>
      <c r="E2606" t="s">
        <v>13</v>
      </c>
      <c r="F2606">
        <v>22</v>
      </c>
      <c r="G2606">
        <v>2200</v>
      </c>
      <c r="H2606">
        <v>2205</v>
      </c>
      <c r="I2606">
        <v>7.8889000000000001E-2</v>
      </c>
      <c r="J2606" t="s">
        <v>139</v>
      </c>
      <c r="K2606" t="s">
        <v>139</v>
      </c>
      <c r="L2606">
        <v>1.4381999999999999</v>
      </c>
      <c r="M2606" t="s">
        <v>140</v>
      </c>
      <c r="N2606" t="s">
        <v>141</v>
      </c>
      <c r="O2606" t="s">
        <v>142</v>
      </c>
    </row>
    <row r="2607" spans="1:15" x14ac:dyDescent="0.3">
      <c r="A2607" t="s">
        <v>166</v>
      </c>
      <c r="B2607" t="s">
        <v>16</v>
      </c>
      <c r="C2607">
        <v>201701</v>
      </c>
      <c r="D2607" t="s">
        <v>249</v>
      </c>
      <c r="E2607" t="s">
        <v>8</v>
      </c>
      <c r="F2607">
        <v>7</v>
      </c>
      <c r="G2607">
        <v>2100</v>
      </c>
      <c r="H2607">
        <v>1050</v>
      </c>
      <c r="I2607">
        <v>0.111429</v>
      </c>
      <c r="J2607" t="s">
        <v>139</v>
      </c>
      <c r="K2607" t="s">
        <v>139</v>
      </c>
      <c r="L2607">
        <v>1.4287000000000001</v>
      </c>
      <c r="M2607" t="s">
        <v>140</v>
      </c>
      <c r="N2607" t="s">
        <v>141</v>
      </c>
      <c r="O2607" t="s">
        <v>142</v>
      </c>
    </row>
    <row r="2608" spans="1:15" x14ac:dyDescent="0.3">
      <c r="A2608" t="s">
        <v>166</v>
      </c>
      <c r="B2608" t="s">
        <v>48</v>
      </c>
      <c r="C2608">
        <v>201609</v>
      </c>
      <c r="D2608" t="s">
        <v>352</v>
      </c>
      <c r="E2608" t="s">
        <v>14</v>
      </c>
      <c r="F2608">
        <v>52</v>
      </c>
      <c r="G2608">
        <v>2080</v>
      </c>
      <c r="H2608">
        <v>1649</v>
      </c>
      <c r="I2608">
        <v>0.11058800000000001</v>
      </c>
      <c r="J2608" t="s">
        <v>139</v>
      </c>
      <c r="K2608" t="s">
        <v>139</v>
      </c>
      <c r="L2608">
        <v>0.95289999999999997</v>
      </c>
      <c r="M2608" t="s">
        <v>143</v>
      </c>
      <c r="N2608" t="s">
        <v>144</v>
      </c>
      <c r="O2608" t="s">
        <v>145</v>
      </c>
    </row>
    <row r="2609" spans="1:15" x14ac:dyDescent="0.3">
      <c r="A2609" t="s">
        <v>166</v>
      </c>
      <c r="B2609" t="s">
        <v>17</v>
      </c>
      <c r="C2609">
        <v>201702</v>
      </c>
      <c r="D2609" t="s">
        <v>280</v>
      </c>
      <c r="E2609" t="s">
        <v>8</v>
      </c>
      <c r="F2609">
        <v>41</v>
      </c>
      <c r="G2609">
        <v>2050</v>
      </c>
      <c r="H2609">
        <v>1375</v>
      </c>
      <c r="I2609">
        <v>0.10363600000000001</v>
      </c>
      <c r="J2609" t="s">
        <v>139</v>
      </c>
      <c r="K2609" t="s">
        <v>139</v>
      </c>
      <c r="L2609">
        <v>1.1979</v>
      </c>
      <c r="M2609" t="s">
        <v>140</v>
      </c>
      <c r="N2609" t="s">
        <v>141</v>
      </c>
      <c r="O2609" t="s">
        <v>142</v>
      </c>
    </row>
    <row r="2610" spans="1:15" x14ac:dyDescent="0.3">
      <c r="A2610" t="s">
        <v>166</v>
      </c>
      <c r="B2610" t="s">
        <v>50</v>
      </c>
      <c r="C2610">
        <v>201507</v>
      </c>
      <c r="D2610" t="s">
        <v>393</v>
      </c>
      <c r="E2610" t="s">
        <v>14</v>
      </c>
      <c r="F2610">
        <v>34</v>
      </c>
      <c r="G2610">
        <v>2040</v>
      </c>
      <c r="H2610">
        <v>1323</v>
      </c>
      <c r="I2610">
        <v>0.13555600000000001</v>
      </c>
      <c r="J2610" t="s">
        <v>139</v>
      </c>
      <c r="K2610" t="s">
        <v>139</v>
      </c>
      <c r="L2610">
        <v>1.3015000000000001</v>
      </c>
      <c r="M2610" t="s">
        <v>140</v>
      </c>
      <c r="N2610" t="s">
        <v>141</v>
      </c>
      <c r="O2610" t="s">
        <v>142</v>
      </c>
    </row>
    <row r="2611" spans="1:15" x14ac:dyDescent="0.3">
      <c r="A2611" t="s">
        <v>166</v>
      </c>
      <c r="B2611" t="s">
        <v>50</v>
      </c>
      <c r="C2611">
        <v>201604</v>
      </c>
      <c r="D2611" t="s">
        <v>578</v>
      </c>
      <c r="E2611" t="s">
        <v>11</v>
      </c>
      <c r="F2611">
        <v>34</v>
      </c>
      <c r="G2611">
        <v>2040</v>
      </c>
      <c r="H2611">
        <v>1911</v>
      </c>
      <c r="I2611">
        <v>8.1537999999999999E-2</v>
      </c>
      <c r="J2611" t="s">
        <v>139</v>
      </c>
      <c r="K2611" t="s">
        <v>139</v>
      </c>
      <c r="L2611">
        <v>1.3015000000000001</v>
      </c>
      <c r="M2611" t="s">
        <v>140</v>
      </c>
      <c r="N2611" t="s">
        <v>141</v>
      </c>
      <c r="O2611" t="s">
        <v>142</v>
      </c>
    </row>
    <row r="2612" spans="1:15" x14ac:dyDescent="0.3">
      <c r="A2612" t="s">
        <v>166</v>
      </c>
      <c r="B2612" t="s">
        <v>7</v>
      </c>
      <c r="C2612">
        <v>201505</v>
      </c>
      <c r="D2612" t="s">
        <v>197</v>
      </c>
      <c r="E2612" t="s">
        <v>11</v>
      </c>
      <c r="F2612">
        <v>5</v>
      </c>
      <c r="G2612">
        <v>2000</v>
      </c>
      <c r="H2612">
        <v>1000</v>
      </c>
      <c r="I2612">
        <v>0.12</v>
      </c>
      <c r="J2612" t="s">
        <v>139</v>
      </c>
      <c r="K2612" t="s">
        <v>139</v>
      </c>
      <c r="L2612">
        <v>1.2275</v>
      </c>
      <c r="M2612" t="s">
        <v>140</v>
      </c>
      <c r="N2612" t="s">
        <v>141</v>
      </c>
      <c r="O2612" t="s">
        <v>142</v>
      </c>
    </row>
    <row r="2613" spans="1:15" x14ac:dyDescent="0.3">
      <c r="A2613" t="s">
        <v>166</v>
      </c>
      <c r="B2613" t="s">
        <v>17</v>
      </c>
      <c r="C2613">
        <v>201505</v>
      </c>
      <c r="D2613" t="s">
        <v>267</v>
      </c>
      <c r="E2613" t="s">
        <v>11</v>
      </c>
      <c r="F2613">
        <v>40</v>
      </c>
      <c r="G2613">
        <v>2000</v>
      </c>
      <c r="H2613">
        <v>1500</v>
      </c>
      <c r="I2613">
        <v>0.114167</v>
      </c>
      <c r="J2613" t="s">
        <v>139</v>
      </c>
      <c r="K2613" t="s">
        <v>139</v>
      </c>
      <c r="L2613">
        <v>1.1979</v>
      </c>
      <c r="M2613" t="s">
        <v>140</v>
      </c>
      <c r="N2613" t="s">
        <v>141</v>
      </c>
      <c r="O2613" t="s">
        <v>142</v>
      </c>
    </row>
    <row r="2614" spans="1:15" x14ac:dyDescent="0.3">
      <c r="A2614" t="s">
        <v>166</v>
      </c>
      <c r="B2614" t="s">
        <v>50</v>
      </c>
      <c r="C2614">
        <v>201703</v>
      </c>
      <c r="D2614" t="s">
        <v>398</v>
      </c>
      <c r="E2614" t="s">
        <v>8</v>
      </c>
      <c r="F2614">
        <v>33</v>
      </c>
      <c r="G2614">
        <v>1980</v>
      </c>
      <c r="H2614">
        <v>1176</v>
      </c>
      <c r="I2614">
        <v>7.7499999999999999E-2</v>
      </c>
      <c r="J2614" t="s">
        <v>139</v>
      </c>
      <c r="K2614" t="s">
        <v>139</v>
      </c>
      <c r="L2614">
        <v>1.3015000000000001</v>
      </c>
      <c r="M2614" t="s">
        <v>140</v>
      </c>
      <c r="N2614" t="s">
        <v>141</v>
      </c>
      <c r="O2614" t="s">
        <v>142</v>
      </c>
    </row>
    <row r="2615" spans="1:15" x14ac:dyDescent="0.3">
      <c r="A2615" t="s">
        <v>166</v>
      </c>
      <c r="B2615" t="s">
        <v>52</v>
      </c>
      <c r="C2615">
        <v>201505</v>
      </c>
      <c r="D2615" t="s">
        <v>435</v>
      </c>
      <c r="E2615" t="s">
        <v>11</v>
      </c>
      <c r="F2615">
        <v>15</v>
      </c>
      <c r="G2615">
        <v>1950</v>
      </c>
      <c r="H2615">
        <v>975</v>
      </c>
      <c r="I2615">
        <v>6.6000000000000003E-2</v>
      </c>
      <c r="J2615" t="s">
        <v>139</v>
      </c>
      <c r="K2615" t="s">
        <v>139</v>
      </c>
      <c r="L2615">
        <v>1.1203000000000001</v>
      </c>
      <c r="M2615" t="s">
        <v>140</v>
      </c>
      <c r="N2615" t="s">
        <v>141</v>
      </c>
      <c r="O2615" t="s">
        <v>142</v>
      </c>
    </row>
    <row r="2616" spans="1:15" x14ac:dyDescent="0.3">
      <c r="A2616" t="s">
        <v>166</v>
      </c>
      <c r="B2616" t="s">
        <v>50</v>
      </c>
      <c r="C2616">
        <v>201607</v>
      </c>
      <c r="D2616" t="s">
        <v>397</v>
      </c>
      <c r="E2616" t="s">
        <v>14</v>
      </c>
      <c r="F2616">
        <v>32</v>
      </c>
      <c r="G2616">
        <v>1920</v>
      </c>
      <c r="H2616">
        <v>1470</v>
      </c>
      <c r="I2616">
        <v>0.122</v>
      </c>
      <c r="J2616" t="s">
        <v>139</v>
      </c>
      <c r="K2616" t="s">
        <v>139</v>
      </c>
      <c r="L2616">
        <v>1.3015000000000001</v>
      </c>
      <c r="M2616" t="s">
        <v>140</v>
      </c>
      <c r="N2616" t="s">
        <v>141</v>
      </c>
      <c r="O2616" t="s">
        <v>142</v>
      </c>
    </row>
    <row r="2617" spans="1:15" x14ac:dyDescent="0.3">
      <c r="A2617" t="s">
        <v>166</v>
      </c>
      <c r="B2617" t="s">
        <v>17</v>
      </c>
      <c r="C2617">
        <v>201504</v>
      </c>
      <c r="D2617" t="s">
        <v>266</v>
      </c>
      <c r="E2617" t="s">
        <v>11</v>
      </c>
      <c r="F2617">
        <v>38</v>
      </c>
      <c r="G2617">
        <v>1900</v>
      </c>
      <c r="H2617">
        <v>1750</v>
      </c>
      <c r="I2617">
        <v>0.115</v>
      </c>
      <c r="J2617" t="s">
        <v>139</v>
      </c>
      <c r="K2617" t="s">
        <v>139</v>
      </c>
      <c r="L2617">
        <v>1.1979</v>
      </c>
      <c r="M2617" t="s">
        <v>140</v>
      </c>
      <c r="N2617" t="s">
        <v>141</v>
      </c>
      <c r="O2617" t="s">
        <v>142</v>
      </c>
    </row>
    <row r="2618" spans="1:15" x14ac:dyDescent="0.3">
      <c r="A2618" t="s">
        <v>166</v>
      </c>
      <c r="B2618" t="s">
        <v>49</v>
      </c>
      <c r="C2618">
        <v>201501</v>
      </c>
      <c r="D2618" t="s">
        <v>367</v>
      </c>
      <c r="E2618" t="s">
        <v>8</v>
      </c>
      <c r="F2618">
        <v>38</v>
      </c>
      <c r="G2618">
        <v>1900</v>
      </c>
      <c r="H2618">
        <v>1625</v>
      </c>
      <c r="I2618">
        <v>8.8461999999999999E-2</v>
      </c>
      <c r="J2618" t="s">
        <v>139</v>
      </c>
      <c r="K2618" t="s">
        <v>139</v>
      </c>
      <c r="L2618">
        <v>1.1920999999999999</v>
      </c>
      <c r="M2618" t="s">
        <v>140</v>
      </c>
      <c r="N2618" t="s">
        <v>141</v>
      </c>
      <c r="O2618" t="s">
        <v>142</v>
      </c>
    </row>
    <row r="2619" spans="1:15" x14ac:dyDescent="0.3">
      <c r="A2619" t="s">
        <v>166</v>
      </c>
      <c r="B2619" t="s">
        <v>52</v>
      </c>
      <c r="C2619">
        <v>201510</v>
      </c>
      <c r="D2619" t="s">
        <v>415</v>
      </c>
      <c r="E2619" t="s">
        <v>13</v>
      </c>
      <c r="F2619">
        <v>14</v>
      </c>
      <c r="G2619">
        <v>1820</v>
      </c>
      <c r="H2619">
        <v>910</v>
      </c>
      <c r="I2619">
        <v>9.7857E-2</v>
      </c>
      <c r="J2619" t="s">
        <v>139</v>
      </c>
      <c r="K2619" t="s">
        <v>139</v>
      </c>
      <c r="L2619">
        <v>1.1203000000000001</v>
      </c>
      <c r="M2619" t="s">
        <v>140</v>
      </c>
      <c r="N2619" t="s">
        <v>141</v>
      </c>
      <c r="O2619" t="s">
        <v>142</v>
      </c>
    </row>
    <row r="2620" spans="1:15" x14ac:dyDescent="0.3">
      <c r="A2620" t="s">
        <v>166</v>
      </c>
      <c r="B2620" t="s">
        <v>49</v>
      </c>
      <c r="C2620">
        <v>201510</v>
      </c>
      <c r="D2620" t="s">
        <v>371</v>
      </c>
      <c r="E2620" t="s">
        <v>13</v>
      </c>
      <c r="F2620">
        <v>36</v>
      </c>
      <c r="G2620">
        <v>1800</v>
      </c>
      <c r="H2620">
        <v>1375</v>
      </c>
      <c r="I2620">
        <v>0.12</v>
      </c>
      <c r="J2620" t="s">
        <v>139</v>
      </c>
      <c r="K2620" t="s">
        <v>139</v>
      </c>
      <c r="L2620">
        <v>1.1920999999999999</v>
      </c>
      <c r="M2620" t="s">
        <v>140</v>
      </c>
      <c r="N2620" t="s">
        <v>141</v>
      </c>
      <c r="O2620" t="s">
        <v>142</v>
      </c>
    </row>
    <row r="2621" spans="1:15" x14ac:dyDescent="0.3">
      <c r="A2621" t="s">
        <v>166</v>
      </c>
      <c r="B2621" t="s">
        <v>16</v>
      </c>
      <c r="C2621">
        <v>201605</v>
      </c>
      <c r="D2621" t="s">
        <v>235</v>
      </c>
      <c r="E2621" t="s">
        <v>11</v>
      </c>
      <c r="F2621">
        <v>6</v>
      </c>
      <c r="G2621">
        <v>1800</v>
      </c>
      <c r="H2621">
        <v>900</v>
      </c>
      <c r="I2621">
        <v>0.13333300000000001</v>
      </c>
      <c r="J2621" t="s">
        <v>139</v>
      </c>
      <c r="K2621" t="s">
        <v>139</v>
      </c>
      <c r="L2621">
        <v>1.4287000000000001</v>
      </c>
      <c r="M2621" t="s">
        <v>140</v>
      </c>
      <c r="N2621" t="s">
        <v>141</v>
      </c>
      <c r="O2621" t="s">
        <v>142</v>
      </c>
    </row>
    <row r="2622" spans="1:15" x14ac:dyDescent="0.3">
      <c r="A2622" t="s">
        <v>166</v>
      </c>
      <c r="B2622" t="s">
        <v>17</v>
      </c>
      <c r="C2622">
        <v>201508</v>
      </c>
      <c r="D2622" t="s">
        <v>270</v>
      </c>
      <c r="E2622" t="s">
        <v>14</v>
      </c>
      <c r="F2622">
        <v>36</v>
      </c>
      <c r="G2622">
        <v>1800</v>
      </c>
      <c r="H2622">
        <v>1250</v>
      </c>
      <c r="I2622">
        <v>6.3E-2</v>
      </c>
      <c r="J2622" t="s">
        <v>139</v>
      </c>
      <c r="K2622" t="s">
        <v>139</v>
      </c>
      <c r="L2622">
        <v>1.1979</v>
      </c>
      <c r="M2622" t="s">
        <v>140</v>
      </c>
      <c r="N2622" t="s">
        <v>141</v>
      </c>
      <c r="O2622" t="s">
        <v>142</v>
      </c>
    </row>
    <row r="2623" spans="1:15" x14ac:dyDescent="0.3">
      <c r="A2623" t="s">
        <v>166</v>
      </c>
      <c r="B2623" t="s">
        <v>49</v>
      </c>
      <c r="C2623">
        <v>201702</v>
      </c>
      <c r="D2623" t="s">
        <v>364</v>
      </c>
      <c r="E2623" t="s">
        <v>8</v>
      </c>
      <c r="F2623">
        <v>35</v>
      </c>
      <c r="G2623">
        <v>1750</v>
      </c>
      <c r="H2623">
        <v>1250</v>
      </c>
      <c r="I2623">
        <v>9.5000000000000001E-2</v>
      </c>
      <c r="J2623" t="s">
        <v>139</v>
      </c>
      <c r="K2623" t="s">
        <v>139</v>
      </c>
      <c r="L2623">
        <v>1.1920999999999999</v>
      </c>
      <c r="M2623" t="s">
        <v>140</v>
      </c>
      <c r="N2623" t="s">
        <v>141</v>
      </c>
      <c r="O2623" t="s">
        <v>142</v>
      </c>
    </row>
    <row r="2624" spans="1:15" x14ac:dyDescent="0.3">
      <c r="A2624" t="s">
        <v>166</v>
      </c>
      <c r="B2624" t="s">
        <v>47</v>
      </c>
      <c r="C2624">
        <v>201604</v>
      </c>
      <c r="D2624" t="s">
        <v>546</v>
      </c>
      <c r="E2624" t="s">
        <v>11</v>
      </c>
      <c r="F2624">
        <v>17</v>
      </c>
      <c r="G2624">
        <v>1700</v>
      </c>
      <c r="H2624">
        <v>980</v>
      </c>
      <c r="I2624">
        <v>7.2499999999999995E-2</v>
      </c>
      <c r="J2624" t="s">
        <v>139</v>
      </c>
      <c r="K2624" t="s">
        <v>139</v>
      </c>
      <c r="L2624">
        <v>1.4381999999999999</v>
      </c>
      <c r="M2624" t="s">
        <v>140</v>
      </c>
      <c r="N2624" t="s">
        <v>141</v>
      </c>
      <c r="O2624" t="s">
        <v>142</v>
      </c>
    </row>
    <row r="2625" spans="1:15" x14ac:dyDescent="0.3">
      <c r="A2625" t="s">
        <v>166</v>
      </c>
      <c r="B2625" t="s">
        <v>47</v>
      </c>
      <c r="C2625">
        <v>201508</v>
      </c>
      <c r="D2625" t="s">
        <v>553</v>
      </c>
      <c r="E2625" t="s">
        <v>14</v>
      </c>
      <c r="F2625">
        <v>17</v>
      </c>
      <c r="G2625">
        <v>1700</v>
      </c>
      <c r="H2625">
        <v>1470</v>
      </c>
      <c r="I2625">
        <v>0.191667</v>
      </c>
      <c r="J2625" t="s">
        <v>139</v>
      </c>
      <c r="K2625" t="s">
        <v>139</v>
      </c>
      <c r="L2625">
        <v>1.4381999999999999</v>
      </c>
      <c r="M2625" t="s">
        <v>140</v>
      </c>
      <c r="N2625" t="s">
        <v>141</v>
      </c>
      <c r="O2625" t="s">
        <v>142</v>
      </c>
    </row>
    <row r="2626" spans="1:15" x14ac:dyDescent="0.3">
      <c r="A2626" t="s">
        <v>166</v>
      </c>
      <c r="B2626" t="s">
        <v>119</v>
      </c>
      <c r="C2626">
        <v>201711</v>
      </c>
      <c r="D2626" t="s">
        <v>1503</v>
      </c>
      <c r="E2626" t="s">
        <v>13</v>
      </c>
      <c r="F2626">
        <v>20</v>
      </c>
      <c r="G2626">
        <v>1680</v>
      </c>
      <c r="H2626">
        <v>800</v>
      </c>
      <c r="I2626">
        <v>9.5500000000000002E-2</v>
      </c>
      <c r="J2626" t="s">
        <v>139</v>
      </c>
      <c r="K2626" t="s">
        <v>139</v>
      </c>
      <c r="L2626">
        <v>1.2326999999999999</v>
      </c>
      <c r="M2626" t="s">
        <v>140</v>
      </c>
      <c r="N2626" t="s">
        <v>141</v>
      </c>
      <c r="O2626" t="s">
        <v>142</v>
      </c>
    </row>
    <row r="2627" spans="1:15" x14ac:dyDescent="0.3">
      <c r="A2627" t="s">
        <v>166</v>
      </c>
      <c r="B2627" t="s">
        <v>49</v>
      </c>
      <c r="C2627">
        <v>201703</v>
      </c>
      <c r="D2627" t="s">
        <v>365</v>
      </c>
      <c r="E2627" t="s">
        <v>8</v>
      </c>
      <c r="F2627">
        <v>32</v>
      </c>
      <c r="G2627">
        <v>1600</v>
      </c>
      <c r="H2627">
        <v>1250</v>
      </c>
      <c r="I2627">
        <v>0.124</v>
      </c>
      <c r="J2627" t="s">
        <v>139</v>
      </c>
      <c r="K2627" t="s">
        <v>139</v>
      </c>
      <c r="L2627">
        <v>1.1920999999999999</v>
      </c>
      <c r="M2627" t="s">
        <v>140</v>
      </c>
      <c r="N2627" t="s">
        <v>141</v>
      </c>
      <c r="O2627" t="s">
        <v>142</v>
      </c>
    </row>
    <row r="2628" spans="1:15" x14ac:dyDescent="0.3">
      <c r="A2628" t="s">
        <v>166</v>
      </c>
      <c r="B2628" t="s">
        <v>7</v>
      </c>
      <c r="C2628">
        <v>201502</v>
      </c>
      <c r="D2628" t="s">
        <v>1860</v>
      </c>
      <c r="E2628" t="s">
        <v>8</v>
      </c>
      <c r="F2628">
        <v>4</v>
      </c>
      <c r="G2628">
        <v>1600</v>
      </c>
      <c r="H2628">
        <v>800</v>
      </c>
      <c r="I2628">
        <v>7.4999999999999997E-2</v>
      </c>
      <c r="J2628" t="s">
        <v>139</v>
      </c>
      <c r="K2628" t="s">
        <v>139</v>
      </c>
      <c r="L2628">
        <v>1.2275</v>
      </c>
      <c r="M2628" t="s">
        <v>140</v>
      </c>
      <c r="N2628" t="s">
        <v>141</v>
      </c>
      <c r="O2628" t="s">
        <v>142</v>
      </c>
    </row>
    <row r="2629" spans="1:15" x14ac:dyDescent="0.3">
      <c r="A2629" t="s">
        <v>166</v>
      </c>
      <c r="B2629" t="s">
        <v>17</v>
      </c>
      <c r="C2629">
        <v>201701</v>
      </c>
      <c r="D2629" t="s">
        <v>279</v>
      </c>
      <c r="E2629" t="s">
        <v>8</v>
      </c>
      <c r="F2629">
        <v>32</v>
      </c>
      <c r="G2629">
        <v>1600</v>
      </c>
      <c r="H2629">
        <v>1625</v>
      </c>
      <c r="I2629">
        <v>0.10538500000000001</v>
      </c>
      <c r="J2629" t="s">
        <v>139</v>
      </c>
      <c r="K2629" t="s">
        <v>139</v>
      </c>
      <c r="L2629">
        <v>1.1979</v>
      </c>
      <c r="M2629" t="s">
        <v>140</v>
      </c>
      <c r="N2629" t="s">
        <v>141</v>
      </c>
      <c r="O2629" t="s">
        <v>142</v>
      </c>
    </row>
    <row r="2630" spans="1:15" x14ac:dyDescent="0.3">
      <c r="A2630" t="s">
        <v>166</v>
      </c>
      <c r="B2630" t="s">
        <v>106</v>
      </c>
      <c r="C2630">
        <v>201602</v>
      </c>
      <c r="D2630" t="s">
        <v>1501</v>
      </c>
      <c r="E2630" t="s">
        <v>8</v>
      </c>
      <c r="F2630">
        <v>3</v>
      </c>
      <c r="G2630">
        <v>1599</v>
      </c>
      <c r="H2630">
        <v>774</v>
      </c>
      <c r="I2630">
        <v>0.12</v>
      </c>
      <c r="J2630" t="s">
        <v>139</v>
      </c>
      <c r="K2630" t="s">
        <v>139</v>
      </c>
      <c r="L2630">
        <v>1.5598000000000001</v>
      </c>
      <c r="M2630" t="s">
        <v>140</v>
      </c>
      <c r="N2630" t="s">
        <v>141</v>
      </c>
      <c r="O2630" t="s">
        <v>142</v>
      </c>
    </row>
    <row r="2631" spans="1:15" x14ac:dyDescent="0.3">
      <c r="A2631" t="s">
        <v>166</v>
      </c>
      <c r="B2631" t="s">
        <v>52</v>
      </c>
      <c r="C2631">
        <v>201504</v>
      </c>
      <c r="D2631" t="s">
        <v>413</v>
      </c>
      <c r="E2631" t="s">
        <v>11</v>
      </c>
      <c r="F2631">
        <v>12</v>
      </c>
      <c r="G2631">
        <v>1560</v>
      </c>
      <c r="H2631">
        <v>780</v>
      </c>
      <c r="I2631">
        <v>8.5833000000000007E-2</v>
      </c>
      <c r="J2631" t="s">
        <v>139</v>
      </c>
      <c r="K2631" t="s">
        <v>139</v>
      </c>
      <c r="L2631">
        <v>1.1203000000000001</v>
      </c>
      <c r="M2631" t="s">
        <v>140</v>
      </c>
      <c r="N2631" t="s">
        <v>141</v>
      </c>
      <c r="O2631" t="s">
        <v>142</v>
      </c>
    </row>
    <row r="2632" spans="1:15" x14ac:dyDescent="0.3">
      <c r="A2632" t="s">
        <v>166</v>
      </c>
      <c r="B2632" t="s">
        <v>48</v>
      </c>
      <c r="C2632">
        <v>201604</v>
      </c>
      <c r="D2632" t="s">
        <v>438</v>
      </c>
      <c r="E2632" t="s">
        <v>11</v>
      </c>
      <c r="F2632">
        <v>39</v>
      </c>
      <c r="G2632">
        <v>1560</v>
      </c>
      <c r="H2632">
        <v>1164</v>
      </c>
      <c r="I2632">
        <v>9.3332999999999999E-2</v>
      </c>
      <c r="J2632" t="s">
        <v>139</v>
      </c>
      <c r="K2632" t="s">
        <v>139</v>
      </c>
      <c r="L2632">
        <v>0.95289999999999997</v>
      </c>
      <c r="M2632" t="s">
        <v>143</v>
      </c>
      <c r="N2632" t="s">
        <v>144</v>
      </c>
      <c r="O2632" t="s">
        <v>145</v>
      </c>
    </row>
    <row r="2633" spans="1:15" x14ac:dyDescent="0.3">
      <c r="A2633" t="s">
        <v>166</v>
      </c>
      <c r="B2633" t="s">
        <v>48</v>
      </c>
      <c r="C2633">
        <v>201611</v>
      </c>
      <c r="D2633" t="s">
        <v>443</v>
      </c>
      <c r="E2633" t="s">
        <v>13</v>
      </c>
      <c r="F2633">
        <v>38</v>
      </c>
      <c r="G2633">
        <v>1520</v>
      </c>
      <c r="H2633">
        <v>1455</v>
      </c>
      <c r="I2633">
        <v>0.11866699999999999</v>
      </c>
      <c r="J2633" t="s">
        <v>139</v>
      </c>
      <c r="K2633" t="s">
        <v>139</v>
      </c>
      <c r="L2633">
        <v>0.95289999999999997</v>
      </c>
      <c r="M2633" t="s">
        <v>143</v>
      </c>
      <c r="N2633" t="s">
        <v>144</v>
      </c>
      <c r="O2633" t="s">
        <v>145</v>
      </c>
    </row>
    <row r="2634" spans="1:15" x14ac:dyDescent="0.3">
      <c r="A2634" t="s">
        <v>166</v>
      </c>
      <c r="B2634" t="s">
        <v>50</v>
      </c>
      <c r="C2634">
        <v>201505</v>
      </c>
      <c r="D2634" t="s">
        <v>392</v>
      </c>
      <c r="E2634" t="s">
        <v>11</v>
      </c>
      <c r="F2634">
        <v>25</v>
      </c>
      <c r="G2634">
        <v>1500</v>
      </c>
      <c r="H2634">
        <v>1176</v>
      </c>
      <c r="I2634">
        <v>0.10249999999999999</v>
      </c>
      <c r="J2634" t="s">
        <v>139</v>
      </c>
      <c r="K2634" t="s">
        <v>139</v>
      </c>
      <c r="L2634">
        <v>1.3015000000000001</v>
      </c>
      <c r="M2634" t="s">
        <v>140</v>
      </c>
      <c r="N2634" t="s">
        <v>141</v>
      </c>
      <c r="O2634" t="s">
        <v>142</v>
      </c>
    </row>
    <row r="2635" spans="1:15" x14ac:dyDescent="0.3">
      <c r="A2635" t="s">
        <v>166</v>
      </c>
      <c r="B2635" t="s">
        <v>17</v>
      </c>
      <c r="C2635">
        <v>201507</v>
      </c>
      <c r="D2635" t="s">
        <v>269</v>
      </c>
      <c r="E2635" t="s">
        <v>14</v>
      </c>
      <c r="F2635">
        <v>30</v>
      </c>
      <c r="G2635">
        <v>1500</v>
      </c>
      <c r="H2635">
        <v>1375</v>
      </c>
      <c r="I2635">
        <v>0.12545500000000001</v>
      </c>
      <c r="J2635" t="s">
        <v>139</v>
      </c>
      <c r="K2635" t="s">
        <v>139</v>
      </c>
      <c r="L2635">
        <v>1.1979</v>
      </c>
      <c r="M2635" t="s">
        <v>140</v>
      </c>
      <c r="N2635" t="s">
        <v>141</v>
      </c>
      <c r="O2635" t="s">
        <v>142</v>
      </c>
    </row>
    <row r="2636" spans="1:15" x14ac:dyDescent="0.3">
      <c r="A2636" t="s">
        <v>166</v>
      </c>
      <c r="B2636" t="s">
        <v>17</v>
      </c>
      <c r="C2636">
        <v>201506</v>
      </c>
      <c r="D2636" t="s">
        <v>268</v>
      </c>
      <c r="E2636" t="s">
        <v>11</v>
      </c>
      <c r="F2636">
        <v>30</v>
      </c>
      <c r="G2636">
        <v>1500</v>
      </c>
      <c r="H2636">
        <v>1125</v>
      </c>
      <c r="I2636">
        <v>0.13777800000000001</v>
      </c>
      <c r="J2636" t="s">
        <v>139</v>
      </c>
      <c r="K2636" t="s">
        <v>139</v>
      </c>
      <c r="L2636">
        <v>1.1979</v>
      </c>
      <c r="M2636" t="s">
        <v>140</v>
      </c>
      <c r="N2636" t="s">
        <v>141</v>
      </c>
      <c r="O2636" t="s">
        <v>142</v>
      </c>
    </row>
    <row r="2637" spans="1:15" x14ac:dyDescent="0.3">
      <c r="A2637" t="s">
        <v>166</v>
      </c>
      <c r="B2637" t="s">
        <v>17</v>
      </c>
      <c r="C2637">
        <v>201604</v>
      </c>
      <c r="D2637" t="s">
        <v>274</v>
      </c>
      <c r="E2637" t="s">
        <v>11</v>
      </c>
      <c r="F2637">
        <v>30</v>
      </c>
      <c r="G2637">
        <v>1500</v>
      </c>
      <c r="H2637">
        <v>1125</v>
      </c>
      <c r="I2637">
        <v>6.1110999999999999E-2</v>
      </c>
      <c r="J2637" t="s">
        <v>139</v>
      </c>
      <c r="K2637" t="s">
        <v>139</v>
      </c>
      <c r="L2637">
        <v>1.1979</v>
      </c>
      <c r="M2637" t="s">
        <v>140</v>
      </c>
      <c r="N2637" t="s">
        <v>141</v>
      </c>
      <c r="O2637" t="s">
        <v>142</v>
      </c>
    </row>
    <row r="2638" spans="1:15" x14ac:dyDescent="0.3">
      <c r="A2638" t="s">
        <v>166</v>
      </c>
      <c r="B2638" t="s">
        <v>47</v>
      </c>
      <c r="C2638">
        <v>201701</v>
      </c>
      <c r="D2638" t="s">
        <v>333</v>
      </c>
      <c r="E2638" t="s">
        <v>8</v>
      </c>
      <c r="F2638">
        <v>15</v>
      </c>
      <c r="G2638">
        <v>1500</v>
      </c>
      <c r="H2638">
        <v>980</v>
      </c>
      <c r="I2638">
        <v>0.14749999999999999</v>
      </c>
      <c r="J2638" t="s">
        <v>139</v>
      </c>
      <c r="K2638" t="s">
        <v>139</v>
      </c>
      <c r="L2638">
        <v>1.4381999999999999</v>
      </c>
      <c r="M2638" t="s">
        <v>140</v>
      </c>
      <c r="N2638" t="s">
        <v>141</v>
      </c>
      <c r="O2638" t="s">
        <v>142</v>
      </c>
    </row>
    <row r="2639" spans="1:15" x14ac:dyDescent="0.3">
      <c r="A2639" t="s">
        <v>166</v>
      </c>
      <c r="B2639" t="s">
        <v>17</v>
      </c>
      <c r="C2639">
        <v>201704</v>
      </c>
      <c r="D2639" t="s">
        <v>288</v>
      </c>
      <c r="E2639" t="s">
        <v>11</v>
      </c>
      <c r="F2639">
        <v>30</v>
      </c>
      <c r="G2639">
        <v>1500</v>
      </c>
      <c r="H2639">
        <v>1250</v>
      </c>
      <c r="I2639">
        <v>0.13100000000000001</v>
      </c>
      <c r="J2639" t="s">
        <v>139</v>
      </c>
      <c r="K2639" t="s">
        <v>139</v>
      </c>
      <c r="L2639">
        <v>1.1979</v>
      </c>
      <c r="M2639" t="s">
        <v>140</v>
      </c>
      <c r="N2639" t="s">
        <v>141</v>
      </c>
      <c r="O2639" t="s">
        <v>142</v>
      </c>
    </row>
    <row r="2640" spans="1:15" x14ac:dyDescent="0.3">
      <c r="A2640" t="s">
        <v>166</v>
      </c>
      <c r="B2640" t="s">
        <v>16</v>
      </c>
      <c r="C2640">
        <v>201503</v>
      </c>
      <c r="D2640" t="s">
        <v>232</v>
      </c>
      <c r="E2640" t="s">
        <v>8</v>
      </c>
      <c r="F2640">
        <v>5</v>
      </c>
      <c r="G2640">
        <v>1500</v>
      </c>
      <c r="H2640">
        <v>750</v>
      </c>
      <c r="I2640">
        <v>0.14799999999999999</v>
      </c>
      <c r="J2640" t="s">
        <v>139</v>
      </c>
      <c r="K2640" t="s">
        <v>139</v>
      </c>
      <c r="L2640">
        <v>1.4287000000000001</v>
      </c>
      <c r="M2640" t="s">
        <v>140</v>
      </c>
      <c r="N2640" t="s">
        <v>141</v>
      </c>
      <c r="O2640" t="s">
        <v>142</v>
      </c>
    </row>
    <row r="2641" spans="1:15" x14ac:dyDescent="0.3">
      <c r="A2641" t="s">
        <v>166</v>
      </c>
      <c r="B2641" t="s">
        <v>48</v>
      </c>
      <c r="C2641">
        <v>201701</v>
      </c>
      <c r="D2641" t="s">
        <v>340</v>
      </c>
      <c r="E2641" t="s">
        <v>8</v>
      </c>
      <c r="F2641">
        <v>37</v>
      </c>
      <c r="G2641">
        <v>1480</v>
      </c>
      <c r="H2641">
        <v>970</v>
      </c>
      <c r="I2641">
        <v>8.1000000000000003E-2</v>
      </c>
      <c r="J2641" t="s">
        <v>139</v>
      </c>
      <c r="K2641" t="s">
        <v>139</v>
      </c>
      <c r="L2641">
        <v>0.95289999999999997</v>
      </c>
      <c r="M2641" t="s">
        <v>143</v>
      </c>
      <c r="N2641" t="s">
        <v>144</v>
      </c>
      <c r="O2641" t="s">
        <v>145</v>
      </c>
    </row>
    <row r="2642" spans="1:15" x14ac:dyDescent="0.3">
      <c r="A2642" t="s">
        <v>166</v>
      </c>
      <c r="B2642" t="s">
        <v>49</v>
      </c>
      <c r="C2642">
        <v>201506</v>
      </c>
      <c r="D2642" t="s">
        <v>368</v>
      </c>
      <c r="E2642" t="s">
        <v>11</v>
      </c>
      <c r="F2642">
        <v>29</v>
      </c>
      <c r="G2642">
        <v>1450</v>
      </c>
      <c r="H2642">
        <v>1500</v>
      </c>
      <c r="I2642">
        <v>8.9166999999999996E-2</v>
      </c>
      <c r="J2642" t="s">
        <v>139</v>
      </c>
      <c r="K2642" t="s">
        <v>139</v>
      </c>
      <c r="L2642">
        <v>1.1920999999999999</v>
      </c>
      <c r="M2642" t="s">
        <v>140</v>
      </c>
      <c r="N2642" t="s">
        <v>141</v>
      </c>
      <c r="O2642" t="s">
        <v>142</v>
      </c>
    </row>
    <row r="2643" spans="1:15" x14ac:dyDescent="0.3">
      <c r="A2643" t="s">
        <v>166</v>
      </c>
      <c r="B2643" t="s">
        <v>52</v>
      </c>
      <c r="C2643">
        <v>201708</v>
      </c>
      <c r="D2643" t="s">
        <v>431</v>
      </c>
      <c r="E2643" t="s">
        <v>14</v>
      </c>
      <c r="F2643">
        <v>11</v>
      </c>
      <c r="G2643">
        <v>1430</v>
      </c>
      <c r="H2643">
        <v>715</v>
      </c>
      <c r="I2643">
        <v>0.116364</v>
      </c>
      <c r="J2643" t="s">
        <v>139</v>
      </c>
      <c r="K2643" t="s">
        <v>139</v>
      </c>
      <c r="L2643">
        <v>1.1203000000000001</v>
      </c>
      <c r="M2643" t="s">
        <v>140</v>
      </c>
      <c r="N2643" t="s">
        <v>141</v>
      </c>
      <c r="O2643" t="s">
        <v>142</v>
      </c>
    </row>
    <row r="2644" spans="1:15" x14ac:dyDescent="0.3">
      <c r="A2644" t="s">
        <v>166</v>
      </c>
      <c r="B2644" t="s">
        <v>52</v>
      </c>
      <c r="C2644">
        <v>201507</v>
      </c>
      <c r="D2644" t="s">
        <v>403</v>
      </c>
      <c r="E2644" t="s">
        <v>14</v>
      </c>
      <c r="F2644">
        <v>11</v>
      </c>
      <c r="G2644">
        <v>1430</v>
      </c>
      <c r="H2644">
        <v>715</v>
      </c>
      <c r="I2644">
        <v>0.104545</v>
      </c>
      <c r="J2644" t="s">
        <v>139</v>
      </c>
      <c r="K2644" t="s">
        <v>139</v>
      </c>
      <c r="L2644">
        <v>1.1203000000000001</v>
      </c>
      <c r="M2644" t="s">
        <v>140</v>
      </c>
      <c r="N2644" t="s">
        <v>141</v>
      </c>
      <c r="O2644" t="s">
        <v>142</v>
      </c>
    </row>
    <row r="2645" spans="1:15" x14ac:dyDescent="0.3">
      <c r="A2645" t="s">
        <v>166</v>
      </c>
      <c r="B2645" t="s">
        <v>52</v>
      </c>
      <c r="C2645">
        <v>201509</v>
      </c>
      <c r="D2645" t="s">
        <v>425</v>
      </c>
      <c r="E2645" t="s">
        <v>14</v>
      </c>
      <c r="F2645">
        <v>11</v>
      </c>
      <c r="G2645">
        <v>1430</v>
      </c>
      <c r="H2645">
        <v>715</v>
      </c>
      <c r="I2645">
        <v>5.8181999999999998E-2</v>
      </c>
      <c r="J2645" t="s">
        <v>139</v>
      </c>
      <c r="K2645" t="s">
        <v>139</v>
      </c>
      <c r="L2645">
        <v>1.1203000000000001</v>
      </c>
      <c r="M2645" t="s">
        <v>140</v>
      </c>
      <c r="N2645" t="s">
        <v>141</v>
      </c>
      <c r="O2645" t="s">
        <v>142</v>
      </c>
    </row>
    <row r="2646" spans="1:15" x14ac:dyDescent="0.3">
      <c r="A2646" t="s">
        <v>166</v>
      </c>
      <c r="B2646" t="s">
        <v>47</v>
      </c>
      <c r="C2646">
        <v>201501</v>
      </c>
      <c r="D2646" t="s">
        <v>327</v>
      </c>
      <c r="E2646" t="s">
        <v>8</v>
      </c>
      <c r="F2646">
        <v>14</v>
      </c>
      <c r="G2646">
        <v>1400</v>
      </c>
      <c r="H2646">
        <v>735</v>
      </c>
      <c r="I2646">
        <v>0.11666700000000001</v>
      </c>
      <c r="J2646" t="s">
        <v>139</v>
      </c>
      <c r="K2646" t="s">
        <v>139</v>
      </c>
      <c r="L2646">
        <v>1.4381999999999999</v>
      </c>
      <c r="M2646" t="s">
        <v>140</v>
      </c>
      <c r="N2646" t="s">
        <v>141</v>
      </c>
      <c r="O2646" t="s">
        <v>142</v>
      </c>
    </row>
    <row r="2647" spans="1:15" x14ac:dyDescent="0.3">
      <c r="A2647" t="s">
        <v>166</v>
      </c>
      <c r="B2647" t="s">
        <v>50</v>
      </c>
      <c r="C2647">
        <v>201504</v>
      </c>
      <c r="D2647" t="s">
        <v>391</v>
      </c>
      <c r="E2647" t="s">
        <v>11</v>
      </c>
      <c r="F2647">
        <v>23</v>
      </c>
      <c r="G2647">
        <v>1380</v>
      </c>
      <c r="H2647">
        <v>735</v>
      </c>
      <c r="I2647">
        <v>0.152</v>
      </c>
      <c r="J2647" t="s">
        <v>139</v>
      </c>
      <c r="K2647" t="s">
        <v>139</v>
      </c>
      <c r="L2647">
        <v>1.3015000000000001</v>
      </c>
      <c r="M2647" t="s">
        <v>140</v>
      </c>
      <c r="N2647" t="s">
        <v>141</v>
      </c>
      <c r="O2647" t="s">
        <v>142</v>
      </c>
    </row>
    <row r="2648" spans="1:15" x14ac:dyDescent="0.3">
      <c r="A2648" t="s">
        <v>166</v>
      </c>
      <c r="B2648" t="s">
        <v>50</v>
      </c>
      <c r="C2648">
        <v>201508</v>
      </c>
      <c r="D2648" t="s">
        <v>381</v>
      </c>
      <c r="E2648" t="s">
        <v>14</v>
      </c>
      <c r="F2648">
        <v>22</v>
      </c>
      <c r="G2648">
        <v>1320</v>
      </c>
      <c r="H2648">
        <v>1029</v>
      </c>
      <c r="I2648">
        <v>0.118571</v>
      </c>
      <c r="J2648" t="s">
        <v>139</v>
      </c>
      <c r="K2648" t="s">
        <v>139</v>
      </c>
      <c r="L2648">
        <v>1.3015000000000001</v>
      </c>
      <c r="M2648" t="s">
        <v>140</v>
      </c>
      <c r="N2648" t="s">
        <v>141</v>
      </c>
      <c r="O2648" t="s">
        <v>142</v>
      </c>
    </row>
    <row r="2649" spans="1:15" x14ac:dyDescent="0.3">
      <c r="A2649" t="s">
        <v>166</v>
      </c>
      <c r="B2649" t="s">
        <v>121</v>
      </c>
      <c r="C2649">
        <v>201512</v>
      </c>
      <c r="D2649" t="s">
        <v>1529</v>
      </c>
      <c r="E2649" t="s">
        <v>13</v>
      </c>
      <c r="F2649">
        <v>4</v>
      </c>
      <c r="G2649">
        <v>1312</v>
      </c>
      <c r="H2649">
        <v>628</v>
      </c>
      <c r="I2649">
        <v>9.7500000000000003E-2</v>
      </c>
      <c r="J2649" t="s">
        <v>139</v>
      </c>
      <c r="K2649" t="s">
        <v>139</v>
      </c>
      <c r="L2649">
        <v>1.1801999999999999</v>
      </c>
      <c r="M2649" t="s">
        <v>140</v>
      </c>
      <c r="N2649" t="s">
        <v>141</v>
      </c>
      <c r="O2649" t="s">
        <v>142</v>
      </c>
    </row>
    <row r="2650" spans="1:15" x14ac:dyDescent="0.3">
      <c r="A2650" t="s">
        <v>166</v>
      </c>
      <c r="B2650" t="s">
        <v>47</v>
      </c>
      <c r="C2650">
        <v>201606</v>
      </c>
      <c r="D2650" t="s">
        <v>537</v>
      </c>
      <c r="E2650" t="s">
        <v>11</v>
      </c>
      <c r="F2650">
        <v>13</v>
      </c>
      <c r="G2650">
        <v>1300</v>
      </c>
      <c r="H2650">
        <v>1715</v>
      </c>
      <c r="I2650">
        <v>9.7142999999999993E-2</v>
      </c>
      <c r="J2650" t="s">
        <v>139</v>
      </c>
      <c r="K2650" t="s">
        <v>139</v>
      </c>
      <c r="L2650">
        <v>1.4381999999999999</v>
      </c>
      <c r="M2650" t="s">
        <v>140</v>
      </c>
      <c r="N2650" t="s">
        <v>141</v>
      </c>
      <c r="O2650" t="s">
        <v>142</v>
      </c>
    </row>
    <row r="2651" spans="1:15" x14ac:dyDescent="0.3">
      <c r="A2651" t="s">
        <v>166</v>
      </c>
      <c r="B2651" t="s">
        <v>47</v>
      </c>
      <c r="C2651">
        <v>201605</v>
      </c>
      <c r="D2651" t="s">
        <v>332</v>
      </c>
      <c r="E2651" t="s">
        <v>11</v>
      </c>
      <c r="F2651">
        <v>13</v>
      </c>
      <c r="G2651">
        <v>1300</v>
      </c>
      <c r="H2651">
        <v>1225</v>
      </c>
      <c r="I2651">
        <v>0.11</v>
      </c>
      <c r="J2651" t="s">
        <v>139</v>
      </c>
      <c r="K2651" t="s">
        <v>139</v>
      </c>
      <c r="L2651">
        <v>1.4381999999999999</v>
      </c>
      <c r="M2651" t="s">
        <v>140</v>
      </c>
      <c r="N2651" t="s">
        <v>141</v>
      </c>
      <c r="O2651" t="s">
        <v>142</v>
      </c>
    </row>
    <row r="2652" spans="1:15" x14ac:dyDescent="0.3">
      <c r="A2652" t="s">
        <v>166</v>
      </c>
      <c r="B2652" t="s">
        <v>49</v>
      </c>
      <c r="C2652">
        <v>201509</v>
      </c>
      <c r="D2652" t="s">
        <v>370</v>
      </c>
      <c r="E2652" t="s">
        <v>14</v>
      </c>
      <c r="F2652">
        <v>26</v>
      </c>
      <c r="G2652">
        <v>1300</v>
      </c>
      <c r="H2652">
        <v>1375</v>
      </c>
      <c r="I2652">
        <v>0.10181800000000001</v>
      </c>
      <c r="J2652" t="s">
        <v>139</v>
      </c>
      <c r="K2652" t="s">
        <v>139</v>
      </c>
      <c r="L2652">
        <v>1.1920999999999999</v>
      </c>
      <c r="M2652" t="s">
        <v>140</v>
      </c>
      <c r="N2652" t="s">
        <v>141</v>
      </c>
      <c r="O2652" t="s">
        <v>142</v>
      </c>
    </row>
    <row r="2653" spans="1:15" x14ac:dyDescent="0.3">
      <c r="A2653" t="s">
        <v>166</v>
      </c>
      <c r="B2653" t="s">
        <v>52</v>
      </c>
      <c r="C2653">
        <v>201604</v>
      </c>
      <c r="D2653" t="s">
        <v>406</v>
      </c>
      <c r="E2653" t="s">
        <v>11</v>
      </c>
      <c r="F2653">
        <v>10</v>
      </c>
      <c r="G2653">
        <v>1300</v>
      </c>
      <c r="H2653">
        <v>650</v>
      </c>
      <c r="I2653">
        <v>0.106</v>
      </c>
      <c r="J2653" t="s">
        <v>139</v>
      </c>
      <c r="K2653" t="s">
        <v>139</v>
      </c>
      <c r="L2653">
        <v>1.1203000000000001</v>
      </c>
      <c r="M2653" t="s">
        <v>140</v>
      </c>
      <c r="N2653" t="s">
        <v>141</v>
      </c>
      <c r="O2653" t="s">
        <v>142</v>
      </c>
    </row>
    <row r="2654" spans="1:15" x14ac:dyDescent="0.3">
      <c r="A2654" t="s">
        <v>166</v>
      </c>
      <c r="B2654" t="s">
        <v>52</v>
      </c>
      <c r="C2654">
        <v>201706</v>
      </c>
      <c r="D2654" t="s">
        <v>420</v>
      </c>
      <c r="E2654" t="s">
        <v>11</v>
      </c>
      <c r="F2654">
        <v>10</v>
      </c>
      <c r="G2654">
        <v>1300</v>
      </c>
      <c r="H2654">
        <v>650</v>
      </c>
      <c r="I2654">
        <v>0.11</v>
      </c>
      <c r="J2654" t="s">
        <v>139</v>
      </c>
      <c r="K2654" t="s">
        <v>139</v>
      </c>
      <c r="L2654">
        <v>1.1203000000000001</v>
      </c>
      <c r="M2654" t="s">
        <v>140</v>
      </c>
      <c r="N2654" t="s">
        <v>141</v>
      </c>
      <c r="O2654" t="s">
        <v>142</v>
      </c>
    </row>
    <row r="2655" spans="1:15" x14ac:dyDescent="0.3">
      <c r="A2655" t="s">
        <v>166</v>
      </c>
      <c r="B2655" t="s">
        <v>118</v>
      </c>
      <c r="C2655">
        <v>201712</v>
      </c>
      <c r="D2655" t="s">
        <v>1518</v>
      </c>
      <c r="E2655" t="s">
        <v>13</v>
      </c>
      <c r="F2655">
        <v>32</v>
      </c>
      <c r="G2655">
        <v>1280</v>
      </c>
      <c r="H2655">
        <v>608</v>
      </c>
      <c r="I2655">
        <v>0.11031299999999999</v>
      </c>
      <c r="J2655" t="s">
        <v>139</v>
      </c>
      <c r="K2655" t="s">
        <v>139</v>
      </c>
      <c r="L2655">
        <v>1.3915999999999999</v>
      </c>
      <c r="M2655" t="s">
        <v>140</v>
      </c>
      <c r="N2655" t="s">
        <v>141</v>
      </c>
      <c r="O2655" t="s">
        <v>142</v>
      </c>
    </row>
    <row r="2656" spans="1:15" x14ac:dyDescent="0.3">
      <c r="A2656" t="s">
        <v>166</v>
      </c>
      <c r="B2656" t="s">
        <v>50</v>
      </c>
      <c r="C2656">
        <v>201606</v>
      </c>
      <c r="D2656" t="s">
        <v>396</v>
      </c>
      <c r="E2656" t="s">
        <v>11</v>
      </c>
      <c r="F2656">
        <v>21</v>
      </c>
      <c r="G2656">
        <v>1260</v>
      </c>
      <c r="H2656">
        <v>1176</v>
      </c>
      <c r="I2656">
        <v>0.11749999999999999</v>
      </c>
      <c r="J2656" t="s">
        <v>139</v>
      </c>
      <c r="K2656" t="s">
        <v>139</v>
      </c>
      <c r="L2656">
        <v>1.3015000000000001</v>
      </c>
      <c r="M2656" t="s">
        <v>140</v>
      </c>
      <c r="N2656" t="s">
        <v>141</v>
      </c>
      <c r="O2656" t="s">
        <v>142</v>
      </c>
    </row>
    <row r="2657" spans="1:15" x14ac:dyDescent="0.3">
      <c r="A2657" t="s">
        <v>166</v>
      </c>
      <c r="B2657" t="s">
        <v>49</v>
      </c>
      <c r="C2657">
        <v>201505</v>
      </c>
      <c r="D2657" t="s">
        <v>568</v>
      </c>
      <c r="E2657" t="s">
        <v>11</v>
      </c>
      <c r="F2657">
        <v>25</v>
      </c>
      <c r="G2657">
        <v>1250</v>
      </c>
      <c r="H2657">
        <v>1125</v>
      </c>
      <c r="I2657">
        <v>5.4443999999999999E-2</v>
      </c>
      <c r="J2657" t="s">
        <v>139</v>
      </c>
      <c r="K2657" t="s">
        <v>139</v>
      </c>
      <c r="L2657">
        <v>1.1920999999999999</v>
      </c>
      <c r="M2657" t="s">
        <v>140</v>
      </c>
      <c r="N2657" t="s">
        <v>141</v>
      </c>
      <c r="O2657" t="s">
        <v>142</v>
      </c>
    </row>
    <row r="2658" spans="1:15" x14ac:dyDescent="0.3">
      <c r="A2658" t="s">
        <v>166</v>
      </c>
      <c r="B2658" t="s">
        <v>49</v>
      </c>
      <c r="C2658">
        <v>201705</v>
      </c>
      <c r="D2658" t="s">
        <v>566</v>
      </c>
      <c r="E2658" t="s">
        <v>11</v>
      </c>
      <c r="F2658">
        <v>25</v>
      </c>
      <c r="G2658">
        <v>1250</v>
      </c>
      <c r="H2658">
        <v>875</v>
      </c>
      <c r="I2658">
        <v>8.8570999999999997E-2</v>
      </c>
      <c r="J2658" t="s">
        <v>139</v>
      </c>
      <c r="K2658" t="s">
        <v>139</v>
      </c>
      <c r="L2658">
        <v>1.1920999999999999</v>
      </c>
      <c r="M2658" t="s">
        <v>140</v>
      </c>
      <c r="N2658" t="s">
        <v>141</v>
      </c>
      <c r="O2658" t="s">
        <v>142</v>
      </c>
    </row>
    <row r="2659" spans="1:15" x14ac:dyDescent="0.3">
      <c r="A2659" t="s">
        <v>166</v>
      </c>
      <c r="B2659" t="s">
        <v>49</v>
      </c>
      <c r="C2659">
        <v>201507</v>
      </c>
      <c r="D2659" t="s">
        <v>563</v>
      </c>
      <c r="E2659" t="s">
        <v>14</v>
      </c>
      <c r="F2659">
        <v>25</v>
      </c>
      <c r="G2659">
        <v>1250</v>
      </c>
      <c r="H2659">
        <v>1000</v>
      </c>
      <c r="I2659">
        <v>7.4999999999999997E-2</v>
      </c>
      <c r="J2659" t="s">
        <v>139</v>
      </c>
      <c r="K2659" t="s">
        <v>139</v>
      </c>
      <c r="L2659">
        <v>1.1920999999999999</v>
      </c>
      <c r="M2659" t="s">
        <v>140</v>
      </c>
      <c r="N2659" t="s">
        <v>141</v>
      </c>
      <c r="O2659" t="s">
        <v>142</v>
      </c>
    </row>
    <row r="2660" spans="1:15" x14ac:dyDescent="0.3">
      <c r="A2660" t="s">
        <v>166</v>
      </c>
      <c r="B2660" t="s">
        <v>48</v>
      </c>
      <c r="C2660">
        <v>201505</v>
      </c>
      <c r="D2660" t="s">
        <v>345</v>
      </c>
      <c r="E2660" t="s">
        <v>11</v>
      </c>
      <c r="F2660">
        <v>31</v>
      </c>
      <c r="G2660">
        <v>1240</v>
      </c>
      <c r="H2660">
        <v>1067</v>
      </c>
      <c r="I2660">
        <v>0.120909</v>
      </c>
      <c r="J2660" t="s">
        <v>139</v>
      </c>
      <c r="K2660" t="s">
        <v>139</v>
      </c>
      <c r="L2660">
        <v>0.95289999999999997</v>
      </c>
      <c r="M2660" t="s">
        <v>143</v>
      </c>
      <c r="N2660" t="s">
        <v>144</v>
      </c>
      <c r="O2660" t="s">
        <v>145</v>
      </c>
    </row>
    <row r="2661" spans="1:15" x14ac:dyDescent="0.3">
      <c r="A2661" t="s">
        <v>166</v>
      </c>
      <c r="B2661" t="s">
        <v>47</v>
      </c>
      <c r="C2661">
        <v>201504</v>
      </c>
      <c r="D2661" t="s">
        <v>548</v>
      </c>
      <c r="E2661" t="s">
        <v>11</v>
      </c>
      <c r="F2661">
        <v>12</v>
      </c>
      <c r="G2661">
        <v>1200</v>
      </c>
      <c r="H2661">
        <v>735</v>
      </c>
      <c r="I2661">
        <v>0.11666700000000001</v>
      </c>
      <c r="J2661" t="s">
        <v>139</v>
      </c>
      <c r="K2661" t="s">
        <v>139</v>
      </c>
      <c r="L2661">
        <v>1.4381999999999999</v>
      </c>
      <c r="M2661" t="s">
        <v>140</v>
      </c>
      <c r="N2661" t="s">
        <v>141</v>
      </c>
      <c r="O2661" t="s">
        <v>142</v>
      </c>
    </row>
    <row r="2662" spans="1:15" x14ac:dyDescent="0.3">
      <c r="A2662" t="s">
        <v>166</v>
      </c>
      <c r="B2662" t="s">
        <v>16</v>
      </c>
      <c r="C2662">
        <v>201604</v>
      </c>
      <c r="D2662" t="s">
        <v>258</v>
      </c>
      <c r="E2662" t="s">
        <v>11</v>
      </c>
      <c r="F2662">
        <v>4</v>
      </c>
      <c r="G2662">
        <v>1200</v>
      </c>
      <c r="H2662">
        <v>600</v>
      </c>
      <c r="I2662">
        <v>0.13</v>
      </c>
      <c r="J2662" t="s">
        <v>139</v>
      </c>
      <c r="K2662" t="s">
        <v>139</v>
      </c>
      <c r="L2662">
        <v>1.4287000000000001</v>
      </c>
      <c r="M2662" t="s">
        <v>140</v>
      </c>
      <c r="N2662" t="s">
        <v>141</v>
      </c>
      <c r="O2662" t="s">
        <v>142</v>
      </c>
    </row>
    <row r="2663" spans="1:15" x14ac:dyDescent="0.3">
      <c r="A2663" t="s">
        <v>166</v>
      </c>
      <c r="B2663" t="s">
        <v>50</v>
      </c>
      <c r="C2663">
        <v>201510</v>
      </c>
      <c r="D2663" t="s">
        <v>383</v>
      </c>
      <c r="E2663" t="s">
        <v>13</v>
      </c>
      <c r="F2663">
        <v>20</v>
      </c>
      <c r="G2663">
        <v>1200</v>
      </c>
      <c r="H2663">
        <v>1176</v>
      </c>
      <c r="I2663">
        <v>0.12125</v>
      </c>
      <c r="J2663" t="s">
        <v>139</v>
      </c>
      <c r="K2663" t="s">
        <v>139</v>
      </c>
      <c r="L2663">
        <v>1.3015000000000001</v>
      </c>
      <c r="M2663" t="s">
        <v>140</v>
      </c>
      <c r="N2663" t="s">
        <v>141</v>
      </c>
      <c r="O2663" t="s">
        <v>142</v>
      </c>
    </row>
    <row r="2664" spans="1:15" x14ac:dyDescent="0.3">
      <c r="A2664" t="s">
        <v>166</v>
      </c>
      <c r="B2664" t="s">
        <v>7</v>
      </c>
      <c r="C2664">
        <v>201706</v>
      </c>
      <c r="D2664" t="s">
        <v>192</v>
      </c>
      <c r="E2664" t="s">
        <v>11</v>
      </c>
      <c r="F2664">
        <v>3</v>
      </c>
      <c r="G2664">
        <v>1200</v>
      </c>
      <c r="H2664">
        <v>600</v>
      </c>
      <c r="I2664">
        <v>9.6667000000000003E-2</v>
      </c>
      <c r="J2664" t="s">
        <v>139</v>
      </c>
      <c r="K2664" t="s">
        <v>139</v>
      </c>
      <c r="L2664">
        <v>1.2275</v>
      </c>
      <c r="M2664" t="s">
        <v>140</v>
      </c>
      <c r="N2664" t="s">
        <v>141</v>
      </c>
      <c r="O2664" t="s">
        <v>142</v>
      </c>
    </row>
    <row r="2665" spans="1:15" x14ac:dyDescent="0.3">
      <c r="A2665" t="s">
        <v>166</v>
      </c>
      <c r="B2665" t="s">
        <v>7</v>
      </c>
      <c r="C2665">
        <v>201707</v>
      </c>
      <c r="D2665" t="s">
        <v>185</v>
      </c>
      <c r="E2665" t="s">
        <v>14</v>
      </c>
      <c r="F2665">
        <v>3</v>
      </c>
      <c r="G2665">
        <v>1200</v>
      </c>
      <c r="H2665">
        <v>600</v>
      </c>
      <c r="I2665">
        <v>0.16333300000000001</v>
      </c>
      <c r="J2665" t="s">
        <v>139</v>
      </c>
      <c r="K2665" t="s">
        <v>139</v>
      </c>
      <c r="L2665">
        <v>1.2275</v>
      </c>
      <c r="M2665" t="s">
        <v>140</v>
      </c>
      <c r="N2665" t="s">
        <v>141</v>
      </c>
      <c r="O2665" t="s">
        <v>142</v>
      </c>
    </row>
    <row r="2666" spans="1:15" x14ac:dyDescent="0.3">
      <c r="A2666" t="s">
        <v>166</v>
      </c>
      <c r="B2666" t="s">
        <v>7</v>
      </c>
      <c r="C2666">
        <v>201705</v>
      </c>
      <c r="D2666" t="s">
        <v>184</v>
      </c>
      <c r="E2666" t="s">
        <v>11</v>
      </c>
      <c r="F2666">
        <v>3</v>
      </c>
      <c r="G2666">
        <v>1200</v>
      </c>
      <c r="H2666">
        <v>600</v>
      </c>
      <c r="I2666">
        <v>7.0000000000000007E-2</v>
      </c>
      <c r="J2666" t="s">
        <v>139</v>
      </c>
      <c r="K2666" t="s">
        <v>139</v>
      </c>
      <c r="L2666">
        <v>1.2275</v>
      </c>
      <c r="M2666" t="s">
        <v>140</v>
      </c>
      <c r="N2666" t="s">
        <v>141</v>
      </c>
      <c r="O2666" t="s">
        <v>142</v>
      </c>
    </row>
    <row r="2667" spans="1:15" x14ac:dyDescent="0.3">
      <c r="A2667" t="s">
        <v>166</v>
      </c>
      <c r="B2667" t="s">
        <v>49</v>
      </c>
      <c r="C2667">
        <v>201707</v>
      </c>
      <c r="D2667" t="s">
        <v>378</v>
      </c>
      <c r="E2667" t="s">
        <v>14</v>
      </c>
      <c r="F2667">
        <v>24</v>
      </c>
      <c r="G2667">
        <v>1200</v>
      </c>
      <c r="H2667">
        <v>750</v>
      </c>
      <c r="I2667">
        <v>0.14333299999999999</v>
      </c>
      <c r="J2667" t="s">
        <v>139</v>
      </c>
      <c r="K2667" t="s">
        <v>139</v>
      </c>
      <c r="L2667">
        <v>1.1920999999999999</v>
      </c>
      <c r="M2667" t="s">
        <v>140</v>
      </c>
      <c r="N2667" t="s">
        <v>141</v>
      </c>
      <c r="O2667" t="s">
        <v>142</v>
      </c>
    </row>
    <row r="2668" spans="1:15" x14ac:dyDescent="0.3">
      <c r="A2668" t="s">
        <v>166</v>
      </c>
      <c r="B2668" t="s">
        <v>16</v>
      </c>
      <c r="C2668">
        <v>201607</v>
      </c>
      <c r="D2668" t="s">
        <v>243</v>
      </c>
      <c r="E2668" t="s">
        <v>14</v>
      </c>
      <c r="F2668">
        <v>4</v>
      </c>
      <c r="G2668">
        <v>1200</v>
      </c>
      <c r="H2668">
        <v>600</v>
      </c>
      <c r="I2668">
        <v>8.7499999999999994E-2</v>
      </c>
      <c r="J2668" t="s">
        <v>139</v>
      </c>
      <c r="K2668" t="s">
        <v>139</v>
      </c>
      <c r="L2668">
        <v>1.4287000000000001</v>
      </c>
      <c r="M2668" t="s">
        <v>140</v>
      </c>
      <c r="N2668" t="s">
        <v>141</v>
      </c>
      <c r="O2668" t="s">
        <v>142</v>
      </c>
    </row>
    <row r="2669" spans="1:15" x14ac:dyDescent="0.3">
      <c r="A2669" t="s">
        <v>166</v>
      </c>
      <c r="B2669" t="s">
        <v>7</v>
      </c>
      <c r="C2669">
        <v>201507</v>
      </c>
      <c r="D2669" t="s">
        <v>198</v>
      </c>
      <c r="E2669" t="s">
        <v>14</v>
      </c>
      <c r="F2669">
        <v>3</v>
      </c>
      <c r="G2669">
        <v>1200</v>
      </c>
      <c r="H2669">
        <v>600</v>
      </c>
      <c r="I2669">
        <v>0.17</v>
      </c>
      <c r="J2669" t="s">
        <v>139</v>
      </c>
      <c r="K2669" t="s">
        <v>139</v>
      </c>
      <c r="L2669">
        <v>1.2275</v>
      </c>
      <c r="M2669" t="s">
        <v>140</v>
      </c>
      <c r="N2669" t="s">
        <v>141</v>
      </c>
      <c r="O2669" t="s">
        <v>142</v>
      </c>
    </row>
    <row r="2670" spans="1:15" x14ac:dyDescent="0.3">
      <c r="A2670" t="s">
        <v>166</v>
      </c>
      <c r="B2670" t="s">
        <v>52</v>
      </c>
      <c r="C2670">
        <v>201705</v>
      </c>
      <c r="D2670" t="s">
        <v>419</v>
      </c>
      <c r="E2670" t="s">
        <v>11</v>
      </c>
      <c r="F2670">
        <v>9</v>
      </c>
      <c r="G2670">
        <v>1170</v>
      </c>
      <c r="H2670">
        <v>585</v>
      </c>
      <c r="I2670">
        <v>0.13111100000000001</v>
      </c>
      <c r="J2670" t="s">
        <v>139</v>
      </c>
      <c r="K2670" t="s">
        <v>139</v>
      </c>
      <c r="L2670">
        <v>1.1203000000000001</v>
      </c>
      <c r="M2670" t="s">
        <v>140</v>
      </c>
      <c r="N2670" t="s">
        <v>141</v>
      </c>
      <c r="O2670" t="s">
        <v>142</v>
      </c>
    </row>
    <row r="2671" spans="1:15" x14ac:dyDescent="0.3">
      <c r="A2671" t="s">
        <v>166</v>
      </c>
      <c r="B2671" t="s">
        <v>17</v>
      </c>
      <c r="C2671">
        <v>201703</v>
      </c>
      <c r="D2671" t="s">
        <v>281</v>
      </c>
      <c r="E2671" t="s">
        <v>8</v>
      </c>
      <c r="F2671">
        <v>23</v>
      </c>
      <c r="G2671">
        <v>1150</v>
      </c>
      <c r="H2671">
        <v>1125</v>
      </c>
      <c r="I2671">
        <v>0.08</v>
      </c>
      <c r="J2671" t="s">
        <v>139</v>
      </c>
      <c r="K2671" t="s">
        <v>139</v>
      </c>
      <c r="L2671">
        <v>1.1979</v>
      </c>
      <c r="M2671" t="s">
        <v>140</v>
      </c>
      <c r="N2671" t="s">
        <v>141</v>
      </c>
      <c r="O2671" t="s">
        <v>142</v>
      </c>
    </row>
    <row r="2672" spans="1:15" x14ac:dyDescent="0.3">
      <c r="A2672" t="s">
        <v>166</v>
      </c>
      <c r="B2672" t="s">
        <v>17</v>
      </c>
      <c r="C2672">
        <v>201608</v>
      </c>
      <c r="D2672" t="s">
        <v>276</v>
      </c>
      <c r="E2672" t="s">
        <v>14</v>
      </c>
      <c r="F2672">
        <v>23</v>
      </c>
      <c r="G2672">
        <v>1150</v>
      </c>
      <c r="H2672">
        <v>1250</v>
      </c>
      <c r="I2672">
        <v>6.8000000000000005E-2</v>
      </c>
      <c r="J2672" t="s">
        <v>139</v>
      </c>
      <c r="K2672" t="s">
        <v>139</v>
      </c>
      <c r="L2672">
        <v>1.1979</v>
      </c>
      <c r="M2672" t="s">
        <v>140</v>
      </c>
      <c r="N2672" t="s">
        <v>141</v>
      </c>
      <c r="O2672" t="s">
        <v>142</v>
      </c>
    </row>
    <row r="2673" spans="1:15" x14ac:dyDescent="0.3">
      <c r="A2673" t="s">
        <v>166</v>
      </c>
      <c r="B2673" t="s">
        <v>49</v>
      </c>
      <c r="C2673">
        <v>201709</v>
      </c>
      <c r="D2673" t="s">
        <v>379</v>
      </c>
      <c r="E2673" t="s">
        <v>14</v>
      </c>
      <c r="F2673">
        <v>23</v>
      </c>
      <c r="G2673">
        <v>1150</v>
      </c>
      <c r="H2673">
        <v>750</v>
      </c>
      <c r="I2673">
        <v>8.3333000000000004E-2</v>
      </c>
      <c r="J2673" t="s">
        <v>139</v>
      </c>
      <c r="K2673" t="s">
        <v>139</v>
      </c>
      <c r="L2673">
        <v>1.1920999999999999</v>
      </c>
      <c r="M2673" t="s">
        <v>140</v>
      </c>
      <c r="N2673" t="s">
        <v>141</v>
      </c>
      <c r="O2673" t="s">
        <v>142</v>
      </c>
    </row>
    <row r="2674" spans="1:15" x14ac:dyDescent="0.3">
      <c r="A2674" t="s">
        <v>166</v>
      </c>
      <c r="B2674" t="s">
        <v>49</v>
      </c>
      <c r="C2674">
        <v>201504</v>
      </c>
      <c r="D2674" t="s">
        <v>356</v>
      </c>
      <c r="E2674" t="s">
        <v>11</v>
      </c>
      <c r="F2674">
        <v>22</v>
      </c>
      <c r="G2674">
        <v>1100</v>
      </c>
      <c r="H2674">
        <v>875</v>
      </c>
      <c r="I2674">
        <v>6.7142999999999994E-2</v>
      </c>
      <c r="J2674" t="s">
        <v>139</v>
      </c>
      <c r="K2674" t="s">
        <v>139</v>
      </c>
      <c r="L2674">
        <v>1.1920999999999999</v>
      </c>
      <c r="M2674" t="s">
        <v>140</v>
      </c>
      <c r="N2674" t="s">
        <v>141</v>
      </c>
      <c r="O2674" t="s">
        <v>142</v>
      </c>
    </row>
    <row r="2675" spans="1:15" x14ac:dyDescent="0.3">
      <c r="A2675" t="s">
        <v>166</v>
      </c>
      <c r="B2675" t="s">
        <v>50</v>
      </c>
      <c r="C2675">
        <v>201509</v>
      </c>
      <c r="D2675" t="s">
        <v>382</v>
      </c>
      <c r="E2675" t="s">
        <v>14</v>
      </c>
      <c r="F2675">
        <v>18</v>
      </c>
      <c r="G2675">
        <v>1080</v>
      </c>
      <c r="H2675">
        <v>1323</v>
      </c>
      <c r="I2675">
        <v>9.8889000000000005E-2</v>
      </c>
      <c r="J2675" t="s">
        <v>139</v>
      </c>
      <c r="K2675" t="s">
        <v>139</v>
      </c>
      <c r="L2675">
        <v>1.3015000000000001</v>
      </c>
      <c r="M2675" t="s">
        <v>140</v>
      </c>
      <c r="N2675" t="s">
        <v>141</v>
      </c>
      <c r="O2675" t="s">
        <v>142</v>
      </c>
    </row>
    <row r="2676" spans="1:15" x14ac:dyDescent="0.3">
      <c r="A2676" t="s">
        <v>166</v>
      </c>
      <c r="B2676" t="s">
        <v>50</v>
      </c>
      <c r="C2676">
        <v>201704</v>
      </c>
      <c r="D2676" t="s">
        <v>399</v>
      </c>
      <c r="E2676" t="s">
        <v>11</v>
      </c>
      <c r="F2676">
        <v>18</v>
      </c>
      <c r="G2676">
        <v>1080</v>
      </c>
      <c r="H2676">
        <v>882</v>
      </c>
      <c r="I2676">
        <v>0.05</v>
      </c>
      <c r="J2676" t="s">
        <v>139</v>
      </c>
      <c r="K2676" t="s">
        <v>139</v>
      </c>
      <c r="L2676">
        <v>1.3015000000000001</v>
      </c>
      <c r="M2676" t="s">
        <v>140</v>
      </c>
      <c r="N2676" t="s">
        <v>141</v>
      </c>
      <c r="O2676" t="s">
        <v>142</v>
      </c>
    </row>
    <row r="2677" spans="1:15" x14ac:dyDescent="0.3">
      <c r="A2677" t="s">
        <v>166</v>
      </c>
      <c r="B2677" t="s">
        <v>106</v>
      </c>
      <c r="C2677">
        <v>201601</v>
      </c>
      <c r="D2677" t="s">
        <v>1542</v>
      </c>
      <c r="E2677" t="s">
        <v>8</v>
      </c>
      <c r="F2677">
        <v>2</v>
      </c>
      <c r="G2677">
        <v>1066</v>
      </c>
      <c r="H2677">
        <v>516</v>
      </c>
      <c r="I2677">
        <v>0.14000000000000001</v>
      </c>
      <c r="J2677" t="s">
        <v>139</v>
      </c>
      <c r="K2677" t="s">
        <v>139</v>
      </c>
      <c r="L2677">
        <v>1.5598000000000001</v>
      </c>
      <c r="M2677" t="s">
        <v>140</v>
      </c>
      <c r="N2677" t="s">
        <v>141</v>
      </c>
      <c r="O2677" t="s">
        <v>142</v>
      </c>
    </row>
    <row r="2678" spans="1:15" x14ac:dyDescent="0.3">
      <c r="A2678" t="s">
        <v>166</v>
      </c>
      <c r="B2678" t="s">
        <v>17</v>
      </c>
      <c r="C2678">
        <v>201605</v>
      </c>
      <c r="D2678" t="s">
        <v>275</v>
      </c>
      <c r="E2678" t="s">
        <v>11</v>
      </c>
      <c r="F2678">
        <v>21</v>
      </c>
      <c r="G2678">
        <v>1050</v>
      </c>
      <c r="H2678">
        <v>875</v>
      </c>
      <c r="I2678">
        <v>6.4285999999999996E-2</v>
      </c>
      <c r="J2678" t="s">
        <v>139</v>
      </c>
      <c r="K2678" t="s">
        <v>139</v>
      </c>
      <c r="L2678">
        <v>1.1979</v>
      </c>
      <c r="M2678" t="s">
        <v>140</v>
      </c>
      <c r="N2678" t="s">
        <v>141</v>
      </c>
      <c r="O2678" t="s">
        <v>142</v>
      </c>
    </row>
    <row r="2679" spans="1:15" x14ac:dyDescent="0.3">
      <c r="A2679" t="s">
        <v>166</v>
      </c>
      <c r="B2679" t="s">
        <v>52</v>
      </c>
      <c r="C2679">
        <v>201703</v>
      </c>
      <c r="D2679" t="s">
        <v>429</v>
      </c>
      <c r="E2679" t="s">
        <v>8</v>
      </c>
      <c r="F2679">
        <v>8</v>
      </c>
      <c r="G2679">
        <v>1040</v>
      </c>
      <c r="H2679">
        <v>520</v>
      </c>
      <c r="I2679">
        <v>8.2500000000000004E-2</v>
      </c>
      <c r="J2679" t="s">
        <v>139</v>
      </c>
      <c r="K2679" t="s">
        <v>139</v>
      </c>
      <c r="L2679">
        <v>1.1203000000000001</v>
      </c>
      <c r="M2679" t="s">
        <v>140</v>
      </c>
      <c r="N2679" t="s">
        <v>141</v>
      </c>
      <c r="O2679" t="s">
        <v>142</v>
      </c>
    </row>
    <row r="2680" spans="1:15" x14ac:dyDescent="0.3">
      <c r="A2680" t="s">
        <v>166</v>
      </c>
      <c r="B2680" t="s">
        <v>50</v>
      </c>
      <c r="C2680">
        <v>201605</v>
      </c>
      <c r="D2680" t="s">
        <v>385</v>
      </c>
      <c r="E2680" t="s">
        <v>11</v>
      </c>
      <c r="F2680">
        <v>17</v>
      </c>
      <c r="G2680">
        <v>1020</v>
      </c>
      <c r="H2680">
        <v>735</v>
      </c>
      <c r="I2680">
        <v>0.112</v>
      </c>
      <c r="J2680" t="s">
        <v>139</v>
      </c>
      <c r="K2680" t="s">
        <v>139</v>
      </c>
      <c r="L2680">
        <v>1.3015000000000001</v>
      </c>
      <c r="M2680" t="s">
        <v>140</v>
      </c>
      <c r="N2680" t="s">
        <v>141</v>
      </c>
      <c r="O2680" t="s">
        <v>142</v>
      </c>
    </row>
    <row r="2681" spans="1:15" x14ac:dyDescent="0.3">
      <c r="A2681" t="s">
        <v>166</v>
      </c>
      <c r="B2681" t="s">
        <v>15</v>
      </c>
      <c r="C2681">
        <v>201702</v>
      </c>
      <c r="D2681" t="s">
        <v>209</v>
      </c>
      <c r="E2681" t="s">
        <v>8</v>
      </c>
      <c r="F2681">
        <v>5</v>
      </c>
      <c r="G2681">
        <v>1000</v>
      </c>
      <c r="H2681">
        <v>500</v>
      </c>
      <c r="I2681">
        <v>0.16600000000000001</v>
      </c>
      <c r="J2681" t="s">
        <v>139</v>
      </c>
      <c r="K2681" t="s">
        <v>139</v>
      </c>
      <c r="L2681">
        <v>1.44</v>
      </c>
      <c r="M2681" t="s">
        <v>140</v>
      </c>
      <c r="N2681" t="s">
        <v>141</v>
      </c>
      <c r="O2681" t="s">
        <v>142</v>
      </c>
    </row>
    <row r="2682" spans="1:15" x14ac:dyDescent="0.3">
      <c r="A2682" t="s">
        <v>166</v>
      </c>
      <c r="B2682" t="s">
        <v>15</v>
      </c>
      <c r="C2682">
        <v>201506</v>
      </c>
      <c r="D2682" t="s">
        <v>201</v>
      </c>
      <c r="E2682" t="s">
        <v>11</v>
      </c>
      <c r="F2682">
        <v>5</v>
      </c>
      <c r="G2682">
        <v>1000</v>
      </c>
      <c r="H2682">
        <v>500</v>
      </c>
      <c r="I2682">
        <v>0.128</v>
      </c>
      <c r="J2682" t="s">
        <v>139</v>
      </c>
      <c r="K2682" t="s">
        <v>139</v>
      </c>
      <c r="L2682">
        <v>1.44</v>
      </c>
      <c r="M2682" t="s">
        <v>140</v>
      </c>
      <c r="N2682" t="s">
        <v>141</v>
      </c>
      <c r="O2682" t="s">
        <v>142</v>
      </c>
    </row>
    <row r="2683" spans="1:15" x14ac:dyDescent="0.3">
      <c r="A2683" t="s">
        <v>166</v>
      </c>
      <c r="B2683" t="s">
        <v>49</v>
      </c>
      <c r="C2683">
        <v>201503</v>
      </c>
      <c r="D2683" t="s">
        <v>355</v>
      </c>
      <c r="E2683" t="s">
        <v>8</v>
      </c>
      <c r="F2683">
        <v>19</v>
      </c>
      <c r="G2683">
        <v>950</v>
      </c>
      <c r="H2683">
        <v>875</v>
      </c>
      <c r="I2683">
        <v>0.12428599999999999</v>
      </c>
      <c r="J2683" t="s">
        <v>139</v>
      </c>
      <c r="K2683" t="s">
        <v>139</v>
      </c>
      <c r="L2683">
        <v>1.1920999999999999</v>
      </c>
      <c r="M2683" t="s">
        <v>140</v>
      </c>
      <c r="N2683" t="s">
        <v>141</v>
      </c>
      <c r="O2683" t="s">
        <v>142</v>
      </c>
    </row>
    <row r="2684" spans="1:15" x14ac:dyDescent="0.3">
      <c r="A2684" t="s">
        <v>166</v>
      </c>
      <c r="B2684" t="s">
        <v>49</v>
      </c>
      <c r="C2684">
        <v>201605</v>
      </c>
      <c r="D2684" t="s">
        <v>373</v>
      </c>
      <c r="E2684" t="s">
        <v>11</v>
      </c>
      <c r="F2684">
        <v>19</v>
      </c>
      <c r="G2684">
        <v>950</v>
      </c>
      <c r="H2684">
        <v>875</v>
      </c>
      <c r="I2684">
        <v>8.4286E-2</v>
      </c>
      <c r="J2684" t="s">
        <v>139</v>
      </c>
      <c r="K2684" t="s">
        <v>139</v>
      </c>
      <c r="L2684">
        <v>1.1920999999999999</v>
      </c>
      <c r="M2684" t="s">
        <v>140</v>
      </c>
      <c r="N2684" t="s">
        <v>141</v>
      </c>
      <c r="O2684" t="s">
        <v>142</v>
      </c>
    </row>
    <row r="2685" spans="1:15" x14ac:dyDescent="0.3">
      <c r="A2685" t="s">
        <v>166</v>
      </c>
      <c r="B2685" t="s">
        <v>48</v>
      </c>
      <c r="C2685">
        <v>201504</v>
      </c>
      <c r="D2685" t="s">
        <v>442</v>
      </c>
      <c r="E2685" t="s">
        <v>11</v>
      </c>
      <c r="F2685">
        <v>23</v>
      </c>
      <c r="G2685">
        <v>920</v>
      </c>
      <c r="H2685">
        <v>582</v>
      </c>
      <c r="I2685">
        <v>0.11833299999999999</v>
      </c>
      <c r="J2685" t="s">
        <v>139</v>
      </c>
      <c r="K2685" t="s">
        <v>139</v>
      </c>
      <c r="L2685">
        <v>0.95289999999999997</v>
      </c>
      <c r="M2685" t="s">
        <v>143</v>
      </c>
      <c r="N2685" t="s">
        <v>144</v>
      </c>
      <c r="O2685" t="s">
        <v>145</v>
      </c>
    </row>
    <row r="2686" spans="1:15" x14ac:dyDescent="0.3">
      <c r="A2686" t="s">
        <v>166</v>
      </c>
      <c r="B2686" t="s">
        <v>48</v>
      </c>
      <c r="C2686">
        <v>201508</v>
      </c>
      <c r="D2686" t="s">
        <v>346</v>
      </c>
      <c r="E2686" t="s">
        <v>14</v>
      </c>
      <c r="F2686">
        <v>23</v>
      </c>
      <c r="G2686">
        <v>920</v>
      </c>
      <c r="H2686">
        <v>776</v>
      </c>
      <c r="I2686">
        <v>0.11749999999999999</v>
      </c>
      <c r="J2686" t="s">
        <v>139</v>
      </c>
      <c r="K2686" t="s">
        <v>139</v>
      </c>
      <c r="L2686">
        <v>0.95289999999999997</v>
      </c>
      <c r="M2686" t="s">
        <v>143</v>
      </c>
      <c r="N2686" t="s">
        <v>144</v>
      </c>
      <c r="O2686" t="s">
        <v>145</v>
      </c>
    </row>
    <row r="2687" spans="1:15" x14ac:dyDescent="0.3">
      <c r="A2687" t="s">
        <v>166</v>
      </c>
      <c r="B2687" t="s">
        <v>50</v>
      </c>
      <c r="C2687">
        <v>201503</v>
      </c>
      <c r="D2687" t="s">
        <v>570</v>
      </c>
      <c r="E2687" t="s">
        <v>8</v>
      </c>
      <c r="F2687">
        <v>15</v>
      </c>
      <c r="G2687">
        <v>900</v>
      </c>
      <c r="H2687">
        <v>588</v>
      </c>
      <c r="I2687">
        <v>0.13750000000000001</v>
      </c>
      <c r="J2687" t="s">
        <v>139</v>
      </c>
      <c r="K2687" t="s">
        <v>139</v>
      </c>
      <c r="L2687">
        <v>1.3015000000000001</v>
      </c>
      <c r="M2687" t="s">
        <v>140</v>
      </c>
      <c r="N2687" t="s">
        <v>141</v>
      </c>
      <c r="O2687" t="s">
        <v>142</v>
      </c>
    </row>
    <row r="2688" spans="1:15" x14ac:dyDescent="0.3">
      <c r="A2688" t="s">
        <v>166</v>
      </c>
      <c r="B2688" t="s">
        <v>49</v>
      </c>
      <c r="C2688">
        <v>201508</v>
      </c>
      <c r="D2688" t="s">
        <v>369</v>
      </c>
      <c r="E2688" t="s">
        <v>14</v>
      </c>
      <c r="F2688">
        <v>18</v>
      </c>
      <c r="G2688">
        <v>900</v>
      </c>
      <c r="H2688">
        <v>875</v>
      </c>
      <c r="I2688">
        <v>0.118571</v>
      </c>
      <c r="J2688" t="s">
        <v>139</v>
      </c>
      <c r="K2688" t="s">
        <v>139</v>
      </c>
      <c r="L2688">
        <v>1.1920999999999999</v>
      </c>
      <c r="M2688" t="s">
        <v>140</v>
      </c>
      <c r="N2688" t="s">
        <v>141</v>
      </c>
      <c r="O2688" t="s">
        <v>142</v>
      </c>
    </row>
    <row r="2689" spans="1:15" x14ac:dyDescent="0.3">
      <c r="A2689" t="s">
        <v>166</v>
      </c>
      <c r="B2689" t="s">
        <v>16</v>
      </c>
      <c r="C2689">
        <v>201709</v>
      </c>
      <c r="D2689" t="s">
        <v>246</v>
      </c>
      <c r="E2689" t="s">
        <v>14</v>
      </c>
      <c r="F2689">
        <v>3</v>
      </c>
      <c r="G2689">
        <v>900</v>
      </c>
      <c r="H2689">
        <v>450</v>
      </c>
      <c r="I2689">
        <v>8.3333000000000004E-2</v>
      </c>
      <c r="J2689" t="s">
        <v>139</v>
      </c>
      <c r="K2689" t="s">
        <v>139</v>
      </c>
      <c r="L2689">
        <v>1.4287000000000001</v>
      </c>
      <c r="M2689" t="s">
        <v>140</v>
      </c>
      <c r="N2689" t="s">
        <v>141</v>
      </c>
      <c r="O2689" t="s">
        <v>142</v>
      </c>
    </row>
    <row r="2690" spans="1:15" x14ac:dyDescent="0.3">
      <c r="A2690" t="s">
        <v>166</v>
      </c>
      <c r="B2690" t="s">
        <v>16</v>
      </c>
      <c r="C2690">
        <v>201502</v>
      </c>
      <c r="D2690" t="s">
        <v>231</v>
      </c>
      <c r="E2690" t="s">
        <v>8</v>
      </c>
      <c r="F2690">
        <v>3</v>
      </c>
      <c r="G2690">
        <v>900</v>
      </c>
      <c r="H2690">
        <v>450</v>
      </c>
      <c r="I2690">
        <v>7.0000000000000007E-2</v>
      </c>
      <c r="J2690" t="s">
        <v>139</v>
      </c>
      <c r="K2690" t="s">
        <v>139</v>
      </c>
      <c r="L2690">
        <v>1.4287000000000001</v>
      </c>
      <c r="M2690" t="s">
        <v>140</v>
      </c>
      <c r="N2690" t="s">
        <v>141</v>
      </c>
      <c r="O2690" t="s">
        <v>142</v>
      </c>
    </row>
    <row r="2691" spans="1:15" x14ac:dyDescent="0.3">
      <c r="A2691" t="s">
        <v>166</v>
      </c>
      <c r="B2691" t="s">
        <v>16</v>
      </c>
      <c r="C2691">
        <v>201510</v>
      </c>
      <c r="D2691" t="s">
        <v>261</v>
      </c>
      <c r="E2691" t="s">
        <v>13</v>
      </c>
      <c r="F2691">
        <v>3</v>
      </c>
      <c r="G2691">
        <v>900</v>
      </c>
      <c r="H2691">
        <v>450</v>
      </c>
      <c r="I2691">
        <v>9.3332999999999999E-2</v>
      </c>
      <c r="J2691" t="s">
        <v>139</v>
      </c>
      <c r="K2691" t="s">
        <v>139</v>
      </c>
      <c r="L2691">
        <v>1.4287000000000001</v>
      </c>
      <c r="M2691" t="s">
        <v>140</v>
      </c>
      <c r="N2691" t="s">
        <v>141</v>
      </c>
      <c r="O2691" t="s">
        <v>142</v>
      </c>
    </row>
    <row r="2692" spans="1:15" x14ac:dyDescent="0.3">
      <c r="A2692" t="s">
        <v>166</v>
      </c>
      <c r="B2692" t="s">
        <v>16</v>
      </c>
      <c r="C2692">
        <v>201706</v>
      </c>
      <c r="D2692" t="s">
        <v>239</v>
      </c>
      <c r="E2692" t="s">
        <v>11</v>
      </c>
      <c r="F2692">
        <v>3</v>
      </c>
      <c r="G2692">
        <v>900</v>
      </c>
      <c r="H2692">
        <v>450</v>
      </c>
      <c r="I2692">
        <v>0.10333299999999999</v>
      </c>
      <c r="J2692" t="s">
        <v>139</v>
      </c>
      <c r="K2692" t="s">
        <v>139</v>
      </c>
      <c r="L2692">
        <v>1.4287000000000001</v>
      </c>
      <c r="M2692" t="s">
        <v>140</v>
      </c>
      <c r="N2692" t="s">
        <v>141</v>
      </c>
      <c r="O2692" t="s">
        <v>142</v>
      </c>
    </row>
    <row r="2693" spans="1:15" x14ac:dyDescent="0.3">
      <c r="A2693" t="s">
        <v>166</v>
      </c>
      <c r="B2693" t="s">
        <v>16</v>
      </c>
      <c r="C2693">
        <v>201505</v>
      </c>
      <c r="D2693" t="s">
        <v>260</v>
      </c>
      <c r="E2693" t="s">
        <v>11</v>
      </c>
      <c r="F2693">
        <v>3</v>
      </c>
      <c r="G2693">
        <v>900</v>
      </c>
      <c r="H2693">
        <v>450</v>
      </c>
      <c r="I2693">
        <v>0.113333</v>
      </c>
      <c r="J2693" t="s">
        <v>139</v>
      </c>
      <c r="K2693" t="s">
        <v>139</v>
      </c>
      <c r="L2693">
        <v>1.4287000000000001</v>
      </c>
      <c r="M2693" t="s">
        <v>140</v>
      </c>
      <c r="N2693" t="s">
        <v>141</v>
      </c>
      <c r="O2693" t="s">
        <v>142</v>
      </c>
    </row>
    <row r="2694" spans="1:15" x14ac:dyDescent="0.3">
      <c r="A2694" t="s">
        <v>166</v>
      </c>
      <c r="B2694" t="s">
        <v>16</v>
      </c>
      <c r="C2694">
        <v>201606</v>
      </c>
      <c r="D2694" t="s">
        <v>236</v>
      </c>
      <c r="E2694" t="s">
        <v>11</v>
      </c>
      <c r="F2694">
        <v>3</v>
      </c>
      <c r="G2694">
        <v>900</v>
      </c>
      <c r="H2694">
        <v>450</v>
      </c>
      <c r="I2694">
        <v>0.06</v>
      </c>
      <c r="J2694" t="s">
        <v>139</v>
      </c>
      <c r="K2694" t="s">
        <v>139</v>
      </c>
      <c r="L2694">
        <v>1.4287000000000001</v>
      </c>
      <c r="M2694" t="s">
        <v>140</v>
      </c>
      <c r="N2694" t="s">
        <v>141</v>
      </c>
      <c r="O2694" t="s">
        <v>142</v>
      </c>
    </row>
    <row r="2695" spans="1:15" x14ac:dyDescent="0.3">
      <c r="A2695" t="s">
        <v>166</v>
      </c>
      <c r="B2695" t="s">
        <v>125</v>
      </c>
      <c r="C2695">
        <v>201712</v>
      </c>
      <c r="D2695" t="s">
        <v>1564</v>
      </c>
      <c r="E2695" t="s">
        <v>13</v>
      </c>
      <c r="F2695">
        <v>73</v>
      </c>
      <c r="G2695">
        <v>876</v>
      </c>
      <c r="H2695">
        <v>438</v>
      </c>
      <c r="I2695">
        <v>0.106438</v>
      </c>
      <c r="J2695" t="s">
        <v>139</v>
      </c>
      <c r="K2695" t="s">
        <v>139</v>
      </c>
      <c r="M2695" t="s">
        <v>140</v>
      </c>
      <c r="N2695" t="s">
        <v>141</v>
      </c>
      <c r="O2695" t="s">
        <v>142</v>
      </c>
    </row>
    <row r="2696" spans="1:15" x14ac:dyDescent="0.3">
      <c r="A2696" t="s">
        <v>166</v>
      </c>
      <c r="B2696" t="s">
        <v>124</v>
      </c>
      <c r="C2696">
        <v>201712</v>
      </c>
      <c r="D2696" t="s">
        <v>1536</v>
      </c>
      <c r="E2696" t="s">
        <v>13</v>
      </c>
      <c r="F2696">
        <v>4</v>
      </c>
      <c r="G2696">
        <v>844</v>
      </c>
      <c r="H2696">
        <v>348</v>
      </c>
      <c r="I2696">
        <v>7.2499999999999995E-2</v>
      </c>
      <c r="J2696" t="s">
        <v>139</v>
      </c>
      <c r="K2696" t="s">
        <v>146</v>
      </c>
      <c r="L2696">
        <v>0</v>
      </c>
      <c r="M2696" t="s">
        <v>151</v>
      </c>
      <c r="N2696" t="s">
        <v>163</v>
      </c>
      <c r="O2696" t="s">
        <v>164</v>
      </c>
    </row>
    <row r="2697" spans="1:15" x14ac:dyDescent="0.3">
      <c r="A2697" t="s">
        <v>166</v>
      </c>
      <c r="B2697" t="s">
        <v>124</v>
      </c>
      <c r="C2697">
        <v>201711</v>
      </c>
      <c r="D2697" t="s">
        <v>1550</v>
      </c>
      <c r="E2697" t="s">
        <v>13</v>
      </c>
      <c r="F2697">
        <v>4</v>
      </c>
      <c r="G2697">
        <v>844</v>
      </c>
      <c r="H2697">
        <v>348</v>
      </c>
      <c r="I2697">
        <v>0.10249999999999999</v>
      </c>
      <c r="J2697" t="s">
        <v>139</v>
      </c>
      <c r="K2697" t="s">
        <v>146</v>
      </c>
      <c r="L2697">
        <v>0</v>
      </c>
      <c r="M2697" t="s">
        <v>151</v>
      </c>
      <c r="N2697" t="s">
        <v>163</v>
      </c>
      <c r="O2697" t="s">
        <v>164</v>
      </c>
    </row>
    <row r="2698" spans="1:15" x14ac:dyDescent="0.3">
      <c r="A2698" t="s">
        <v>166</v>
      </c>
      <c r="B2698" t="s">
        <v>78</v>
      </c>
      <c r="C2698">
        <v>201512</v>
      </c>
      <c r="D2698" t="s">
        <v>979</v>
      </c>
      <c r="E2698" t="s">
        <v>13</v>
      </c>
      <c r="F2698">
        <v>14</v>
      </c>
      <c r="G2698">
        <v>840</v>
      </c>
      <c r="H2698">
        <v>675</v>
      </c>
      <c r="I2698">
        <v>0.114</v>
      </c>
      <c r="J2698" t="s">
        <v>139</v>
      </c>
      <c r="K2698" t="s">
        <v>139</v>
      </c>
      <c r="L2698">
        <v>0.78620000000000001</v>
      </c>
      <c r="M2698" t="s">
        <v>143</v>
      </c>
      <c r="N2698" t="s">
        <v>144</v>
      </c>
      <c r="O2698" t="s">
        <v>145</v>
      </c>
    </row>
    <row r="2699" spans="1:15" x14ac:dyDescent="0.3">
      <c r="A2699" t="s">
        <v>166</v>
      </c>
      <c r="B2699" t="s">
        <v>15</v>
      </c>
      <c r="C2699">
        <v>201504</v>
      </c>
      <c r="D2699" t="s">
        <v>200</v>
      </c>
      <c r="E2699" t="s">
        <v>11</v>
      </c>
      <c r="F2699">
        <v>4</v>
      </c>
      <c r="G2699">
        <v>800</v>
      </c>
      <c r="H2699">
        <v>400</v>
      </c>
      <c r="I2699">
        <v>0.11749999999999999</v>
      </c>
      <c r="J2699" t="s">
        <v>139</v>
      </c>
      <c r="K2699" t="s">
        <v>139</v>
      </c>
      <c r="L2699">
        <v>1.44</v>
      </c>
      <c r="M2699" t="s">
        <v>140</v>
      </c>
      <c r="N2699" t="s">
        <v>141</v>
      </c>
      <c r="O2699" t="s">
        <v>142</v>
      </c>
    </row>
    <row r="2700" spans="1:15" x14ac:dyDescent="0.3">
      <c r="A2700" t="s">
        <v>166</v>
      </c>
      <c r="B2700" t="s">
        <v>47</v>
      </c>
      <c r="C2700">
        <v>201503</v>
      </c>
      <c r="D2700" t="s">
        <v>322</v>
      </c>
      <c r="E2700" t="s">
        <v>8</v>
      </c>
      <c r="F2700">
        <v>8</v>
      </c>
      <c r="G2700">
        <v>800</v>
      </c>
      <c r="H2700">
        <v>490</v>
      </c>
      <c r="I2700">
        <v>0.13500000000000001</v>
      </c>
      <c r="J2700" t="s">
        <v>139</v>
      </c>
      <c r="K2700" t="s">
        <v>139</v>
      </c>
      <c r="L2700">
        <v>1.4381999999999999</v>
      </c>
      <c r="M2700" t="s">
        <v>140</v>
      </c>
      <c r="N2700" t="s">
        <v>141</v>
      </c>
      <c r="O2700" t="s">
        <v>142</v>
      </c>
    </row>
    <row r="2701" spans="1:15" x14ac:dyDescent="0.3">
      <c r="A2701" t="s">
        <v>166</v>
      </c>
      <c r="B2701" t="s">
        <v>49</v>
      </c>
      <c r="C2701">
        <v>201704</v>
      </c>
      <c r="D2701" t="s">
        <v>377</v>
      </c>
      <c r="E2701" t="s">
        <v>11</v>
      </c>
      <c r="F2701">
        <v>16</v>
      </c>
      <c r="G2701">
        <v>800</v>
      </c>
      <c r="H2701">
        <v>625</v>
      </c>
      <c r="I2701">
        <v>9.8000000000000004E-2</v>
      </c>
      <c r="J2701" t="s">
        <v>139</v>
      </c>
      <c r="K2701" t="s">
        <v>139</v>
      </c>
      <c r="L2701">
        <v>1.1920999999999999</v>
      </c>
      <c r="M2701" t="s">
        <v>140</v>
      </c>
      <c r="N2701" t="s">
        <v>141</v>
      </c>
      <c r="O2701" t="s">
        <v>142</v>
      </c>
    </row>
    <row r="2702" spans="1:15" x14ac:dyDescent="0.3">
      <c r="A2702" t="s">
        <v>166</v>
      </c>
      <c r="B2702" t="s">
        <v>7</v>
      </c>
      <c r="C2702">
        <v>201607</v>
      </c>
      <c r="D2702" t="s">
        <v>178</v>
      </c>
      <c r="E2702" t="s">
        <v>14</v>
      </c>
      <c r="F2702">
        <v>2</v>
      </c>
      <c r="G2702">
        <v>800</v>
      </c>
      <c r="H2702">
        <v>400</v>
      </c>
      <c r="I2702">
        <v>5.5E-2</v>
      </c>
      <c r="J2702" t="s">
        <v>139</v>
      </c>
      <c r="K2702" t="s">
        <v>139</v>
      </c>
      <c r="L2702">
        <v>1.2275</v>
      </c>
      <c r="M2702" t="s">
        <v>140</v>
      </c>
      <c r="N2702" t="s">
        <v>141</v>
      </c>
      <c r="O2702" t="s">
        <v>142</v>
      </c>
    </row>
    <row r="2703" spans="1:15" x14ac:dyDescent="0.3">
      <c r="A2703" t="s">
        <v>166</v>
      </c>
      <c r="B2703" t="s">
        <v>7</v>
      </c>
      <c r="C2703">
        <v>201606</v>
      </c>
      <c r="D2703" t="s">
        <v>177</v>
      </c>
      <c r="E2703" t="s">
        <v>11</v>
      </c>
      <c r="F2703">
        <v>2</v>
      </c>
      <c r="G2703">
        <v>800</v>
      </c>
      <c r="H2703">
        <v>400</v>
      </c>
      <c r="I2703">
        <v>0.15</v>
      </c>
      <c r="J2703" t="s">
        <v>139</v>
      </c>
      <c r="K2703" t="s">
        <v>139</v>
      </c>
      <c r="L2703">
        <v>1.2275</v>
      </c>
      <c r="M2703" t="s">
        <v>140</v>
      </c>
      <c r="N2703" t="s">
        <v>141</v>
      </c>
      <c r="O2703" t="s">
        <v>142</v>
      </c>
    </row>
    <row r="2704" spans="1:15" x14ac:dyDescent="0.3">
      <c r="A2704" t="s">
        <v>166</v>
      </c>
      <c r="B2704" t="s">
        <v>7</v>
      </c>
      <c r="C2704">
        <v>201501</v>
      </c>
      <c r="D2704" t="s">
        <v>193</v>
      </c>
      <c r="E2704" t="s">
        <v>8</v>
      </c>
      <c r="F2704">
        <v>2</v>
      </c>
      <c r="G2704">
        <v>800</v>
      </c>
      <c r="H2704">
        <v>400</v>
      </c>
      <c r="I2704">
        <v>9.5000000000000001E-2</v>
      </c>
      <c r="J2704" t="s">
        <v>139</v>
      </c>
      <c r="K2704" t="s">
        <v>139</v>
      </c>
      <c r="L2704">
        <v>1.2275</v>
      </c>
      <c r="M2704" t="s">
        <v>140</v>
      </c>
      <c r="N2704" t="s">
        <v>141</v>
      </c>
      <c r="O2704" t="s">
        <v>142</v>
      </c>
    </row>
    <row r="2705" spans="1:15" x14ac:dyDescent="0.3">
      <c r="A2705" t="s">
        <v>166</v>
      </c>
      <c r="B2705" t="s">
        <v>123</v>
      </c>
      <c r="C2705">
        <v>201711</v>
      </c>
      <c r="D2705" t="s">
        <v>1534</v>
      </c>
      <c r="E2705" t="s">
        <v>13</v>
      </c>
      <c r="F2705">
        <v>3</v>
      </c>
      <c r="G2705">
        <v>783</v>
      </c>
      <c r="H2705">
        <v>330</v>
      </c>
      <c r="I2705">
        <v>0.153333</v>
      </c>
      <c r="J2705" t="s">
        <v>139</v>
      </c>
      <c r="K2705" t="s">
        <v>146</v>
      </c>
      <c r="L2705">
        <v>1.0817000000000001</v>
      </c>
      <c r="M2705" t="s">
        <v>140</v>
      </c>
      <c r="N2705" t="s">
        <v>141</v>
      </c>
      <c r="O2705" t="s">
        <v>142</v>
      </c>
    </row>
    <row r="2706" spans="1:15" x14ac:dyDescent="0.3">
      <c r="A2706" t="s">
        <v>166</v>
      </c>
      <c r="B2706" t="s">
        <v>52</v>
      </c>
      <c r="C2706">
        <v>201707</v>
      </c>
      <c r="D2706" t="s">
        <v>408</v>
      </c>
      <c r="E2706" t="s">
        <v>14</v>
      </c>
      <c r="F2706">
        <v>6</v>
      </c>
      <c r="G2706">
        <v>780</v>
      </c>
      <c r="H2706">
        <v>390</v>
      </c>
      <c r="I2706">
        <v>9.3332999999999999E-2</v>
      </c>
      <c r="J2706" t="s">
        <v>139</v>
      </c>
      <c r="K2706" t="s">
        <v>139</v>
      </c>
      <c r="L2706">
        <v>1.1203000000000001</v>
      </c>
      <c r="M2706" t="s">
        <v>140</v>
      </c>
      <c r="N2706" t="s">
        <v>141</v>
      </c>
      <c r="O2706" t="s">
        <v>142</v>
      </c>
    </row>
    <row r="2707" spans="1:15" x14ac:dyDescent="0.3">
      <c r="A2707" t="s">
        <v>166</v>
      </c>
      <c r="B2707" t="s">
        <v>52</v>
      </c>
      <c r="C2707">
        <v>201607</v>
      </c>
      <c r="D2707" t="s">
        <v>433</v>
      </c>
      <c r="E2707" t="s">
        <v>14</v>
      </c>
      <c r="F2707">
        <v>6</v>
      </c>
      <c r="G2707">
        <v>780</v>
      </c>
      <c r="H2707">
        <v>390</v>
      </c>
      <c r="I2707">
        <v>0.12</v>
      </c>
      <c r="J2707" t="s">
        <v>139</v>
      </c>
      <c r="K2707" t="s">
        <v>139</v>
      </c>
      <c r="L2707">
        <v>1.1203000000000001</v>
      </c>
      <c r="M2707" t="s">
        <v>140</v>
      </c>
      <c r="N2707" t="s">
        <v>141</v>
      </c>
      <c r="O2707" t="s">
        <v>142</v>
      </c>
    </row>
    <row r="2708" spans="1:15" x14ac:dyDescent="0.3">
      <c r="A2708" t="s">
        <v>166</v>
      </c>
      <c r="B2708" t="s">
        <v>118</v>
      </c>
      <c r="C2708">
        <v>201711</v>
      </c>
      <c r="D2708" t="s">
        <v>1507</v>
      </c>
      <c r="E2708" t="s">
        <v>13</v>
      </c>
      <c r="F2708">
        <v>19</v>
      </c>
      <c r="G2708">
        <v>760</v>
      </c>
      <c r="H2708">
        <v>361</v>
      </c>
      <c r="I2708">
        <v>0.119474</v>
      </c>
      <c r="J2708" t="s">
        <v>139</v>
      </c>
      <c r="K2708" t="s">
        <v>146</v>
      </c>
      <c r="L2708">
        <v>1.3915999999999999</v>
      </c>
      <c r="M2708" t="s">
        <v>140</v>
      </c>
      <c r="N2708" t="s">
        <v>141</v>
      </c>
      <c r="O2708" t="s">
        <v>142</v>
      </c>
    </row>
    <row r="2709" spans="1:15" x14ac:dyDescent="0.3">
      <c r="A2709" t="s">
        <v>166</v>
      </c>
      <c r="B2709" t="s">
        <v>48</v>
      </c>
      <c r="C2709">
        <v>201702</v>
      </c>
      <c r="D2709" t="s">
        <v>444</v>
      </c>
      <c r="E2709" t="s">
        <v>8</v>
      </c>
      <c r="F2709">
        <v>18</v>
      </c>
      <c r="G2709">
        <v>720</v>
      </c>
      <c r="H2709">
        <v>582</v>
      </c>
      <c r="I2709">
        <v>0.12</v>
      </c>
      <c r="J2709" t="s">
        <v>139</v>
      </c>
      <c r="K2709" t="s">
        <v>139</v>
      </c>
      <c r="L2709">
        <v>0.95289999999999997</v>
      </c>
      <c r="M2709" t="s">
        <v>143</v>
      </c>
      <c r="N2709" t="s">
        <v>144</v>
      </c>
      <c r="O2709" t="s">
        <v>145</v>
      </c>
    </row>
    <row r="2710" spans="1:15" x14ac:dyDescent="0.3">
      <c r="A2710" t="s">
        <v>166</v>
      </c>
      <c r="B2710" t="s">
        <v>49</v>
      </c>
      <c r="C2710">
        <v>201607</v>
      </c>
      <c r="D2710" t="s">
        <v>562</v>
      </c>
      <c r="E2710" t="s">
        <v>14</v>
      </c>
      <c r="F2710">
        <v>14</v>
      </c>
      <c r="G2710">
        <v>700</v>
      </c>
      <c r="H2710">
        <v>375</v>
      </c>
      <c r="I2710">
        <v>2.6667E-2</v>
      </c>
      <c r="J2710" t="s">
        <v>139</v>
      </c>
      <c r="K2710" t="s">
        <v>146</v>
      </c>
      <c r="L2710">
        <v>1.1920999999999999</v>
      </c>
      <c r="M2710" t="s">
        <v>140</v>
      </c>
      <c r="N2710" t="s">
        <v>141</v>
      </c>
      <c r="O2710" t="s">
        <v>142</v>
      </c>
    </row>
    <row r="2711" spans="1:15" x14ac:dyDescent="0.3">
      <c r="A2711" t="s">
        <v>166</v>
      </c>
      <c r="B2711" t="s">
        <v>49</v>
      </c>
      <c r="C2711">
        <v>201502</v>
      </c>
      <c r="D2711" t="s">
        <v>561</v>
      </c>
      <c r="E2711" t="s">
        <v>8</v>
      </c>
      <c r="F2711">
        <v>14</v>
      </c>
      <c r="G2711">
        <v>700</v>
      </c>
      <c r="H2711">
        <v>375</v>
      </c>
      <c r="I2711">
        <v>0.09</v>
      </c>
      <c r="J2711" t="s">
        <v>139</v>
      </c>
      <c r="K2711" t="s">
        <v>146</v>
      </c>
      <c r="L2711">
        <v>1.1920999999999999</v>
      </c>
      <c r="M2711" t="s">
        <v>140</v>
      </c>
      <c r="N2711" t="s">
        <v>141</v>
      </c>
      <c r="O2711" t="s">
        <v>142</v>
      </c>
    </row>
    <row r="2712" spans="1:15" x14ac:dyDescent="0.3">
      <c r="A2712" t="s">
        <v>166</v>
      </c>
      <c r="B2712" t="s">
        <v>48</v>
      </c>
      <c r="C2712">
        <v>201506</v>
      </c>
      <c r="D2712" t="s">
        <v>448</v>
      </c>
      <c r="E2712" t="s">
        <v>11</v>
      </c>
      <c r="F2712">
        <v>17</v>
      </c>
      <c r="G2712">
        <v>680</v>
      </c>
      <c r="H2712">
        <v>582</v>
      </c>
      <c r="I2712">
        <v>8.1667000000000003E-2</v>
      </c>
      <c r="J2712" t="s">
        <v>139</v>
      </c>
      <c r="K2712" t="s">
        <v>139</v>
      </c>
      <c r="L2712">
        <v>0.95289999999999997</v>
      </c>
      <c r="M2712" t="s">
        <v>143</v>
      </c>
      <c r="N2712" t="s">
        <v>144</v>
      </c>
      <c r="O2712" t="s">
        <v>145</v>
      </c>
    </row>
    <row r="2713" spans="1:15" x14ac:dyDescent="0.3">
      <c r="A2713" t="s">
        <v>166</v>
      </c>
      <c r="B2713" t="s">
        <v>48</v>
      </c>
      <c r="C2713">
        <v>201507</v>
      </c>
      <c r="D2713" t="s">
        <v>437</v>
      </c>
      <c r="E2713" t="s">
        <v>14</v>
      </c>
      <c r="F2713">
        <v>17</v>
      </c>
      <c r="G2713">
        <v>680</v>
      </c>
      <c r="H2713">
        <v>582</v>
      </c>
      <c r="I2713">
        <v>9.6667000000000003E-2</v>
      </c>
      <c r="J2713" t="s">
        <v>139</v>
      </c>
      <c r="K2713" t="s">
        <v>139</v>
      </c>
      <c r="L2713">
        <v>0.95289999999999997</v>
      </c>
      <c r="M2713" t="s">
        <v>143</v>
      </c>
      <c r="N2713" t="s">
        <v>144</v>
      </c>
      <c r="O2713" t="s">
        <v>145</v>
      </c>
    </row>
    <row r="2714" spans="1:15" x14ac:dyDescent="0.3">
      <c r="A2714" t="s">
        <v>166</v>
      </c>
      <c r="B2714" t="s">
        <v>48</v>
      </c>
      <c r="C2714">
        <v>201704</v>
      </c>
      <c r="D2714" t="s">
        <v>342</v>
      </c>
      <c r="E2714" t="s">
        <v>11</v>
      </c>
      <c r="F2714">
        <v>17</v>
      </c>
      <c r="G2714">
        <v>680</v>
      </c>
      <c r="H2714">
        <v>388</v>
      </c>
      <c r="I2714">
        <v>0.21249999999999999</v>
      </c>
      <c r="J2714" t="s">
        <v>139</v>
      </c>
      <c r="K2714" t="s">
        <v>146</v>
      </c>
      <c r="L2714">
        <v>0.95289999999999997</v>
      </c>
      <c r="M2714" t="s">
        <v>143</v>
      </c>
      <c r="N2714" t="s">
        <v>144</v>
      </c>
      <c r="O2714" t="s">
        <v>145</v>
      </c>
    </row>
    <row r="2715" spans="1:15" x14ac:dyDescent="0.3">
      <c r="A2715" t="s">
        <v>166</v>
      </c>
      <c r="B2715" t="s">
        <v>121</v>
      </c>
      <c r="C2715">
        <v>201601</v>
      </c>
      <c r="D2715" t="s">
        <v>1520</v>
      </c>
      <c r="E2715" t="s">
        <v>8</v>
      </c>
      <c r="F2715">
        <v>2</v>
      </c>
      <c r="G2715">
        <v>656</v>
      </c>
      <c r="H2715">
        <v>314</v>
      </c>
      <c r="I2715">
        <v>5.5E-2</v>
      </c>
      <c r="J2715" t="s">
        <v>139</v>
      </c>
      <c r="K2715" t="s">
        <v>146</v>
      </c>
      <c r="L2715">
        <v>1.1801999999999999</v>
      </c>
      <c r="M2715" t="s">
        <v>140</v>
      </c>
      <c r="N2715" t="s">
        <v>141</v>
      </c>
      <c r="O2715" t="s">
        <v>142</v>
      </c>
    </row>
    <row r="2716" spans="1:15" x14ac:dyDescent="0.3">
      <c r="A2716" t="s">
        <v>166</v>
      </c>
      <c r="B2716" t="s">
        <v>52</v>
      </c>
      <c r="C2716">
        <v>201503</v>
      </c>
      <c r="D2716" t="s">
        <v>412</v>
      </c>
      <c r="E2716" t="s">
        <v>8</v>
      </c>
      <c r="F2716">
        <v>5</v>
      </c>
      <c r="G2716">
        <v>650</v>
      </c>
      <c r="H2716">
        <v>325</v>
      </c>
      <c r="I2716">
        <v>0.106</v>
      </c>
      <c r="J2716" t="s">
        <v>139</v>
      </c>
      <c r="K2716" t="s">
        <v>146</v>
      </c>
      <c r="L2716">
        <v>1.1203000000000001</v>
      </c>
      <c r="M2716" t="s">
        <v>140</v>
      </c>
      <c r="N2716" t="s">
        <v>141</v>
      </c>
      <c r="O2716" t="s">
        <v>142</v>
      </c>
    </row>
    <row r="2717" spans="1:15" x14ac:dyDescent="0.3">
      <c r="A2717" t="s">
        <v>166</v>
      </c>
      <c r="B2717" t="s">
        <v>17</v>
      </c>
      <c r="C2717">
        <v>201503</v>
      </c>
      <c r="D2717" t="s">
        <v>265</v>
      </c>
      <c r="E2717" t="s">
        <v>8</v>
      </c>
      <c r="F2717">
        <v>13</v>
      </c>
      <c r="G2717">
        <v>650</v>
      </c>
      <c r="H2717">
        <v>500</v>
      </c>
      <c r="I2717">
        <v>0.1525</v>
      </c>
      <c r="J2717" t="s">
        <v>139</v>
      </c>
      <c r="K2717" t="s">
        <v>139</v>
      </c>
      <c r="L2717">
        <v>1.1979</v>
      </c>
      <c r="M2717" t="s">
        <v>140</v>
      </c>
      <c r="N2717" t="s">
        <v>141</v>
      </c>
      <c r="O2717" t="s">
        <v>142</v>
      </c>
    </row>
    <row r="2718" spans="1:15" x14ac:dyDescent="0.3">
      <c r="A2718" t="s">
        <v>166</v>
      </c>
      <c r="B2718" t="s">
        <v>17</v>
      </c>
      <c r="C2718">
        <v>201607</v>
      </c>
      <c r="D2718" t="s">
        <v>287</v>
      </c>
      <c r="E2718" t="s">
        <v>14</v>
      </c>
      <c r="F2718">
        <v>12</v>
      </c>
      <c r="G2718">
        <v>600</v>
      </c>
      <c r="H2718">
        <v>375</v>
      </c>
      <c r="I2718">
        <v>0.126667</v>
      </c>
      <c r="J2718" t="s">
        <v>139</v>
      </c>
      <c r="K2718" t="s">
        <v>146</v>
      </c>
      <c r="L2718">
        <v>1.1979</v>
      </c>
      <c r="M2718" t="s">
        <v>140</v>
      </c>
      <c r="N2718" t="s">
        <v>141</v>
      </c>
      <c r="O2718" t="s">
        <v>142</v>
      </c>
    </row>
    <row r="2719" spans="1:15" x14ac:dyDescent="0.3">
      <c r="A2719" t="s">
        <v>166</v>
      </c>
      <c r="B2719" t="s">
        <v>15</v>
      </c>
      <c r="C2719">
        <v>201503</v>
      </c>
      <c r="D2719" t="s">
        <v>213</v>
      </c>
      <c r="E2719" t="s">
        <v>8</v>
      </c>
      <c r="F2719">
        <v>3</v>
      </c>
      <c r="G2719">
        <v>600</v>
      </c>
      <c r="H2719">
        <v>300</v>
      </c>
      <c r="I2719">
        <v>0.11666700000000001</v>
      </c>
      <c r="J2719" t="s">
        <v>139</v>
      </c>
      <c r="K2719" t="s">
        <v>146</v>
      </c>
      <c r="L2719">
        <v>1.44</v>
      </c>
      <c r="M2719" t="s">
        <v>140</v>
      </c>
      <c r="N2719" t="s">
        <v>141</v>
      </c>
      <c r="O2719" t="s">
        <v>142</v>
      </c>
    </row>
    <row r="2720" spans="1:15" x14ac:dyDescent="0.3">
      <c r="A2720" t="s">
        <v>166</v>
      </c>
      <c r="B2720" t="s">
        <v>50</v>
      </c>
      <c r="C2720">
        <v>201705</v>
      </c>
      <c r="D2720" t="s">
        <v>575</v>
      </c>
      <c r="E2720" t="s">
        <v>11</v>
      </c>
      <c r="F2720">
        <v>10</v>
      </c>
      <c r="G2720">
        <v>600</v>
      </c>
      <c r="H2720">
        <v>441</v>
      </c>
      <c r="I2720">
        <v>6.3333E-2</v>
      </c>
      <c r="J2720" t="s">
        <v>139</v>
      </c>
      <c r="K2720" t="s">
        <v>139</v>
      </c>
      <c r="L2720">
        <v>1.3015000000000001</v>
      </c>
      <c r="M2720" t="s">
        <v>140</v>
      </c>
      <c r="N2720" t="s">
        <v>141</v>
      </c>
      <c r="O2720" t="s">
        <v>142</v>
      </c>
    </row>
    <row r="2721" spans="1:15" x14ac:dyDescent="0.3">
      <c r="A2721" t="s">
        <v>166</v>
      </c>
      <c r="B2721" t="s">
        <v>16</v>
      </c>
      <c r="C2721">
        <v>201509</v>
      </c>
      <c r="D2721" t="s">
        <v>234</v>
      </c>
      <c r="E2721" t="s">
        <v>14</v>
      </c>
      <c r="F2721">
        <v>2</v>
      </c>
      <c r="G2721">
        <v>600</v>
      </c>
      <c r="H2721">
        <v>300</v>
      </c>
      <c r="I2721">
        <v>0.105</v>
      </c>
      <c r="J2721" t="s">
        <v>139</v>
      </c>
      <c r="K2721" t="s">
        <v>146</v>
      </c>
      <c r="L2721">
        <v>1.4287000000000001</v>
      </c>
      <c r="M2721" t="s">
        <v>140</v>
      </c>
      <c r="N2721" t="s">
        <v>141</v>
      </c>
      <c r="O2721" t="s">
        <v>142</v>
      </c>
    </row>
    <row r="2722" spans="1:15" x14ac:dyDescent="0.3">
      <c r="A2722" t="s">
        <v>166</v>
      </c>
      <c r="B2722" t="s">
        <v>15</v>
      </c>
      <c r="C2722">
        <v>201604</v>
      </c>
      <c r="D2722" t="s">
        <v>227</v>
      </c>
      <c r="E2722" t="s">
        <v>11</v>
      </c>
      <c r="F2722">
        <v>3</v>
      </c>
      <c r="G2722">
        <v>600</v>
      </c>
      <c r="H2722">
        <v>300</v>
      </c>
      <c r="I2722">
        <v>0.14666699999999999</v>
      </c>
      <c r="J2722" t="s">
        <v>146</v>
      </c>
      <c r="K2722" t="s">
        <v>146</v>
      </c>
      <c r="L2722">
        <v>1.44</v>
      </c>
      <c r="M2722" t="s">
        <v>140</v>
      </c>
      <c r="N2722" t="s">
        <v>147</v>
      </c>
      <c r="O2722" t="s">
        <v>148</v>
      </c>
    </row>
    <row r="2723" spans="1:15" x14ac:dyDescent="0.3">
      <c r="A2723" t="s">
        <v>166</v>
      </c>
      <c r="B2723" t="s">
        <v>15</v>
      </c>
      <c r="C2723">
        <v>201502</v>
      </c>
      <c r="D2723" t="s">
        <v>218</v>
      </c>
      <c r="E2723" t="s">
        <v>8</v>
      </c>
      <c r="F2723">
        <v>3</v>
      </c>
      <c r="G2723">
        <v>600</v>
      </c>
      <c r="H2723">
        <v>300</v>
      </c>
      <c r="I2723">
        <v>0.13666700000000001</v>
      </c>
      <c r="J2723" t="s">
        <v>146</v>
      </c>
      <c r="K2723" t="s">
        <v>146</v>
      </c>
      <c r="L2723">
        <v>1.44</v>
      </c>
      <c r="M2723" t="s">
        <v>140</v>
      </c>
      <c r="N2723" t="s">
        <v>147</v>
      </c>
      <c r="O2723" t="s">
        <v>148</v>
      </c>
    </row>
    <row r="2724" spans="1:15" x14ac:dyDescent="0.3">
      <c r="A2724" t="s">
        <v>166</v>
      </c>
      <c r="B2724" t="s">
        <v>49</v>
      </c>
      <c r="C2724">
        <v>201708</v>
      </c>
      <c r="D2724" t="s">
        <v>366</v>
      </c>
      <c r="E2724" t="s">
        <v>14</v>
      </c>
      <c r="F2724">
        <v>12</v>
      </c>
      <c r="G2724">
        <v>600</v>
      </c>
      <c r="H2724">
        <v>375</v>
      </c>
      <c r="I2724">
        <v>0.09</v>
      </c>
      <c r="J2724" t="s">
        <v>146</v>
      </c>
      <c r="K2724" t="s">
        <v>146</v>
      </c>
      <c r="L2724">
        <v>1.1920999999999999</v>
      </c>
      <c r="M2724" t="s">
        <v>140</v>
      </c>
      <c r="N2724" t="s">
        <v>147</v>
      </c>
      <c r="O2724" t="s">
        <v>148</v>
      </c>
    </row>
    <row r="2725" spans="1:15" x14ac:dyDescent="0.3">
      <c r="A2725" t="s">
        <v>166</v>
      </c>
      <c r="B2725" t="s">
        <v>16</v>
      </c>
      <c r="C2725">
        <v>201507</v>
      </c>
      <c r="D2725" t="s">
        <v>250</v>
      </c>
      <c r="E2725" t="s">
        <v>14</v>
      </c>
      <c r="F2725">
        <v>2</v>
      </c>
      <c r="G2725">
        <v>600</v>
      </c>
      <c r="H2725">
        <v>300</v>
      </c>
      <c r="I2725">
        <v>0.08</v>
      </c>
      <c r="J2725" t="s">
        <v>146</v>
      </c>
      <c r="K2725" t="s">
        <v>146</v>
      </c>
      <c r="L2725">
        <v>1.4287000000000001</v>
      </c>
      <c r="M2725" t="s">
        <v>140</v>
      </c>
      <c r="N2725" t="s">
        <v>147</v>
      </c>
      <c r="O2725" t="s">
        <v>148</v>
      </c>
    </row>
    <row r="2726" spans="1:15" x14ac:dyDescent="0.3">
      <c r="A2726" t="s">
        <v>166</v>
      </c>
      <c r="B2726" t="s">
        <v>61</v>
      </c>
      <c r="C2726">
        <v>201602</v>
      </c>
      <c r="D2726" t="s">
        <v>481</v>
      </c>
      <c r="E2726" t="s">
        <v>8</v>
      </c>
      <c r="F2726">
        <v>13</v>
      </c>
      <c r="G2726">
        <v>585</v>
      </c>
      <c r="H2726">
        <v>243</v>
      </c>
      <c r="I2726">
        <v>0.106667</v>
      </c>
      <c r="J2726" t="s">
        <v>146</v>
      </c>
      <c r="K2726" t="s">
        <v>146</v>
      </c>
      <c r="L2726">
        <v>0.88660000000000005</v>
      </c>
      <c r="M2726" t="s">
        <v>143</v>
      </c>
      <c r="N2726" t="s">
        <v>149</v>
      </c>
      <c r="O2726" t="s">
        <v>150</v>
      </c>
    </row>
    <row r="2727" spans="1:15" x14ac:dyDescent="0.3">
      <c r="A2727" t="s">
        <v>166</v>
      </c>
      <c r="B2727" t="s">
        <v>75</v>
      </c>
      <c r="C2727">
        <v>201512</v>
      </c>
      <c r="D2727" t="s">
        <v>528</v>
      </c>
      <c r="E2727" t="s">
        <v>13</v>
      </c>
      <c r="F2727">
        <v>12</v>
      </c>
      <c r="G2727">
        <v>576</v>
      </c>
      <c r="H2727">
        <v>312</v>
      </c>
      <c r="I2727">
        <v>0.16666700000000001</v>
      </c>
      <c r="J2727" t="s">
        <v>146</v>
      </c>
      <c r="K2727" t="s">
        <v>146</v>
      </c>
      <c r="L2727">
        <v>0.86339999999999995</v>
      </c>
      <c r="M2727" t="s">
        <v>143</v>
      </c>
      <c r="N2727" t="s">
        <v>149</v>
      </c>
      <c r="O2727" t="s">
        <v>150</v>
      </c>
    </row>
    <row r="2728" spans="1:15" x14ac:dyDescent="0.3">
      <c r="A2728" t="s">
        <v>166</v>
      </c>
      <c r="B2728" t="s">
        <v>19</v>
      </c>
      <c r="C2728">
        <v>201601</v>
      </c>
      <c r="D2728" t="s">
        <v>869</v>
      </c>
      <c r="E2728" t="s">
        <v>8</v>
      </c>
      <c r="F2728">
        <v>11</v>
      </c>
      <c r="G2728">
        <v>572</v>
      </c>
      <c r="H2728">
        <v>488</v>
      </c>
      <c r="I2728">
        <v>0.11749999999999999</v>
      </c>
      <c r="J2728" t="s">
        <v>146</v>
      </c>
      <c r="K2728" t="s">
        <v>139</v>
      </c>
      <c r="L2728">
        <v>0.49309999999999998</v>
      </c>
      <c r="M2728" t="s">
        <v>151</v>
      </c>
      <c r="N2728" t="s">
        <v>152</v>
      </c>
      <c r="O2728" t="s">
        <v>153</v>
      </c>
    </row>
    <row r="2729" spans="1:15" x14ac:dyDescent="0.3">
      <c r="A2729" t="s">
        <v>166</v>
      </c>
      <c r="B2729" t="s">
        <v>19</v>
      </c>
      <c r="C2729">
        <v>201511</v>
      </c>
      <c r="D2729" t="s">
        <v>527</v>
      </c>
      <c r="E2729" t="s">
        <v>13</v>
      </c>
      <c r="F2729">
        <v>11</v>
      </c>
      <c r="G2729">
        <v>572</v>
      </c>
      <c r="H2729">
        <v>488</v>
      </c>
      <c r="I2729">
        <v>9.2499999999999999E-2</v>
      </c>
      <c r="J2729" t="s">
        <v>146</v>
      </c>
      <c r="K2729" t="s">
        <v>139</v>
      </c>
      <c r="L2729">
        <v>0.49309999999999998</v>
      </c>
      <c r="M2729" t="s">
        <v>151</v>
      </c>
      <c r="N2729" t="s">
        <v>152</v>
      </c>
      <c r="O2729" t="s">
        <v>153</v>
      </c>
    </row>
    <row r="2730" spans="1:15" x14ac:dyDescent="0.3">
      <c r="A2730" t="s">
        <v>166</v>
      </c>
      <c r="B2730" t="s">
        <v>48</v>
      </c>
      <c r="C2730">
        <v>201509</v>
      </c>
      <c r="D2730" t="s">
        <v>446</v>
      </c>
      <c r="E2730" t="s">
        <v>14</v>
      </c>
      <c r="F2730">
        <v>14</v>
      </c>
      <c r="G2730">
        <v>560</v>
      </c>
      <c r="H2730">
        <v>485</v>
      </c>
      <c r="I2730">
        <v>6.4000000000000001E-2</v>
      </c>
      <c r="J2730" t="s">
        <v>146</v>
      </c>
      <c r="K2730" t="s">
        <v>139</v>
      </c>
      <c r="L2730">
        <v>0.95289999999999997</v>
      </c>
      <c r="M2730" t="s">
        <v>143</v>
      </c>
      <c r="N2730" t="s">
        <v>149</v>
      </c>
      <c r="O2730" t="s">
        <v>150</v>
      </c>
    </row>
    <row r="2731" spans="1:15" x14ac:dyDescent="0.3">
      <c r="A2731" t="s">
        <v>166</v>
      </c>
      <c r="B2731" t="s">
        <v>54</v>
      </c>
      <c r="C2731">
        <v>201602</v>
      </c>
      <c r="D2731" t="s">
        <v>967</v>
      </c>
      <c r="E2731" t="s">
        <v>8</v>
      </c>
      <c r="F2731">
        <v>14</v>
      </c>
      <c r="G2731">
        <v>560</v>
      </c>
      <c r="H2731">
        <v>348</v>
      </c>
      <c r="I2731">
        <v>8.7499999999999994E-2</v>
      </c>
      <c r="J2731" t="s">
        <v>146</v>
      </c>
      <c r="K2731" t="s">
        <v>146</v>
      </c>
      <c r="L2731">
        <v>0.63449999999999995</v>
      </c>
      <c r="M2731" t="s">
        <v>143</v>
      </c>
      <c r="N2731" t="s">
        <v>149</v>
      </c>
      <c r="O2731" t="s">
        <v>150</v>
      </c>
    </row>
    <row r="2732" spans="1:15" x14ac:dyDescent="0.3">
      <c r="A2732" t="s">
        <v>166</v>
      </c>
      <c r="B2732" t="s">
        <v>50</v>
      </c>
      <c r="C2732">
        <v>201711</v>
      </c>
      <c r="D2732" t="s">
        <v>1506</v>
      </c>
      <c r="E2732" t="s">
        <v>13</v>
      </c>
      <c r="F2732">
        <v>9</v>
      </c>
      <c r="G2732">
        <v>540</v>
      </c>
      <c r="H2732">
        <v>1323</v>
      </c>
      <c r="I2732">
        <v>0.106667</v>
      </c>
      <c r="J2732" t="s">
        <v>146</v>
      </c>
      <c r="K2732" t="s">
        <v>139</v>
      </c>
      <c r="L2732">
        <v>1.3015000000000001</v>
      </c>
      <c r="M2732" t="s">
        <v>140</v>
      </c>
      <c r="N2732" t="s">
        <v>147</v>
      </c>
      <c r="O2732" t="s">
        <v>148</v>
      </c>
    </row>
    <row r="2733" spans="1:15" x14ac:dyDescent="0.3">
      <c r="A2733" t="s">
        <v>166</v>
      </c>
      <c r="B2733" t="s">
        <v>106</v>
      </c>
      <c r="C2733">
        <v>201603</v>
      </c>
      <c r="D2733" t="s">
        <v>1549</v>
      </c>
      <c r="E2733" t="s">
        <v>8</v>
      </c>
      <c r="F2733">
        <v>1</v>
      </c>
      <c r="G2733">
        <v>533</v>
      </c>
      <c r="H2733">
        <v>258</v>
      </c>
      <c r="I2733">
        <v>0.05</v>
      </c>
      <c r="J2733" t="s">
        <v>146</v>
      </c>
      <c r="K2733" t="s">
        <v>146</v>
      </c>
      <c r="L2733">
        <v>1.5598000000000001</v>
      </c>
      <c r="M2733" t="s">
        <v>140</v>
      </c>
      <c r="N2733" t="s">
        <v>147</v>
      </c>
      <c r="O2733" t="s">
        <v>148</v>
      </c>
    </row>
    <row r="2734" spans="1:15" x14ac:dyDescent="0.3">
      <c r="A2734" t="s">
        <v>166</v>
      </c>
      <c r="B2734" t="s">
        <v>106</v>
      </c>
      <c r="C2734">
        <v>201510</v>
      </c>
      <c r="D2734" t="s">
        <v>1524</v>
      </c>
      <c r="E2734" t="s">
        <v>13</v>
      </c>
      <c r="F2734">
        <v>1</v>
      </c>
      <c r="G2734">
        <v>533</v>
      </c>
      <c r="H2734">
        <v>258</v>
      </c>
      <c r="I2734">
        <v>7.0000000000000007E-2</v>
      </c>
      <c r="J2734" t="s">
        <v>146</v>
      </c>
      <c r="K2734" t="s">
        <v>146</v>
      </c>
      <c r="L2734">
        <v>1.5598000000000001</v>
      </c>
      <c r="M2734" t="s">
        <v>140</v>
      </c>
      <c r="N2734" t="s">
        <v>147</v>
      </c>
      <c r="O2734" t="s">
        <v>148</v>
      </c>
    </row>
    <row r="2735" spans="1:15" x14ac:dyDescent="0.3">
      <c r="A2735" t="s">
        <v>166</v>
      </c>
      <c r="B2735" t="s">
        <v>48</v>
      </c>
      <c r="C2735">
        <v>201705</v>
      </c>
      <c r="D2735" t="s">
        <v>440</v>
      </c>
      <c r="E2735" t="s">
        <v>11</v>
      </c>
      <c r="F2735">
        <v>13</v>
      </c>
      <c r="G2735">
        <v>520</v>
      </c>
      <c r="H2735">
        <v>291</v>
      </c>
      <c r="I2735">
        <v>9.3332999999999999E-2</v>
      </c>
      <c r="J2735" t="s">
        <v>146</v>
      </c>
      <c r="K2735" t="s">
        <v>146</v>
      </c>
      <c r="L2735">
        <v>0.95289999999999997</v>
      </c>
      <c r="M2735" t="s">
        <v>143</v>
      </c>
      <c r="N2735" t="s">
        <v>149</v>
      </c>
      <c r="O2735" t="s">
        <v>150</v>
      </c>
    </row>
    <row r="2736" spans="1:15" x14ac:dyDescent="0.3">
      <c r="A2736" t="s">
        <v>166</v>
      </c>
      <c r="B2736" t="s">
        <v>52</v>
      </c>
      <c r="C2736">
        <v>201501</v>
      </c>
      <c r="D2736" t="s">
        <v>410</v>
      </c>
      <c r="E2736" t="s">
        <v>8</v>
      </c>
      <c r="F2736">
        <v>4</v>
      </c>
      <c r="G2736">
        <v>520</v>
      </c>
      <c r="H2736">
        <v>260</v>
      </c>
      <c r="I2736">
        <v>7.2499999999999995E-2</v>
      </c>
      <c r="J2736" t="s">
        <v>146</v>
      </c>
      <c r="K2736" t="s">
        <v>146</v>
      </c>
      <c r="L2736">
        <v>1.1203000000000001</v>
      </c>
      <c r="M2736" t="s">
        <v>140</v>
      </c>
      <c r="N2736" t="s">
        <v>147</v>
      </c>
      <c r="O2736" t="s">
        <v>148</v>
      </c>
    </row>
    <row r="2737" spans="1:15" x14ac:dyDescent="0.3">
      <c r="A2737" t="s">
        <v>166</v>
      </c>
      <c r="B2737" t="s">
        <v>71</v>
      </c>
      <c r="C2737">
        <v>201602</v>
      </c>
      <c r="D2737" t="s">
        <v>1114</v>
      </c>
      <c r="E2737" t="s">
        <v>8</v>
      </c>
      <c r="F2737">
        <v>8</v>
      </c>
      <c r="G2737">
        <v>520</v>
      </c>
      <c r="H2737">
        <v>286</v>
      </c>
      <c r="I2737">
        <v>0.1</v>
      </c>
      <c r="J2737" t="s">
        <v>146</v>
      </c>
      <c r="K2737" t="s">
        <v>146</v>
      </c>
      <c r="L2737">
        <v>0.29570000000000002</v>
      </c>
      <c r="M2737" t="s">
        <v>151</v>
      </c>
      <c r="N2737" t="s">
        <v>152</v>
      </c>
      <c r="O2737" t="s">
        <v>153</v>
      </c>
    </row>
    <row r="2738" spans="1:15" x14ac:dyDescent="0.3">
      <c r="A2738" t="s">
        <v>166</v>
      </c>
      <c r="B2738" t="s">
        <v>47</v>
      </c>
      <c r="C2738">
        <v>201506</v>
      </c>
      <c r="D2738" t="s">
        <v>330</v>
      </c>
      <c r="E2738" t="s">
        <v>11</v>
      </c>
      <c r="F2738">
        <v>5</v>
      </c>
      <c r="G2738">
        <v>500</v>
      </c>
      <c r="H2738">
        <v>735</v>
      </c>
      <c r="I2738">
        <v>0.19666700000000001</v>
      </c>
      <c r="J2738" t="s">
        <v>146</v>
      </c>
      <c r="K2738" t="s">
        <v>139</v>
      </c>
      <c r="L2738">
        <v>1.4381999999999999</v>
      </c>
      <c r="M2738" t="s">
        <v>140</v>
      </c>
      <c r="N2738" t="s">
        <v>147</v>
      </c>
      <c r="O2738" t="s">
        <v>148</v>
      </c>
    </row>
    <row r="2739" spans="1:15" x14ac:dyDescent="0.3">
      <c r="A2739" t="s">
        <v>166</v>
      </c>
      <c r="B2739" t="s">
        <v>47</v>
      </c>
      <c r="C2739">
        <v>201607</v>
      </c>
      <c r="D2739" t="s">
        <v>550</v>
      </c>
      <c r="E2739" t="s">
        <v>14</v>
      </c>
      <c r="F2739">
        <v>5</v>
      </c>
      <c r="G2739">
        <v>500</v>
      </c>
      <c r="H2739">
        <v>1225</v>
      </c>
      <c r="I2739">
        <v>0.10199999999999999</v>
      </c>
      <c r="J2739" t="s">
        <v>146</v>
      </c>
      <c r="K2739" t="s">
        <v>139</v>
      </c>
      <c r="L2739">
        <v>1.4381999999999999</v>
      </c>
      <c r="M2739" t="s">
        <v>140</v>
      </c>
      <c r="N2739" t="s">
        <v>147</v>
      </c>
      <c r="O2739" t="s">
        <v>148</v>
      </c>
    </row>
    <row r="2740" spans="1:15" x14ac:dyDescent="0.3">
      <c r="A2740" t="s">
        <v>166</v>
      </c>
      <c r="B2740" t="s">
        <v>17</v>
      </c>
      <c r="C2740">
        <v>201510</v>
      </c>
      <c r="D2740" t="s">
        <v>799</v>
      </c>
      <c r="E2740" t="s">
        <v>13</v>
      </c>
      <c r="F2740">
        <v>10</v>
      </c>
      <c r="G2740">
        <v>500</v>
      </c>
      <c r="H2740">
        <v>625</v>
      </c>
      <c r="I2740">
        <v>0.13800000000000001</v>
      </c>
      <c r="J2740" t="s">
        <v>146</v>
      </c>
      <c r="K2740" t="s">
        <v>139</v>
      </c>
      <c r="L2740">
        <v>1.1979</v>
      </c>
      <c r="M2740" t="s">
        <v>140</v>
      </c>
      <c r="N2740" t="s">
        <v>147</v>
      </c>
      <c r="O2740" t="s">
        <v>148</v>
      </c>
    </row>
    <row r="2741" spans="1:15" x14ac:dyDescent="0.3">
      <c r="A2741" t="s">
        <v>166</v>
      </c>
      <c r="B2741" t="s">
        <v>114</v>
      </c>
      <c r="C2741">
        <v>201601</v>
      </c>
      <c r="D2741" t="s">
        <v>1541</v>
      </c>
      <c r="E2741" t="s">
        <v>8</v>
      </c>
      <c r="F2741">
        <v>3</v>
      </c>
      <c r="G2741">
        <v>492</v>
      </c>
      <c r="H2741">
        <v>237</v>
      </c>
      <c r="I2741">
        <v>0.123333</v>
      </c>
      <c r="J2741" t="s">
        <v>146</v>
      </c>
      <c r="K2741" t="s">
        <v>146</v>
      </c>
      <c r="L2741">
        <v>1.1678999999999999</v>
      </c>
      <c r="M2741" t="s">
        <v>140</v>
      </c>
      <c r="N2741" t="s">
        <v>147</v>
      </c>
      <c r="O2741" t="s">
        <v>148</v>
      </c>
    </row>
    <row r="2742" spans="1:15" x14ac:dyDescent="0.3">
      <c r="A2742" t="s">
        <v>166</v>
      </c>
      <c r="B2742" t="s">
        <v>37</v>
      </c>
      <c r="C2742">
        <v>201512</v>
      </c>
      <c r="D2742" t="s">
        <v>1091</v>
      </c>
      <c r="E2742" t="s">
        <v>13</v>
      </c>
      <c r="F2742">
        <v>7</v>
      </c>
      <c r="G2742">
        <v>490</v>
      </c>
      <c r="H2742">
        <v>278</v>
      </c>
      <c r="I2742">
        <v>0.15</v>
      </c>
      <c r="J2742" t="s">
        <v>146</v>
      </c>
      <c r="K2742" t="s">
        <v>146</v>
      </c>
      <c r="L2742">
        <v>0.52769999999999995</v>
      </c>
      <c r="M2742" t="s">
        <v>143</v>
      </c>
      <c r="N2742" t="s">
        <v>149</v>
      </c>
      <c r="O2742" t="s">
        <v>150</v>
      </c>
    </row>
    <row r="2743" spans="1:15" x14ac:dyDescent="0.3">
      <c r="A2743" t="s">
        <v>166</v>
      </c>
      <c r="B2743" t="s">
        <v>50</v>
      </c>
      <c r="C2743">
        <v>201712</v>
      </c>
      <c r="D2743" t="s">
        <v>1515</v>
      </c>
      <c r="E2743" t="s">
        <v>13</v>
      </c>
      <c r="F2743">
        <v>8</v>
      </c>
      <c r="G2743">
        <v>480</v>
      </c>
      <c r="H2743">
        <v>1176</v>
      </c>
      <c r="I2743">
        <v>0.13250000000000001</v>
      </c>
      <c r="J2743" t="s">
        <v>146</v>
      </c>
      <c r="K2743" t="s">
        <v>139</v>
      </c>
      <c r="L2743">
        <v>1.3015000000000001</v>
      </c>
      <c r="M2743" t="s">
        <v>140</v>
      </c>
      <c r="N2743" t="s">
        <v>147</v>
      </c>
      <c r="O2743" t="s">
        <v>148</v>
      </c>
    </row>
    <row r="2744" spans="1:15" x14ac:dyDescent="0.3">
      <c r="A2744" t="s">
        <v>166</v>
      </c>
      <c r="B2744" t="s">
        <v>48</v>
      </c>
      <c r="C2744">
        <v>201502</v>
      </c>
      <c r="D2744" t="s">
        <v>344</v>
      </c>
      <c r="E2744" t="s">
        <v>8</v>
      </c>
      <c r="F2744">
        <v>12</v>
      </c>
      <c r="G2744">
        <v>480</v>
      </c>
      <c r="H2744">
        <v>291</v>
      </c>
      <c r="I2744">
        <v>0.13</v>
      </c>
      <c r="J2744" t="s">
        <v>146</v>
      </c>
      <c r="K2744" t="s">
        <v>146</v>
      </c>
      <c r="L2744">
        <v>0.95289999999999997</v>
      </c>
      <c r="M2744" t="s">
        <v>143</v>
      </c>
      <c r="N2744" t="s">
        <v>149</v>
      </c>
      <c r="O2744" t="s">
        <v>150</v>
      </c>
    </row>
    <row r="2745" spans="1:15" x14ac:dyDescent="0.3">
      <c r="A2745" t="s">
        <v>166</v>
      </c>
      <c r="B2745" t="s">
        <v>19</v>
      </c>
      <c r="C2745">
        <v>201512</v>
      </c>
      <c r="D2745" t="s">
        <v>868</v>
      </c>
      <c r="E2745" t="s">
        <v>13</v>
      </c>
      <c r="F2745">
        <v>9</v>
      </c>
      <c r="G2745">
        <v>468</v>
      </c>
      <c r="H2745">
        <v>366</v>
      </c>
      <c r="I2745">
        <v>0.126667</v>
      </c>
      <c r="J2745" t="s">
        <v>146</v>
      </c>
      <c r="K2745" t="s">
        <v>146</v>
      </c>
      <c r="L2745">
        <v>0.49309999999999998</v>
      </c>
      <c r="M2745" t="s">
        <v>151</v>
      </c>
      <c r="N2745" t="s">
        <v>152</v>
      </c>
      <c r="O2745" t="s">
        <v>153</v>
      </c>
    </row>
    <row r="2746" spans="1:15" x14ac:dyDescent="0.3">
      <c r="A2746" t="s">
        <v>166</v>
      </c>
      <c r="B2746" t="s">
        <v>42</v>
      </c>
      <c r="C2746">
        <v>201604</v>
      </c>
      <c r="D2746" t="s">
        <v>468</v>
      </c>
      <c r="E2746" t="s">
        <v>11</v>
      </c>
      <c r="F2746">
        <v>10</v>
      </c>
      <c r="G2746">
        <v>450</v>
      </c>
      <c r="H2746">
        <v>318</v>
      </c>
      <c r="I2746">
        <v>7.0000000000000007E-2</v>
      </c>
      <c r="J2746" t="s">
        <v>146</v>
      </c>
      <c r="K2746" t="s">
        <v>146</v>
      </c>
      <c r="L2746">
        <v>0.61219999999999997</v>
      </c>
      <c r="M2746" t="s">
        <v>143</v>
      </c>
      <c r="N2746" t="s">
        <v>149</v>
      </c>
      <c r="O2746" t="s">
        <v>150</v>
      </c>
    </row>
    <row r="2747" spans="1:15" x14ac:dyDescent="0.3">
      <c r="A2747" t="s">
        <v>166</v>
      </c>
      <c r="B2747" t="s">
        <v>48</v>
      </c>
      <c r="C2747">
        <v>201703</v>
      </c>
      <c r="D2747" t="s">
        <v>341</v>
      </c>
      <c r="E2747" t="s">
        <v>8</v>
      </c>
      <c r="F2747">
        <v>11</v>
      </c>
      <c r="G2747">
        <v>440</v>
      </c>
      <c r="H2747">
        <v>388</v>
      </c>
      <c r="I2747">
        <v>0.06</v>
      </c>
      <c r="J2747" t="s">
        <v>146</v>
      </c>
      <c r="K2747" t="s">
        <v>146</v>
      </c>
      <c r="L2747">
        <v>0.95289999999999997</v>
      </c>
      <c r="M2747" t="s">
        <v>143</v>
      </c>
      <c r="N2747" t="s">
        <v>149</v>
      </c>
      <c r="O2747" t="s">
        <v>150</v>
      </c>
    </row>
    <row r="2748" spans="1:15" x14ac:dyDescent="0.3">
      <c r="A2748" t="s">
        <v>166</v>
      </c>
      <c r="B2748" t="s">
        <v>20</v>
      </c>
      <c r="C2748">
        <v>201602</v>
      </c>
      <c r="D2748" t="s">
        <v>1145</v>
      </c>
      <c r="E2748" t="s">
        <v>8</v>
      </c>
      <c r="F2748">
        <v>9</v>
      </c>
      <c r="G2748">
        <v>432</v>
      </c>
      <c r="H2748">
        <v>214</v>
      </c>
      <c r="I2748">
        <v>0.05</v>
      </c>
      <c r="J2748" t="s">
        <v>146</v>
      </c>
      <c r="K2748" t="s">
        <v>146</v>
      </c>
      <c r="L2748">
        <v>0.58560000000000001</v>
      </c>
      <c r="M2748" t="s">
        <v>143</v>
      </c>
      <c r="N2748" t="s">
        <v>149</v>
      </c>
      <c r="O2748" t="s">
        <v>150</v>
      </c>
    </row>
    <row r="2749" spans="1:15" x14ac:dyDescent="0.3">
      <c r="A2749" t="s">
        <v>166</v>
      </c>
      <c r="B2749" t="s">
        <v>120</v>
      </c>
      <c r="C2749">
        <v>201602</v>
      </c>
      <c r="D2749" t="s">
        <v>1531</v>
      </c>
      <c r="E2749" t="s">
        <v>8</v>
      </c>
      <c r="F2749">
        <v>2</v>
      </c>
      <c r="G2749">
        <v>432</v>
      </c>
      <c r="H2749">
        <v>198</v>
      </c>
      <c r="I2749">
        <v>0.13</v>
      </c>
      <c r="J2749" t="s">
        <v>146</v>
      </c>
      <c r="K2749" t="s">
        <v>146</v>
      </c>
      <c r="L2749">
        <v>1.3705000000000001</v>
      </c>
      <c r="M2749" t="s">
        <v>140</v>
      </c>
      <c r="N2749" t="s">
        <v>147</v>
      </c>
      <c r="O2749" t="s">
        <v>148</v>
      </c>
    </row>
    <row r="2750" spans="1:15" x14ac:dyDescent="0.3">
      <c r="A2750" t="s">
        <v>166</v>
      </c>
      <c r="B2750" t="s">
        <v>19</v>
      </c>
      <c r="C2750">
        <v>201602</v>
      </c>
      <c r="D2750" t="s">
        <v>529</v>
      </c>
      <c r="E2750" t="s">
        <v>8</v>
      </c>
      <c r="F2750">
        <v>8</v>
      </c>
      <c r="G2750">
        <v>416</v>
      </c>
      <c r="H2750">
        <v>244</v>
      </c>
      <c r="I2750">
        <v>0.11</v>
      </c>
      <c r="J2750" t="s">
        <v>146</v>
      </c>
      <c r="K2750" t="s">
        <v>146</v>
      </c>
      <c r="L2750">
        <v>0.49309999999999998</v>
      </c>
      <c r="M2750" t="s">
        <v>151</v>
      </c>
      <c r="N2750" t="s">
        <v>152</v>
      </c>
      <c r="O2750" t="s">
        <v>153</v>
      </c>
    </row>
    <row r="2751" spans="1:15" x14ac:dyDescent="0.3">
      <c r="A2751" t="s">
        <v>166</v>
      </c>
      <c r="B2751" t="s">
        <v>61</v>
      </c>
      <c r="C2751">
        <v>201611</v>
      </c>
      <c r="D2751" t="s">
        <v>642</v>
      </c>
      <c r="E2751" t="s">
        <v>13</v>
      </c>
      <c r="F2751">
        <v>9</v>
      </c>
      <c r="G2751">
        <v>405</v>
      </c>
      <c r="H2751">
        <v>162</v>
      </c>
      <c r="I2751">
        <v>0.08</v>
      </c>
      <c r="J2751" t="s">
        <v>146</v>
      </c>
      <c r="K2751" t="s">
        <v>146</v>
      </c>
      <c r="L2751">
        <v>0.88660000000000005</v>
      </c>
      <c r="M2751" t="s">
        <v>143</v>
      </c>
      <c r="N2751" t="s">
        <v>149</v>
      </c>
      <c r="O2751" t="s">
        <v>150</v>
      </c>
    </row>
    <row r="2752" spans="1:15" x14ac:dyDescent="0.3">
      <c r="A2752" t="s">
        <v>166</v>
      </c>
      <c r="B2752" t="s">
        <v>15</v>
      </c>
      <c r="C2752">
        <v>201505</v>
      </c>
      <c r="D2752" t="s">
        <v>214</v>
      </c>
      <c r="E2752" t="s">
        <v>11</v>
      </c>
      <c r="F2752">
        <v>2</v>
      </c>
      <c r="G2752">
        <v>400</v>
      </c>
      <c r="H2752">
        <v>200</v>
      </c>
      <c r="I2752">
        <v>0.19</v>
      </c>
      <c r="J2752" t="s">
        <v>146</v>
      </c>
      <c r="K2752" t="s">
        <v>146</v>
      </c>
      <c r="L2752">
        <v>1.44</v>
      </c>
      <c r="M2752" t="s">
        <v>140</v>
      </c>
      <c r="N2752" t="s">
        <v>147</v>
      </c>
      <c r="O2752" t="s">
        <v>148</v>
      </c>
    </row>
    <row r="2753" spans="1:15" x14ac:dyDescent="0.3">
      <c r="A2753" t="s">
        <v>166</v>
      </c>
      <c r="B2753" t="s">
        <v>15</v>
      </c>
      <c r="C2753">
        <v>201501</v>
      </c>
      <c r="D2753" t="s">
        <v>199</v>
      </c>
      <c r="E2753" t="s">
        <v>8</v>
      </c>
      <c r="F2753">
        <v>2</v>
      </c>
      <c r="G2753">
        <v>400</v>
      </c>
      <c r="H2753">
        <v>200</v>
      </c>
      <c r="I2753">
        <v>0.105</v>
      </c>
      <c r="J2753" t="s">
        <v>146</v>
      </c>
      <c r="K2753" t="s">
        <v>146</v>
      </c>
      <c r="L2753">
        <v>1.44</v>
      </c>
      <c r="M2753" t="s">
        <v>140</v>
      </c>
      <c r="N2753" t="s">
        <v>147</v>
      </c>
      <c r="O2753" t="s">
        <v>148</v>
      </c>
    </row>
    <row r="2754" spans="1:15" x14ac:dyDescent="0.3">
      <c r="A2754" t="s">
        <v>166</v>
      </c>
      <c r="B2754" t="s">
        <v>15</v>
      </c>
      <c r="C2754">
        <v>201703</v>
      </c>
      <c r="D2754" t="s">
        <v>226</v>
      </c>
      <c r="E2754" t="s">
        <v>8</v>
      </c>
      <c r="F2754">
        <v>2</v>
      </c>
      <c r="G2754">
        <v>400</v>
      </c>
      <c r="H2754">
        <v>200</v>
      </c>
      <c r="I2754">
        <v>0.02</v>
      </c>
      <c r="J2754" t="s">
        <v>146</v>
      </c>
      <c r="K2754" t="s">
        <v>146</v>
      </c>
      <c r="L2754">
        <v>1.44</v>
      </c>
      <c r="M2754" t="s">
        <v>140</v>
      </c>
      <c r="N2754" t="s">
        <v>147</v>
      </c>
      <c r="O2754" t="s">
        <v>148</v>
      </c>
    </row>
    <row r="2755" spans="1:15" x14ac:dyDescent="0.3">
      <c r="A2755" t="s">
        <v>166</v>
      </c>
      <c r="B2755" t="s">
        <v>15</v>
      </c>
      <c r="C2755">
        <v>201507</v>
      </c>
      <c r="D2755" t="s">
        <v>215</v>
      </c>
      <c r="E2755" t="s">
        <v>14</v>
      </c>
      <c r="F2755">
        <v>2</v>
      </c>
      <c r="G2755">
        <v>400</v>
      </c>
      <c r="H2755">
        <v>200</v>
      </c>
      <c r="I2755">
        <v>8.5000000000000006E-2</v>
      </c>
      <c r="J2755" t="s">
        <v>146</v>
      </c>
      <c r="K2755" t="s">
        <v>146</v>
      </c>
      <c r="L2755">
        <v>1.44</v>
      </c>
      <c r="M2755" t="s">
        <v>140</v>
      </c>
      <c r="N2755" t="s">
        <v>147</v>
      </c>
      <c r="O2755" t="s">
        <v>148</v>
      </c>
    </row>
    <row r="2756" spans="1:15" x14ac:dyDescent="0.3">
      <c r="A2756" t="s">
        <v>166</v>
      </c>
      <c r="B2756" t="s">
        <v>47</v>
      </c>
      <c r="C2756">
        <v>201711</v>
      </c>
      <c r="D2756" t="s">
        <v>1432</v>
      </c>
      <c r="E2756" t="s">
        <v>13</v>
      </c>
      <c r="F2756">
        <v>4</v>
      </c>
      <c r="G2756">
        <v>400</v>
      </c>
      <c r="H2756">
        <v>980</v>
      </c>
      <c r="I2756">
        <v>8.2500000000000004E-2</v>
      </c>
      <c r="J2756" t="s">
        <v>146</v>
      </c>
      <c r="K2756" t="s">
        <v>139</v>
      </c>
      <c r="L2756">
        <v>1.4381999999999999</v>
      </c>
      <c r="M2756" t="s">
        <v>140</v>
      </c>
      <c r="N2756" t="s">
        <v>147</v>
      </c>
      <c r="O2756" t="s">
        <v>148</v>
      </c>
    </row>
    <row r="2757" spans="1:15" x14ac:dyDescent="0.3">
      <c r="A2757" t="s">
        <v>166</v>
      </c>
      <c r="B2757" t="s">
        <v>7</v>
      </c>
      <c r="C2757">
        <v>201708</v>
      </c>
      <c r="D2757" t="s">
        <v>187</v>
      </c>
      <c r="E2757" t="s">
        <v>14</v>
      </c>
      <c r="F2757">
        <v>1</v>
      </c>
      <c r="G2757">
        <v>400</v>
      </c>
      <c r="H2757">
        <v>200</v>
      </c>
      <c r="I2757">
        <v>0.13</v>
      </c>
      <c r="J2757" t="s">
        <v>146</v>
      </c>
      <c r="K2757" t="s">
        <v>146</v>
      </c>
      <c r="L2757">
        <v>1.2275</v>
      </c>
      <c r="M2757" t="s">
        <v>140</v>
      </c>
      <c r="N2757" t="s">
        <v>147</v>
      </c>
      <c r="O2757" t="s">
        <v>148</v>
      </c>
    </row>
    <row r="2758" spans="1:15" x14ac:dyDescent="0.3">
      <c r="A2758" t="s">
        <v>166</v>
      </c>
      <c r="B2758" t="s">
        <v>47</v>
      </c>
      <c r="C2758">
        <v>201706</v>
      </c>
      <c r="D2758" t="s">
        <v>334</v>
      </c>
      <c r="E2758" t="s">
        <v>11</v>
      </c>
      <c r="F2758">
        <v>4</v>
      </c>
      <c r="G2758">
        <v>400</v>
      </c>
      <c r="H2758">
        <v>245</v>
      </c>
      <c r="I2758">
        <v>0.1</v>
      </c>
      <c r="J2758" t="s">
        <v>146</v>
      </c>
      <c r="K2758" t="s">
        <v>146</v>
      </c>
      <c r="L2758">
        <v>1.4381999999999999</v>
      </c>
      <c r="M2758" t="s">
        <v>140</v>
      </c>
      <c r="N2758" t="s">
        <v>147</v>
      </c>
      <c r="O2758" t="s">
        <v>148</v>
      </c>
    </row>
    <row r="2759" spans="1:15" x14ac:dyDescent="0.3">
      <c r="A2759" t="s">
        <v>166</v>
      </c>
      <c r="B2759" t="s">
        <v>49</v>
      </c>
      <c r="C2759">
        <v>201706</v>
      </c>
      <c r="D2759" t="s">
        <v>567</v>
      </c>
      <c r="E2759" t="s">
        <v>11</v>
      </c>
      <c r="F2759">
        <v>8</v>
      </c>
      <c r="G2759">
        <v>400</v>
      </c>
      <c r="H2759">
        <v>250</v>
      </c>
      <c r="I2759">
        <v>0.03</v>
      </c>
      <c r="J2759" t="s">
        <v>146</v>
      </c>
      <c r="K2759" t="s">
        <v>146</v>
      </c>
      <c r="L2759">
        <v>1.1920999999999999</v>
      </c>
      <c r="M2759" t="s">
        <v>140</v>
      </c>
      <c r="N2759" t="s">
        <v>147</v>
      </c>
      <c r="O2759" t="s">
        <v>148</v>
      </c>
    </row>
    <row r="2760" spans="1:15" x14ac:dyDescent="0.3">
      <c r="A2760" t="s">
        <v>166</v>
      </c>
      <c r="B2760" t="s">
        <v>7</v>
      </c>
      <c r="C2760">
        <v>201702</v>
      </c>
      <c r="D2760" t="s">
        <v>182</v>
      </c>
      <c r="E2760" t="s">
        <v>8</v>
      </c>
      <c r="F2760">
        <v>1</v>
      </c>
      <c r="G2760">
        <v>400</v>
      </c>
      <c r="H2760">
        <v>200</v>
      </c>
      <c r="I2760">
        <v>0.18</v>
      </c>
      <c r="J2760" t="s">
        <v>146</v>
      </c>
      <c r="K2760" t="s">
        <v>146</v>
      </c>
      <c r="L2760">
        <v>1.2275</v>
      </c>
      <c r="M2760" t="s">
        <v>140</v>
      </c>
      <c r="N2760" t="s">
        <v>147</v>
      </c>
      <c r="O2760" t="s">
        <v>148</v>
      </c>
    </row>
    <row r="2761" spans="1:15" x14ac:dyDescent="0.3">
      <c r="A2761" t="s">
        <v>166</v>
      </c>
      <c r="B2761" t="s">
        <v>53</v>
      </c>
      <c r="C2761">
        <v>201603</v>
      </c>
      <c r="D2761" t="s">
        <v>1039</v>
      </c>
      <c r="E2761" t="s">
        <v>8</v>
      </c>
      <c r="F2761">
        <v>10</v>
      </c>
      <c r="G2761">
        <v>400</v>
      </c>
      <c r="H2761">
        <v>282</v>
      </c>
      <c r="I2761">
        <v>0.113333</v>
      </c>
      <c r="J2761" t="s">
        <v>146</v>
      </c>
      <c r="K2761" t="s">
        <v>146</v>
      </c>
      <c r="L2761">
        <v>0.5514</v>
      </c>
      <c r="M2761" t="s">
        <v>143</v>
      </c>
      <c r="N2761" t="s">
        <v>149</v>
      </c>
      <c r="O2761" t="s">
        <v>150</v>
      </c>
    </row>
    <row r="2762" spans="1:15" x14ac:dyDescent="0.3">
      <c r="A2762" t="s">
        <v>166</v>
      </c>
      <c r="B2762" t="s">
        <v>15</v>
      </c>
      <c r="C2762">
        <v>201509</v>
      </c>
      <c r="D2762" t="s">
        <v>203</v>
      </c>
      <c r="E2762" t="s">
        <v>14</v>
      </c>
      <c r="F2762">
        <v>2</v>
      </c>
      <c r="G2762">
        <v>400</v>
      </c>
      <c r="H2762">
        <v>200</v>
      </c>
      <c r="I2762">
        <v>0.17499999999999999</v>
      </c>
      <c r="J2762" t="s">
        <v>146</v>
      </c>
      <c r="K2762" t="s">
        <v>146</v>
      </c>
      <c r="L2762">
        <v>1.44</v>
      </c>
      <c r="M2762" t="s">
        <v>140</v>
      </c>
      <c r="N2762" t="s">
        <v>147</v>
      </c>
      <c r="O2762" t="s">
        <v>148</v>
      </c>
    </row>
    <row r="2763" spans="1:15" x14ac:dyDescent="0.3">
      <c r="A2763" t="s">
        <v>166</v>
      </c>
      <c r="B2763" t="s">
        <v>48</v>
      </c>
      <c r="C2763">
        <v>201510</v>
      </c>
      <c r="D2763" t="s">
        <v>347</v>
      </c>
      <c r="E2763" t="s">
        <v>13</v>
      </c>
      <c r="F2763">
        <v>10</v>
      </c>
      <c r="G2763">
        <v>400</v>
      </c>
      <c r="H2763">
        <v>291</v>
      </c>
      <c r="I2763">
        <v>7.0000000000000007E-2</v>
      </c>
      <c r="J2763" t="s">
        <v>146</v>
      </c>
      <c r="K2763" t="s">
        <v>146</v>
      </c>
      <c r="L2763">
        <v>0.95289999999999997</v>
      </c>
      <c r="M2763" t="s">
        <v>143</v>
      </c>
      <c r="N2763" t="s">
        <v>149</v>
      </c>
      <c r="O2763" t="s">
        <v>150</v>
      </c>
    </row>
    <row r="2764" spans="1:15" x14ac:dyDescent="0.3">
      <c r="A2764" t="s">
        <v>166</v>
      </c>
      <c r="B2764" t="s">
        <v>71</v>
      </c>
      <c r="C2764">
        <v>201512</v>
      </c>
      <c r="D2764" t="s">
        <v>683</v>
      </c>
      <c r="E2764" t="s">
        <v>13</v>
      </c>
      <c r="F2764">
        <v>6</v>
      </c>
      <c r="G2764">
        <v>390</v>
      </c>
      <c r="H2764">
        <v>286</v>
      </c>
      <c r="I2764">
        <v>0.13</v>
      </c>
      <c r="J2764" t="s">
        <v>146</v>
      </c>
      <c r="K2764" t="s">
        <v>146</v>
      </c>
      <c r="L2764">
        <v>0.29570000000000002</v>
      </c>
      <c r="M2764" t="s">
        <v>151</v>
      </c>
      <c r="N2764" t="s">
        <v>152</v>
      </c>
      <c r="O2764" t="s">
        <v>153</v>
      </c>
    </row>
    <row r="2765" spans="1:15" x14ac:dyDescent="0.3">
      <c r="A2765" t="s">
        <v>166</v>
      </c>
      <c r="B2765" t="s">
        <v>52</v>
      </c>
      <c r="C2765">
        <v>201709</v>
      </c>
      <c r="D2765" t="s">
        <v>409</v>
      </c>
      <c r="E2765" t="s">
        <v>14</v>
      </c>
      <c r="F2765">
        <v>3</v>
      </c>
      <c r="G2765">
        <v>390</v>
      </c>
      <c r="H2765">
        <v>195</v>
      </c>
      <c r="I2765">
        <v>0.14333299999999999</v>
      </c>
      <c r="J2765" t="s">
        <v>146</v>
      </c>
      <c r="K2765" t="s">
        <v>146</v>
      </c>
      <c r="L2765">
        <v>1.1203000000000001</v>
      </c>
      <c r="M2765" t="s">
        <v>140</v>
      </c>
      <c r="N2765" t="s">
        <v>147</v>
      </c>
      <c r="O2765" t="s">
        <v>148</v>
      </c>
    </row>
    <row r="2766" spans="1:15" x14ac:dyDescent="0.3">
      <c r="A2766" t="s">
        <v>166</v>
      </c>
      <c r="B2766" t="s">
        <v>52</v>
      </c>
      <c r="C2766">
        <v>201606</v>
      </c>
      <c r="D2766" t="s">
        <v>422</v>
      </c>
      <c r="E2766" t="s">
        <v>11</v>
      </c>
      <c r="F2766">
        <v>3</v>
      </c>
      <c r="G2766">
        <v>390</v>
      </c>
      <c r="H2766">
        <v>195</v>
      </c>
      <c r="I2766">
        <v>0.03</v>
      </c>
      <c r="J2766" t="s">
        <v>146</v>
      </c>
      <c r="K2766" t="s">
        <v>146</v>
      </c>
      <c r="L2766">
        <v>1.1203000000000001</v>
      </c>
      <c r="M2766" t="s">
        <v>140</v>
      </c>
      <c r="N2766" t="s">
        <v>147</v>
      </c>
      <c r="O2766" t="s">
        <v>148</v>
      </c>
    </row>
    <row r="2767" spans="1:15" x14ac:dyDescent="0.3">
      <c r="A2767" t="s">
        <v>166</v>
      </c>
      <c r="B2767" t="s">
        <v>19</v>
      </c>
      <c r="C2767">
        <v>201610</v>
      </c>
      <c r="D2767" t="s">
        <v>1729</v>
      </c>
      <c r="E2767" t="s">
        <v>13</v>
      </c>
      <c r="F2767">
        <v>7</v>
      </c>
      <c r="G2767">
        <v>364</v>
      </c>
      <c r="H2767">
        <v>244</v>
      </c>
      <c r="I2767">
        <v>4.4999999999999998E-2</v>
      </c>
      <c r="J2767" t="s">
        <v>146</v>
      </c>
      <c r="K2767" t="s">
        <v>146</v>
      </c>
      <c r="L2767">
        <v>0.49309999999999998</v>
      </c>
      <c r="M2767" t="s">
        <v>151</v>
      </c>
      <c r="N2767" t="s">
        <v>152</v>
      </c>
      <c r="O2767" t="s">
        <v>153</v>
      </c>
    </row>
    <row r="2768" spans="1:15" x14ac:dyDescent="0.3">
      <c r="A2768" t="s">
        <v>166</v>
      </c>
      <c r="B2768" t="s">
        <v>44</v>
      </c>
      <c r="C2768">
        <v>201610</v>
      </c>
      <c r="D2768" t="s">
        <v>608</v>
      </c>
      <c r="E2768" t="s">
        <v>13</v>
      </c>
      <c r="F2768">
        <v>12</v>
      </c>
      <c r="G2768">
        <v>360</v>
      </c>
      <c r="H2768">
        <v>213</v>
      </c>
      <c r="I2768">
        <v>0.10333299999999999</v>
      </c>
      <c r="J2768" t="s">
        <v>146</v>
      </c>
      <c r="K2768" t="s">
        <v>146</v>
      </c>
      <c r="L2768">
        <v>0.59630000000000005</v>
      </c>
      <c r="M2768" t="s">
        <v>143</v>
      </c>
      <c r="N2768" t="s">
        <v>149</v>
      </c>
      <c r="O2768" t="s">
        <v>150</v>
      </c>
    </row>
    <row r="2769" spans="1:15" x14ac:dyDescent="0.3">
      <c r="A2769" t="s">
        <v>166</v>
      </c>
      <c r="B2769" t="s">
        <v>48</v>
      </c>
      <c r="C2769">
        <v>201606</v>
      </c>
      <c r="D2769" t="s">
        <v>349</v>
      </c>
      <c r="E2769" t="s">
        <v>11</v>
      </c>
      <c r="F2769">
        <v>9</v>
      </c>
      <c r="G2769">
        <v>360</v>
      </c>
      <c r="H2769">
        <v>291</v>
      </c>
      <c r="I2769">
        <v>0.11</v>
      </c>
      <c r="J2769" t="s">
        <v>146</v>
      </c>
      <c r="K2769" t="s">
        <v>146</v>
      </c>
      <c r="L2769">
        <v>0.95289999999999997</v>
      </c>
      <c r="M2769" t="s">
        <v>143</v>
      </c>
      <c r="N2769" t="s">
        <v>149</v>
      </c>
      <c r="O2769" t="s">
        <v>150</v>
      </c>
    </row>
    <row r="2770" spans="1:15" x14ac:dyDescent="0.3">
      <c r="A2770" t="s">
        <v>166</v>
      </c>
      <c r="B2770" t="s">
        <v>37</v>
      </c>
      <c r="C2770">
        <v>201604</v>
      </c>
      <c r="D2770" t="s">
        <v>1250</v>
      </c>
      <c r="E2770" t="s">
        <v>11</v>
      </c>
      <c r="F2770">
        <v>5</v>
      </c>
      <c r="G2770">
        <v>350</v>
      </c>
      <c r="H2770">
        <v>139</v>
      </c>
      <c r="I2770">
        <v>0.03</v>
      </c>
      <c r="J2770" t="s">
        <v>146</v>
      </c>
      <c r="K2770" t="s">
        <v>146</v>
      </c>
      <c r="L2770">
        <v>0.52769999999999995</v>
      </c>
      <c r="M2770" t="s">
        <v>143</v>
      </c>
      <c r="N2770" t="s">
        <v>149</v>
      </c>
      <c r="O2770" t="s">
        <v>150</v>
      </c>
    </row>
    <row r="2771" spans="1:15" x14ac:dyDescent="0.3">
      <c r="A2771" t="s">
        <v>166</v>
      </c>
      <c r="B2771" t="s">
        <v>37</v>
      </c>
      <c r="C2771">
        <v>201602</v>
      </c>
      <c r="D2771" t="s">
        <v>948</v>
      </c>
      <c r="E2771" t="s">
        <v>8</v>
      </c>
      <c r="F2771">
        <v>5</v>
      </c>
      <c r="G2771">
        <v>350</v>
      </c>
      <c r="H2771">
        <v>139</v>
      </c>
      <c r="I2771">
        <v>0.17</v>
      </c>
      <c r="J2771" t="s">
        <v>146</v>
      </c>
      <c r="K2771" t="s">
        <v>146</v>
      </c>
      <c r="L2771">
        <v>0.52769999999999995</v>
      </c>
      <c r="M2771" t="s">
        <v>143</v>
      </c>
      <c r="N2771" t="s">
        <v>149</v>
      </c>
      <c r="O2771" t="s">
        <v>150</v>
      </c>
    </row>
    <row r="2772" spans="1:15" x14ac:dyDescent="0.3">
      <c r="A2772" t="s">
        <v>166</v>
      </c>
      <c r="B2772" t="s">
        <v>49</v>
      </c>
      <c r="C2772">
        <v>201606</v>
      </c>
      <c r="D2772" t="s">
        <v>374</v>
      </c>
      <c r="E2772" t="s">
        <v>11</v>
      </c>
      <c r="F2772">
        <v>7</v>
      </c>
      <c r="G2772">
        <v>350</v>
      </c>
      <c r="H2772">
        <v>250</v>
      </c>
      <c r="I2772">
        <v>0.13500000000000001</v>
      </c>
      <c r="J2772" t="s">
        <v>146</v>
      </c>
      <c r="K2772" t="s">
        <v>146</v>
      </c>
      <c r="L2772">
        <v>1.1920999999999999</v>
      </c>
      <c r="M2772" t="s">
        <v>140</v>
      </c>
      <c r="N2772" t="s">
        <v>147</v>
      </c>
      <c r="O2772" t="s">
        <v>148</v>
      </c>
    </row>
    <row r="2773" spans="1:15" x14ac:dyDescent="0.3">
      <c r="A2773" t="s">
        <v>166</v>
      </c>
      <c r="B2773" t="s">
        <v>43</v>
      </c>
      <c r="C2773">
        <v>201602</v>
      </c>
      <c r="D2773" t="s">
        <v>1191</v>
      </c>
      <c r="E2773" t="s">
        <v>8</v>
      </c>
      <c r="F2773">
        <v>12</v>
      </c>
      <c r="G2773">
        <v>336</v>
      </c>
      <c r="H2773">
        <v>180</v>
      </c>
      <c r="I2773">
        <v>5.6667000000000002E-2</v>
      </c>
      <c r="J2773" t="s">
        <v>146</v>
      </c>
      <c r="K2773" t="s">
        <v>146</v>
      </c>
      <c r="L2773">
        <v>0.621</v>
      </c>
      <c r="M2773" t="s">
        <v>143</v>
      </c>
      <c r="N2773" t="s">
        <v>149</v>
      </c>
      <c r="O2773" t="s">
        <v>150</v>
      </c>
    </row>
    <row r="2774" spans="1:15" x14ac:dyDescent="0.3">
      <c r="A2774" t="s">
        <v>166</v>
      </c>
      <c r="B2774" t="s">
        <v>20</v>
      </c>
      <c r="C2774">
        <v>201512</v>
      </c>
      <c r="D2774" t="s">
        <v>291</v>
      </c>
      <c r="E2774" t="s">
        <v>13</v>
      </c>
      <c r="F2774">
        <v>7</v>
      </c>
      <c r="G2774">
        <v>336</v>
      </c>
      <c r="H2774">
        <v>428</v>
      </c>
      <c r="I2774">
        <v>7.0000000000000007E-2</v>
      </c>
      <c r="J2774" t="s">
        <v>146</v>
      </c>
      <c r="K2774" t="s">
        <v>139</v>
      </c>
      <c r="L2774">
        <v>0.58560000000000001</v>
      </c>
      <c r="M2774" t="s">
        <v>143</v>
      </c>
      <c r="N2774" t="s">
        <v>149</v>
      </c>
      <c r="O2774" t="s">
        <v>150</v>
      </c>
    </row>
    <row r="2775" spans="1:15" x14ac:dyDescent="0.3">
      <c r="A2775" t="s">
        <v>166</v>
      </c>
      <c r="B2775" t="s">
        <v>20</v>
      </c>
      <c r="C2775">
        <v>201511</v>
      </c>
      <c r="D2775" t="s">
        <v>875</v>
      </c>
      <c r="E2775" t="s">
        <v>13</v>
      </c>
      <c r="F2775">
        <v>7</v>
      </c>
      <c r="G2775">
        <v>336</v>
      </c>
      <c r="H2775">
        <v>214</v>
      </c>
      <c r="I2775">
        <v>0.115</v>
      </c>
      <c r="J2775" t="s">
        <v>146</v>
      </c>
      <c r="K2775" t="s">
        <v>146</v>
      </c>
      <c r="L2775">
        <v>0.58560000000000001</v>
      </c>
      <c r="M2775" t="s">
        <v>143</v>
      </c>
      <c r="N2775" t="s">
        <v>149</v>
      </c>
      <c r="O2775" t="s">
        <v>150</v>
      </c>
    </row>
    <row r="2776" spans="1:15" x14ac:dyDescent="0.3">
      <c r="A2776" t="s">
        <v>166</v>
      </c>
      <c r="B2776" t="s">
        <v>60</v>
      </c>
      <c r="C2776">
        <v>201512</v>
      </c>
      <c r="D2776" t="s">
        <v>1068</v>
      </c>
      <c r="E2776" t="s">
        <v>13</v>
      </c>
      <c r="F2776">
        <v>6</v>
      </c>
      <c r="G2776">
        <v>330</v>
      </c>
      <c r="H2776">
        <v>198</v>
      </c>
      <c r="I2776">
        <v>0.04</v>
      </c>
      <c r="J2776" t="s">
        <v>146</v>
      </c>
      <c r="K2776" t="s">
        <v>146</v>
      </c>
      <c r="L2776">
        <v>0.63549999999999995</v>
      </c>
      <c r="M2776" t="s">
        <v>143</v>
      </c>
      <c r="N2776" t="s">
        <v>149</v>
      </c>
      <c r="O2776" t="s">
        <v>150</v>
      </c>
    </row>
    <row r="2777" spans="1:15" x14ac:dyDescent="0.3">
      <c r="A2777" t="s">
        <v>166</v>
      </c>
      <c r="B2777" t="s">
        <v>60</v>
      </c>
      <c r="C2777">
        <v>201612</v>
      </c>
      <c r="D2777" t="s">
        <v>1199</v>
      </c>
      <c r="E2777" t="s">
        <v>13</v>
      </c>
      <c r="F2777">
        <v>6</v>
      </c>
      <c r="G2777">
        <v>330</v>
      </c>
      <c r="H2777">
        <v>198</v>
      </c>
      <c r="I2777">
        <v>0.14499999999999999</v>
      </c>
      <c r="J2777" t="s">
        <v>146</v>
      </c>
      <c r="K2777" t="s">
        <v>146</v>
      </c>
      <c r="L2777">
        <v>0.63549999999999995</v>
      </c>
      <c r="M2777" t="s">
        <v>143</v>
      </c>
      <c r="N2777" t="s">
        <v>149</v>
      </c>
      <c r="O2777" t="s">
        <v>150</v>
      </c>
    </row>
    <row r="2778" spans="1:15" x14ac:dyDescent="0.3">
      <c r="A2778" t="s">
        <v>166</v>
      </c>
      <c r="B2778" t="s">
        <v>60</v>
      </c>
      <c r="C2778">
        <v>201708</v>
      </c>
      <c r="D2778" t="s">
        <v>1607</v>
      </c>
      <c r="E2778" t="s">
        <v>14</v>
      </c>
      <c r="F2778">
        <v>6</v>
      </c>
      <c r="G2778">
        <v>330</v>
      </c>
      <c r="H2778">
        <v>198</v>
      </c>
      <c r="I2778">
        <v>0.16500000000000001</v>
      </c>
      <c r="J2778" t="s">
        <v>146</v>
      </c>
      <c r="K2778" t="s">
        <v>146</v>
      </c>
      <c r="L2778">
        <v>0.63549999999999995</v>
      </c>
      <c r="M2778" t="s">
        <v>143</v>
      </c>
      <c r="N2778" t="s">
        <v>149</v>
      </c>
      <c r="O2778" t="s">
        <v>150</v>
      </c>
    </row>
    <row r="2779" spans="1:15" x14ac:dyDescent="0.3">
      <c r="A2779" t="s">
        <v>166</v>
      </c>
      <c r="B2779" t="s">
        <v>121</v>
      </c>
      <c r="C2779">
        <v>201602</v>
      </c>
      <c r="D2779" t="s">
        <v>1553</v>
      </c>
      <c r="E2779" t="s">
        <v>8</v>
      </c>
      <c r="F2779">
        <v>1</v>
      </c>
      <c r="G2779">
        <v>328</v>
      </c>
      <c r="H2779">
        <v>157</v>
      </c>
      <c r="I2779">
        <v>0.25</v>
      </c>
      <c r="J2779" t="s">
        <v>146</v>
      </c>
      <c r="K2779" t="s">
        <v>146</v>
      </c>
      <c r="L2779">
        <v>1.1801999999999999</v>
      </c>
      <c r="M2779" t="s">
        <v>140</v>
      </c>
      <c r="N2779" t="s">
        <v>147</v>
      </c>
      <c r="O2779" t="s">
        <v>148</v>
      </c>
    </row>
    <row r="2780" spans="1:15" x14ac:dyDescent="0.3">
      <c r="A2780" t="s">
        <v>166</v>
      </c>
      <c r="B2780" t="s">
        <v>114</v>
      </c>
      <c r="C2780">
        <v>201602</v>
      </c>
      <c r="D2780" t="s">
        <v>1548</v>
      </c>
      <c r="E2780" t="s">
        <v>8</v>
      </c>
      <c r="F2780">
        <v>2</v>
      </c>
      <c r="G2780">
        <v>328</v>
      </c>
      <c r="H2780">
        <v>158</v>
      </c>
      <c r="I2780">
        <v>5.5E-2</v>
      </c>
      <c r="J2780" t="s">
        <v>146</v>
      </c>
      <c r="K2780" t="s">
        <v>146</v>
      </c>
      <c r="L2780">
        <v>1.1678999999999999</v>
      </c>
      <c r="M2780" t="s">
        <v>140</v>
      </c>
      <c r="N2780" t="s">
        <v>147</v>
      </c>
      <c r="O2780" t="s">
        <v>148</v>
      </c>
    </row>
    <row r="2781" spans="1:15" x14ac:dyDescent="0.3">
      <c r="A2781" t="s">
        <v>166</v>
      </c>
      <c r="B2781" t="s">
        <v>121</v>
      </c>
      <c r="C2781">
        <v>201603</v>
      </c>
      <c r="D2781" t="s">
        <v>1533</v>
      </c>
      <c r="E2781" t="s">
        <v>8</v>
      </c>
      <c r="F2781">
        <v>1</v>
      </c>
      <c r="G2781">
        <v>328</v>
      </c>
      <c r="H2781">
        <v>157</v>
      </c>
      <c r="I2781">
        <v>0.2</v>
      </c>
      <c r="J2781" t="s">
        <v>146</v>
      </c>
      <c r="K2781" t="s">
        <v>146</v>
      </c>
      <c r="L2781">
        <v>1.1801999999999999</v>
      </c>
      <c r="M2781" t="s">
        <v>140</v>
      </c>
      <c r="N2781" t="s">
        <v>147</v>
      </c>
      <c r="O2781" t="s">
        <v>148</v>
      </c>
    </row>
    <row r="2782" spans="1:15" x14ac:dyDescent="0.3">
      <c r="A2782" t="s">
        <v>166</v>
      </c>
      <c r="B2782" t="s">
        <v>71</v>
      </c>
      <c r="C2782">
        <v>201511</v>
      </c>
      <c r="D2782" t="s">
        <v>1774</v>
      </c>
      <c r="E2782" t="s">
        <v>13</v>
      </c>
      <c r="F2782">
        <v>5</v>
      </c>
      <c r="G2782">
        <v>325</v>
      </c>
      <c r="H2782">
        <v>143</v>
      </c>
      <c r="I2782">
        <v>0.1</v>
      </c>
      <c r="J2782" t="s">
        <v>146</v>
      </c>
      <c r="K2782" t="s">
        <v>146</v>
      </c>
      <c r="L2782">
        <v>0.29570000000000002</v>
      </c>
      <c r="M2782" t="s">
        <v>151</v>
      </c>
      <c r="N2782" t="s">
        <v>152</v>
      </c>
      <c r="O2782" t="s">
        <v>153</v>
      </c>
    </row>
    <row r="2783" spans="1:15" x14ac:dyDescent="0.3">
      <c r="A2783" t="s">
        <v>166</v>
      </c>
      <c r="B2783" t="s">
        <v>71</v>
      </c>
      <c r="C2783">
        <v>201612</v>
      </c>
      <c r="D2783" t="s">
        <v>1116</v>
      </c>
      <c r="E2783" t="s">
        <v>13</v>
      </c>
      <c r="F2783">
        <v>5</v>
      </c>
      <c r="G2783">
        <v>325</v>
      </c>
      <c r="H2783">
        <v>143</v>
      </c>
      <c r="I2783">
        <v>0.02</v>
      </c>
      <c r="J2783" t="s">
        <v>146</v>
      </c>
      <c r="K2783" t="s">
        <v>146</v>
      </c>
      <c r="L2783">
        <v>0.29570000000000002</v>
      </c>
      <c r="M2783" t="s">
        <v>151</v>
      </c>
      <c r="N2783" t="s">
        <v>152</v>
      </c>
      <c r="O2783" t="s">
        <v>153</v>
      </c>
    </row>
    <row r="2784" spans="1:15" x14ac:dyDescent="0.3">
      <c r="A2784" t="s">
        <v>166</v>
      </c>
      <c r="B2784" t="s">
        <v>71</v>
      </c>
      <c r="C2784">
        <v>201502</v>
      </c>
      <c r="D2784" t="s">
        <v>828</v>
      </c>
      <c r="E2784" t="s">
        <v>8</v>
      </c>
      <c r="F2784">
        <v>5</v>
      </c>
      <c r="G2784">
        <v>325</v>
      </c>
      <c r="H2784">
        <v>143</v>
      </c>
      <c r="I2784">
        <v>0.05</v>
      </c>
      <c r="J2784" t="s">
        <v>146</v>
      </c>
      <c r="K2784" t="s">
        <v>146</v>
      </c>
      <c r="L2784">
        <v>0.29570000000000002</v>
      </c>
      <c r="M2784" t="s">
        <v>151</v>
      </c>
      <c r="N2784" t="s">
        <v>152</v>
      </c>
      <c r="O2784" t="s">
        <v>153</v>
      </c>
    </row>
    <row r="2785" spans="1:15" x14ac:dyDescent="0.3">
      <c r="A2785" t="s">
        <v>166</v>
      </c>
      <c r="B2785" t="s">
        <v>71</v>
      </c>
      <c r="C2785">
        <v>201707</v>
      </c>
      <c r="D2785" t="s">
        <v>1710</v>
      </c>
      <c r="E2785" t="s">
        <v>14</v>
      </c>
      <c r="F2785">
        <v>5</v>
      </c>
      <c r="G2785">
        <v>325</v>
      </c>
      <c r="H2785">
        <v>143</v>
      </c>
      <c r="I2785">
        <v>0.09</v>
      </c>
      <c r="J2785" t="s">
        <v>146</v>
      </c>
      <c r="K2785" t="s">
        <v>146</v>
      </c>
      <c r="L2785">
        <v>0.29570000000000002</v>
      </c>
      <c r="M2785" t="s">
        <v>151</v>
      </c>
      <c r="N2785" t="s">
        <v>152</v>
      </c>
      <c r="O2785" t="s">
        <v>153</v>
      </c>
    </row>
    <row r="2786" spans="1:15" x14ac:dyDescent="0.3">
      <c r="A2786" t="s">
        <v>166</v>
      </c>
      <c r="B2786" t="s">
        <v>71</v>
      </c>
      <c r="C2786">
        <v>201702</v>
      </c>
      <c r="D2786" t="s">
        <v>832</v>
      </c>
      <c r="E2786" t="s">
        <v>8</v>
      </c>
      <c r="F2786">
        <v>5</v>
      </c>
      <c r="G2786">
        <v>325</v>
      </c>
      <c r="H2786">
        <v>143</v>
      </c>
      <c r="I2786">
        <v>0.17</v>
      </c>
      <c r="J2786" t="s">
        <v>146</v>
      </c>
      <c r="K2786" t="s">
        <v>146</v>
      </c>
      <c r="L2786">
        <v>0.29570000000000002</v>
      </c>
      <c r="M2786" t="s">
        <v>151</v>
      </c>
      <c r="N2786" t="s">
        <v>152</v>
      </c>
      <c r="O2786" t="s">
        <v>153</v>
      </c>
    </row>
    <row r="2787" spans="1:15" x14ac:dyDescent="0.3">
      <c r="A2787" t="s">
        <v>166</v>
      </c>
      <c r="B2787" t="s">
        <v>18</v>
      </c>
      <c r="C2787">
        <v>201511</v>
      </c>
      <c r="D2787" t="s">
        <v>494</v>
      </c>
      <c r="E2787" t="s">
        <v>13</v>
      </c>
      <c r="F2787">
        <v>13</v>
      </c>
      <c r="G2787">
        <v>325</v>
      </c>
      <c r="H2787">
        <v>232</v>
      </c>
      <c r="I2787">
        <v>0.09</v>
      </c>
      <c r="J2787" t="s">
        <v>146</v>
      </c>
      <c r="K2787" t="s">
        <v>146</v>
      </c>
      <c r="L2787">
        <v>0.95540000000000003</v>
      </c>
      <c r="M2787" t="s">
        <v>143</v>
      </c>
      <c r="N2787" t="s">
        <v>149</v>
      </c>
      <c r="O2787" t="s">
        <v>150</v>
      </c>
    </row>
    <row r="2788" spans="1:15" x14ac:dyDescent="0.3">
      <c r="A2788" t="s">
        <v>166</v>
      </c>
      <c r="B2788" t="s">
        <v>54</v>
      </c>
      <c r="C2788">
        <v>201610</v>
      </c>
      <c r="D2788" t="s">
        <v>593</v>
      </c>
      <c r="E2788" t="s">
        <v>13</v>
      </c>
      <c r="F2788">
        <v>8</v>
      </c>
      <c r="G2788">
        <v>320</v>
      </c>
      <c r="H2788">
        <v>174</v>
      </c>
      <c r="I2788">
        <v>0.155</v>
      </c>
      <c r="J2788" t="s">
        <v>146</v>
      </c>
      <c r="K2788" t="s">
        <v>146</v>
      </c>
      <c r="L2788">
        <v>0.63449999999999995</v>
      </c>
      <c r="M2788" t="s">
        <v>143</v>
      </c>
      <c r="N2788" t="s">
        <v>149</v>
      </c>
      <c r="O2788" t="s">
        <v>150</v>
      </c>
    </row>
    <row r="2789" spans="1:15" x14ac:dyDescent="0.3">
      <c r="A2789" t="s">
        <v>166</v>
      </c>
      <c r="B2789" t="s">
        <v>59</v>
      </c>
      <c r="C2789">
        <v>201612</v>
      </c>
      <c r="D2789" t="s">
        <v>628</v>
      </c>
      <c r="E2789" t="s">
        <v>13</v>
      </c>
      <c r="F2789">
        <v>10</v>
      </c>
      <c r="G2789">
        <v>320</v>
      </c>
      <c r="H2789">
        <v>225</v>
      </c>
      <c r="I2789">
        <v>6.3333E-2</v>
      </c>
      <c r="J2789" t="s">
        <v>146</v>
      </c>
      <c r="K2789" t="s">
        <v>146</v>
      </c>
      <c r="L2789">
        <v>0.66100000000000003</v>
      </c>
      <c r="M2789" t="s">
        <v>143</v>
      </c>
      <c r="N2789" t="s">
        <v>149</v>
      </c>
      <c r="O2789" t="s">
        <v>150</v>
      </c>
    </row>
    <row r="2790" spans="1:15" x14ac:dyDescent="0.3">
      <c r="A2790" t="s">
        <v>166</v>
      </c>
      <c r="B2790" t="s">
        <v>59</v>
      </c>
      <c r="C2790">
        <v>201602</v>
      </c>
      <c r="D2790" t="s">
        <v>638</v>
      </c>
      <c r="E2790" t="s">
        <v>8</v>
      </c>
      <c r="F2790">
        <v>10</v>
      </c>
      <c r="G2790">
        <v>320</v>
      </c>
      <c r="H2790">
        <v>300</v>
      </c>
      <c r="I2790">
        <v>0.11</v>
      </c>
      <c r="J2790" t="s">
        <v>146</v>
      </c>
      <c r="K2790" t="s">
        <v>146</v>
      </c>
      <c r="L2790">
        <v>0.66100000000000003</v>
      </c>
      <c r="M2790" t="s">
        <v>143</v>
      </c>
      <c r="N2790" t="s">
        <v>149</v>
      </c>
      <c r="O2790" t="s">
        <v>150</v>
      </c>
    </row>
    <row r="2791" spans="1:15" x14ac:dyDescent="0.3">
      <c r="A2791" t="s">
        <v>166</v>
      </c>
      <c r="B2791" t="s">
        <v>42</v>
      </c>
      <c r="C2791">
        <v>201609</v>
      </c>
      <c r="D2791" t="s">
        <v>1215</v>
      </c>
      <c r="E2791" t="s">
        <v>14</v>
      </c>
      <c r="F2791">
        <v>7</v>
      </c>
      <c r="G2791">
        <v>315</v>
      </c>
      <c r="H2791">
        <v>318</v>
      </c>
      <c r="I2791">
        <v>0.183333</v>
      </c>
      <c r="J2791" t="s">
        <v>146</v>
      </c>
      <c r="K2791" t="s">
        <v>146</v>
      </c>
      <c r="L2791">
        <v>0.61219999999999997</v>
      </c>
      <c r="M2791" t="s">
        <v>143</v>
      </c>
      <c r="N2791" t="s">
        <v>149</v>
      </c>
      <c r="O2791" t="s">
        <v>150</v>
      </c>
    </row>
    <row r="2792" spans="1:15" x14ac:dyDescent="0.3">
      <c r="A2792" t="s">
        <v>166</v>
      </c>
      <c r="B2792" t="s">
        <v>61</v>
      </c>
      <c r="C2792">
        <v>201512</v>
      </c>
      <c r="D2792" t="s">
        <v>1100</v>
      </c>
      <c r="E2792" t="s">
        <v>13</v>
      </c>
      <c r="F2792">
        <v>7</v>
      </c>
      <c r="G2792">
        <v>315</v>
      </c>
      <c r="H2792">
        <v>243</v>
      </c>
      <c r="I2792">
        <v>0.216667</v>
      </c>
      <c r="J2792" t="s">
        <v>146</v>
      </c>
      <c r="K2792" t="s">
        <v>146</v>
      </c>
      <c r="L2792">
        <v>0.88660000000000005</v>
      </c>
      <c r="M2792" t="s">
        <v>143</v>
      </c>
      <c r="N2792" t="s">
        <v>149</v>
      </c>
      <c r="O2792" t="s">
        <v>150</v>
      </c>
    </row>
    <row r="2793" spans="1:15" x14ac:dyDescent="0.3">
      <c r="A2793" t="s">
        <v>166</v>
      </c>
      <c r="B2793" t="s">
        <v>22</v>
      </c>
      <c r="C2793">
        <v>201601</v>
      </c>
      <c r="D2793" t="s">
        <v>1314</v>
      </c>
      <c r="E2793" t="s">
        <v>8</v>
      </c>
      <c r="F2793">
        <v>6</v>
      </c>
      <c r="G2793">
        <v>312</v>
      </c>
      <c r="H2793">
        <v>200</v>
      </c>
      <c r="I2793">
        <v>0.105</v>
      </c>
      <c r="J2793" t="s">
        <v>146</v>
      </c>
      <c r="K2793" t="s">
        <v>146</v>
      </c>
      <c r="L2793">
        <v>0.45179999999999998</v>
      </c>
      <c r="M2793" t="s">
        <v>151</v>
      </c>
      <c r="N2793" t="s">
        <v>152</v>
      </c>
      <c r="O2793" t="s">
        <v>153</v>
      </c>
    </row>
    <row r="2794" spans="1:15" x14ac:dyDescent="0.3">
      <c r="A2794" t="s">
        <v>166</v>
      </c>
      <c r="B2794" t="s">
        <v>44</v>
      </c>
      <c r="C2794">
        <v>201605</v>
      </c>
      <c r="D2794" t="s">
        <v>1635</v>
      </c>
      <c r="E2794" t="s">
        <v>11</v>
      </c>
      <c r="F2794">
        <v>10</v>
      </c>
      <c r="G2794">
        <v>300</v>
      </c>
      <c r="H2794">
        <v>142</v>
      </c>
      <c r="I2794">
        <v>0.105</v>
      </c>
      <c r="J2794" t="s">
        <v>146</v>
      </c>
      <c r="K2794" t="s">
        <v>146</v>
      </c>
      <c r="L2794">
        <v>0.59630000000000005</v>
      </c>
      <c r="M2794" t="s">
        <v>143</v>
      </c>
      <c r="N2794" t="s">
        <v>149</v>
      </c>
      <c r="O2794" t="s">
        <v>150</v>
      </c>
    </row>
    <row r="2795" spans="1:15" x14ac:dyDescent="0.3">
      <c r="A2795" t="s">
        <v>166</v>
      </c>
      <c r="B2795" t="s">
        <v>47</v>
      </c>
      <c r="C2795">
        <v>201505</v>
      </c>
      <c r="D2795" t="s">
        <v>329</v>
      </c>
      <c r="E2795" t="s">
        <v>11</v>
      </c>
      <c r="F2795">
        <v>3</v>
      </c>
      <c r="G2795">
        <v>300</v>
      </c>
      <c r="H2795">
        <v>245</v>
      </c>
      <c r="I2795">
        <v>0.02</v>
      </c>
      <c r="J2795" t="s">
        <v>146</v>
      </c>
      <c r="K2795" t="s">
        <v>146</v>
      </c>
      <c r="L2795">
        <v>1.4381999999999999</v>
      </c>
      <c r="M2795" t="s">
        <v>140</v>
      </c>
      <c r="N2795" t="s">
        <v>147</v>
      </c>
      <c r="O2795" t="s">
        <v>148</v>
      </c>
    </row>
    <row r="2796" spans="1:15" x14ac:dyDescent="0.3">
      <c r="A2796" t="s">
        <v>166</v>
      </c>
      <c r="B2796" t="s">
        <v>16</v>
      </c>
      <c r="C2796">
        <v>201702</v>
      </c>
      <c r="D2796" t="s">
        <v>238</v>
      </c>
      <c r="E2796" t="s">
        <v>8</v>
      </c>
      <c r="F2796">
        <v>1</v>
      </c>
      <c r="G2796">
        <v>300</v>
      </c>
      <c r="H2796">
        <v>150</v>
      </c>
      <c r="I2796">
        <v>0.1</v>
      </c>
      <c r="J2796" t="s">
        <v>146</v>
      </c>
      <c r="K2796" t="s">
        <v>146</v>
      </c>
      <c r="L2796">
        <v>1.4287000000000001</v>
      </c>
      <c r="M2796" t="s">
        <v>140</v>
      </c>
      <c r="N2796" t="s">
        <v>147</v>
      </c>
      <c r="O2796" t="s">
        <v>148</v>
      </c>
    </row>
    <row r="2797" spans="1:15" x14ac:dyDescent="0.3">
      <c r="A2797" t="s">
        <v>166</v>
      </c>
      <c r="B2797" t="s">
        <v>16</v>
      </c>
      <c r="C2797">
        <v>201504</v>
      </c>
      <c r="D2797" t="s">
        <v>233</v>
      </c>
      <c r="E2797" t="s">
        <v>11</v>
      </c>
      <c r="F2797">
        <v>1</v>
      </c>
      <c r="G2797">
        <v>300</v>
      </c>
      <c r="H2797">
        <v>150</v>
      </c>
      <c r="I2797">
        <v>0.12</v>
      </c>
      <c r="J2797" t="s">
        <v>146</v>
      </c>
      <c r="K2797" t="s">
        <v>146</v>
      </c>
      <c r="L2797">
        <v>1.4287000000000001</v>
      </c>
      <c r="M2797" t="s">
        <v>140</v>
      </c>
      <c r="N2797" t="s">
        <v>147</v>
      </c>
      <c r="O2797" t="s">
        <v>148</v>
      </c>
    </row>
    <row r="2798" spans="1:15" x14ac:dyDescent="0.3">
      <c r="A2798" t="s">
        <v>166</v>
      </c>
      <c r="B2798" t="s">
        <v>16</v>
      </c>
      <c r="C2798">
        <v>201703</v>
      </c>
      <c r="D2798" t="s">
        <v>256</v>
      </c>
      <c r="E2798" t="s">
        <v>8</v>
      </c>
      <c r="F2798">
        <v>1</v>
      </c>
      <c r="G2798">
        <v>300</v>
      </c>
      <c r="H2798">
        <v>150</v>
      </c>
      <c r="I2798">
        <v>0.16</v>
      </c>
      <c r="J2798" t="s">
        <v>146</v>
      </c>
      <c r="K2798" t="s">
        <v>146</v>
      </c>
      <c r="L2798">
        <v>1.4287000000000001</v>
      </c>
      <c r="M2798" t="s">
        <v>140</v>
      </c>
      <c r="N2798" t="s">
        <v>147</v>
      </c>
      <c r="O2798" t="s">
        <v>148</v>
      </c>
    </row>
    <row r="2799" spans="1:15" x14ac:dyDescent="0.3">
      <c r="A2799" t="s">
        <v>166</v>
      </c>
      <c r="B2799" t="s">
        <v>16</v>
      </c>
      <c r="C2799">
        <v>201506</v>
      </c>
      <c r="D2799" t="s">
        <v>241</v>
      </c>
      <c r="E2799" t="s">
        <v>11</v>
      </c>
      <c r="F2799">
        <v>1</v>
      </c>
      <c r="G2799">
        <v>300</v>
      </c>
      <c r="H2799">
        <v>150</v>
      </c>
      <c r="I2799">
        <v>0.16</v>
      </c>
      <c r="J2799" t="s">
        <v>146</v>
      </c>
      <c r="K2799" t="s">
        <v>146</v>
      </c>
      <c r="L2799">
        <v>1.4287000000000001</v>
      </c>
      <c r="M2799" t="s">
        <v>140</v>
      </c>
      <c r="N2799" t="s">
        <v>147</v>
      </c>
      <c r="O2799" t="s">
        <v>148</v>
      </c>
    </row>
    <row r="2800" spans="1:15" x14ac:dyDescent="0.3">
      <c r="A2800" t="s">
        <v>166</v>
      </c>
      <c r="B2800" t="s">
        <v>47</v>
      </c>
      <c r="C2800">
        <v>201712</v>
      </c>
      <c r="D2800" t="s">
        <v>1522</v>
      </c>
      <c r="E2800" t="s">
        <v>13</v>
      </c>
      <c r="F2800">
        <v>3</v>
      </c>
      <c r="G2800">
        <v>300</v>
      </c>
      <c r="H2800">
        <v>735</v>
      </c>
      <c r="I2800">
        <v>9.6667000000000003E-2</v>
      </c>
      <c r="J2800" t="s">
        <v>146</v>
      </c>
      <c r="K2800" t="s">
        <v>139</v>
      </c>
      <c r="L2800">
        <v>1.4381999999999999</v>
      </c>
      <c r="M2800" t="s">
        <v>140</v>
      </c>
      <c r="N2800" t="s">
        <v>147</v>
      </c>
      <c r="O2800" t="s">
        <v>148</v>
      </c>
    </row>
    <row r="2801" spans="1:15" x14ac:dyDescent="0.3">
      <c r="A2801" t="s">
        <v>166</v>
      </c>
      <c r="B2801" t="s">
        <v>78</v>
      </c>
      <c r="C2801">
        <v>201604</v>
      </c>
      <c r="D2801" t="s">
        <v>1379</v>
      </c>
      <c r="E2801" t="s">
        <v>11</v>
      </c>
      <c r="F2801">
        <v>5</v>
      </c>
      <c r="G2801">
        <v>300</v>
      </c>
      <c r="H2801">
        <v>135</v>
      </c>
      <c r="I2801">
        <v>0.2</v>
      </c>
      <c r="J2801" t="s">
        <v>146</v>
      </c>
      <c r="K2801" t="s">
        <v>146</v>
      </c>
      <c r="L2801">
        <v>0.78620000000000001</v>
      </c>
      <c r="M2801" t="s">
        <v>143</v>
      </c>
      <c r="N2801" t="s">
        <v>149</v>
      </c>
      <c r="O2801" t="s">
        <v>150</v>
      </c>
    </row>
    <row r="2802" spans="1:15" x14ac:dyDescent="0.3">
      <c r="A2802" t="s">
        <v>166</v>
      </c>
      <c r="B2802" t="s">
        <v>16</v>
      </c>
      <c r="C2802">
        <v>201707</v>
      </c>
      <c r="D2802" t="s">
        <v>240</v>
      </c>
      <c r="E2802" t="s">
        <v>14</v>
      </c>
      <c r="F2802">
        <v>1</v>
      </c>
      <c r="G2802">
        <v>300</v>
      </c>
      <c r="H2802">
        <v>150</v>
      </c>
      <c r="I2802">
        <v>0</v>
      </c>
      <c r="J2802" t="s">
        <v>146</v>
      </c>
      <c r="K2802" t="s">
        <v>146</v>
      </c>
      <c r="L2802">
        <v>1.4287000000000001</v>
      </c>
      <c r="M2802" t="s">
        <v>140</v>
      </c>
      <c r="N2802" t="s">
        <v>147</v>
      </c>
      <c r="O2802" t="s">
        <v>148</v>
      </c>
    </row>
    <row r="2803" spans="1:15" x14ac:dyDescent="0.3">
      <c r="A2803" t="s">
        <v>166</v>
      </c>
      <c r="B2803" t="s">
        <v>16</v>
      </c>
      <c r="C2803">
        <v>201501</v>
      </c>
      <c r="D2803" t="s">
        <v>247</v>
      </c>
      <c r="E2803" t="s">
        <v>8</v>
      </c>
      <c r="F2803">
        <v>1</v>
      </c>
      <c r="G2803">
        <v>300</v>
      </c>
      <c r="H2803">
        <v>150</v>
      </c>
      <c r="I2803">
        <v>0.25</v>
      </c>
      <c r="J2803" t="s">
        <v>146</v>
      </c>
      <c r="K2803" t="s">
        <v>146</v>
      </c>
      <c r="L2803">
        <v>1.4287000000000001</v>
      </c>
      <c r="M2803" t="s">
        <v>140</v>
      </c>
      <c r="N2803" t="s">
        <v>147</v>
      </c>
      <c r="O2803" t="s">
        <v>148</v>
      </c>
    </row>
    <row r="2804" spans="1:15" x14ac:dyDescent="0.3">
      <c r="A2804" t="s">
        <v>166</v>
      </c>
      <c r="B2804" t="s">
        <v>47</v>
      </c>
      <c r="C2804">
        <v>201507</v>
      </c>
      <c r="D2804" t="s">
        <v>543</v>
      </c>
      <c r="E2804" t="s">
        <v>14</v>
      </c>
      <c r="F2804">
        <v>3</v>
      </c>
      <c r="G2804">
        <v>300</v>
      </c>
      <c r="H2804">
        <v>245</v>
      </c>
      <c r="I2804">
        <v>0.17</v>
      </c>
      <c r="J2804" t="s">
        <v>146</v>
      </c>
      <c r="K2804" t="s">
        <v>146</v>
      </c>
      <c r="L2804">
        <v>1.4381999999999999</v>
      </c>
      <c r="M2804" t="s">
        <v>140</v>
      </c>
      <c r="N2804" t="s">
        <v>147</v>
      </c>
      <c r="O2804" t="s">
        <v>148</v>
      </c>
    </row>
    <row r="2805" spans="1:15" x14ac:dyDescent="0.3">
      <c r="A2805" t="s">
        <v>166</v>
      </c>
      <c r="B2805" t="s">
        <v>47</v>
      </c>
      <c r="C2805">
        <v>201502</v>
      </c>
      <c r="D2805" t="s">
        <v>328</v>
      </c>
      <c r="E2805" t="s">
        <v>8</v>
      </c>
      <c r="F2805">
        <v>3</v>
      </c>
      <c r="G2805">
        <v>300</v>
      </c>
      <c r="H2805">
        <v>245</v>
      </c>
      <c r="I2805">
        <v>0.09</v>
      </c>
      <c r="J2805" t="s">
        <v>146</v>
      </c>
      <c r="K2805" t="s">
        <v>146</v>
      </c>
      <c r="L2805">
        <v>1.4381999999999999</v>
      </c>
      <c r="M2805" t="s">
        <v>140</v>
      </c>
      <c r="N2805" t="s">
        <v>147</v>
      </c>
      <c r="O2805" t="s">
        <v>148</v>
      </c>
    </row>
    <row r="2806" spans="1:15" x14ac:dyDescent="0.3">
      <c r="A2806" t="s">
        <v>166</v>
      </c>
      <c r="B2806" t="s">
        <v>78</v>
      </c>
      <c r="C2806">
        <v>201610</v>
      </c>
      <c r="D2806" t="s">
        <v>668</v>
      </c>
      <c r="E2806" t="s">
        <v>13</v>
      </c>
      <c r="F2806">
        <v>5</v>
      </c>
      <c r="G2806">
        <v>300</v>
      </c>
      <c r="H2806">
        <v>270</v>
      </c>
      <c r="I2806">
        <v>0.16</v>
      </c>
      <c r="J2806" t="s">
        <v>146</v>
      </c>
      <c r="K2806" t="s">
        <v>146</v>
      </c>
      <c r="L2806">
        <v>0.78620000000000001</v>
      </c>
      <c r="M2806" t="s">
        <v>143</v>
      </c>
      <c r="N2806" t="s">
        <v>149</v>
      </c>
      <c r="O2806" t="s">
        <v>150</v>
      </c>
    </row>
    <row r="2807" spans="1:15" x14ac:dyDescent="0.3">
      <c r="A2807" t="s">
        <v>166</v>
      </c>
      <c r="B2807" t="s">
        <v>16</v>
      </c>
      <c r="C2807">
        <v>201708</v>
      </c>
      <c r="D2807" t="s">
        <v>245</v>
      </c>
      <c r="E2807" t="s">
        <v>14</v>
      </c>
      <c r="F2807">
        <v>1</v>
      </c>
      <c r="G2807">
        <v>300</v>
      </c>
      <c r="H2807">
        <v>150</v>
      </c>
      <c r="I2807">
        <v>0.03</v>
      </c>
      <c r="J2807" t="s">
        <v>146</v>
      </c>
      <c r="K2807" t="s">
        <v>146</v>
      </c>
      <c r="L2807">
        <v>1.4287000000000001</v>
      </c>
      <c r="M2807" t="s">
        <v>140</v>
      </c>
      <c r="N2807" t="s">
        <v>147</v>
      </c>
      <c r="O2807" t="s">
        <v>148</v>
      </c>
    </row>
    <row r="2808" spans="1:15" x14ac:dyDescent="0.3">
      <c r="A2808" t="s">
        <v>166</v>
      </c>
      <c r="B2808" t="s">
        <v>16</v>
      </c>
      <c r="C2808">
        <v>201705</v>
      </c>
      <c r="D2808" t="s">
        <v>263</v>
      </c>
      <c r="E2808" t="s">
        <v>11</v>
      </c>
      <c r="F2808">
        <v>1</v>
      </c>
      <c r="G2808">
        <v>300</v>
      </c>
      <c r="H2808">
        <v>150</v>
      </c>
      <c r="I2808">
        <v>0.1</v>
      </c>
      <c r="J2808" t="s">
        <v>146</v>
      </c>
      <c r="K2808" t="s">
        <v>146</v>
      </c>
      <c r="L2808">
        <v>1.4287000000000001</v>
      </c>
      <c r="M2808" t="s">
        <v>140</v>
      </c>
      <c r="N2808" t="s">
        <v>147</v>
      </c>
      <c r="O2808" t="s">
        <v>148</v>
      </c>
    </row>
    <row r="2809" spans="1:15" x14ac:dyDescent="0.3">
      <c r="A2809" t="s">
        <v>166</v>
      </c>
      <c r="B2809" t="s">
        <v>64</v>
      </c>
      <c r="C2809">
        <v>201603</v>
      </c>
      <c r="D2809" t="s">
        <v>497</v>
      </c>
      <c r="E2809" t="s">
        <v>8</v>
      </c>
      <c r="F2809">
        <v>12</v>
      </c>
      <c r="G2809">
        <v>300</v>
      </c>
      <c r="H2809">
        <v>165</v>
      </c>
      <c r="I2809">
        <v>8.3333000000000004E-2</v>
      </c>
      <c r="J2809" t="s">
        <v>146</v>
      </c>
      <c r="K2809" t="s">
        <v>146</v>
      </c>
      <c r="L2809">
        <v>0.66479999999999995</v>
      </c>
      <c r="M2809" t="s">
        <v>143</v>
      </c>
      <c r="N2809" t="s">
        <v>149</v>
      </c>
      <c r="O2809" t="s">
        <v>150</v>
      </c>
    </row>
    <row r="2810" spans="1:15" x14ac:dyDescent="0.3">
      <c r="A2810" t="s">
        <v>166</v>
      </c>
      <c r="B2810" t="s">
        <v>122</v>
      </c>
      <c r="C2810">
        <v>201601</v>
      </c>
      <c r="D2810" t="s">
        <v>1554</v>
      </c>
      <c r="E2810" t="s">
        <v>8</v>
      </c>
      <c r="F2810">
        <v>1</v>
      </c>
      <c r="G2810">
        <v>293</v>
      </c>
      <c r="H2810">
        <v>136</v>
      </c>
      <c r="I2810">
        <v>0.2</v>
      </c>
      <c r="J2810" t="s">
        <v>146</v>
      </c>
      <c r="K2810" t="s">
        <v>146</v>
      </c>
      <c r="L2810">
        <v>0.87980000000000003</v>
      </c>
      <c r="M2810" t="s">
        <v>143</v>
      </c>
      <c r="N2810" t="s">
        <v>149</v>
      </c>
      <c r="O2810" t="s">
        <v>150</v>
      </c>
    </row>
    <row r="2811" spans="1:15" x14ac:dyDescent="0.3">
      <c r="A2811" t="s">
        <v>166</v>
      </c>
      <c r="B2811" t="s">
        <v>75</v>
      </c>
      <c r="C2811">
        <v>201510</v>
      </c>
      <c r="D2811" t="s">
        <v>1665</v>
      </c>
      <c r="E2811" t="s">
        <v>13</v>
      </c>
      <c r="F2811">
        <v>6</v>
      </c>
      <c r="G2811">
        <v>288</v>
      </c>
      <c r="H2811">
        <v>208</v>
      </c>
      <c r="I2811">
        <v>5.5E-2</v>
      </c>
      <c r="J2811" t="s">
        <v>146</v>
      </c>
      <c r="K2811" t="s">
        <v>146</v>
      </c>
      <c r="L2811">
        <v>0.86339999999999995</v>
      </c>
      <c r="M2811" t="s">
        <v>143</v>
      </c>
      <c r="N2811" t="s">
        <v>149</v>
      </c>
      <c r="O2811" t="s">
        <v>150</v>
      </c>
    </row>
    <row r="2812" spans="1:15" x14ac:dyDescent="0.3">
      <c r="A2812" t="s">
        <v>166</v>
      </c>
      <c r="B2812" t="s">
        <v>28</v>
      </c>
      <c r="C2812">
        <v>201512</v>
      </c>
      <c r="D2812" t="s">
        <v>1332</v>
      </c>
      <c r="E2812" t="s">
        <v>13</v>
      </c>
      <c r="F2812">
        <v>9</v>
      </c>
      <c r="G2812">
        <v>288</v>
      </c>
      <c r="H2812">
        <v>138</v>
      </c>
      <c r="I2812">
        <v>0.09</v>
      </c>
      <c r="J2812" t="s">
        <v>146</v>
      </c>
      <c r="K2812" t="s">
        <v>146</v>
      </c>
      <c r="L2812">
        <v>0.52659999999999996</v>
      </c>
      <c r="M2812" t="s">
        <v>143</v>
      </c>
      <c r="N2812" t="s">
        <v>149</v>
      </c>
      <c r="O2812" t="s">
        <v>150</v>
      </c>
    </row>
    <row r="2813" spans="1:15" x14ac:dyDescent="0.3">
      <c r="A2813" t="s">
        <v>166</v>
      </c>
      <c r="B2813" t="s">
        <v>54</v>
      </c>
      <c r="C2813">
        <v>201601</v>
      </c>
      <c r="D2813" t="s">
        <v>1172</v>
      </c>
      <c r="E2813" t="s">
        <v>8</v>
      </c>
      <c r="F2813">
        <v>7</v>
      </c>
      <c r="G2813">
        <v>280</v>
      </c>
      <c r="H2813">
        <v>174</v>
      </c>
      <c r="I2813">
        <v>0.09</v>
      </c>
      <c r="J2813" t="s">
        <v>146</v>
      </c>
      <c r="K2813" t="s">
        <v>146</v>
      </c>
      <c r="L2813">
        <v>0.63449999999999995</v>
      </c>
      <c r="M2813" t="s">
        <v>143</v>
      </c>
      <c r="N2813" t="s">
        <v>149</v>
      </c>
      <c r="O2813" t="s">
        <v>150</v>
      </c>
    </row>
    <row r="2814" spans="1:15" x14ac:dyDescent="0.3">
      <c r="A2814" t="s">
        <v>166</v>
      </c>
      <c r="B2814" t="s">
        <v>37</v>
      </c>
      <c r="C2814">
        <v>201603</v>
      </c>
      <c r="D2814" t="s">
        <v>1249</v>
      </c>
      <c r="E2814" t="s">
        <v>8</v>
      </c>
      <c r="F2814">
        <v>4</v>
      </c>
      <c r="G2814">
        <v>280</v>
      </c>
      <c r="H2814">
        <v>139</v>
      </c>
      <c r="I2814">
        <v>0.18</v>
      </c>
      <c r="J2814" t="s">
        <v>146</v>
      </c>
      <c r="K2814" t="s">
        <v>146</v>
      </c>
      <c r="L2814">
        <v>0.52769999999999995</v>
      </c>
      <c r="M2814" t="s">
        <v>143</v>
      </c>
      <c r="N2814" t="s">
        <v>149</v>
      </c>
      <c r="O2814" t="s">
        <v>150</v>
      </c>
    </row>
    <row r="2815" spans="1:15" x14ac:dyDescent="0.3">
      <c r="A2815" t="s">
        <v>166</v>
      </c>
      <c r="B2815" t="s">
        <v>48</v>
      </c>
      <c r="C2815">
        <v>201708</v>
      </c>
      <c r="D2815" t="s">
        <v>354</v>
      </c>
      <c r="E2815" t="s">
        <v>14</v>
      </c>
      <c r="F2815">
        <v>7</v>
      </c>
      <c r="G2815">
        <v>280</v>
      </c>
      <c r="H2815">
        <v>194</v>
      </c>
      <c r="I2815">
        <v>6.5000000000000002E-2</v>
      </c>
      <c r="J2815" t="s">
        <v>146</v>
      </c>
      <c r="K2815" t="s">
        <v>146</v>
      </c>
      <c r="L2815">
        <v>0.95289999999999997</v>
      </c>
      <c r="M2815" t="s">
        <v>143</v>
      </c>
      <c r="N2815" t="s">
        <v>149</v>
      </c>
      <c r="O2815" t="s">
        <v>150</v>
      </c>
    </row>
    <row r="2816" spans="1:15" x14ac:dyDescent="0.3">
      <c r="A2816" t="s">
        <v>166</v>
      </c>
      <c r="B2816" t="s">
        <v>48</v>
      </c>
      <c r="C2816">
        <v>201709</v>
      </c>
      <c r="D2816" t="s">
        <v>441</v>
      </c>
      <c r="E2816" t="s">
        <v>14</v>
      </c>
      <c r="F2816">
        <v>7</v>
      </c>
      <c r="G2816">
        <v>280</v>
      </c>
      <c r="H2816">
        <v>194</v>
      </c>
      <c r="I2816">
        <v>0.17</v>
      </c>
      <c r="J2816" t="s">
        <v>146</v>
      </c>
      <c r="K2816" t="s">
        <v>146</v>
      </c>
      <c r="L2816">
        <v>0.95289999999999997</v>
      </c>
      <c r="M2816" t="s">
        <v>143</v>
      </c>
      <c r="N2816" t="s">
        <v>149</v>
      </c>
      <c r="O2816" t="s">
        <v>150</v>
      </c>
    </row>
    <row r="2817" spans="1:15" x14ac:dyDescent="0.3">
      <c r="A2817" t="s">
        <v>166</v>
      </c>
      <c r="B2817" t="s">
        <v>21</v>
      </c>
      <c r="C2817">
        <v>201601</v>
      </c>
      <c r="D2817" t="s">
        <v>1154</v>
      </c>
      <c r="E2817" t="s">
        <v>8</v>
      </c>
      <c r="F2817">
        <v>11</v>
      </c>
      <c r="G2817">
        <v>275</v>
      </c>
      <c r="H2817">
        <v>171</v>
      </c>
      <c r="I2817">
        <v>0.14000000000000001</v>
      </c>
      <c r="J2817" t="s">
        <v>146</v>
      </c>
      <c r="K2817" t="s">
        <v>146</v>
      </c>
      <c r="L2817">
        <v>0.97350000000000003</v>
      </c>
      <c r="M2817" t="s">
        <v>143</v>
      </c>
      <c r="N2817" t="s">
        <v>149</v>
      </c>
      <c r="O2817" t="s">
        <v>150</v>
      </c>
    </row>
    <row r="2818" spans="1:15" x14ac:dyDescent="0.3">
      <c r="A2818" t="s">
        <v>166</v>
      </c>
      <c r="B2818" t="s">
        <v>18</v>
      </c>
      <c r="C2818">
        <v>201602</v>
      </c>
      <c r="D2818" t="s">
        <v>1161</v>
      </c>
      <c r="E2818" t="s">
        <v>8</v>
      </c>
      <c r="F2818">
        <v>11</v>
      </c>
      <c r="G2818">
        <v>275</v>
      </c>
      <c r="H2818">
        <v>174</v>
      </c>
      <c r="I2818">
        <v>0.05</v>
      </c>
      <c r="J2818" t="s">
        <v>146</v>
      </c>
      <c r="K2818" t="s">
        <v>146</v>
      </c>
      <c r="L2818">
        <v>0.95540000000000003</v>
      </c>
      <c r="M2818" t="s">
        <v>143</v>
      </c>
      <c r="N2818" t="s">
        <v>149</v>
      </c>
      <c r="O2818" t="s">
        <v>150</v>
      </c>
    </row>
    <row r="2819" spans="1:15" x14ac:dyDescent="0.3">
      <c r="A2819" t="s">
        <v>166</v>
      </c>
      <c r="B2819" t="s">
        <v>42</v>
      </c>
      <c r="C2819">
        <v>201511</v>
      </c>
      <c r="D2819" t="s">
        <v>467</v>
      </c>
      <c r="E2819" t="s">
        <v>13</v>
      </c>
      <c r="F2819">
        <v>6</v>
      </c>
      <c r="G2819">
        <v>270</v>
      </c>
      <c r="H2819">
        <v>212</v>
      </c>
      <c r="I2819">
        <v>8.5000000000000006E-2</v>
      </c>
      <c r="J2819" t="s">
        <v>146</v>
      </c>
      <c r="K2819" t="s">
        <v>146</v>
      </c>
      <c r="L2819">
        <v>0.61219999999999997</v>
      </c>
      <c r="M2819" t="s">
        <v>143</v>
      </c>
      <c r="N2819" t="s">
        <v>149</v>
      </c>
      <c r="O2819" t="s">
        <v>150</v>
      </c>
    </row>
    <row r="2820" spans="1:15" x14ac:dyDescent="0.3">
      <c r="A2820" t="s">
        <v>166</v>
      </c>
      <c r="B2820" t="s">
        <v>61</v>
      </c>
      <c r="C2820">
        <v>201503</v>
      </c>
      <c r="D2820" t="s">
        <v>615</v>
      </c>
      <c r="E2820" t="s">
        <v>8</v>
      </c>
      <c r="F2820">
        <v>6</v>
      </c>
      <c r="G2820">
        <v>270</v>
      </c>
      <c r="H2820">
        <v>162</v>
      </c>
      <c r="I2820">
        <v>0.09</v>
      </c>
      <c r="J2820" t="s">
        <v>146</v>
      </c>
      <c r="K2820" t="s">
        <v>146</v>
      </c>
      <c r="L2820">
        <v>0.88660000000000005</v>
      </c>
      <c r="M2820" t="s">
        <v>143</v>
      </c>
      <c r="N2820" t="s">
        <v>149</v>
      </c>
      <c r="O2820" t="s">
        <v>150</v>
      </c>
    </row>
    <row r="2821" spans="1:15" x14ac:dyDescent="0.3">
      <c r="A2821" t="s">
        <v>166</v>
      </c>
      <c r="B2821" t="s">
        <v>44</v>
      </c>
      <c r="C2821">
        <v>201603</v>
      </c>
      <c r="D2821" t="s">
        <v>949</v>
      </c>
      <c r="E2821" t="s">
        <v>8</v>
      </c>
      <c r="F2821">
        <v>9</v>
      </c>
      <c r="G2821">
        <v>270</v>
      </c>
      <c r="H2821">
        <v>142</v>
      </c>
      <c r="I2821">
        <v>3.5000000000000003E-2</v>
      </c>
      <c r="J2821" t="s">
        <v>146</v>
      </c>
      <c r="K2821" t="s">
        <v>146</v>
      </c>
      <c r="L2821">
        <v>0.59630000000000005</v>
      </c>
      <c r="M2821" t="s">
        <v>143</v>
      </c>
      <c r="N2821" t="s">
        <v>149</v>
      </c>
      <c r="O2821" t="s">
        <v>150</v>
      </c>
    </row>
    <row r="2822" spans="1:15" x14ac:dyDescent="0.3">
      <c r="A2822" t="s">
        <v>166</v>
      </c>
      <c r="B2822" t="s">
        <v>123</v>
      </c>
      <c r="C2822">
        <v>201602</v>
      </c>
      <c r="D2822" t="s">
        <v>1532</v>
      </c>
      <c r="E2822" t="s">
        <v>8</v>
      </c>
      <c r="F2822">
        <v>1</v>
      </c>
      <c r="G2822">
        <v>261</v>
      </c>
      <c r="H2822">
        <v>110</v>
      </c>
      <c r="I2822">
        <v>0.18</v>
      </c>
      <c r="J2822" t="s">
        <v>146</v>
      </c>
      <c r="K2822" t="s">
        <v>146</v>
      </c>
      <c r="L2822">
        <v>1.0817000000000001</v>
      </c>
      <c r="M2822" t="s">
        <v>140</v>
      </c>
      <c r="N2822" t="s">
        <v>147</v>
      </c>
      <c r="O2822" t="s">
        <v>148</v>
      </c>
    </row>
    <row r="2823" spans="1:15" x14ac:dyDescent="0.3">
      <c r="A2823" t="s">
        <v>166</v>
      </c>
      <c r="B2823" t="s">
        <v>123</v>
      </c>
      <c r="C2823">
        <v>201512</v>
      </c>
      <c r="D2823" t="s">
        <v>1538</v>
      </c>
      <c r="E2823" t="s">
        <v>13</v>
      </c>
      <c r="F2823">
        <v>1</v>
      </c>
      <c r="G2823">
        <v>261</v>
      </c>
      <c r="H2823">
        <v>110</v>
      </c>
      <c r="I2823">
        <v>0.12</v>
      </c>
      <c r="J2823" t="s">
        <v>146</v>
      </c>
      <c r="K2823" t="s">
        <v>146</v>
      </c>
      <c r="L2823">
        <v>1.0817000000000001</v>
      </c>
      <c r="M2823" t="s">
        <v>140</v>
      </c>
      <c r="N2823" t="s">
        <v>147</v>
      </c>
      <c r="O2823" t="s">
        <v>148</v>
      </c>
    </row>
    <row r="2824" spans="1:15" x14ac:dyDescent="0.3">
      <c r="A2824" t="s">
        <v>166</v>
      </c>
      <c r="B2824" t="s">
        <v>52</v>
      </c>
      <c r="C2824">
        <v>201502</v>
      </c>
      <c r="D2824" t="s">
        <v>411</v>
      </c>
      <c r="E2824" t="s">
        <v>8</v>
      </c>
      <c r="F2824">
        <v>2</v>
      </c>
      <c r="G2824">
        <v>260</v>
      </c>
      <c r="H2824">
        <v>130</v>
      </c>
      <c r="I2824">
        <v>3.5000000000000003E-2</v>
      </c>
      <c r="J2824" t="s">
        <v>146</v>
      </c>
      <c r="K2824" t="s">
        <v>146</v>
      </c>
      <c r="L2824">
        <v>1.1203000000000001</v>
      </c>
      <c r="M2824" t="s">
        <v>140</v>
      </c>
      <c r="N2824" t="s">
        <v>147</v>
      </c>
      <c r="O2824" t="s">
        <v>148</v>
      </c>
    </row>
    <row r="2825" spans="1:15" x14ac:dyDescent="0.3">
      <c r="A2825" t="s">
        <v>166</v>
      </c>
      <c r="B2825" t="s">
        <v>22</v>
      </c>
      <c r="C2825">
        <v>201511</v>
      </c>
      <c r="D2825" t="s">
        <v>1797</v>
      </c>
      <c r="E2825" t="s">
        <v>13</v>
      </c>
      <c r="F2825">
        <v>5</v>
      </c>
      <c r="G2825">
        <v>260</v>
      </c>
      <c r="H2825">
        <v>100</v>
      </c>
      <c r="I2825">
        <v>0.12</v>
      </c>
      <c r="J2825" t="s">
        <v>146</v>
      </c>
      <c r="K2825" t="s">
        <v>146</v>
      </c>
      <c r="L2825">
        <v>0.45179999999999998</v>
      </c>
      <c r="M2825" t="s">
        <v>151</v>
      </c>
      <c r="N2825" t="s">
        <v>152</v>
      </c>
      <c r="O2825" t="s">
        <v>153</v>
      </c>
    </row>
    <row r="2826" spans="1:15" x14ac:dyDescent="0.3">
      <c r="A2826" t="s">
        <v>166</v>
      </c>
      <c r="B2826" t="s">
        <v>52</v>
      </c>
      <c r="C2826">
        <v>201704</v>
      </c>
      <c r="D2826" t="s">
        <v>430</v>
      </c>
      <c r="E2826" t="s">
        <v>11</v>
      </c>
      <c r="F2826">
        <v>2</v>
      </c>
      <c r="G2826">
        <v>260</v>
      </c>
      <c r="H2826">
        <v>130</v>
      </c>
      <c r="I2826">
        <v>0.105</v>
      </c>
      <c r="J2826" t="s">
        <v>146</v>
      </c>
      <c r="K2826" t="s">
        <v>146</v>
      </c>
      <c r="L2826">
        <v>1.1203000000000001</v>
      </c>
      <c r="M2826" t="s">
        <v>140</v>
      </c>
      <c r="N2826" t="s">
        <v>147</v>
      </c>
      <c r="O2826" t="s">
        <v>148</v>
      </c>
    </row>
    <row r="2827" spans="1:15" x14ac:dyDescent="0.3">
      <c r="A2827" t="s">
        <v>166</v>
      </c>
      <c r="B2827" t="s">
        <v>52</v>
      </c>
      <c r="C2827">
        <v>201702</v>
      </c>
      <c r="D2827" t="s">
        <v>434</v>
      </c>
      <c r="E2827" t="s">
        <v>8</v>
      </c>
      <c r="F2827">
        <v>2</v>
      </c>
      <c r="G2827">
        <v>260</v>
      </c>
      <c r="H2827">
        <v>130</v>
      </c>
      <c r="I2827">
        <v>0.19</v>
      </c>
      <c r="J2827" t="s">
        <v>146</v>
      </c>
      <c r="K2827" t="s">
        <v>146</v>
      </c>
      <c r="L2827">
        <v>1.1203000000000001</v>
      </c>
      <c r="M2827" t="s">
        <v>140</v>
      </c>
      <c r="N2827" t="s">
        <v>147</v>
      </c>
      <c r="O2827" t="s">
        <v>148</v>
      </c>
    </row>
    <row r="2828" spans="1:15" x14ac:dyDescent="0.3">
      <c r="A2828" t="s">
        <v>166</v>
      </c>
      <c r="B2828" t="s">
        <v>71</v>
      </c>
      <c r="C2828">
        <v>201603</v>
      </c>
      <c r="D2828" t="s">
        <v>1256</v>
      </c>
      <c r="E2828" t="s">
        <v>8</v>
      </c>
      <c r="F2828">
        <v>4</v>
      </c>
      <c r="G2828">
        <v>260</v>
      </c>
      <c r="H2828">
        <v>143</v>
      </c>
      <c r="I2828">
        <v>0.18</v>
      </c>
      <c r="J2828" t="s">
        <v>146</v>
      </c>
      <c r="K2828" t="s">
        <v>146</v>
      </c>
      <c r="L2828">
        <v>0.29570000000000002</v>
      </c>
      <c r="M2828" t="s">
        <v>151</v>
      </c>
      <c r="N2828" t="s">
        <v>152</v>
      </c>
      <c r="O2828" t="s">
        <v>153</v>
      </c>
    </row>
    <row r="2829" spans="1:15" x14ac:dyDescent="0.3">
      <c r="A2829" t="s">
        <v>166</v>
      </c>
      <c r="B2829" t="s">
        <v>28</v>
      </c>
      <c r="C2829">
        <v>201602</v>
      </c>
      <c r="D2829" t="s">
        <v>1334</v>
      </c>
      <c r="E2829" t="s">
        <v>8</v>
      </c>
      <c r="F2829">
        <v>8</v>
      </c>
      <c r="G2829">
        <v>256</v>
      </c>
      <c r="H2829">
        <v>138</v>
      </c>
      <c r="I2829">
        <v>8.5000000000000006E-2</v>
      </c>
      <c r="J2829" t="s">
        <v>146</v>
      </c>
      <c r="K2829" t="s">
        <v>146</v>
      </c>
      <c r="L2829">
        <v>0.52659999999999996</v>
      </c>
      <c r="M2829" t="s">
        <v>143</v>
      </c>
      <c r="N2829" t="s">
        <v>149</v>
      </c>
      <c r="O2829" t="s">
        <v>150</v>
      </c>
    </row>
    <row r="2830" spans="1:15" x14ac:dyDescent="0.3">
      <c r="A2830" t="s">
        <v>166</v>
      </c>
      <c r="B2830" t="s">
        <v>28</v>
      </c>
      <c r="C2830">
        <v>201601</v>
      </c>
      <c r="D2830" t="s">
        <v>764</v>
      </c>
      <c r="E2830" t="s">
        <v>8</v>
      </c>
      <c r="F2830">
        <v>8</v>
      </c>
      <c r="G2830">
        <v>256</v>
      </c>
      <c r="H2830">
        <v>138</v>
      </c>
      <c r="I2830">
        <v>0.13500000000000001</v>
      </c>
      <c r="J2830" t="s">
        <v>146</v>
      </c>
      <c r="K2830" t="s">
        <v>146</v>
      </c>
      <c r="L2830">
        <v>0.52659999999999996</v>
      </c>
      <c r="M2830" t="s">
        <v>143</v>
      </c>
      <c r="N2830" t="s">
        <v>149</v>
      </c>
      <c r="O2830" t="s">
        <v>150</v>
      </c>
    </row>
    <row r="2831" spans="1:15" x14ac:dyDescent="0.3">
      <c r="A2831" t="s">
        <v>166</v>
      </c>
      <c r="B2831" t="s">
        <v>43</v>
      </c>
      <c r="C2831">
        <v>201603</v>
      </c>
      <c r="D2831" t="s">
        <v>906</v>
      </c>
      <c r="E2831" t="s">
        <v>8</v>
      </c>
      <c r="F2831">
        <v>9</v>
      </c>
      <c r="G2831">
        <v>252</v>
      </c>
      <c r="H2831">
        <v>180</v>
      </c>
      <c r="I2831">
        <v>0.03</v>
      </c>
      <c r="J2831" t="s">
        <v>146</v>
      </c>
      <c r="K2831" t="s">
        <v>146</v>
      </c>
      <c r="L2831">
        <v>0.621</v>
      </c>
      <c r="M2831" t="s">
        <v>143</v>
      </c>
      <c r="N2831" t="s">
        <v>149</v>
      </c>
      <c r="O2831" t="s">
        <v>150</v>
      </c>
    </row>
    <row r="2832" spans="1:15" x14ac:dyDescent="0.3">
      <c r="A2832" t="s">
        <v>166</v>
      </c>
      <c r="B2832" t="s">
        <v>43</v>
      </c>
      <c r="C2832">
        <v>201608</v>
      </c>
      <c r="D2832" t="s">
        <v>1193</v>
      </c>
      <c r="E2832" t="s">
        <v>14</v>
      </c>
      <c r="F2832">
        <v>9</v>
      </c>
      <c r="G2832">
        <v>252</v>
      </c>
      <c r="H2832">
        <v>120</v>
      </c>
      <c r="I2832">
        <v>0.14000000000000001</v>
      </c>
      <c r="J2832" t="s">
        <v>146</v>
      </c>
      <c r="K2832" t="s">
        <v>146</v>
      </c>
      <c r="L2832">
        <v>0.621</v>
      </c>
      <c r="M2832" t="s">
        <v>143</v>
      </c>
      <c r="N2832" t="s">
        <v>149</v>
      </c>
      <c r="O2832" t="s">
        <v>150</v>
      </c>
    </row>
    <row r="2833" spans="1:15" x14ac:dyDescent="0.3">
      <c r="A2833" t="s">
        <v>166</v>
      </c>
      <c r="B2833" t="s">
        <v>96</v>
      </c>
      <c r="C2833">
        <v>201612</v>
      </c>
      <c r="D2833" t="s">
        <v>788</v>
      </c>
      <c r="E2833" t="s">
        <v>13</v>
      </c>
      <c r="F2833">
        <v>10</v>
      </c>
      <c r="G2833">
        <v>250</v>
      </c>
      <c r="H2833">
        <v>110</v>
      </c>
      <c r="I2833">
        <v>0.185</v>
      </c>
      <c r="J2833" t="s">
        <v>146</v>
      </c>
      <c r="K2833" t="s">
        <v>146</v>
      </c>
      <c r="L2833">
        <v>0.57110000000000005</v>
      </c>
      <c r="M2833" t="s">
        <v>143</v>
      </c>
      <c r="N2833" t="s">
        <v>149</v>
      </c>
      <c r="O2833" t="s">
        <v>150</v>
      </c>
    </row>
    <row r="2834" spans="1:15" x14ac:dyDescent="0.3">
      <c r="A2834" t="s">
        <v>166</v>
      </c>
      <c r="B2834" t="s">
        <v>17</v>
      </c>
      <c r="C2834">
        <v>201707</v>
      </c>
      <c r="D2834" t="s">
        <v>558</v>
      </c>
      <c r="E2834" t="s">
        <v>14</v>
      </c>
      <c r="F2834">
        <v>5</v>
      </c>
      <c r="G2834">
        <v>250</v>
      </c>
      <c r="H2834">
        <v>125</v>
      </c>
      <c r="I2834">
        <v>0.2</v>
      </c>
      <c r="J2834" t="s">
        <v>146</v>
      </c>
      <c r="K2834" t="s">
        <v>146</v>
      </c>
      <c r="L2834">
        <v>1.1979</v>
      </c>
      <c r="M2834" t="s">
        <v>140</v>
      </c>
      <c r="N2834" t="s">
        <v>147</v>
      </c>
      <c r="O2834" t="s">
        <v>148</v>
      </c>
    </row>
    <row r="2835" spans="1:15" x14ac:dyDescent="0.3">
      <c r="A2835" t="s">
        <v>166</v>
      </c>
      <c r="B2835" t="s">
        <v>21</v>
      </c>
      <c r="C2835">
        <v>201511</v>
      </c>
      <c r="D2835" t="s">
        <v>784</v>
      </c>
      <c r="E2835" t="s">
        <v>13</v>
      </c>
      <c r="F2835">
        <v>10</v>
      </c>
      <c r="G2835">
        <v>250</v>
      </c>
      <c r="H2835">
        <v>114</v>
      </c>
      <c r="I2835">
        <v>0.08</v>
      </c>
      <c r="J2835" t="s">
        <v>146</v>
      </c>
      <c r="K2835" t="s">
        <v>146</v>
      </c>
      <c r="L2835">
        <v>0.97350000000000003</v>
      </c>
      <c r="M2835" t="s">
        <v>143</v>
      </c>
      <c r="N2835" t="s">
        <v>149</v>
      </c>
      <c r="O2835" t="s">
        <v>150</v>
      </c>
    </row>
    <row r="2836" spans="1:15" x14ac:dyDescent="0.3">
      <c r="A2836" t="s">
        <v>166</v>
      </c>
      <c r="B2836" t="s">
        <v>57</v>
      </c>
      <c r="C2836">
        <v>201602</v>
      </c>
      <c r="D2836" t="s">
        <v>605</v>
      </c>
      <c r="E2836" t="s">
        <v>8</v>
      </c>
      <c r="F2836">
        <v>8</v>
      </c>
      <c r="G2836">
        <v>240</v>
      </c>
      <c r="H2836">
        <v>126</v>
      </c>
      <c r="I2836">
        <v>0.16</v>
      </c>
      <c r="J2836" t="s">
        <v>146</v>
      </c>
      <c r="K2836" t="s">
        <v>146</v>
      </c>
      <c r="L2836">
        <v>0.52900000000000003</v>
      </c>
      <c r="M2836" t="s">
        <v>143</v>
      </c>
      <c r="N2836" t="s">
        <v>149</v>
      </c>
      <c r="O2836" t="s">
        <v>150</v>
      </c>
    </row>
    <row r="2837" spans="1:15" x14ac:dyDescent="0.3">
      <c r="A2837" t="s">
        <v>166</v>
      </c>
      <c r="B2837" t="s">
        <v>20</v>
      </c>
      <c r="C2837">
        <v>201506</v>
      </c>
      <c r="D2837" t="s">
        <v>763</v>
      </c>
      <c r="E2837" t="s">
        <v>11</v>
      </c>
      <c r="F2837">
        <v>5</v>
      </c>
      <c r="G2837">
        <v>240</v>
      </c>
      <c r="H2837">
        <v>107</v>
      </c>
      <c r="I2837">
        <v>0.2</v>
      </c>
      <c r="J2837" t="s">
        <v>146</v>
      </c>
      <c r="K2837" t="s">
        <v>146</v>
      </c>
      <c r="L2837">
        <v>0.58560000000000001</v>
      </c>
      <c r="M2837" t="s">
        <v>143</v>
      </c>
      <c r="N2837" t="s">
        <v>149</v>
      </c>
      <c r="O2837" t="s">
        <v>150</v>
      </c>
    </row>
    <row r="2838" spans="1:15" x14ac:dyDescent="0.3">
      <c r="A2838" t="s">
        <v>166</v>
      </c>
      <c r="B2838" t="s">
        <v>44</v>
      </c>
      <c r="C2838">
        <v>201604</v>
      </c>
      <c r="D2838" t="s">
        <v>951</v>
      </c>
      <c r="E2838" t="s">
        <v>11</v>
      </c>
      <c r="F2838">
        <v>8</v>
      </c>
      <c r="G2838">
        <v>240</v>
      </c>
      <c r="H2838">
        <v>213</v>
      </c>
      <c r="I2838">
        <v>9.3332999999999999E-2</v>
      </c>
      <c r="J2838" t="s">
        <v>146</v>
      </c>
      <c r="K2838" t="s">
        <v>146</v>
      </c>
      <c r="L2838">
        <v>0.59630000000000005</v>
      </c>
      <c r="M2838" t="s">
        <v>143</v>
      </c>
      <c r="N2838" t="s">
        <v>149</v>
      </c>
      <c r="O2838" t="s">
        <v>150</v>
      </c>
    </row>
    <row r="2839" spans="1:15" x14ac:dyDescent="0.3">
      <c r="A2839" t="s">
        <v>166</v>
      </c>
      <c r="B2839" t="s">
        <v>75</v>
      </c>
      <c r="C2839">
        <v>201503</v>
      </c>
      <c r="D2839" t="s">
        <v>1801</v>
      </c>
      <c r="E2839" t="s">
        <v>8</v>
      </c>
      <c r="F2839">
        <v>5</v>
      </c>
      <c r="G2839">
        <v>240</v>
      </c>
      <c r="H2839">
        <v>104</v>
      </c>
      <c r="I2839">
        <v>0.05</v>
      </c>
      <c r="J2839" t="s">
        <v>146</v>
      </c>
      <c r="K2839" t="s">
        <v>146</v>
      </c>
      <c r="L2839">
        <v>0.86339999999999995</v>
      </c>
      <c r="M2839" t="s">
        <v>143</v>
      </c>
      <c r="N2839" t="s">
        <v>149</v>
      </c>
      <c r="O2839" t="s">
        <v>150</v>
      </c>
    </row>
    <row r="2840" spans="1:15" x14ac:dyDescent="0.3">
      <c r="A2840" t="s">
        <v>166</v>
      </c>
      <c r="B2840" t="s">
        <v>44</v>
      </c>
      <c r="C2840">
        <v>201602</v>
      </c>
      <c r="D2840" t="s">
        <v>947</v>
      </c>
      <c r="E2840" t="s">
        <v>8</v>
      </c>
      <c r="F2840">
        <v>8</v>
      </c>
      <c r="G2840">
        <v>240</v>
      </c>
      <c r="H2840">
        <v>213</v>
      </c>
      <c r="I2840">
        <v>3.6666999999999998E-2</v>
      </c>
      <c r="J2840" t="s">
        <v>146</v>
      </c>
      <c r="K2840" t="s">
        <v>146</v>
      </c>
      <c r="L2840">
        <v>0.59630000000000005</v>
      </c>
      <c r="M2840" t="s">
        <v>143</v>
      </c>
      <c r="N2840" t="s">
        <v>149</v>
      </c>
      <c r="O2840" t="s">
        <v>150</v>
      </c>
    </row>
    <row r="2841" spans="1:15" x14ac:dyDescent="0.3">
      <c r="A2841" t="s">
        <v>166</v>
      </c>
      <c r="B2841" t="s">
        <v>78</v>
      </c>
      <c r="C2841">
        <v>201603</v>
      </c>
      <c r="D2841" t="s">
        <v>1830</v>
      </c>
      <c r="E2841" t="s">
        <v>8</v>
      </c>
      <c r="F2841">
        <v>4</v>
      </c>
      <c r="G2841">
        <v>240</v>
      </c>
      <c r="H2841">
        <v>135</v>
      </c>
      <c r="I2841">
        <v>0.12</v>
      </c>
      <c r="J2841" t="s">
        <v>146</v>
      </c>
      <c r="K2841" t="s">
        <v>146</v>
      </c>
      <c r="L2841">
        <v>0.78620000000000001</v>
      </c>
      <c r="M2841" t="s">
        <v>143</v>
      </c>
      <c r="N2841" t="s">
        <v>149</v>
      </c>
      <c r="O2841" t="s">
        <v>150</v>
      </c>
    </row>
    <row r="2842" spans="1:15" x14ac:dyDescent="0.3">
      <c r="A2842" t="s">
        <v>166</v>
      </c>
      <c r="B2842" t="s">
        <v>20</v>
      </c>
      <c r="C2842">
        <v>201601</v>
      </c>
      <c r="D2842" t="s">
        <v>1725</v>
      </c>
      <c r="E2842" t="s">
        <v>8</v>
      </c>
      <c r="F2842">
        <v>5</v>
      </c>
      <c r="G2842">
        <v>240</v>
      </c>
      <c r="H2842">
        <v>107</v>
      </c>
      <c r="I2842">
        <v>0.13</v>
      </c>
      <c r="J2842" t="s">
        <v>146</v>
      </c>
      <c r="K2842" t="s">
        <v>146</v>
      </c>
      <c r="L2842">
        <v>0.58560000000000001</v>
      </c>
      <c r="M2842" t="s">
        <v>143</v>
      </c>
      <c r="N2842" t="s">
        <v>149</v>
      </c>
      <c r="O2842" t="s">
        <v>150</v>
      </c>
    </row>
    <row r="2843" spans="1:15" x14ac:dyDescent="0.3">
      <c r="A2843" t="s">
        <v>166</v>
      </c>
      <c r="B2843" t="s">
        <v>50</v>
      </c>
      <c r="C2843">
        <v>201709</v>
      </c>
      <c r="D2843" t="s">
        <v>390</v>
      </c>
      <c r="E2843" t="s">
        <v>14</v>
      </c>
      <c r="F2843">
        <v>4</v>
      </c>
      <c r="G2843">
        <v>240</v>
      </c>
      <c r="H2843">
        <v>147</v>
      </c>
      <c r="I2843">
        <v>0.04</v>
      </c>
      <c r="J2843" t="s">
        <v>146</v>
      </c>
      <c r="K2843" t="s">
        <v>146</v>
      </c>
      <c r="L2843">
        <v>1.3015000000000001</v>
      </c>
      <c r="M2843" t="s">
        <v>140</v>
      </c>
      <c r="N2843" t="s">
        <v>147</v>
      </c>
      <c r="O2843" t="s">
        <v>148</v>
      </c>
    </row>
    <row r="2844" spans="1:15" x14ac:dyDescent="0.3">
      <c r="A2844" t="s">
        <v>166</v>
      </c>
      <c r="B2844" t="s">
        <v>48</v>
      </c>
      <c r="C2844">
        <v>201605</v>
      </c>
      <c r="D2844" t="s">
        <v>439</v>
      </c>
      <c r="E2844" t="s">
        <v>11</v>
      </c>
      <c r="F2844">
        <v>6</v>
      </c>
      <c r="G2844">
        <v>240</v>
      </c>
      <c r="H2844">
        <v>194</v>
      </c>
      <c r="I2844">
        <v>0.185</v>
      </c>
      <c r="J2844" t="s">
        <v>146</v>
      </c>
      <c r="K2844" t="s">
        <v>146</v>
      </c>
      <c r="L2844">
        <v>0.95289999999999997</v>
      </c>
      <c r="M2844" t="s">
        <v>143</v>
      </c>
      <c r="N2844" t="s">
        <v>149</v>
      </c>
      <c r="O2844" t="s">
        <v>150</v>
      </c>
    </row>
    <row r="2845" spans="1:15" x14ac:dyDescent="0.3">
      <c r="A2845" t="s">
        <v>166</v>
      </c>
      <c r="B2845" t="s">
        <v>42</v>
      </c>
      <c r="C2845">
        <v>201602</v>
      </c>
      <c r="D2845" t="s">
        <v>1212</v>
      </c>
      <c r="E2845" t="s">
        <v>8</v>
      </c>
      <c r="F2845">
        <v>5</v>
      </c>
      <c r="G2845">
        <v>225</v>
      </c>
      <c r="H2845">
        <v>212</v>
      </c>
      <c r="I2845">
        <v>0.13</v>
      </c>
      <c r="J2845" t="s">
        <v>146</v>
      </c>
      <c r="K2845" t="s">
        <v>146</v>
      </c>
      <c r="L2845">
        <v>0.61219999999999997</v>
      </c>
      <c r="M2845" t="s">
        <v>143</v>
      </c>
      <c r="N2845" t="s">
        <v>149</v>
      </c>
      <c r="O2845" t="s">
        <v>150</v>
      </c>
    </row>
    <row r="2846" spans="1:15" x14ac:dyDescent="0.3">
      <c r="A2846" t="s">
        <v>166</v>
      </c>
      <c r="B2846" t="s">
        <v>40</v>
      </c>
      <c r="C2846">
        <v>201512</v>
      </c>
      <c r="D2846" t="s">
        <v>1218</v>
      </c>
      <c r="E2846" t="s">
        <v>13</v>
      </c>
      <c r="F2846">
        <v>9</v>
      </c>
      <c r="G2846">
        <v>225</v>
      </c>
      <c r="H2846">
        <v>177</v>
      </c>
      <c r="I2846">
        <v>7.3332999999999995E-2</v>
      </c>
      <c r="J2846" t="s">
        <v>146</v>
      </c>
      <c r="K2846" t="s">
        <v>146</v>
      </c>
      <c r="L2846">
        <v>0.71</v>
      </c>
      <c r="M2846" t="s">
        <v>143</v>
      </c>
      <c r="N2846" t="s">
        <v>149</v>
      </c>
      <c r="O2846" t="s">
        <v>150</v>
      </c>
    </row>
    <row r="2847" spans="1:15" x14ac:dyDescent="0.3">
      <c r="A2847" t="s">
        <v>166</v>
      </c>
      <c r="B2847" t="s">
        <v>27</v>
      </c>
      <c r="C2847">
        <v>201602</v>
      </c>
      <c r="D2847" t="s">
        <v>1057</v>
      </c>
      <c r="E2847" t="s">
        <v>8</v>
      </c>
      <c r="F2847">
        <v>9</v>
      </c>
      <c r="G2847">
        <v>225</v>
      </c>
      <c r="H2847">
        <v>236</v>
      </c>
      <c r="I2847">
        <v>9.7500000000000003E-2</v>
      </c>
      <c r="J2847" t="s">
        <v>146</v>
      </c>
      <c r="K2847" t="s">
        <v>146</v>
      </c>
      <c r="L2847">
        <v>0.41749999999999998</v>
      </c>
      <c r="M2847" t="s">
        <v>151</v>
      </c>
      <c r="N2847" t="s">
        <v>152</v>
      </c>
      <c r="O2847" t="s">
        <v>153</v>
      </c>
    </row>
    <row r="2848" spans="1:15" x14ac:dyDescent="0.3">
      <c r="A2848" t="s">
        <v>166</v>
      </c>
      <c r="B2848" t="s">
        <v>64</v>
      </c>
      <c r="C2848">
        <v>201611</v>
      </c>
      <c r="D2848" t="s">
        <v>824</v>
      </c>
      <c r="E2848" t="s">
        <v>13</v>
      </c>
      <c r="F2848">
        <v>9</v>
      </c>
      <c r="G2848">
        <v>225</v>
      </c>
      <c r="H2848">
        <v>110</v>
      </c>
      <c r="I2848">
        <v>0.13500000000000001</v>
      </c>
      <c r="J2848" t="s">
        <v>146</v>
      </c>
      <c r="K2848" t="s">
        <v>146</v>
      </c>
      <c r="L2848">
        <v>0.66479999999999995</v>
      </c>
      <c r="M2848" t="s">
        <v>143</v>
      </c>
      <c r="N2848" t="s">
        <v>149</v>
      </c>
      <c r="O2848" t="s">
        <v>150</v>
      </c>
    </row>
    <row r="2849" spans="1:15" x14ac:dyDescent="0.3">
      <c r="A2849" t="s">
        <v>166</v>
      </c>
      <c r="B2849" t="s">
        <v>27</v>
      </c>
      <c r="C2849">
        <v>201512</v>
      </c>
      <c r="D2849" t="s">
        <v>791</v>
      </c>
      <c r="E2849" t="s">
        <v>13</v>
      </c>
      <c r="F2849">
        <v>9</v>
      </c>
      <c r="G2849">
        <v>225</v>
      </c>
      <c r="H2849">
        <v>118</v>
      </c>
      <c r="I2849">
        <v>0.16500000000000001</v>
      </c>
      <c r="J2849" t="s">
        <v>146</v>
      </c>
      <c r="K2849" t="s">
        <v>146</v>
      </c>
      <c r="L2849">
        <v>0.41749999999999998</v>
      </c>
      <c r="M2849" t="s">
        <v>151</v>
      </c>
      <c r="N2849" t="s">
        <v>152</v>
      </c>
      <c r="O2849" t="s">
        <v>153</v>
      </c>
    </row>
    <row r="2850" spans="1:15" x14ac:dyDescent="0.3">
      <c r="A2850" t="s">
        <v>166</v>
      </c>
      <c r="B2850" t="s">
        <v>59</v>
      </c>
      <c r="C2850">
        <v>201609</v>
      </c>
      <c r="D2850" t="s">
        <v>484</v>
      </c>
      <c r="E2850" t="s">
        <v>14</v>
      </c>
      <c r="F2850">
        <v>7</v>
      </c>
      <c r="G2850">
        <v>224</v>
      </c>
      <c r="H2850">
        <v>150</v>
      </c>
      <c r="I2850">
        <v>0.1</v>
      </c>
      <c r="J2850" t="s">
        <v>146</v>
      </c>
      <c r="K2850" t="s">
        <v>146</v>
      </c>
      <c r="L2850">
        <v>0.66100000000000003</v>
      </c>
      <c r="M2850" t="s">
        <v>143</v>
      </c>
      <c r="N2850" t="s">
        <v>149</v>
      </c>
      <c r="O2850" t="s">
        <v>150</v>
      </c>
    </row>
    <row r="2851" spans="1:15" x14ac:dyDescent="0.3">
      <c r="A2851" t="s">
        <v>166</v>
      </c>
      <c r="B2851" t="s">
        <v>82</v>
      </c>
      <c r="C2851">
        <v>201611</v>
      </c>
      <c r="D2851" t="s">
        <v>934</v>
      </c>
      <c r="E2851" t="s">
        <v>13</v>
      </c>
      <c r="F2851">
        <v>10</v>
      </c>
      <c r="G2851">
        <v>220</v>
      </c>
      <c r="H2851">
        <v>72</v>
      </c>
      <c r="I2851">
        <v>0.16500000000000001</v>
      </c>
      <c r="J2851" t="s">
        <v>146</v>
      </c>
      <c r="K2851" t="s">
        <v>154</v>
      </c>
      <c r="L2851">
        <v>0.84930000000000005</v>
      </c>
      <c r="M2851" t="s">
        <v>143</v>
      </c>
      <c r="N2851" t="s">
        <v>149</v>
      </c>
      <c r="O2851" t="s">
        <v>150</v>
      </c>
    </row>
    <row r="2852" spans="1:15" x14ac:dyDescent="0.3">
      <c r="A2852" t="s">
        <v>166</v>
      </c>
      <c r="B2852" t="s">
        <v>60</v>
      </c>
      <c r="C2852">
        <v>201602</v>
      </c>
      <c r="D2852" t="s">
        <v>1197</v>
      </c>
      <c r="E2852" t="s">
        <v>8</v>
      </c>
      <c r="F2852">
        <v>4</v>
      </c>
      <c r="G2852">
        <v>220</v>
      </c>
      <c r="H2852">
        <v>99</v>
      </c>
      <c r="I2852">
        <v>0.1</v>
      </c>
      <c r="J2852" t="s">
        <v>146</v>
      </c>
      <c r="K2852" t="s">
        <v>146</v>
      </c>
      <c r="L2852">
        <v>0.63549999999999995</v>
      </c>
      <c r="M2852" t="s">
        <v>143</v>
      </c>
      <c r="N2852" t="s">
        <v>149</v>
      </c>
      <c r="O2852" t="s">
        <v>150</v>
      </c>
    </row>
    <row r="2853" spans="1:15" x14ac:dyDescent="0.3">
      <c r="A2853" t="s">
        <v>166</v>
      </c>
      <c r="B2853" t="s">
        <v>120</v>
      </c>
      <c r="C2853">
        <v>201608</v>
      </c>
      <c r="D2853" t="s">
        <v>1832</v>
      </c>
      <c r="E2853" t="s">
        <v>14</v>
      </c>
      <c r="F2853">
        <v>1</v>
      </c>
      <c r="G2853">
        <v>216</v>
      </c>
      <c r="H2853">
        <v>99</v>
      </c>
      <c r="I2853">
        <v>0.17</v>
      </c>
      <c r="J2853" t="s">
        <v>146</v>
      </c>
      <c r="K2853" t="s">
        <v>146</v>
      </c>
      <c r="L2853">
        <v>1.3705000000000001</v>
      </c>
      <c r="M2853" t="s">
        <v>140</v>
      </c>
      <c r="N2853" t="s">
        <v>147</v>
      </c>
      <c r="O2853" t="s">
        <v>148</v>
      </c>
    </row>
    <row r="2854" spans="1:15" x14ac:dyDescent="0.3">
      <c r="A2854" t="s">
        <v>166</v>
      </c>
      <c r="B2854" t="s">
        <v>120</v>
      </c>
      <c r="C2854">
        <v>201512</v>
      </c>
      <c r="D2854" t="s">
        <v>1509</v>
      </c>
      <c r="E2854" t="s">
        <v>13</v>
      </c>
      <c r="F2854">
        <v>1</v>
      </c>
      <c r="G2854">
        <v>216</v>
      </c>
      <c r="H2854">
        <v>99</v>
      </c>
      <c r="I2854">
        <v>0.03</v>
      </c>
      <c r="J2854" t="s">
        <v>146</v>
      </c>
      <c r="K2854" t="s">
        <v>146</v>
      </c>
      <c r="L2854">
        <v>1.3705000000000001</v>
      </c>
      <c r="M2854" t="s">
        <v>140</v>
      </c>
      <c r="N2854" t="s">
        <v>147</v>
      </c>
      <c r="O2854" t="s">
        <v>148</v>
      </c>
    </row>
    <row r="2855" spans="1:15" x14ac:dyDescent="0.3">
      <c r="A2855" t="s">
        <v>166</v>
      </c>
      <c r="B2855" t="s">
        <v>37</v>
      </c>
      <c r="C2855">
        <v>201503</v>
      </c>
      <c r="D2855" t="s">
        <v>1247</v>
      </c>
      <c r="E2855" t="s">
        <v>8</v>
      </c>
      <c r="F2855">
        <v>3</v>
      </c>
      <c r="G2855">
        <v>210</v>
      </c>
      <c r="H2855">
        <v>139</v>
      </c>
      <c r="I2855">
        <v>7.0000000000000007E-2</v>
      </c>
      <c r="J2855" t="s">
        <v>146</v>
      </c>
      <c r="K2855" t="s">
        <v>146</v>
      </c>
      <c r="L2855">
        <v>0.52769999999999995</v>
      </c>
      <c r="M2855" t="s">
        <v>143</v>
      </c>
      <c r="N2855" t="s">
        <v>149</v>
      </c>
      <c r="O2855" t="s">
        <v>150</v>
      </c>
    </row>
    <row r="2856" spans="1:15" x14ac:dyDescent="0.3">
      <c r="A2856" t="s">
        <v>166</v>
      </c>
      <c r="B2856" t="s">
        <v>57</v>
      </c>
      <c r="C2856">
        <v>201512</v>
      </c>
      <c r="D2856" t="s">
        <v>1231</v>
      </c>
      <c r="E2856" t="s">
        <v>13</v>
      </c>
      <c r="F2856">
        <v>7</v>
      </c>
      <c r="G2856">
        <v>210</v>
      </c>
      <c r="H2856">
        <v>126</v>
      </c>
      <c r="I2856">
        <v>8.5000000000000006E-2</v>
      </c>
      <c r="J2856" t="s">
        <v>146</v>
      </c>
      <c r="K2856" t="s">
        <v>146</v>
      </c>
      <c r="L2856">
        <v>0.52900000000000003</v>
      </c>
      <c r="M2856" t="s">
        <v>143</v>
      </c>
      <c r="N2856" t="s">
        <v>149</v>
      </c>
      <c r="O2856" t="s">
        <v>150</v>
      </c>
    </row>
    <row r="2857" spans="1:15" x14ac:dyDescent="0.3">
      <c r="A2857" t="s">
        <v>166</v>
      </c>
      <c r="B2857" t="s">
        <v>22</v>
      </c>
      <c r="C2857">
        <v>201510</v>
      </c>
      <c r="D2857" t="s">
        <v>1796</v>
      </c>
      <c r="E2857" t="s">
        <v>13</v>
      </c>
      <c r="F2857">
        <v>4</v>
      </c>
      <c r="G2857">
        <v>208</v>
      </c>
      <c r="H2857">
        <v>100</v>
      </c>
      <c r="I2857">
        <v>0.04</v>
      </c>
      <c r="J2857" t="s">
        <v>146</v>
      </c>
      <c r="K2857" t="s">
        <v>146</v>
      </c>
      <c r="L2857">
        <v>0.45179999999999998</v>
      </c>
      <c r="M2857" t="s">
        <v>151</v>
      </c>
      <c r="N2857" t="s">
        <v>152</v>
      </c>
      <c r="O2857" t="s">
        <v>153</v>
      </c>
    </row>
    <row r="2858" spans="1:15" x14ac:dyDescent="0.3">
      <c r="A2858" t="s">
        <v>166</v>
      </c>
      <c r="B2858" t="s">
        <v>22</v>
      </c>
      <c r="C2858">
        <v>201703</v>
      </c>
      <c r="D2858" t="s">
        <v>1663</v>
      </c>
      <c r="E2858" t="s">
        <v>8</v>
      </c>
      <c r="F2858">
        <v>4</v>
      </c>
      <c r="G2858">
        <v>208</v>
      </c>
      <c r="H2858">
        <v>100</v>
      </c>
      <c r="I2858">
        <v>0.2</v>
      </c>
      <c r="J2858" t="s">
        <v>146</v>
      </c>
      <c r="K2858" t="s">
        <v>146</v>
      </c>
      <c r="L2858">
        <v>0.45179999999999998</v>
      </c>
      <c r="M2858" t="s">
        <v>151</v>
      </c>
      <c r="N2858" t="s">
        <v>152</v>
      </c>
      <c r="O2858" t="s">
        <v>153</v>
      </c>
    </row>
    <row r="2859" spans="1:15" x14ac:dyDescent="0.3">
      <c r="A2859" t="s">
        <v>166</v>
      </c>
      <c r="B2859" t="s">
        <v>22</v>
      </c>
      <c r="C2859">
        <v>201508</v>
      </c>
      <c r="D2859" t="s">
        <v>753</v>
      </c>
      <c r="E2859" t="s">
        <v>14</v>
      </c>
      <c r="F2859">
        <v>4</v>
      </c>
      <c r="G2859">
        <v>208</v>
      </c>
      <c r="H2859">
        <v>100</v>
      </c>
      <c r="I2859">
        <v>0.25</v>
      </c>
      <c r="J2859" t="s">
        <v>146</v>
      </c>
      <c r="K2859" t="s">
        <v>146</v>
      </c>
      <c r="L2859">
        <v>0.45179999999999998</v>
      </c>
      <c r="M2859" t="s">
        <v>151</v>
      </c>
      <c r="N2859" t="s">
        <v>152</v>
      </c>
      <c r="O2859" t="s">
        <v>153</v>
      </c>
    </row>
    <row r="2860" spans="1:15" x14ac:dyDescent="0.3">
      <c r="A2860" t="s">
        <v>166</v>
      </c>
      <c r="B2860" t="s">
        <v>22</v>
      </c>
      <c r="C2860">
        <v>201603</v>
      </c>
      <c r="D2860" t="s">
        <v>530</v>
      </c>
      <c r="E2860" t="s">
        <v>8</v>
      </c>
      <c r="F2860">
        <v>4</v>
      </c>
      <c r="G2860">
        <v>208</v>
      </c>
      <c r="H2860">
        <v>200</v>
      </c>
      <c r="I2860">
        <v>0.20499999999999999</v>
      </c>
      <c r="J2860" t="s">
        <v>146</v>
      </c>
      <c r="K2860" t="s">
        <v>146</v>
      </c>
      <c r="L2860">
        <v>0.45179999999999998</v>
      </c>
      <c r="M2860" t="s">
        <v>151</v>
      </c>
      <c r="N2860" t="s">
        <v>152</v>
      </c>
      <c r="O2860" t="s">
        <v>153</v>
      </c>
    </row>
    <row r="2861" spans="1:15" x14ac:dyDescent="0.3">
      <c r="A2861" t="s">
        <v>166</v>
      </c>
      <c r="B2861" t="s">
        <v>15</v>
      </c>
      <c r="C2861">
        <v>201705</v>
      </c>
      <c r="D2861" t="s">
        <v>210</v>
      </c>
      <c r="E2861" t="s">
        <v>11</v>
      </c>
      <c r="F2861">
        <v>1</v>
      </c>
      <c r="G2861">
        <v>200</v>
      </c>
      <c r="H2861">
        <v>100</v>
      </c>
      <c r="I2861">
        <v>0.09</v>
      </c>
      <c r="J2861" t="s">
        <v>146</v>
      </c>
      <c r="K2861" t="s">
        <v>146</v>
      </c>
      <c r="L2861">
        <v>1.44</v>
      </c>
      <c r="M2861" t="s">
        <v>140</v>
      </c>
      <c r="N2861" t="s">
        <v>147</v>
      </c>
      <c r="O2861" t="s">
        <v>148</v>
      </c>
    </row>
    <row r="2862" spans="1:15" x14ac:dyDescent="0.3">
      <c r="A2862" t="s">
        <v>166</v>
      </c>
      <c r="B2862" t="s">
        <v>53</v>
      </c>
      <c r="C2862">
        <v>201511</v>
      </c>
      <c r="D2862" t="s">
        <v>966</v>
      </c>
      <c r="E2862" t="s">
        <v>13</v>
      </c>
      <c r="F2862">
        <v>5</v>
      </c>
      <c r="G2862">
        <v>200</v>
      </c>
      <c r="H2862">
        <v>94</v>
      </c>
      <c r="I2862">
        <v>0.16</v>
      </c>
      <c r="J2862" t="s">
        <v>146</v>
      </c>
      <c r="K2862" t="s">
        <v>146</v>
      </c>
      <c r="L2862">
        <v>0.5514</v>
      </c>
      <c r="M2862" t="s">
        <v>143</v>
      </c>
      <c r="N2862" t="s">
        <v>149</v>
      </c>
      <c r="O2862" t="s">
        <v>150</v>
      </c>
    </row>
    <row r="2863" spans="1:15" x14ac:dyDescent="0.3">
      <c r="A2863" t="s">
        <v>166</v>
      </c>
      <c r="B2863" t="s">
        <v>53</v>
      </c>
      <c r="C2863">
        <v>201601</v>
      </c>
      <c r="D2863" t="s">
        <v>588</v>
      </c>
      <c r="E2863" t="s">
        <v>8</v>
      </c>
      <c r="F2863">
        <v>5</v>
      </c>
      <c r="G2863">
        <v>200</v>
      </c>
      <c r="H2863">
        <v>188</v>
      </c>
      <c r="I2863">
        <v>0.1</v>
      </c>
      <c r="J2863" t="s">
        <v>146</v>
      </c>
      <c r="K2863" t="s">
        <v>146</v>
      </c>
      <c r="L2863">
        <v>0.5514</v>
      </c>
      <c r="M2863" t="s">
        <v>143</v>
      </c>
      <c r="N2863" t="s">
        <v>149</v>
      </c>
      <c r="O2863" t="s">
        <v>150</v>
      </c>
    </row>
    <row r="2864" spans="1:15" x14ac:dyDescent="0.3">
      <c r="A2864" t="s">
        <v>166</v>
      </c>
      <c r="B2864" t="s">
        <v>15</v>
      </c>
      <c r="C2864">
        <v>201607</v>
      </c>
      <c r="D2864" t="s">
        <v>225</v>
      </c>
      <c r="E2864" t="s">
        <v>14</v>
      </c>
      <c r="F2864">
        <v>1</v>
      </c>
      <c r="G2864">
        <v>200</v>
      </c>
      <c r="H2864">
        <v>100</v>
      </c>
      <c r="I2864">
        <v>0.2</v>
      </c>
      <c r="J2864" t="s">
        <v>146</v>
      </c>
      <c r="K2864" t="s">
        <v>146</v>
      </c>
      <c r="L2864">
        <v>1.44</v>
      </c>
      <c r="M2864" t="s">
        <v>140</v>
      </c>
      <c r="N2864" t="s">
        <v>147</v>
      </c>
      <c r="O2864" t="s">
        <v>148</v>
      </c>
    </row>
    <row r="2865" spans="1:15" x14ac:dyDescent="0.3">
      <c r="A2865" t="s">
        <v>166</v>
      </c>
      <c r="B2865" t="s">
        <v>47</v>
      </c>
      <c r="C2865">
        <v>201509</v>
      </c>
      <c r="D2865" t="s">
        <v>323</v>
      </c>
      <c r="E2865" t="s">
        <v>14</v>
      </c>
      <c r="F2865">
        <v>2</v>
      </c>
      <c r="G2865">
        <v>200</v>
      </c>
      <c r="H2865">
        <v>490</v>
      </c>
      <c r="I2865">
        <v>0.14000000000000001</v>
      </c>
      <c r="J2865" t="s">
        <v>146</v>
      </c>
      <c r="K2865" t="s">
        <v>139</v>
      </c>
      <c r="L2865">
        <v>1.4381999999999999</v>
      </c>
      <c r="M2865" t="s">
        <v>140</v>
      </c>
      <c r="N2865" t="s">
        <v>147</v>
      </c>
      <c r="O2865" t="s">
        <v>148</v>
      </c>
    </row>
    <row r="2866" spans="1:15" x14ac:dyDescent="0.3">
      <c r="A2866" t="s">
        <v>166</v>
      </c>
      <c r="B2866" t="s">
        <v>64</v>
      </c>
      <c r="C2866">
        <v>201512</v>
      </c>
      <c r="D2866" t="s">
        <v>807</v>
      </c>
      <c r="E2866" t="s">
        <v>13</v>
      </c>
      <c r="F2866">
        <v>8</v>
      </c>
      <c r="G2866">
        <v>200</v>
      </c>
      <c r="H2866">
        <v>165</v>
      </c>
      <c r="I2866">
        <v>0.18</v>
      </c>
      <c r="J2866" t="s">
        <v>146</v>
      </c>
      <c r="K2866" t="s">
        <v>146</v>
      </c>
      <c r="L2866">
        <v>0.66479999999999995</v>
      </c>
      <c r="M2866" t="s">
        <v>143</v>
      </c>
      <c r="N2866" t="s">
        <v>149</v>
      </c>
      <c r="O2866" t="s">
        <v>150</v>
      </c>
    </row>
    <row r="2867" spans="1:15" x14ac:dyDescent="0.3">
      <c r="A2867" t="s">
        <v>166</v>
      </c>
      <c r="B2867" t="s">
        <v>26</v>
      </c>
      <c r="C2867">
        <v>201512</v>
      </c>
      <c r="D2867" t="s">
        <v>773</v>
      </c>
      <c r="E2867" t="s">
        <v>13</v>
      </c>
      <c r="F2867">
        <v>8</v>
      </c>
      <c r="G2867">
        <v>200</v>
      </c>
      <c r="H2867">
        <v>180</v>
      </c>
      <c r="I2867">
        <v>0.153333</v>
      </c>
      <c r="J2867" t="s">
        <v>146</v>
      </c>
      <c r="K2867" t="s">
        <v>146</v>
      </c>
      <c r="L2867">
        <v>0.54010000000000002</v>
      </c>
      <c r="M2867" t="s">
        <v>143</v>
      </c>
      <c r="N2867" t="s">
        <v>149</v>
      </c>
      <c r="O2867" t="s">
        <v>150</v>
      </c>
    </row>
    <row r="2868" spans="1:15" x14ac:dyDescent="0.3">
      <c r="A2868" t="s">
        <v>166</v>
      </c>
      <c r="B2868" t="s">
        <v>53</v>
      </c>
      <c r="C2868">
        <v>201602</v>
      </c>
      <c r="D2868" t="s">
        <v>1827</v>
      </c>
      <c r="E2868" t="s">
        <v>8</v>
      </c>
      <c r="F2868">
        <v>5</v>
      </c>
      <c r="G2868">
        <v>200</v>
      </c>
      <c r="H2868">
        <v>94</v>
      </c>
      <c r="I2868">
        <v>0.1</v>
      </c>
      <c r="J2868" t="s">
        <v>146</v>
      </c>
      <c r="K2868" t="s">
        <v>154</v>
      </c>
      <c r="L2868">
        <v>0.5514</v>
      </c>
      <c r="M2868" t="s">
        <v>143</v>
      </c>
      <c r="N2868" t="s">
        <v>149</v>
      </c>
      <c r="O2868" t="s">
        <v>150</v>
      </c>
    </row>
    <row r="2869" spans="1:15" x14ac:dyDescent="0.3">
      <c r="A2869" t="s">
        <v>166</v>
      </c>
      <c r="B2869" t="s">
        <v>54</v>
      </c>
      <c r="C2869">
        <v>201609</v>
      </c>
      <c r="D2869" t="s">
        <v>1041</v>
      </c>
      <c r="E2869" t="s">
        <v>14</v>
      </c>
      <c r="F2869">
        <v>5</v>
      </c>
      <c r="G2869">
        <v>200</v>
      </c>
      <c r="H2869">
        <v>87</v>
      </c>
      <c r="I2869">
        <v>0.04</v>
      </c>
      <c r="J2869" t="s">
        <v>146</v>
      </c>
      <c r="K2869" t="s">
        <v>154</v>
      </c>
      <c r="L2869">
        <v>0.63449999999999995</v>
      </c>
      <c r="M2869" t="s">
        <v>143</v>
      </c>
      <c r="N2869" t="s">
        <v>149</v>
      </c>
      <c r="O2869" t="s">
        <v>150</v>
      </c>
    </row>
    <row r="2870" spans="1:15" x14ac:dyDescent="0.3">
      <c r="A2870" t="s">
        <v>166</v>
      </c>
      <c r="B2870" t="s">
        <v>54</v>
      </c>
      <c r="C2870">
        <v>201612</v>
      </c>
      <c r="D2870" t="s">
        <v>1079</v>
      </c>
      <c r="E2870" t="s">
        <v>13</v>
      </c>
      <c r="F2870">
        <v>5</v>
      </c>
      <c r="G2870">
        <v>200</v>
      </c>
      <c r="H2870">
        <v>87</v>
      </c>
      <c r="I2870">
        <v>7.0000000000000007E-2</v>
      </c>
      <c r="J2870" t="s">
        <v>146</v>
      </c>
      <c r="K2870" t="s">
        <v>154</v>
      </c>
      <c r="L2870">
        <v>0.63449999999999995</v>
      </c>
      <c r="M2870" t="s">
        <v>143</v>
      </c>
      <c r="N2870" t="s">
        <v>149</v>
      </c>
      <c r="O2870" t="s">
        <v>150</v>
      </c>
    </row>
    <row r="2871" spans="1:15" x14ac:dyDescent="0.3">
      <c r="A2871" t="s">
        <v>166</v>
      </c>
      <c r="B2871" t="s">
        <v>15</v>
      </c>
      <c r="C2871">
        <v>201510</v>
      </c>
      <c r="D2871" t="s">
        <v>216</v>
      </c>
      <c r="E2871" t="s">
        <v>13</v>
      </c>
      <c r="F2871">
        <v>1</v>
      </c>
      <c r="G2871">
        <v>200</v>
      </c>
      <c r="H2871">
        <v>100</v>
      </c>
      <c r="I2871">
        <v>0.03</v>
      </c>
      <c r="J2871" t="s">
        <v>146</v>
      </c>
      <c r="K2871" t="s">
        <v>146</v>
      </c>
      <c r="L2871">
        <v>1.44</v>
      </c>
      <c r="M2871" t="s">
        <v>140</v>
      </c>
      <c r="N2871" t="s">
        <v>147</v>
      </c>
      <c r="O2871" t="s">
        <v>148</v>
      </c>
    </row>
    <row r="2872" spans="1:15" x14ac:dyDescent="0.3">
      <c r="A2872" t="s">
        <v>166</v>
      </c>
      <c r="B2872" t="s">
        <v>69</v>
      </c>
      <c r="C2872">
        <v>201602</v>
      </c>
      <c r="D2872" t="s">
        <v>1309</v>
      </c>
      <c r="E2872" t="s">
        <v>8</v>
      </c>
      <c r="F2872">
        <v>10</v>
      </c>
      <c r="G2872">
        <v>200</v>
      </c>
      <c r="H2872">
        <v>188</v>
      </c>
      <c r="I2872">
        <v>0.14249999999999999</v>
      </c>
      <c r="J2872" t="s">
        <v>146</v>
      </c>
      <c r="K2872" t="s">
        <v>146</v>
      </c>
      <c r="L2872">
        <v>0.69750000000000001</v>
      </c>
      <c r="M2872" t="s">
        <v>143</v>
      </c>
      <c r="N2872" t="s">
        <v>149</v>
      </c>
      <c r="O2872" t="s">
        <v>150</v>
      </c>
    </row>
    <row r="2873" spans="1:15" x14ac:dyDescent="0.3">
      <c r="A2873" t="s">
        <v>166</v>
      </c>
      <c r="B2873" t="s">
        <v>15</v>
      </c>
      <c r="C2873">
        <v>201605</v>
      </c>
      <c r="D2873" t="s">
        <v>224</v>
      </c>
      <c r="E2873" t="s">
        <v>11</v>
      </c>
      <c r="F2873">
        <v>1</v>
      </c>
      <c r="G2873">
        <v>200</v>
      </c>
      <c r="H2873">
        <v>100</v>
      </c>
      <c r="I2873">
        <v>0.1</v>
      </c>
      <c r="J2873" t="s">
        <v>146</v>
      </c>
      <c r="K2873" t="s">
        <v>146</v>
      </c>
      <c r="L2873">
        <v>1.44</v>
      </c>
      <c r="M2873" t="s">
        <v>140</v>
      </c>
      <c r="N2873" t="s">
        <v>147</v>
      </c>
      <c r="O2873" t="s">
        <v>148</v>
      </c>
    </row>
    <row r="2874" spans="1:15" x14ac:dyDescent="0.3">
      <c r="A2874" t="s">
        <v>166</v>
      </c>
      <c r="B2874" t="s">
        <v>15</v>
      </c>
      <c r="C2874">
        <v>201606</v>
      </c>
      <c r="D2874" t="s">
        <v>219</v>
      </c>
      <c r="E2874" t="s">
        <v>11</v>
      </c>
      <c r="F2874">
        <v>1</v>
      </c>
      <c r="G2874">
        <v>200</v>
      </c>
      <c r="H2874">
        <v>100</v>
      </c>
      <c r="I2874">
        <v>7.0000000000000007E-2</v>
      </c>
      <c r="J2874" t="s">
        <v>146</v>
      </c>
      <c r="K2874" t="s">
        <v>146</v>
      </c>
      <c r="L2874">
        <v>1.44</v>
      </c>
      <c r="M2874" t="s">
        <v>140</v>
      </c>
      <c r="N2874" t="s">
        <v>147</v>
      </c>
      <c r="O2874" t="s">
        <v>148</v>
      </c>
    </row>
    <row r="2875" spans="1:15" x14ac:dyDescent="0.3">
      <c r="A2875" t="s">
        <v>166</v>
      </c>
      <c r="B2875" t="s">
        <v>96</v>
      </c>
      <c r="C2875">
        <v>201602</v>
      </c>
      <c r="D2875" t="s">
        <v>1155</v>
      </c>
      <c r="E2875" t="s">
        <v>8</v>
      </c>
      <c r="F2875">
        <v>8</v>
      </c>
      <c r="G2875">
        <v>200</v>
      </c>
      <c r="H2875">
        <v>165</v>
      </c>
      <c r="I2875">
        <v>0.05</v>
      </c>
      <c r="J2875" t="s">
        <v>146</v>
      </c>
      <c r="K2875" t="s">
        <v>146</v>
      </c>
      <c r="L2875">
        <v>0.57110000000000005</v>
      </c>
      <c r="M2875" t="s">
        <v>143</v>
      </c>
      <c r="N2875" t="s">
        <v>149</v>
      </c>
      <c r="O2875" t="s">
        <v>150</v>
      </c>
    </row>
    <row r="2876" spans="1:15" x14ac:dyDescent="0.3">
      <c r="A2876" t="s">
        <v>166</v>
      </c>
      <c r="B2876" t="s">
        <v>15</v>
      </c>
      <c r="C2876">
        <v>201709</v>
      </c>
      <c r="D2876" t="s">
        <v>212</v>
      </c>
      <c r="E2876" t="s">
        <v>14</v>
      </c>
      <c r="F2876">
        <v>1</v>
      </c>
      <c r="G2876">
        <v>200</v>
      </c>
      <c r="H2876">
        <v>100</v>
      </c>
      <c r="I2876">
        <v>0.1</v>
      </c>
      <c r="J2876" t="s">
        <v>146</v>
      </c>
      <c r="K2876" t="s">
        <v>146</v>
      </c>
      <c r="L2876">
        <v>1.44</v>
      </c>
      <c r="M2876" t="s">
        <v>140</v>
      </c>
      <c r="N2876" t="s">
        <v>147</v>
      </c>
      <c r="O2876" t="s">
        <v>148</v>
      </c>
    </row>
    <row r="2877" spans="1:15" x14ac:dyDescent="0.3">
      <c r="A2877" t="s">
        <v>166</v>
      </c>
      <c r="B2877" t="s">
        <v>15</v>
      </c>
      <c r="C2877">
        <v>201708</v>
      </c>
      <c r="D2877" t="s">
        <v>223</v>
      </c>
      <c r="E2877" t="s">
        <v>14</v>
      </c>
      <c r="F2877">
        <v>1</v>
      </c>
      <c r="G2877">
        <v>200</v>
      </c>
      <c r="H2877">
        <v>100</v>
      </c>
      <c r="I2877">
        <v>0.25</v>
      </c>
      <c r="J2877" t="s">
        <v>146</v>
      </c>
      <c r="K2877" t="s">
        <v>146</v>
      </c>
      <c r="L2877">
        <v>1.44</v>
      </c>
      <c r="M2877" t="s">
        <v>140</v>
      </c>
      <c r="N2877" t="s">
        <v>147</v>
      </c>
      <c r="O2877" t="s">
        <v>148</v>
      </c>
    </row>
    <row r="2878" spans="1:15" x14ac:dyDescent="0.3">
      <c r="A2878" t="s">
        <v>166</v>
      </c>
      <c r="B2878" t="s">
        <v>71</v>
      </c>
      <c r="C2878">
        <v>201701</v>
      </c>
      <c r="D2878" t="s">
        <v>519</v>
      </c>
      <c r="E2878" t="s">
        <v>8</v>
      </c>
      <c r="F2878">
        <v>3</v>
      </c>
      <c r="G2878">
        <v>195</v>
      </c>
      <c r="H2878">
        <v>143</v>
      </c>
      <c r="I2878">
        <v>0.17</v>
      </c>
      <c r="J2878" t="s">
        <v>146</v>
      </c>
      <c r="K2878" t="s">
        <v>146</v>
      </c>
      <c r="L2878">
        <v>0.29570000000000002</v>
      </c>
      <c r="M2878" t="s">
        <v>151</v>
      </c>
      <c r="N2878" t="s">
        <v>152</v>
      </c>
      <c r="O2878" t="s">
        <v>153</v>
      </c>
    </row>
    <row r="2879" spans="1:15" x14ac:dyDescent="0.3">
      <c r="A2879" t="s">
        <v>166</v>
      </c>
      <c r="B2879" t="s">
        <v>71</v>
      </c>
      <c r="C2879">
        <v>201611</v>
      </c>
      <c r="D2879" t="s">
        <v>1115</v>
      </c>
      <c r="E2879" t="s">
        <v>13</v>
      </c>
      <c r="F2879">
        <v>3</v>
      </c>
      <c r="G2879">
        <v>195</v>
      </c>
      <c r="H2879">
        <v>286</v>
      </c>
      <c r="I2879">
        <v>7.4999999999999997E-2</v>
      </c>
      <c r="J2879" t="s">
        <v>146</v>
      </c>
      <c r="K2879" t="s">
        <v>146</v>
      </c>
      <c r="L2879">
        <v>0.29570000000000002</v>
      </c>
      <c r="M2879" t="s">
        <v>151</v>
      </c>
      <c r="N2879" t="s">
        <v>152</v>
      </c>
      <c r="O2879" t="s">
        <v>153</v>
      </c>
    </row>
    <row r="2880" spans="1:15" x14ac:dyDescent="0.3">
      <c r="A2880" t="s">
        <v>166</v>
      </c>
      <c r="B2880" t="s">
        <v>20</v>
      </c>
      <c r="C2880">
        <v>201603</v>
      </c>
      <c r="D2880" t="s">
        <v>1726</v>
      </c>
      <c r="E2880" t="s">
        <v>8</v>
      </c>
      <c r="F2880">
        <v>4</v>
      </c>
      <c r="G2880">
        <v>192</v>
      </c>
      <c r="H2880">
        <v>107</v>
      </c>
      <c r="I2880">
        <v>0.02</v>
      </c>
      <c r="J2880" t="s">
        <v>146</v>
      </c>
      <c r="K2880" t="s">
        <v>146</v>
      </c>
      <c r="L2880">
        <v>0.58560000000000001</v>
      </c>
      <c r="M2880" t="s">
        <v>143</v>
      </c>
      <c r="N2880" t="s">
        <v>149</v>
      </c>
      <c r="O2880" t="s">
        <v>150</v>
      </c>
    </row>
    <row r="2881" spans="1:15" x14ac:dyDescent="0.3">
      <c r="A2881" t="s">
        <v>166</v>
      </c>
      <c r="B2881" t="s">
        <v>74</v>
      </c>
      <c r="C2881">
        <v>201512</v>
      </c>
      <c r="D2881" t="s">
        <v>1333</v>
      </c>
      <c r="E2881" t="s">
        <v>13</v>
      </c>
      <c r="F2881">
        <v>6</v>
      </c>
      <c r="G2881">
        <v>192</v>
      </c>
      <c r="H2881">
        <v>146</v>
      </c>
      <c r="I2881">
        <v>0.21</v>
      </c>
      <c r="J2881" t="s">
        <v>146</v>
      </c>
      <c r="K2881" t="s">
        <v>146</v>
      </c>
      <c r="L2881">
        <v>0.41830000000000001</v>
      </c>
      <c r="M2881" t="s">
        <v>151</v>
      </c>
      <c r="N2881" t="s">
        <v>152</v>
      </c>
      <c r="O2881" t="s">
        <v>153</v>
      </c>
    </row>
    <row r="2882" spans="1:15" x14ac:dyDescent="0.3">
      <c r="A2882" t="s">
        <v>166</v>
      </c>
      <c r="B2882" t="s">
        <v>59</v>
      </c>
      <c r="C2882">
        <v>201511</v>
      </c>
      <c r="D2882" t="s">
        <v>636</v>
      </c>
      <c r="E2882" t="s">
        <v>13</v>
      </c>
      <c r="F2882">
        <v>6</v>
      </c>
      <c r="G2882">
        <v>192</v>
      </c>
      <c r="H2882">
        <v>150</v>
      </c>
      <c r="I2882">
        <v>0.19</v>
      </c>
      <c r="J2882" t="s">
        <v>146</v>
      </c>
      <c r="K2882" t="s">
        <v>146</v>
      </c>
      <c r="L2882">
        <v>0.66100000000000003</v>
      </c>
      <c r="M2882" t="s">
        <v>143</v>
      </c>
      <c r="N2882" t="s">
        <v>149</v>
      </c>
      <c r="O2882" t="s">
        <v>150</v>
      </c>
    </row>
    <row r="2883" spans="1:15" x14ac:dyDescent="0.3">
      <c r="A2883" t="s">
        <v>166</v>
      </c>
      <c r="B2883" t="s">
        <v>38</v>
      </c>
      <c r="C2883">
        <v>201601</v>
      </c>
      <c r="D2883" t="s">
        <v>1069</v>
      </c>
      <c r="E2883" t="s">
        <v>8</v>
      </c>
      <c r="F2883">
        <v>6</v>
      </c>
      <c r="G2883">
        <v>192</v>
      </c>
      <c r="H2883">
        <v>140</v>
      </c>
      <c r="I2883">
        <v>0.09</v>
      </c>
      <c r="J2883" t="s">
        <v>146</v>
      </c>
      <c r="K2883" t="s">
        <v>146</v>
      </c>
      <c r="L2883">
        <v>0.25</v>
      </c>
      <c r="M2883" t="s">
        <v>151</v>
      </c>
      <c r="N2883" t="s">
        <v>152</v>
      </c>
      <c r="O2883" t="s">
        <v>153</v>
      </c>
    </row>
    <row r="2884" spans="1:15" x14ac:dyDescent="0.3">
      <c r="A2884" t="s">
        <v>166</v>
      </c>
      <c r="B2884" t="s">
        <v>50</v>
      </c>
      <c r="C2884">
        <v>201706</v>
      </c>
      <c r="D2884" t="s">
        <v>400</v>
      </c>
      <c r="E2884" t="s">
        <v>11</v>
      </c>
      <c r="F2884">
        <v>3</v>
      </c>
      <c r="G2884">
        <v>180</v>
      </c>
      <c r="H2884">
        <v>147</v>
      </c>
      <c r="I2884">
        <v>0.12</v>
      </c>
      <c r="J2884" t="s">
        <v>146</v>
      </c>
      <c r="K2884" t="s">
        <v>146</v>
      </c>
      <c r="L2884">
        <v>1.3015000000000001</v>
      </c>
      <c r="M2884" t="s">
        <v>140</v>
      </c>
      <c r="N2884" t="s">
        <v>147</v>
      </c>
      <c r="O2884" t="s">
        <v>148</v>
      </c>
    </row>
    <row r="2885" spans="1:15" x14ac:dyDescent="0.3">
      <c r="A2885" t="s">
        <v>166</v>
      </c>
      <c r="B2885" t="s">
        <v>57</v>
      </c>
      <c r="C2885">
        <v>201610</v>
      </c>
      <c r="D2885" t="s">
        <v>1235</v>
      </c>
      <c r="E2885" t="s">
        <v>13</v>
      </c>
      <c r="F2885">
        <v>6</v>
      </c>
      <c r="G2885">
        <v>180</v>
      </c>
      <c r="H2885">
        <v>126</v>
      </c>
      <c r="I2885">
        <v>0.11</v>
      </c>
      <c r="J2885" t="s">
        <v>146</v>
      </c>
      <c r="K2885" t="s">
        <v>146</v>
      </c>
      <c r="L2885">
        <v>0.52900000000000003</v>
      </c>
      <c r="M2885" t="s">
        <v>143</v>
      </c>
      <c r="N2885" t="s">
        <v>149</v>
      </c>
      <c r="O2885" t="s">
        <v>150</v>
      </c>
    </row>
    <row r="2886" spans="1:15" x14ac:dyDescent="0.3">
      <c r="A2886" t="s">
        <v>166</v>
      </c>
      <c r="B2886" t="s">
        <v>41</v>
      </c>
      <c r="C2886">
        <v>201610</v>
      </c>
      <c r="D2886" t="s">
        <v>1207</v>
      </c>
      <c r="E2886" t="s">
        <v>13</v>
      </c>
      <c r="F2886">
        <v>6</v>
      </c>
      <c r="G2886">
        <v>180</v>
      </c>
      <c r="H2886">
        <v>165</v>
      </c>
      <c r="I2886">
        <v>7.6666999999999999E-2</v>
      </c>
      <c r="J2886" t="s">
        <v>146</v>
      </c>
      <c r="K2886" t="s">
        <v>146</v>
      </c>
      <c r="L2886">
        <v>0.4924</v>
      </c>
      <c r="M2886" t="s">
        <v>151</v>
      </c>
      <c r="N2886" t="s">
        <v>152</v>
      </c>
      <c r="O2886" t="s">
        <v>153</v>
      </c>
    </row>
    <row r="2887" spans="1:15" x14ac:dyDescent="0.3">
      <c r="A2887" t="s">
        <v>166</v>
      </c>
      <c r="B2887" t="s">
        <v>42</v>
      </c>
      <c r="C2887">
        <v>201603</v>
      </c>
      <c r="D2887" t="s">
        <v>928</v>
      </c>
      <c r="E2887" t="s">
        <v>8</v>
      </c>
      <c r="F2887">
        <v>4</v>
      </c>
      <c r="G2887">
        <v>180</v>
      </c>
      <c r="H2887">
        <v>106</v>
      </c>
      <c r="I2887">
        <v>0.15</v>
      </c>
      <c r="J2887" t="s">
        <v>146</v>
      </c>
      <c r="K2887" t="s">
        <v>146</v>
      </c>
      <c r="L2887">
        <v>0.61219999999999997</v>
      </c>
      <c r="M2887" t="s">
        <v>143</v>
      </c>
      <c r="N2887" t="s">
        <v>149</v>
      </c>
      <c r="O2887" t="s">
        <v>150</v>
      </c>
    </row>
    <row r="2888" spans="1:15" x14ac:dyDescent="0.3">
      <c r="A2888" t="s">
        <v>166</v>
      </c>
      <c r="B2888" t="s">
        <v>67</v>
      </c>
      <c r="C2888">
        <v>201602</v>
      </c>
      <c r="D2888" t="s">
        <v>496</v>
      </c>
      <c r="E2888" t="s">
        <v>8</v>
      </c>
      <c r="F2888">
        <v>9</v>
      </c>
      <c r="G2888">
        <v>180</v>
      </c>
      <c r="H2888">
        <v>132</v>
      </c>
      <c r="I2888">
        <v>5.6667000000000002E-2</v>
      </c>
      <c r="J2888" t="s">
        <v>146</v>
      </c>
      <c r="K2888" t="s">
        <v>146</v>
      </c>
      <c r="L2888">
        <v>0.47810000000000002</v>
      </c>
      <c r="M2888" t="s">
        <v>151</v>
      </c>
      <c r="N2888" t="s">
        <v>152</v>
      </c>
      <c r="O2888" t="s">
        <v>153</v>
      </c>
    </row>
    <row r="2889" spans="1:15" x14ac:dyDescent="0.3">
      <c r="A2889" t="s">
        <v>166</v>
      </c>
      <c r="B2889" t="s">
        <v>69</v>
      </c>
      <c r="C2889">
        <v>201511</v>
      </c>
      <c r="D2889" t="s">
        <v>736</v>
      </c>
      <c r="E2889" t="s">
        <v>13</v>
      </c>
      <c r="F2889">
        <v>9</v>
      </c>
      <c r="G2889">
        <v>180</v>
      </c>
      <c r="H2889">
        <v>141</v>
      </c>
      <c r="I2889">
        <v>0.14333299999999999</v>
      </c>
      <c r="J2889" t="s">
        <v>146</v>
      </c>
      <c r="K2889" t="s">
        <v>146</v>
      </c>
      <c r="L2889">
        <v>0.69750000000000001</v>
      </c>
      <c r="M2889" t="s">
        <v>143</v>
      </c>
      <c r="N2889" t="s">
        <v>149</v>
      </c>
      <c r="O2889" t="s">
        <v>150</v>
      </c>
    </row>
    <row r="2890" spans="1:15" x14ac:dyDescent="0.3">
      <c r="A2890" t="s">
        <v>166</v>
      </c>
      <c r="B2890" t="s">
        <v>78</v>
      </c>
      <c r="C2890">
        <v>201602</v>
      </c>
      <c r="D2890" t="s">
        <v>980</v>
      </c>
      <c r="E2890" t="s">
        <v>8</v>
      </c>
      <c r="F2890">
        <v>3</v>
      </c>
      <c r="G2890">
        <v>180</v>
      </c>
      <c r="H2890">
        <v>135</v>
      </c>
      <c r="I2890">
        <v>0.16</v>
      </c>
      <c r="J2890" t="s">
        <v>146</v>
      </c>
      <c r="K2890" t="s">
        <v>146</v>
      </c>
      <c r="L2890">
        <v>0.78620000000000001</v>
      </c>
      <c r="M2890" t="s">
        <v>143</v>
      </c>
      <c r="N2890" t="s">
        <v>149</v>
      </c>
      <c r="O2890" t="s">
        <v>150</v>
      </c>
    </row>
    <row r="2891" spans="1:15" x14ac:dyDescent="0.3">
      <c r="A2891" t="s">
        <v>166</v>
      </c>
      <c r="B2891" t="s">
        <v>31</v>
      </c>
      <c r="C2891">
        <v>201609</v>
      </c>
      <c r="D2891" t="s">
        <v>501</v>
      </c>
      <c r="E2891" t="s">
        <v>14</v>
      </c>
      <c r="F2891">
        <v>8</v>
      </c>
      <c r="G2891">
        <v>176</v>
      </c>
      <c r="H2891">
        <v>129</v>
      </c>
      <c r="I2891">
        <v>0.13</v>
      </c>
      <c r="J2891" t="s">
        <v>146</v>
      </c>
      <c r="K2891" t="s">
        <v>146</v>
      </c>
      <c r="L2891">
        <v>0.36930000000000002</v>
      </c>
      <c r="M2891" t="s">
        <v>151</v>
      </c>
      <c r="N2891" t="s">
        <v>152</v>
      </c>
      <c r="O2891" t="s">
        <v>153</v>
      </c>
    </row>
    <row r="2892" spans="1:15" x14ac:dyDescent="0.3">
      <c r="A2892" t="s">
        <v>166</v>
      </c>
      <c r="B2892" t="s">
        <v>56</v>
      </c>
      <c r="C2892">
        <v>201601</v>
      </c>
      <c r="D2892" t="s">
        <v>958</v>
      </c>
      <c r="E2892" t="s">
        <v>8</v>
      </c>
      <c r="F2892">
        <v>7</v>
      </c>
      <c r="G2892">
        <v>175</v>
      </c>
      <c r="H2892">
        <v>96</v>
      </c>
      <c r="I2892">
        <v>0.14000000000000001</v>
      </c>
      <c r="J2892" t="s">
        <v>146</v>
      </c>
      <c r="K2892" t="s">
        <v>146</v>
      </c>
      <c r="L2892">
        <v>0.41460000000000002</v>
      </c>
      <c r="M2892" t="s">
        <v>151</v>
      </c>
      <c r="N2892" t="s">
        <v>152</v>
      </c>
      <c r="O2892" t="s">
        <v>153</v>
      </c>
    </row>
    <row r="2893" spans="1:15" x14ac:dyDescent="0.3">
      <c r="A2893" t="s">
        <v>166</v>
      </c>
      <c r="B2893" t="s">
        <v>83</v>
      </c>
      <c r="C2893">
        <v>201612</v>
      </c>
      <c r="D2893" t="s">
        <v>1094</v>
      </c>
      <c r="E2893" t="s">
        <v>13</v>
      </c>
      <c r="F2893">
        <v>5</v>
      </c>
      <c r="G2893">
        <v>175</v>
      </c>
      <c r="H2893">
        <v>58</v>
      </c>
      <c r="I2893">
        <v>0.03</v>
      </c>
      <c r="J2893" t="s">
        <v>146</v>
      </c>
      <c r="K2893" t="s">
        <v>154</v>
      </c>
      <c r="L2893">
        <v>0.39839999999999998</v>
      </c>
      <c r="M2893" t="s">
        <v>151</v>
      </c>
      <c r="N2893" t="s">
        <v>152</v>
      </c>
      <c r="O2893" t="s">
        <v>153</v>
      </c>
    </row>
    <row r="2894" spans="1:15" x14ac:dyDescent="0.3">
      <c r="A2894" t="s">
        <v>166</v>
      </c>
      <c r="B2894" t="s">
        <v>39</v>
      </c>
      <c r="C2894">
        <v>201608</v>
      </c>
      <c r="D2894" t="s">
        <v>483</v>
      </c>
      <c r="E2894" t="s">
        <v>14</v>
      </c>
      <c r="F2894">
        <v>5</v>
      </c>
      <c r="G2894">
        <v>175</v>
      </c>
      <c r="H2894">
        <v>66</v>
      </c>
      <c r="I2894">
        <v>0.04</v>
      </c>
      <c r="J2894" t="s">
        <v>146</v>
      </c>
      <c r="K2894" t="s">
        <v>154</v>
      </c>
      <c r="L2894">
        <v>0.62039999999999995</v>
      </c>
      <c r="M2894" t="s">
        <v>143</v>
      </c>
      <c r="N2894" t="s">
        <v>149</v>
      </c>
      <c r="O2894" t="s">
        <v>150</v>
      </c>
    </row>
    <row r="2895" spans="1:15" x14ac:dyDescent="0.3">
      <c r="A2895" t="s">
        <v>166</v>
      </c>
      <c r="B2895" t="s">
        <v>39</v>
      </c>
      <c r="C2895">
        <v>201601</v>
      </c>
      <c r="D2895" t="s">
        <v>1551</v>
      </c>
      <c r="E2895" t="s">
        <v>8</v>
      </c>
      <c r="F2895">
        <v>5</v>
      </c>
      <c r="G2895">
        <v>175</v>
      </c>
      <c r="H2895">
        <v>132</v>
      </c>
      <c r="I2895">
        <v>0.1</v>
      </c>
      <c r="J2895" t="s">
        <v>146</v>
      </c>
      <c r="K2895" t="s">
        <v>146</v>
      </c>
      <c r="L2895">
        <v>0.62039999999999995</v>
      </c>
      <c r="M2895" t="s">
        <v>143</v>
      </c>
      <c r="N2895" t="s">
        <v>149</v>
      </c>
      <c r="O2895" t="s">
        <v>150</v>
      </c>
    </row>
    <row r="2896" spans="1:15" x14ac:dyDescent="0.3">
      <c r="A2896" t="s">
        <v>166</v>
      </c>
      <c r="B2896" t="s">
        <v>40</v>
      </c>
      <c r="C2896">
        <v>201702</v>
      </c>
      <c r="D2896" t="s">
        <v>1096</v>
      </c>
      <c r="E2896" t="s">
        <v>8</v>
      </c>
      <c r="F2896">
        <v>7</v>
      </c>
      <c r="G2896">
        <v>175</v>
      </c>
      <c r="H2896">
        <v>118</v>
      </c>
      <c r="I2896">
        <v>0.08</v>
      </c>
      <c r="J2896" t="s">
        <v>146</v>
      </c>
      <c r="K2896" t="s">
        <v>146</v>
      </c>
      <c r="L2896">
        <v>0.71</v>
      </c>
      <c r="M2896" t="s">
        <v>143</v>
      </c>
      <c r="N2896" t="s">
        <v>149</v>
      </c>
      <c r="O2896" t="s">
        <v>150</v>
      </c>
    </row>
    <row r="2897" spans="1:15" x14ac:dyDescent="0.3">
      <c r="A2897" t="s">
        <v>166</v>
      </c>
      <c r="B2897" t="s">
        <v>119</v>
      </c>
      <c r="C2897">
        <v>201602</v>
      </c>
      <c r="D2897" t="s">
        <v>1525</v>
      </c>
      <c r="E2897" t="s">
        <v>8</v>
      </c>
      <c r="F2897">
        <v>2</v>
      </c>
      <c r="G2897">
        <v>168</v>
      </c>
      <c r="H2897">
        <v>80</v>
      </c>
      <c r="I2897">
        <v>4.4999999999999998E-2</v>
      </c>
      <c r="J2897" t="s">
        <v>146</v>
      </c>
      <c r="K2897" t="s">
        <v>154</v>
      </c>
      <c r="L2897">
        <v>1.2326999999999999</v>
      </c>
      <c r="M2897" t="s">
        <v>140</v>
      </c>
      <c r="N2897" t="s">
        <v>147</v>
      </c>
      <c r="O2897" t="s">
        <v>148</v>
      </c>
    </row>
    <row r="2898" spans="1:15" x14ac:dyDescent="0.3">
      <c r="A2898" t="s">
        <v>166</v>
      </c>
      <c r="B2898" t="s">
        <v>119</v>
      </c>
      <c r="C2898">
        <v>201603</v>
      </c>
      <c r="D2898" t="s">
        <v>1545</v>
      </c>
      <c r="E2898" t="s">
        <v>8</v>
      </c>
      <c r="F2898">
        <v>2</v>
      </c>
      <c r="G2898">
        <v>168</v>
      </c>
      <c r="H2898">
        <v>80</v>
      </c>
      <c r="I2898">
        <v>0.14000000000000001</v>
      </c>
      <c r="J2898" t="s">
        <v>146</v>
      </c>
      <c r="K2898" t="s">
        <v>154</v>
      </c>
      <c r="L2898">
        <v>1.2326999999999999</v>
      </c>
      <c r="M2898" t="s">
        <v>140</v>
      </c>
      <c r="N2898" t="s">
        <v>147</v>
      </c>
      <c r="O2898" t="s">
        <v>148</v>
      </c>
    </row>
    <row r="2899" spans="1:15" x14ac:dyDescent="0.3">
      <c r="A2899" t="s">
        <v>166</v>
      </c>
      <c r="B2899" t="s">
        <v>43</v>
      </c>
      <c r="C2899">
        <v>201601</v>
      </c>
      <c r="D2899" t="s">
        <v>904</v>
      </c>
      <c r="E2899" t="s">
        <v>8</v>
      </c>
      <c r="F2899">
        <v>6</v>
      </c>
      <c r="G2899">
        <v>168</v>
      </c>
      <c r="H2899">
        <v>120</v>
      </c>
      <c r="I2899">
        <v>0.13500000000000001</v>
      </c>
      <c r="J2899" t="s">
        <v>146</v>
      </c>
      <c r="K2899" t="s">
        <v>146</v>
      </c>
      <c r="L2899">
        <v>0.621</v>
      </c>
      <c r="M2899" t="s">
        <v>143</v>
      </c>
      <c r="N2899" t="s">
        <v>149</v>
      </c>
      <c r="O2899" t="s">
        <v>150</v>
      </c>
    </row>
    <row r="2900" spans="1:15" x14ac:dyDescent="0.3">
      <c r="A2900" t="s">
        <v>166</v>
      </c>
      <c r="B2900" t="s">
        <v>114</v>
      </c>
      <c r="C2900">
        <v>201512</v>
      </c>
      <c r="D2900" t="s">
        <v>1544</v>
      </c>
      <c r="E2900" t="s">
        <v>13</v>
      </c>
      <c r="F2900">
        <v>1</v>
      </c>
      <c r="G2900">
        <v>164</v>
      </c>
      <c r="H2900">
        <v>79</v>
      </c>
      <c r="I2900">
        <v>0.2</v>
      </c>
      <c r="J2900" t="s">
        <v>146</v>
      </c>
      <c r="K2900" t="s">
        <v>154</v>
      </c>
      <c r="L2900">
        <v>1.1678999999999999</v>
      </c>
      <c r="M2900" t="s">
        <v>140</v>
      </c>
      <c r="N2900" t="s">
        <v>147</v>
      </c>
      <c r="O2900" t="s">
        <v>148</v>
      </c>
    </row>
    <row r="2901" spans="1:15" x14ac:dyDescent="0.3">
      <c r="A2901" t="s">
        <v>166</v>
      </c>
      <c r="B2901" t="s">
        <v>118</v>
      </c>
      <c r="C2901">
        <v>201612</v>
      </c>
      <c r="D2901" t="s">
        <v>1530</v>
      </c>
      <c r="E2901" t="s">
        <v>13</v>
      </c>
      <c r="F2901">
        <v>4</v>
      </c>
      <c r="G2901">
        <v>160</v>
      </c>
      <c r="H2901">
        <v>76</v>
      </c>
      <c r="I2901">
        <v>0.03</v>
      </c>
      <c r="J2901" t="s">
        <v>146</v>
      </c>
      <c r="K2901" t="s">
        <v>154</v>
      </c>
      <c r="L2901">
        <v>1.3915999999999999</v>
      </c>
      <c r="M2901" t="s">
        <v>140</v>
      </c>
      <c r="N2901" t="s">
        <v>147</v>
      </c>
      <c r="O2901" t="s">
        <v>148</v>
      </c>
    </row>
    <row r="2902" spans="1:15" x14ac:dyDescent="0.3">
      <c r="A2902" t="s">
        <v>166</v>
      </c>
      <c r="B2902" t="s">
        <v>74</v>
      </c>
      <c r="C2902">
        <v>201511</v>
      </c>
      <c r="D2902" t="s">
        <v>754</v>
      </c>
      <c r="E2902" t="s">
        <v>13</v>
      </c>
      <c r="F2902">
        <v>5</v>
      </c>
      <c r="G2902">
        <v>160</v>
      </c>
      <c r="H2902">
        <v>73</v>
      </c>
      <c r="I2902">
        <v>0.03</v>
      </c>
      <c r="J2902" t="s">
        <v>146</v>
      </c>
      <c r="K2902" t="s">
        <v>154</v>
      </c>
      <c r="L2902">
        <v>0.41830000000000001</v>
      </c>
      <c r="M2902" t="s">
        <v>151</v>
      </c>
      <c r="N2902" t="s">
        <v>152</v>
      </c>
      <c r="O2902" t="s">
        <v>153</v>
      </c>
    </row>
    <row r="2903" spans="1:15" x14ac:dyDescent="0.3">
      <c r="A2903" t="s">
        <v>166</v>
      </c>
      <c r="B2903" t="s">
        <v>70</v>
      </c>
      <c r="C2903">
        <v>201609</v>
      </c>
      <c r="D2903" t="s">
        <v>1125</v>
      </c>
      <c r="E2903" t="s">
        <v>14</v>
      </c>
      <c r="F2903">
        <v>10</v>
      </c>
      <c r="G2903">
        <v>160</v>
      </c>
      <c r="H2903">
        <v>62</v>
      </c>
      <c r="I2903">
        <v>0.06</v>
      </c>
      <c r="J2903" t="s">
        <v>146</v>
      </c>
      <c r="K2903" t="s">
        <v>154</v>
      </c>
      <c r="L2903">
        <v>0.70709999999999995</v>
      </c>
      <c r="M2903" t="s">
        <v>143</v>
      </c>
      <c r="N2903" t="s">
        <v>149</v>
      </c>
      <c r="O2903" t="s">
        <v>150</v>
      </c>
    </row>
    <row r="2904" spans="1:15" x14ac:dyDescent="0.3">
      <c r="A2904" t="s">
        <v>166</v>
      </c>
      <c r="B2904" t="s">
        <v>59</v>
      </c>
      <c r="C2904">
        <v>201608</v>
      </c>
      <c r="D2904" t="s">
        <v>1414</v>
      </c>
      <c r="E2904" t="s">
        <v>14</v>
      </c>
      <c r="F2904">
        <v>5</v>
      </c>
      <c r="G2904">
        <v>160</v>
      </c>
      <c r="H2904">
        <v>75</v>
      </c>
      <c r="I2904">
        <v>0.15</v>
      </c>
      <c r="J2904" t="s">
        <v>146</v>
      </c>
      <c r="K2904" t="s">
        <v>154</v>
      </c>
      <c r="L2904">
        <v>0.66100000000000003</v>
      </c>
      <c r="M2904" t="s">
        <v>143</v>
      </c>
      <c r="N2904" t="s">
        <v>149</v>
      </c>
      <c r="O2904" t="s">
        <v>150</v>
      </c>
    </row>
    <row r="2905" spans="1:15" x14ac:dyDescent="0.3">
      <c r="A2905" t="s">
        <v>166</v>
      </c>
      <c r="B2905" t="s">
        <v>74</v>
      </c>
      <c r="C2905">
        <v>201609</v>
      </c>
      <c r="D2905" t="s">
        <v>759</v>
      </c>
      <c r="E2905" t="s">
        <v>14</v>
      </c>
      <c r="F2905">
        <v>5</v>
      </c>
      <c r="G2905">
        <v>160</v>
      </c>
      <c r="H2905">
        <v>73</v>
      </c>
      <c r="I2905">
        <v>0.17</v>
      </c>
      <c r="J2905" t="s">
        <v>146</v>
      </c>
      <c r="K2905" t="s">
        <v>154</v>
      </c>
      <c r="L2905">
        <v>0.41830000000000001</v>
      </c>
      <c r="M2905" t="s">
        <v>151</v>
      </c>
      <c r="N2905" t="s">
        <v>152</v>
      </c>
      <c r="O2905" t="s">
        <v>153</v>
      </c>
    </row>
    <row r="2906" spans="1:15" x14ac:dyDescent="0.3">
      <c r="A2906" t="s">
        <v>166</v>
      </c>
      <c r="B2906" t="s">
        <v>67</v>
      </c>
      <c r="C2906">
        <v>201610</v>
      </c>
      <c r="D2906" t="s">
        <v>1599</v>
      </c>
      <c r="E2906" t="s">
        <v>13</v>
      </c>
      <c r="F2906">
        <v>8</v>
      </c>
      <c r="G2906">
        <v>160</v>
      </c>
      <c r="H2906">
        <v>176</v>
      </c>
      <c r="I2906">
        <v>0.09</v>
      </c>
      <c r="J2906" t="s">
        <v>146</v>
      </c>
      <c r="K2906" t="s">
        <v>146</v>
      </c>
      <c r="L2906">
        <v>0.47810000000000002</v>
      </c>
      <c r="M2906" t="s">
        <v>151</v>
      </c>
      <c r="N2906" t="s">
        <v>152</v>
      </c>
      <c r="O2906" t="s">
        <v>153</v>
      </c>
    </row>
    <row r="2907" spans="1:15" x14ac:dyDescent="0.3">
      <c r="A2907" t="s">
        <v>166</v>
      </c>
      <c r="B2907" t="s">
        <v>95</v>
      </c>
      <c r="C2907">
        <v>201612</v>
      </c>
      <c r="D2907" t="s">
        <v>894</v>
      </c>
      <c r="E2907" t="s">
        <v>13</v>
      </c>
      <c r="F2907">
        <v>5</v>
      </c>
      <c r="G2907">
        <v>160</v>
      </c>
      <c r="H2907">
        <v>60</v>
      </c>
      <c r="I2907">
        <v>0.2</v>
      </c>
      <c r="J2907" t="s">
        <v>146</v>
      </c>
      <c r="K2907" t="s">
        <v>154</v>
      </c>
      <c r="L2907">
        <v>0.3</v>
      </c>
      <c r="M2907" t="s">
        <v>151</v>
      </c>
      <c r="N2907" t="s">
        <v>152</v>
      </c>
      <c r="O2907" t="s">
        <v>153</v>
      </c>
    </row>
    <row r="2908" spans="1:15" x14ac:dyDescent="0.3">
      <c r="A2908" t="s">
        <v>166</v>
      </c>
      <c r="B2908" t="s">
        <v>28</v>
      </c>
      <c r="C2908">
        <v>201611</v>
      </c>
      <c r="D2908" t="s">
        <v>768</v>
      </c>
      <c r="E2908" t="s">
        <v>13</v>
      </c>
      <c r="F2908">
        <v>5</v>
      </c>
      <c r="G2908">
        <v>160</v>
      </c>
      <c r="H2908">
        <v>138</v>
      </c>
      <c r="I2908">
        <v>0.13500000000000001</v>
      </c>
      <c r="J2908" t="s">
        <v>146</v>
      </c>
      <c r="K2908" t="s">
        <v>146</v>
      </c>
      <c r="L2908">
        <v>0.52659999999999996</v>
      </c>
      <c r="M2908" t="s">
        <v>143</v>
      </c>
      <c r="N2908" t="s">
        <v>149</v>
      </c>
      <c r="O2908" t="s">
        <v>150</v>
      </c>
    </row>
    <row r="2909" spans="1:15" x14ac:dyDescent="0.3">
      <c r="A2909" t="s">
        <v>166</v>
      </c>
      <c r="B2909" t="s">
        <v>48</v>
      </c>
      <c r="C2909">
        <v>201607</v>
      </c>
      <c r="D2909" t="s">
        <v>350</v>
      </c>
      <c r="E2909" t="s">
        <v>14</v>
      </c>
      <c r="F2909">
        <v>4</v>
      </c>
      <c r="G2909">
        <v>160</v>
      </c>
      <c r="H2909">
        <v>194</v>
      </c>
      <c r="I2909">
        <v>0.13500000000000001</v>
      </c>
      <c r="J2909" t="s">
        <v>146</v>
      </c>
      <c r="K2909" t="s">
        <v>146</v>
      </c>
      <c r="L2909">
        <v>0.95289999999999997</v>
      </c>
      <c r="M2909" t="s">
        <v>143</v>
      </c>
      <c r="N2909" t="s">
        <v>149</v>
      </c>
      <c r="O2909" t="s">
        <v>150</v>
      </c>
    </row>
    <row r="2910" spans="1:15" x14ac:dyDescent="0.3">
      <c r="A2910" t="s">
        <v>166</v>
      </c>
      <c r="B2910" t="s">
        <v>19</v>
      </c>
      <c r="C2910">
        <v>201504</v>
      </c>
      <c r="D2910" t="s">
        <v>749</v>
      </c>
      <c r="E2910" t="s">
        <v>11</v>
      </c>
      <c r="F2910">
        <v>3</v>
      </c>
      <c r="G2910">
        <v>156</v>
      </c>
      <c r="H2910">
        <v>122</v>
      </c>
      <c r="I2910">
        <v>0</v>
      </c>
      <c r="J2910" t="s">
        <v>146</v>
      </c>
      <c r="K2910" t="s">
        <v>146</v>
      </c>
      <c r="L2910">
        <v>0.49309999999999998</v>
      </c>
      <c r="M2910" t="s">
        <v>151</v>
      </c>
      <c r="N2910" t="s">
        <v>152</v>
      </c>
      <c r="O2910" t="s">
        <v>153</v>
      </c>
    </row>
    <row r="2911" spans="1:15" x14ac:dyDescent="0.3">
      <c r="A2911" t="s">
        <v>166</v>
      </c>
      <c r="B2911" t="s">
        <v>22</v>
      </c>
      <c r="C2911">
        <v>201602</v>
      </c>
      <c r="D2911" t="s">
        <v>1799</v>
      </c>
      <c r="E2911" t="s">
        <v>8</v>
      </c>
      <c r="F2911">
        <v>3</v>
      </c>
      <c r="G2911">
        <v>156</v>
      </c>
      <c r="H2911">
        <v>100</v>
      </c>
      <c r="I2911">
        <v>7.0000000000000007E-2</v>
      </c>
      <c r="J2911" t="s">
        <v>146</v>
      </c>
      <c r="K2911" t="s">
        <v>146</v>
      </c>
      <c r="L2911">
        <v>0.45179999999999998</v>
      </c>
      <c r="M2911" t="s">
        <v>151</v>
      </c>
      <c r="N2911" t="s">
        <v>152</v>
      </c>
      <c r="O2911" t="s">
        <v>153</v>
      </c>
    </row>
    <row r="2912" spans="1:15" x14ac:dyDescent="0.3">
      <c r="A2912" t="s">
        <v>166</v>
      </c>
      <c r="B2912" t="s">
        <v>22</v>
      </c>
      <c r="C2912">
        <v>201509</v>
      </c>
      <c r="D2912" t="s">
        <v>873</v>
      </c>
      <c r="E2912" t="s">
        <v>14</v>
      </c>
      <c r="F2912">
        <v>3</v>
      </c>
      <c r="G2912">
        <v>156</v>
      </c>
      <c r="H2912">
        <v>100</v>
      </c>
      <c r="I2912">
        <v>0.04</v>
      </c>
      <c r="J2912" t="s">
        <v>146</v>
      </c>
      <c r="K2912" t="s">
        <v>146</v>
      </c>
      <c r="L2912">
        <v>0.45179999999999998</v>
      </c>
      <c r="M2912" t="s">
        <v>151</v>
      </c>
      <c r="N2912" t="s">
        <v>152</v>
      </c>
      <c r="O2912" t="s">
        <v>153</v>
      </c>
    </row>
    <row r="2913" spans="1:15" x14ac:dyDescent="0.3">
      <c r="A2913" t="s">
        <v>166</v>
      </c>
      <c r="B2913" t="s">
        <v>49</v>
      </c>
      <c r="C2913">
        <v>201711</v>
      </c>
      <c r="D2913" t="s">
        <v>1433</v>
      </c>
      <c r="E2913" t="s">
        <v>13</v>
      </c>
      <c r="F2913">
        <v>3</v>
      </c>
      <c r="G2913">
        <v>150</v>
      </c>
      <c r="H2913">
        <v>375</v>
      </c>
      <c r="I2913">
        <v>0.08</v>
      </c>
      <c r="J2913" t="s">
        <v>146</v>
      </c>
      <c r="K2913" t="s">
        <v>146</v>
      </c>
      <c r="L2913">
        <v>1.1920999999999999</v>
      </c>
      <c r="M2913" t="s">
        <v>140</v>
      </c>
      <c r="N2913" t="s">
        <v>147</v>
      </c>
      <c r="O2913" t="s">
        <v>148</v>
      </c>
    </row>
    <row r="2914" spans="1:15" x14ac:dyDescent="0.3">
      <c r="A2914" t="s">
        <v>166</v>
      </c>
      <c r="B2914" t="s">
        <v>49</v>
      </c>
      <c r="C2914">
        <v>201712</v>
      </c>
      <c r="D2914" t="s">
        <v>1514</v>
      </c>
      <c r="E2914" t="s">
        <v>13</v>
      </c>
      <c r="F2914">
        <v>3</v>
      </c>
      <c r="G2914">
        <v>150</v>
      </c>
      <c r="H2914">
        <v>375</v>
      </c>
      <c r="I2914">
        <v>0.11</v>
      </c>
      <c r="J2914" t="s">
        <v>146</v>
      </c>
      <c r="K2914" t="s">
        <v>146</v>
      </c>
      <c r="L2914">
        <v>1.1920999999999999</v>
      </c>
      <c r="M2914" t="s">
        <v>140</v>
      </c>
      <c r="N2914" t="s">
        <v>147</v>
      </c>
      <c r="O2914" t="s">
        <v>148</v>
      </c>
    </row>
    <row r="2915" spans="1:15" x14ac:dyDescent="0.3">
      <c r="A2915" t="s">
        <v>166</v>
      </c>
      <c r="B2915" t="s">
        <v>55</v>
      </c>
      <c r="C2915">
        <v>201702</v>
      </c>
      <c r="D2915" t="s">
        <v>945</v>
      </c>
      <c r="E2915" t="s">
        <v>8</v>
      </c>
      <c r="F2915">
        <v>5</v>
      </c>
      <c r="G2915">
        <v>150</v>
      </c>
      <c r="H2915">
        <v>68</v>
      </c>
      <c r="I2915">
        <v>0.1</v>
      </c>
      <c r="J2915" t="s">
        <v>146</v>
      </c>
      <c r="K2915" t="s">
        <v>154</v>
      </c>
      <c r="L2915">
        <v>0.47760000000000002</v>
      </c>
      <c r="M2915" t="s">
        <v>151</v>
      </c>
      <c r="N2915" t="s">
        <v>152</v>
      </c>
      <c r="O2915" t="s">
        <v>153</v>
      </c>
    </row>
    <row r="2916" spans="1:15" x14ac:dyDescent="0.3">
      <c r="A2916" t="s">
        <v>166</v>
      </c>
      <c r="B2916" t="s">
        <v>55</v>
      </c>
      <c r="C2916">
        <v>201609</v>
      </c>
      <c r="D2916" t="s">
        <v>1565</v>
      </c>
      <c r="E2916" t="s">
        <v>14</v>
      </c>
      <c r="F2916">
        <v>5</v>
      </c>
      <c r="G2916">
        <v>150</v>
      </c>
      <c r="H2916">
        <v>204</v>
      </c>
      <c r="I2916">
        <v>9.3332999999999999E-2</v>
      </c>
      <c r="J2916" t="s">
        <v>146</v>
      </c>
      <c r="K2916" t="s">
        <v>146</v>
      </c>
      <c r="L2916">
        <v>0.47760000000000002</v>
      </c>
      <c r="M2916" t="s">
        <v>151</v>
      </c>
      <c r="N2916" t="s">
        <v>152</v>
      </c>
      <c r="O2916" t="s">
        <v>153</v>
      </c>
    </row>
    <row r="2917" spans="1:15" x14ac:dyDescent="0.3">
      <c r="A2917" t="s">
        <v>166</v>
      </c>
      <c r="B2917" t="s">
        <v>57</v>
      </c>
      <c r="C2917">
        <v>201511</v>
      </c>
      <c r="D2917" t="s">
        <v>1090</v>
      </c>
      <c r="E2917" t="s">
        <v>13</v>
      </c>
      <c r="F2917">
        <v>5</v>
      </c>
      <c r="G2917">
        <v>150</v>
      </c>
      <c r="H2917">
        <v>63</v>
      </c>
      <c r="I2917">
        <v>7.0000000000000007E-2</v>
      </c>
      <c r="J2917" t="s">
        <v>146</v>
      </c>
      <c r="K2917" t="s">
        <v>154</v>
      </c>
      <c r="L2917">
        <v>0.52900000000000003</v>
      </c>
      <c r="M2917" t="s">
        <v>143</v>
      </c>
      <c r="N2917" t="s">
        <v>149</v>
      </c>
      <c r="O2917" t="s">
        <v>150</v>
      </c>
    </row>
    <row r="2918" spans="1:15" x14ac:dyDescent="0.3">
      <c r="A2918" t="s">
        <v>166</v>
      </c>
      <c r="B2918" t="s">
        <v>44</v>
      </c>
      <c r="C2918">
        <v>201701</v>
      </c>
      <c r="D2918" t="s">
        <v>1085</v>
      </c>
      <c r="E2918" t="s">
        <v>8</v>
      </c>
      <c r="F2918">
        <v>5</v>
      </c>
      <c r="G2918">
        <v>150</v>
      </c>
      <c r="H2918">
        <v>71</v>
      </c>
      <c r="I2918">
        <v>0.02</v>
      </c>
      <c r="J2918" t="s">
        <v>146</v>
      </c>
      <c r="K2918" t="s">
        <v>154</v>
      </c>
      <c r="L2918">
        <v>0.59630000000000005</v>
      </c>
      <c r="M2918" t="s">
        <v>143</v>
      </c>
      <c r="N2918" t="s">
        <v>149</v>
      </c>
      <c r="O2918" t="s">
        <v>150</v>
      </c>
    </row>
    <row r="2919" spans="1:15" x14ac:dyDescent="0.3">
      <c r="A2919" t="s">
        <v>166</v>
      </c>
      <c r="B2919" t="s">
        <v>55</v>
      </c>
      <c r="C2919">
        <v>201511</v>
      </c>
      <c r="D2919" t="s">
        <v>1083</v>
      </c>
      <c r="E2919" t="s">
        <v>13</v>
      </c>
      <c r="F2919">
        <v>5</v>
      </c>
      <c r="G2919">
        <v>150</v>
      </c>
      <c r="H2919">
        <v>136</v>
      </c>
      <c r="I2919">
        <v>7.0000000000000007E-2</v>
      </c>
      <c r="J2919" t="s">
        <v>146</v>
      </c>
      <c r="K2919" t="s">
        <v>146</v>
      </c>
      <c r="L2919">
        <v>0.47760000000000002</v>
      </c>
      <c r="M2919" t="s">
        <v>151</v>
      </c>
      <c r="N2919" t="s">
        <v>152</v>
      </c>
      <c r="O2919" t="s">
        <v>153</v>
      </c>
    </row>
    <row r="2920" spans="1:15" x14ac:dyDescent="0.3">
      <c r="A2920" t="s">
        <v>166</v>
      </c>
      <c r="B2920" t="s">
        <v>57</v>
      </c>
      <c r="C2920">
        <v>201612</v>
      </c>
      <c r="D2920" t="s">
        <v>609</v>
      </c>
      <c r="E2920" t="s">
        <v>13</v>
      </c>
      <c r="F2920">
        <v>5</v>
      </c>
      <c r="G2920">
        <v>150</v>
      </c>
      <c r="H2920">
        <v>63</v>
      </c>
      <c r="I2920">
        <v>0.04</v>
      </c>
      <c r="J2920" t="s">
        <v>146</v>
      </c>
      <c r="K2920" t="s">
        <v>154</v>
      </c>
      <c r="L2920">
        <v>0.52900000000000003</v>
      </c>
      <c r="M2920" t="s">
        <v>143</v>
      </c>
      <c r="N2920" t="s">
        <v>149</v>
      </c>
      <c r="O2920" t="s">
        <v>150</v>
      </c>
    </row>
    <row r="2921" spans="1:15" x14ac:dyDescent="0.3">
      <c r="A2921" t="s">
        <v>166</v>
      </c>
      <c r="B2921" t="s">
        <v>17</v>
      </c>
      <c r="C2921">
        <v>201706</v>
      </c>
      <c r="D2921" t="s">
        <v>556</v>
      </c>
      <c r="E2921" t="s">
        <v>11</v>
      </c>
      <c r="F2921">
        <v>3</v>
      </c>
      <c r="G2921">
        <v>150</v>
      </c>
      <c r="H2921">
        <v>250</v>
      </c>
      <c r="I2921">
        <v>0.1</v>
      </c>
      <c r="J2921" t="s">
        <v>146</v>
      </c>
      <c r="K2921" t="s">
        <v>146</v>
      </c>
      <c r="L2921">
        <v>1.1979</v>
      </c>
      <c r="M2921" t="s">
        <v>140</v>
      </c>
      <c r="N2921" t="s">
        <v>147</v>
      </c>
      <c r="O2921" t="s">
        <v>148</v>
      </c>
    </row>
    <row r="2922" spans="1:15" x14ac:dyDescent="0.3">
      <c r="A2922" t="s">
        <v>166</v>
      </c>
      <c r="B2922" t="s">
        <v>75</v>
      </c>
      <c r="C2922">
        <v>201609</v>
      </c>
      <c r="D2922" t="s">
        <v>879</v>
      </c>
      <c r="E2922" t="s">
        <v>14</v>
      </c>
      <c r="F2922">
        <v>3</v>
      </c>
      <c r="G2922">
        <v>144</v>
      </c>
      <c r="H2922">
        <v>104</v>
      </c>
      <c r="I2922">
        <v>0.13</v>
      </c>
      <c r="J2922" t="s">
        <v>146</v>
      </c>
      <c r="K2922" t="s">
        <v>146</v>
      </c>
      <c r="L2922">
        <v>0.86339999999999995</v>
      </c>
      <c r="M2922" t="s">
        <v>143</v>
      </c>
      <c r="N2922" t="s">
        <v>149</v>
      </c>
      <c r="O2922" t="s">
        <v>150</v>
      </c>
    </row>
    <row r="2923" spans="1:15" x14ac:dyDescent="0.3">
      <c r="A2923" t="s">
        <v>166</v>
      </c>
      <c r="B2923" t="s">
        <v>20</v>
      </c>
      <c r="C2923">
        <v>201608</v>
      </c>
      <c r="D2923" t="s">
        <v>1058</v>
      </c>
      <c r="E2923" t="s">
        <v>14</v>
      </c>
      <c r="F2923">
        <v>3</v>
      </c>
      <c r="G2923">
        <v>144</v>
      </c>
      <c r="H2923">
        <v>107</v>
      </c>
      <c r="I2923">
        <v>0.18</v>
      </c>
      <c r="J2923" t="s">
        <v>146</v>
      </c>
      <c r="K2923" t="s">
        <v>146</v>
      </c>
      <c r="L2923">
        <v>0.58560000000000001</v>
      </c>
      <c r="M2923" t="s">
        <v>143</v>
      </c>
      <c r="N2923" t="s">
        <v>149</v>
      </c>
      <c r="O2923" t="s">
        <v>150</v>
      </c>
    </row>
    <row r="2924" spans="1:15" x14ac:dyDescent="0.3">
      <c r="A2924" t="s">
        <v>166</v>
      </c>
      <c r="B2924" t="s">
        <v>20</v>
      </c>
      <c r="C2924">
        <v>201702</v>
      </c>
      <c r="D2924" t="s">
        <v>1732</v>
      </c>
      <c r="E2924" t="s">
        <v>8</v>
      </c>
      <c r="F2924">
        <v>3</v>
      </c>
      <c r="G2924">
        <v>144</v>
      </c>
      <c r="H2924">
        <v>107</v>
      </c>
      <c r="I2924">
        <v>0.03</v>
      </c>
      <c r="J2924" t="s">
        <v>146</v>
      </c>
      <c r="K2924" t="s">
        <v>146</v>
      </c>
      <c r="L2924">
        <v>0.58560000000000001</v>
      </c>
      <c r="M2924" t="s">
        <v>143</v>
      </c>
      <c r="N2924" t="s">
        <v>149</v>
      </c>
      <c r="O2924" t="s">
        <v>150</v>
      </c>
    </row>
    <row r="2925" spans="1:15" x14ac:dyDescent="0.3">
      <c r="A2925" t="s">
        <v>166</v>
      </c>
      <c r="B2925" t="s">
        <v>75</v>
      </c>
      <c r="C2925">
        <v>201603</v>
      </c>
      <c r="D2925" t="s">
        <v>1547</v>
      </c>
      <c r="E2925" t="s">
        <v>8</v>
      </c>
      <c r="F2925">
        <v>3</v>
      </c>
      <c r="G2925">
        <v>144</v>
      </c>
      <c r="H2925">
        <v>208</v>
      </c>
      <c r="I2925">
        <v>0.09</v>
      </c>
      <c r="J2925" t="s">
        <v>146</v>
      </c>
      <c r="K2925" t="s">
        <v>146</v>
      </c>
      <c r="L2925">
        <v>0.86339999999999995</v>
      </c>
      <c r="M2925" t="s">
        <v>143</v>
      </c>
      <c r="N2925" t="s">
        <v>149</v>
      </c>
      <c r="O2925" t="s">
        <v>150</v>
      </c>
    </row>
    <row r="2926" spans="1:15" x14ac:dyDescent="0.3">
      <c r="A2926" t="s">
        <v>166</v>
      </c>
      <c r="B2926" t="s">
        <v>39</v>
      </c>
      <c r="C2926">
        <v>201610</v>
      </c>
      <c r="D2926" t="s">
        <v>1206</v>
      </c>
      <c r="E2926" t="s">
        <v>13</v>
      </c>
      <c r="F2926">
        <v>4</v>
      </c>
      <c r="G2926">
        <v>140</v>
      </c>
      <c r="H2926">
        <v>66</v>
      </c>
      <c r="I2926">
        <v>0.09</v>
      </c>
      <c r="J2926" t="s">
        <v>146</v>
      </c>
      <c r="K2926" t="s">
        <v>154</v>
      </c>
      <c r="L2926">
        <v>0.62039999999999995</v>
      </c>
      <c r="M2926" t="s">
        <v>143</v>
      </c>
      <c r="N2926" t="s">
        <v>149</v>
      </c>
      <c r="O2926" t="s">
        <v>150</v>
      </c>
    </row>
    <row r="2927" spans="1:15" x14ac:dyDescent="0.3">
      <c r="A2927" t="s">
        <v>166</v>
      </c>
      <c r="B2927" t="s">
        <v>37</v>
      </c>
      <c r="C2927">
        <v>201601</v>
      </c>
      <c r="D2927" t="s">
        <v>1636</v>
      </c>
      <c r="E2927" t="s">
        <v>8</v>
      </c>
      <c r="F2927">
        <v>2</v>
      </c>
      <c r="G2927">
        <v>140</v>
      </c>
      <c r="H2927">
        <v>139</v>
      </c>
      <c r="I2927">
        <v>0.25</v>
      </c>
      <c r="J2927" t="s">
        <v>146</v>
      </c>
      <c r="K2927" t="s">
        <v>146</v>
      </c>
      <c r="L2927">
        <v>0.52769999999999995</v>
      </c>
      <c r="M2927" t="s">
        <v>143</v>
      </c>
      <c r="N2927" t="s">
        <v>149</v>
      </c>
      <c r="O2927" t="s">
        <v>150</v>
      </c>
    </row>
    <row r="2928" spans="1:15" x14ac:dyDescent="0.3">
      <c r="A2928" t="s">
        <v>166</v>
      </c>
      <c r="B2928" t="s">
        <v>83</v>
      </c>
      <c r="C2928">
        <v>201602</v>
      </c>
      <c r="D2928" t="s">
        <v>927</v>
      </c>
      <c r="E2928" t="s">
        <v>8</v>
      </c>
      <c r="F2928">
        <v>4</v>
      </c>
      <c r="G2928">
        <v>140</v>
      </c>
      <c r="H2928">
        <v>58</v>
      </c>
      <c r="I2928">
        <v>0.06</v>
      </c>
      <c r="J2928" t="s">
        <v>146</v>
      </c>
      <c r="K2928" t="s">
        <v>154</v>
      </c>
      <c r="L2928">
        <v>0.39839999999999998</v>
      </c>
      <c r="M2928" t="s">
        <v>151</v>
      </c>
      <c r="N2928" t="s">
        <v>152</v>
      </c>
      <c r="O2928" t="s">
        <v>153</v>
      </c>
    </row>
    <row r="2929" spans="1:15" x14ac:dyDescent="0.3">
      <c r="A2929" t="s">
        <v>166</v>
      </c>
      <c r="B2929" t="s">
        <v>68</v>
      </c>
      <c r="C2929">
        <v>201601</v>
      </c>
      <c r="D2929" t="s">
        <v>857</v>
      </c>
      <c r="E2929" t="s">
        <v>8</v>
      </c>
      <c r="F2929">
        <v>9</v>
      </c>
      <c r="G2929">
        <v>135</v>
      </c>
      <c r="H2929">
        <v>72</v>
      </c>
      <c r="I2929">
        <v>7.4999999999999997E-2</v>
      </c>
      <c r="J2929" t="s">
        <v>146</v>
      </c>
      <c r="K2929" t="s">
        <v>154</v>
      </c>
      <c r="L2929">
        <v>0.76919999999999999</v>
      </c>
      <c r="M2929" t="s">
        <v>143</v>
      </c>
      <c r="N2929" t="s">
        <v>149</v>
      </c>
      <c r="O2929" t="s">
        <v>150</v>
      </c>
    </row>
    <row r="2930" spans="1:15" x14ac:dyDescent="0.3">
      <c r="A2930" t="s">
        <v>166</v>
      </c>
      <c r="B2930" t="s">
        <v>42</v>
      </c>
      <c r="C2930">
        <v>201703</v>
      </c>
      <c r="D2930" t="s">
        <v>471</v>
      </c>
      <c r="E2930" t="s">
        <v>8</v>
      </c>
      <c r="F2930">
        <v>3</v>
      </c>
      <c r="G2930">
        <v>135</v>
      </c>
      <c r="H2930">
        <v>106</v>
      </c>
      <c r="I2930">
        <v>0.02</v>
      </c>
      <c r="J2930" t="s">
        <v>146</v>
      </c>
      <c r="K2930" t="s">
        <v>146</v>
      </c>
      <c r="L2930">
        <v>0.61219999999999997</v>
      </c>
      <c r="M2930" t="s">
        <v>143</v>
      </c>
      <c r="N2930" t="s">
        <v>149</v>
      </c>
      <c r="O2930" t="s">
        <v>150</v>
      </c>
    </row>
    <row r="2931" spans="1:15" x14ac:dyDescent="0.3">
      <c r="A2931" t="s">
        <v>166</v>
      </c>
      <c r="B2931" t="s">
        <v>42</v>
      </c>
      <c r="C2931">
        <v>201612</v>
      </c>
      <c r="D2931" t="s">
        <v>1072</v>
      </c>
      <c r="E2931" t="s">
        <v>13</v>
      </c>
      <c r="F2931">
        <v>3</v>
      </c>
      <c r="G2931">
        <v>135</v>
      </c>
      <c r="H2931">
        <v>212</v>
      </c>
      <c r="I2931">
        <v>5.5E-2</v>
      </c>
      <c r="J2931" t="s">
        <v>146</v>
      </c>
      <c r="K2931" t="s">
        <v>146</v>
      </c>
      <c r="L2931">
        <v>0.61219999999999997</v>
      </c>
      <c r="M2931" t="s">
        <v>143</v>
      </c>
      <c r="N2931" t="s">
        <v>149</v>
      </c>
      <c r="O2931" t="s">
        <v>150</v>
      </c>
    </row>
    <row r="2932" spans="1:15" x14ac:dyDescent="0.3">
      <c r="A2932" t="s">
        <v>166</v>
      </c>
      <c r="B2932" t="s">
        <v>29</v>
      </c>
      <c r="C2932">
        <v>201512</v>
      </c>
      <c r="D2932" t="s">
        <v>1786</v>
      </c>
      <c r="E2932" t="s">
        <v>13</v>
      </c>
      <c r="F2932">
        <v>9</v>
      </c>
      <c r="G2932">
        <v>135</v>
      </c>
      <c r="H2932">
        <v>93</v>
      </c>
      <c r="I2932">
        <v>0.17</v>
      </c>
      <c r="J2932" t="s">
        <v>146</v>
      </c>
      <c r="K2932" t="s">
        <v>154</v>
      </c>
      <c r="L2932">
        <v>0.4899</v>
      </c>
      <c r="M2932" t="s">
        <v>151</v>
      </c>
      <c r="N2932" t="s">
        <v>152</v>
      </c>
      <c r="O2932" t="s">
        <v>153</v>
      </c>
    </row>
    <row r="2933" spans="1:15" x14ac:dyDescent="0.3">
      <c r="A2933" t="s">
        <v>166</v>
      </c>
      <c r="B2933" t="s">
        <v>31</v>
      </c>
      <c r="C2933">
        <v>201603</v>
      </c>
      <c r="D2933" t="s">
        <v>1652</v>
      </c>
      <c r="E2933" t="s">
        <v>8</v>
      </c>
      <c r="F2933">
        <v>6</v>
      </c>
      <c r="G2933">
        <v>132</v>
      </c>
      <c r="H2933">
        <v>86</v>
      </c>
      <c r="I2933">
        <v>0.125</v>
      </c>
      <c r="J2933" t="s">
        <v>146</v>
      </c>
      <c r="K2933" t="s">
        <v>154</v>
      </c>
      <c r="L2933">
        <v>0.36930000000000002</v>
      </c>
      <c r="M2933" t="s">
        <v>151</v>
      </c>
      <c r="N2933" t="s">
        <v>152</v>
      </c>
      <c r="O2933" t="s">
        <v>153</v>
      </c>
    </row>
    <row r="2934" spans="1:15" x14ac:dyDescent="0.3">
      <c r="A2934" t="s">
        <v>166</v>
      </c>
      <c r="B2934" t="s">
        <v>31</v>
      </c>
      <c r="C2934">
        <v>201602</v>
      </c>
      <c r="D2934" t="s">
        <v>303</v>
      </c>
      <c r="E2934" t="s">
        <v>8</v>
      </c>
      <c r="F2934">
        <v>6</v>
      </c>
      <c r="G2934">
        <v>132</v>
      </c>
      <c r="H2934">
        <v>86</v>
      </c>
      <c r="I2934">
        <v>0.11</v>
      </c>
      <c r="J2934" t="s">
        <v>146</v>
      </c>
      <c r="K2934" t="s">
        <v>154</v>
      </c>
      <c r="L2934">
        <v>0.36930000000000002</v>
      </c>
      <c r="M2934" t="s">
        <v>151</v>
      </c>
      <c r="N2934" t="s">
        <v>152</v>
      </c>
      <c r="O2934" t="s">
        <v>153</v>
      </c>
    </row>
    <row r="2935" spans="1:15" x14ac:dyDescent="0.3">
      <c r="A2935" t="s">
        <v>166</v>
      </c>
      <c r="B2935" t="s">
        <v>95</v>
      </c>
      <c r="C2935">
        <v>201510</v>
      </c>
      <c r="D2935" t="s">
        <v>889</v>
      </c>
      <c r="E2935" t="s">
        <v>13</v>
      </c>
      <c r="F2935">
        <v>4</v>
      </c>
      <c r="G2935">
        <v>128</v>
      </c>
      <c r="H2935">
        <v>60</v>
      </c>
      <c r="I2935">
        <v>0.2</v>
      </c>
      <c r="J2935" t="s">
        <v>146</v>
      </c>
      <c r="K2935" t="s">
        <v>154</v>
      </c>
      <c r="L2935">
        <v>0.3</v>
      </c>
      <c r="M2935" t="s">
        <v>151</v>
      </c>
      <c r="N2935" t="s">
        <v>152</v>
      </c>
      <c r="O2935" t="s">
        <v>153</v>
      </c>
    </row>
    <row r="2936" spans="1:15" x14ac:dyDescent="0.3">
      <c r="A2936" t="s">
        <v>166</v>
      </c>
      <c r="B2936" t="s">
        <v>38</v>
      </c>
      <c r="C2936">
        <v>201602</v>
      </c>
      <c r="D2936" t="s">
        <v>905</v>
      </c>
      <c r="E2936" t="s">
        <v>8</v>
      </c>
      <c r="F2936">
        <v>4</v>
      </c>
      <c r="G2936">
        <v>128</v>
      </c>
      <c r="H2936">
        <v>140</v>
      </c>
      <c r="I2936">
        <v>0.105</v>
      </c>
      <c r="J2936" t="s">
        <v>146</v>
      </c>
      <c r="K2936" t="s">
        <v>146</v>
      </c>
      <c r="L2936">
        <v>0.25</v>
      </c>
      <c r="M2936" t="s">
        <v>151</v>
      </c>
      <c r="N2936" t="s">
        <v>152</v>
      </c>
      <c r="O2936" t="s">
        <v>153</v>
      </c>
    </row>
    <row r="2937" spans="1:15" x14ac:dyDescent="0.3">
      <c r="A2937" t="s">
        <v>166</v>
      </c>
      <c r="B2937" t="s">
        <v>38</v>
      </c>
      <c r="C2937">
        <v>201503</v>
      </c>
      <c r="D2937" t="s">
        <v>618</v>
      </c>
      <c r="E2937" t="s">
        <v>8</v>
      </c>
      <c r="F2937">
        <v>4</v>
      </c>
      <c r="G2937">
        <v>128</v>
      </c>
      <c r="H2937">
        <v>70</v>
      </c>
      <c r="I2937">
        <v>0.05</v>
      </c>
      <c r="J2937" t="s">
        <v>146</v>
      </c>
      <c r="K2937" t="s">
        <v>154</v>
      </c>
      <c r="L2937">
        <v>0.25</v>
      </c>
      <c r="M2937" t="s">
        <v>151</v>
      </c>
      <c r="N2937" t="s">
        <v>152</v>
      </c>
      <c r="O2937" t="s">
        <v>153</v>
      </c>
    </row>
    <row r="2938" spans="1:15" x14ac:dyDescent="0.3">
      <c r="A2938" t="s">
        <v>166</v>
      </c>
      <c r="B2938" t="s">
        <v>95</v>
      </c>
      <c r="C2938">
        <v>201512</v>
      </c>
      <c r="D2938" t="s">
        <v>1144</v>
      </c>
      <c r="E2938" t="s">
        <v>13</v>
      </c>
      <c r="F2938">
        <v>4</v>
      </c>
      <c r="G2938">
        <v>128</v>
      </c>
      <c r="H2938">
        <v>60</v>
      </c>
      <c r="I2938">
        <v>0.2</v>
      </c>
      <c r="J2938" t="s">
        <v>146</v>
      </c>
      <c r="K2938" t="s">
        <v>154</v>
      </c>
      <c r="L2938">
        <v>0.3</v>
      </c>
      <c r="M2938" t="s">
        <v>151</v>
      </c>
      <c r="N2938" t="s">
        <v>152</v>
      </c>
      <c r="O2938" t="s">
        <v>153</v>
      </c>
    </row>
    <row r="2939" spans="1:15" x14ac:dyDescent="0.3">
      <c r="A2939" t="s">
        <v>166</v>
      </c>
      <c r="B2939" t="s">
        <v>38</v>
      </c>
      <c r="C2939">
        <v>201504</v>
      </c>
      <c r="D2939" t="s">
        <v>983</v>
      </c>
      <c r="E2939" t="s">
        <v>11</v>
      </c>
      <c r="F2939">
        <v>4</v>
      </c>
      <c r="G2939">
        <v>128</v>
      </c>
      <c r="H2939">
        <v>140</v>
      </c>
      <c r="I2939">
        <v>0.09</v>
      </c>
      <c r="J2939" t="s">
        <v>146</v>
      </c>
      <c r="K2939" t="s">
        <v>146</v>
      </c>
      <c r="L2939">
        <v>0.25</v>
      </c>
      <c r="M2939" t="s">
        <v>151</v>
      </c>
      <c r="N2939" t="s">
        <v>152</v>
      </c>
      <c r="O2939" t="s">
        <v>153</v>
      </c>
    </row>
    <row r="2940" spans="1:15" x14ac:dyDescent="0.3">
      <c r="A2940" t="s">
        <v>166</v>
      </c>
      <c r="B2940" t="s">
        <v>38</v>
      </c>
      <c r="C2940">
        <v>201603</v>
      </c>
      <c r="D2940" t="s">
        <v>1185</v>
      </c>
      <c r="E2940" t="s">
        <v>8</v>
      </c>
      <c r="F2940">
        <v>4</v>
      </c>
      <c r="G2940">
        <v>128</v>
      </c>
      <c r="H2940">
        <v>70</v>
      </c>
      <c r="I2940">
        <v>0.09</v>
      </c>
      <c r="J2940" t="s">
        <v>146</v>
      </c>
      <c r="K2940" t="s">
        <v>154</v>
      </c>
      <c r="L2940">
        <v>0.25</v>
      </c>
      <c r="M2940" t="s">
        <v>151</v>
      </c>
      <c r="N2940" t="s">
        <v>152</v>
      </c>
      <c r="O2940" t="s">
        <v>153</v>
      </c>
    </row>
    <row r="2941" spans="1:15" x14ac:dyDescent="0.3">
      <c r="A2941" t="s">
        <v>166</v>
      </c>
      <c r="B2941" t="s">
        <v>74</v>
      </c>
      <c r="C2941">
        <v>201610</v>
      </c>
      <c r="D2941" t="s">
        <v>1336</v>
      </c>
      <c r="E2941" t="s">
        <v>13</v>
      </c>
      <c r="F2941">
        <v>4</v>
      </c>
      <c r="G2941">
        <v>128</v>
      </c>
      <c r="H2941">
        <v>73</v>
      </c>
      <c r="I2941">
        <v>0.16</v>
      </c>
      <c r="J2941" t="s">
        <v>146</v>
      </c>
      <c r="K2941" t="s">
        <v>154</v>
      </c>
      <c r="L2941">
        <v>0.41830000000000001</v>
      </c>
      <c r="M2941" t="s">
        <v>151</v>
      </c>
      <c r="N2941" t="s">
        <v>152</v>
      </c>
      <c r="O2941" t="s">
        <v>153</v>
      </c>
    </row>
    <row r="2942" spans="1:15" x14ac:dyDescent="0.3">
      <c r="A2942" t="s">
        <v>166</v>
      </c>
      <c r="B2942" t="s">
        <v>59</v>
      </c>
      <c r="C2942">
        <v>201604</v>
      </c>
      <c r="D2942" t="s">
        <v>1179</v>
      </c>
      <c r="E2942" t="s">
        <v>11</v>
      </c>
      <c r="F2942">
        <v>4</v>
      </c>
      <c r="G2942">
        <v>128</v>
      </c>
      <c r="H2942">
        <v>75</v>
      </c>
      <c r="I2942">
        <v>0.18</v>
      </c>
      <c r="J2942" t="s">
        <v>146</v>
      </c>
      <c r="K2942" t="s">
        <v>154</v>
      </c>
      <c r="L2942">
        <v>0.66100000000000003</v>
      </c>
      <c r="M2942" t="s">
        <v>143</v>
      </c>
      <c r="N2942" t="s">
        <v>149</v>
      </c>
      <c r="O2942" t="s">
        <v>150</v>
      </c>
    </row>
    <row r="2943" spans="1:15" x14ac:dyDescent="0.3">
      <c r="A2943" t="s">
        <v>166</v>
      </c>
      <c r="B2943" t="s">
        <v>59</v>
      </c>
      <c r="C2943">
        <v>201601</v>
      </c>
      <c r="D2943" t="s">
        <v>1178</v>
      </c>
      <c r="E2943" t="s">
        <v>8</v>
      </c>
      <c r="F2943">
        <v>4</v>
      </c>
      <c r="G2943">
        <v>128</v>
      </c>
      <c r="H2943">
        <v>75</v>
      </c>
      <c r="I2943">
        <v>0.16</v>
      </c>
      <c r="J2943" t="s">
        <v>146</v>
      </c>
      <c r="K2943" t="s">
        <v>154</v>
      </c>
      <c r="L2943">
        <v>0.66100000000000003</v>
      </c>
      <c r="M2943" t="s">
        <v>143</v>
      </c>
      <c r="N2943" t="s">
        <v>149</v>
      </c>
      <c r="O2943" t="s">
        <v>150</v>
      </c>
    </row>
    <row r="2944" spans="1:15" x14ac:dyDescent="0.3">
      <c r="A2944" t="s">
        <v>166</v>
      </c>
      <c r="B2944" t="s">
        <v>95</v>
      </c>
      <c r="C2944">
        <v>201507</v>
      </c>
      <c r="D2944" t="s">
        <v>1597</v>
      </c>
      <c r="E2944" t="s">
        <v>14</v>
      </c>
      <c r="F2944">
        <v>4</v>
      </c>
      <c r="G2944">
        <v>128</v>
      </c>
      <c r="H2944">
        <v>60</v>
      </c>
      <c r="I2944">
        <v>0.25</v>
      </c>
      <c r="J2944" t="s">
        <v>146</v>
      </c>
      <c r="K2944" t="s">
        <v>154</v>
      </c>
      <c r="L2944">
        <v>0.3</v>
      </c>
      <c r="M2944" t="s">
        <v>151</v>
      </c>
      <c r="N2944" t="s">
        <v>152</v>
      </c>
      <c r="O2944" t="s">
        <v>153</v>
      </c>
    </row>
    <row r="2945" spans="1:15" x14ac:dyDescent="0.3">
      <c r="A2945" t="s">
        <v>166</v>
      </c>
      <c r="B2945" t="s">
        <v>28</v>
      </c>
      <c r="C2945">
        <v>201508</v>
      </c>
      <c r="D2945" t="s">
        <v>526</v>
      </c>
      <c r="E2945" t="s">
        <v>14</v>
      </c>
      <c r="F2945">
        <v>4</v>
      </c>
      <c r="G2945">
        <v>128</v>
      </c>
      <c r="H2945">
        <v>69</v>
      </c>
      <c r="I2945">
        <v>0.13</v>
      </c>
      <c r="J2945" t="s">
        <v>146</v>
      </c>
      <c r="K2945" t="s">
        <v>154</v>
      </c>
      <c r="L2945">
        <v>0.52659999999999996</v>
      </c>
      <c r="M2945" t="s">
        <v>143</v>
      </c>
      <c r="N2945" t="s">
        <v>149</v>
      </c>
      <c r="O2945" t="s">
        <v>150</v>
      </c>
    </row>
    <row r="2946" spans="1:15" x14ac:dyDescent="0.3">
      <c r="A2946" t="s">
        <v>166</v>
      </c>
      <c r="B2946" t="s">
        <v>28</v>
      </c>
      <c r="C2946">
        <v>201509</v>
      </c>
      <c r="D2946" t="s">
        <v>300</v>
      </c>
      <c r="E2946" t="s">
        <v>14</v>
      </c>
      <c r="F2946">
        <v>4</v>
      </c>
      <c r="G2946">
        <v>128</v>
      </c>
      <c r="H2946">
        <v>69</v>
      </c>
      <c r="I2946">
        <v>0.06</v>
      </c>
      <c r="J2946" t="s">
        <v>146</v>
      </c>
      <c r="K2946" t="s">
        <v>154</v>
      </c>
      <c r="L2946">
        <v>0.52659999999999996</v>
      </c>
      <c r="M2946" t="s">
        <v>143</v>
      </c>
      <c r="N2946" t="s">
        <v>149</v>
      </c>
      <c r="O2946" t="s">
        <v>150</v>
      </c>
    </row>
    <row r="2947" spans="1:15" x14ac:dyDescent="0.3">
      <c r="A2947" t="s">
        <v>166</v>
      </c>
      <c r="B2947" t="s">
        <v>63</v>
      </c>
      <c r="C2947">
        <v>201511</v>
      </c>
      <c r="D2947" t="s">
        <v>1720</v>
      </c>
      <c r="E2947" t="s">
        <v>13</v>
      </c>
      <c r="F2947">
        <v>7</v>
      </c>
      <c r="G2947">
        <v>126</v>
      </c>
      <c r="H2947">
        <v>84</v>
      </c>
      <c r="I2947">
        <v>7.0000000000000007E-2</v>
      </c>
      <c r="J2947" t="s">
        <v>146</v>
      </c>
      <c r="K2947" t="s">
        <v>154</v>
      </c>
      <c r="L2947">
        <v>0.58819999999999995</v>
      </c>
      <c r="M2947" t="s">
        <v>143</v>
      </c>
      <c r="N2947" t="s">
        <v>149</v>
      </c>
      <c r="O2947" t="s">
        <v>150</v>
      </c>
    </row>
    <row r="2948" spans="1:15" x14ac:dyDescent="0.3">
      <c r="A2948" t="s">
        <v>166</v>
      </c>
      <c r="B2948" t="s">
        <v>26</v>
      </c>
      <c r="C2948">
        <v>201603</v>
      </c>
      <c r="D2948" t="s">
        <v>1353</v>
      </c>
      <c r="E2948" t="s">
        <v>8</v>
      </c>
      <c r="F2948">
        <v>5</v>
      </c>
      <c r="G2948">
        <v>125</v>
      </c>
      <c r="H2948">
        <v>60</v>
      </c>
      <c r="I2948">
        <v>0.03</v>
      </c>
      <c r="J2948" t="s">
        <v>146</v>
      </c>
      <c r="K2948" t="s">
        <v>154</v>
      </c>
      <c r="L2948">
        <v>0.54010000000000002</v>
      </c>
      <c r="M2948" t="s">
        <v>143</v>
      </c>
      <c r="N2948" t="s">
        <v>149</v>
      </c>
      <c r="O2948" t="s">
        <v>150</v>
      </c>
    </row>
    <row r="2949" spans="1:15" x14ac:dyDescent="0.3">
      <c r="A2949" t="s">
        <v>166</v>
      </c>
      <c r="B2949" t="s">
        <v>64</v>
      </c>
      <c r="C2949">
        <v>201602</v>
      </c>
      <c r="D2949" t="s">
        <v>1675</v>
      </c>
      <c r="E2949" t="s">
        <v>8</v>
      </c>
      <c r="F2949">
        <v>5</v>
      </c>
      <c r="G2949">
        <v>125</v>
      </c>
      <c r="H2949">
        <v>55</v>
      </c>
      <c r="I2949">
        <v>0.09</v>
      </c>
      <c r="J2949" t="s">
        <v>146</v>
      </c>
      <c r="K2949" t="s">
        <v>154</v>
      </c>
      <c r="L2949">
        <v>0.66479999999999995</v>
      </c>
      <c r="M2949" t="s">
        <v>143</v>
      </c>
      <c r="N2949" t="s">
        <v>149</v>
      </c>
      <c r="O2949" t="s">
        <v>150</v>
      </c>
    </row>
    <row r="2950" spans="1:15" x14ac:dyDescent="0.3">
      <c r="A2950" t="s">
        <v>166</v>
      </c>
      <c r="B2950" t="s">
        <v>66</v>
      </c>
      <c r="C2950">
        <v>201511</v>
      </c>
      <c r="D2950" t="s">
        <v>1365</v>
      </c>
      <c r="E2950" t="s">
        <v>13</v>
      </c>
      <c r="F2950">
        <v>5</v>
      </c>
      <c r="G2950">
        <v>125</v>
      </c>
      <c r="H2950">
        <v>55</v>
      </c>
      <c r="I2950">
        <v>0.13</v>
      </c>
      <c r="J2950" t="s">
        <v>146</v>
      </c>
      <c r="K2950" t="s">
        <v>154</v>
      </c>
      <c r="L2950">
        <v>0.39419999999999999</v>
      </c>
      <c r="M2950" t="s">
        <v>151</v>
      </c>
      <c r="N2950" t="s">
        <v>152</v>
      </c>
      <c r="O2950" t="s">
        <v>153</v>
      </c>
    </row>
    <row r="2951" spans="1:15" x14ac:dyDescent="0.3">
      <c r="A2951" t="s">
        <v>166</v>
      </c>
      <c r="B2951" t="s">
        <v>56</v>
      </c>
      <c r="C2951">
        <v>201701</v>
      </c>
      <c r="D2951" t="s">
        <v>1095</v>
      </c>
      <c r="E2951" t="s">
        <v>8</v>
      </c>
      <c r="F2951">
        <v>5</v>
      </c>
      <c r="G2951">
        <v>125</v>
      </c>
      <c r="H2951">
        <v>48</v>
      </c>
      <c r="I2951">
        <v>0.04</v>
      </c>
      <c r="J2951" t="s">
        <v>146</v>
      </c>
      <c r="K2951" t="s">
        <v>154</v>
      </c>
      <c r="L2951">
        <v>0.41460000000000002</v>
      </c>
      <c r="M2951" t="s">
        <v>151</v>
      </c>
      <c r="N2951" t="s">
        <v>152</v>
      </c>
      <c r="O2951" t="s">
        <v>153</v>
      </c>
    </row>
    <row r="2952" spans="1:15" x14ac:dyDescent="0.3">
      <c r="A2952" t="s">
        <v>166</v>
      </c>
      <c r="B2952" t="s">
        <v>66</v>
      </c>
      <c r="C2952">
        <v>201612</v>
      </c>
      <c r="D2952" t="s">
        <v>1158</v>
      </c>
      <c r="E2952" t="s">
        <v>13</v>
      </c>
      <c r="F2952">
        <v>5</v>
      </c>
      <c r="G2952">
        <v>125</v>
      </c>
      <c r="H2952">
        <v>55</v>
      </c>
      <c r="I2952">
        <v>0.16</v>
      </c>
      <c r="J2952" t="s">
        <v>146</v>
      </c>
      <c r="K2952" t="s">
        <v>154</v>
      </c>
      <c r="L2952">
        <v>0.39419999999999999</v>
      </c>
      <c r="M2952" t="s">
        <v>151</v>
      </c>
      <c r="N2952" t="s">
        <v>152</v>
      </c>
      <c r="O2952" t="s">
        <v>153</v>
      </c>
    </row>
    <row r="2953" spans="1:15" x14ac:dyDescent="0.3">
      <c r="A2953" t="s">
        <v>166</v>
      </c>
      <c r="B2953" t="s">
        <v>56</v>
      </c>
      <c r="C2953">
        <v>201511</v>
      </c>
      <c r="D2953" t="s">
        <v>1824</v>
      </c>
      <c r="E2953" t="s">
        <v>13</v>
      </c>
      <c r="F2953">
        <v>5</v>
      </c>
      <c r="G2953">
        <v>125</v>
      </c>
      <c r="H2953">
        <v>48</v>
      </c>
      <c r="I2953">
        <v>0.18</v>
      </c>
      <c r="J2953" t="s">
        <v>146</v>
      </c>
      <c r="K2953" t="s">
        <v>154</v>
      </c>
      <c r="L2953">
        <v>0.41460000000000002</v>
      </c>
      <c r="M2953" t="s">
        <v>151</v>
      </c>
      <c r="N2953" t="s">
        <v>152</v>
      </c>
      <c r="O2953" t="s">
        <v>153</v>
      </c>
    </row>
    <row r="2954" spans="1:15" x14ac:dyDescent="0.3">
      <c r="A2954" t="s">
        <v>166</v>
      </c>
      <c r="B2954" t="s">
        <v>66</v>
      </c>
      <c r="C2954">
        <v>201611</v>
      </c>
      <c r="D2954" t="s">
        <v>1366</v>
      </c>
      <c r="E2954" t="s">
        <v>13</v>
      </c>
      <c r="F2954">
        <v>5</v>
      </c>
      <c r="G2954">
        <v>125</v>
      </c>
      <c r="H2954">
        <v>55</v>
      </c>
      <c r="I2954">
        <v>0.2</v>
      </c>
      <c r="J2954" t="s">
        <v>146</v>
      </c>
      <c r="K2954" t="s">
        <v>154</v>
      </c>
      <c r="L2954">
        <v>0.39419999999999999</v>
      </c>
      <c r="M2954" t="s">
        <v>151</v>
      </c>
      <c r="N2954" t="s">
        <v>152</v>
      </c>
      <c r="O2954" t="s">
        <v>153</v>
      </c>
    </row>
    <row r="2955" spans="1:15" x14ac:dyDescent="0.3">
      <c r="A2955" t="s">
        <v>166</v>
      </c>
      <c r="B2955" t="s">
        <v>58</v>
      </c>
      <c r="C2955">
        <v>201504</v>
      </c>
      <c r="D2955" t="s">
        <v>1628</v>
      </c>
      <c r="E2955" t="s">
        <v>11</v>
      </c>
      <c r="F2955">
        <v>5</v>
      </c>
      <c r="G2955">
        <v>125</v>
      </c>
      <c r="H2955">
        <v>58</v>
      </c>
      <c r="I2955">
        <v>0.01</v>
      </c>
      <c r="J2955" t="s">
        <v>146</v>
      </c>
      <c r="K2955" t="s">
        <v>154</v>
      </c>
      <c r="L2955">
        <v>0.441</v>
      </c>
      <c r="M2955" t="s">
        <v>151</v>
      </c>
      <c r="N2955" t="s">
        <v>152</v>
      </c>
      <c r="O2955" t="s">
        <v>153</v>
      </c>
    </row>
    <row r="2956" spans="1:15" x14ac:dyDescent="0.3">
      <c r="A2956" t="s">
        <v>166</v>
      </c>
      <c r="B2956" t="s">
        <v>58</v>
      </c>
      <c r="C2956">
        <v>201704</v>
      </c>
      <c r="D2956" t="s">
        <v>1626</v>
      </c>
      <c r="E2956" t="s">
        <v>11</v>
      </c>
      <c r="F2956">
        <v>5</v>
      </c>
      <c r="G2956">
        <v>125</v>
      </c>
      <c r="H2956">
        <v>58</v>
      </c>
      <c r="I2956">
        <v>0.12</v>
      </c>
      <c r="J2956" t="s">
        <v>146</v>
      </c>
      <c r="K2956" t="s">
        <v>154</v>
      </c>
      <c r="L2956">
        <v>0.441</v>
      </c>
      <c r="M2956" t="s">
        <v>151</v>
      </c>
      <c r="N2956" t="s">
        <v>152</v>
      </c>
      <c r="O2956" t="s">
        <v>153</v>
      </c>
    </row>
    <row r="2957" spans="1:15" x14ac:dyDescent="0.3">
      <c r="A2957" t="s">
        <v>166</v>
      </c>
      <c r="B2957" t="s">
        <v>18</v>
      </c>
      <c r="C2957">
        <v>201603</v>
      </c>
      <c r="D2957" t="s">
        <v>1677</v>
      </c>
      <c r="E2957" t="s">
        <v>8</v>
      </c>
      <c r="F2957">
        <v>5</v>
      </c>
      <c r="G2957">
        <v>125</v>
      </c>
      <c r="H2957">
        <v>58</v>
      </c>
      <c r="I2957">
        <v>0.01</v>
      </c>
      <c r="J2957" t="s">
        <v>154</v>
      </c>
      <c r="K2957" t="s">
        <v>154</v>
      </c>
      <c r="L2957">
        <v>0.95540000000000003</v>
      </c>
      <c r="M2957" t="s">
        <v>143</v>
      </c>
      <c r="N2957" t="s">
        <v>157</v>
      </c>
      <c r="O2957" t="s">
        <v>158</v>
      </c>
    </row>
    <row r="2958" spans="1:15" x14ac:dyDescent="0.3">
      <c r="A2958" t="s">
        <v>166</v>
      </c>
      <c r="B2958" t="s">
        <v>66</v>
      </c>
      <c r="C2958">
        <v>201603</v>
      </c>
      <c r="D2958" t="s">
        <v>1676</v>
      </c>
      <c r="E2958" t="s">
        <v>8</v>
      </c>
      <c r="F2958">
        <v>5</v>
      </c>
      <c r="G2958">
        <v>125</v>
      </c>
      <c r="H2958">
        <v>55</v>
      </c>
      <c r="I2958">
        <v>0.02</v>
      </c>
      <c r="J2958" t="s">
        <v>154</v>
      </c>
      <c r="K2958" t="s">
        <v>154</v>
      </c>
      <c r="L2958">
        <v>0.39419999999999999</v>
      </c>
      <c r="M2958" t="s">
        <v>151</v>
      </c>
      <c r="N2958" t="s">
        <v>159</v>
      </c>
      <c r="O2958" t="s">
        <v>160</v>
      </c>
    </row>
    <row r="2959" spans="1:15" x14ac:dyDescent="0.3">
      <c r="A2959" t="s">
        <v>166</v>
      </c>
      <c r="B2959" t="s">
        <v>96</v>
      </c>
      <c r="C2959">
        <v>201601</v>
      </c>
      <c r="D2959" t="s">
        <v>774</v>
      </c>
      <c r="E2959" t="s">
        <v>8</v>
      </c>
      <c r="F2959">
        <v>5</v>
      </c>
      <c r="G2959">
        <v>125</v>
      </c>
      <c r="H2959">
        <v>165</v>
      </c>
      <c r="I2959">
        <v>0.08</v>
      </c>
      <c r="J2959" t="s">
        <v>154</v>
      </c>
      <c r="K2959" t="s">
        <v>146</v>
      </c>
      <c r="L2959">
        <v>0.57110000000000005</v>
      </c>
      <c r="M2959" t="s">
        <v>143</v>
      </c>
      <c r="N2959" t="s">
        <v>157</v>
      </c>
      <c r="O2959" t="s">
        <v>158</v>
      </c>
    </row>
    <row r="2960" spans="1:15" x14ac:dyDescent="0.3">
      <c r="A2960" t="s">
        <v>166</v>
      </c>
      <c r="B2960" t="s">
        <v>66</v>
      </c>
      <c r="C2960">
        <v>201601</v>
      </c>
      <c r="D2960" t="s">
        <v>775</v>
      </c>
      <c r="E2960" t="s">
        <v>8</v>
      </c>
      <c r="F2960">
        <v>5</v>
      </c>
      <c r="G2960">
        <v>125</v>
      </c>
      <c r="H2960">
        <v>110</v>
      </c>
      <c r="I2960">
        <v>0.13</v>
      </c>
      <c r="J2960" t="s">
        <v>154</v>
      </c>
      <c r="K2960" t="s">
        <v>146</v>
      </c>
      <c r="L2960">
        <v>0.39419999999999999</v>
      </c>
      <c r="M2960" t="s">
        <v>151</v>
      </c>
      <c r="N2960" t="s">
        <v>159</v>
      </c>
      <c r="O2960" t="s">
        <v>160</v>
      </c>
    </row>
    <row r="2961" spans="1:15" x14ac:dyDescent="0.3">
      <c r="A2961" t="s">
        <v>166</v>
      </c>
      <c r="B2961" t="s">
        <v>27</v>
      </c>
      <c r="C2961">
        <v>201601</v>
      </c>
      <c r="D2961" t="s">
        <v>826</v>
      </c>
      <c r="E2961" t="s">
        <v>8</v>
      </c>
      <c r="F2961">
        <v>5</v>
      </c>
      <c r="G2961">
        <v>125</v>
      </c>
      <c r="H2961">
        <v>59</v>
      </c>
      <c r="I2961">
        <v>0.01</v>
      </c>
      <c r="J2961" t="s">
        <v>154</v>
      </c>
      <c r="K2961" t="s">
        <v>154</v>
      </c>
      <c r="L2961">
        <v>0.41749999999999998</v>
      </c>
      <c r="M2961" t="s">
        <v>151</v>
      </c>
      <c r="N2961" t="s">
        <v>159</v>
      </c>
      <c r="O2961" t="s">
        <v>160</v>
      </c>
    </row>
    <row r="2962" spans="1:15" x14ac:dyDescent="0.3">
      <c r="A2962" t="s">
        <v>166</v>
      </c>
      <c r="B2962" t="s">
        <v>96</v>
      </c>
      <c r="C2962">
        <v>201511</v>
      </c>
      <c r="D2962" t="s">
        <v>817</v>
      </c>
      <c r="E2962" t="s">
        <v>13</v>
      </c>
      <c r="F2962">
        <v>5</v>
      </c>
      <c r="G2962">
        <v>125</v>
      </c>
      <c r="H2962">
        <v>55</v>
      </c>
      <c r="I2962">
        <v>0.1</v>
      </c>
      <c r="J2962" t="s">
        <v>154</v>
      </c>
      <c r="K2962" t="s">
        <v>154</v>
      </c>
      <c r="L2962">
        <v>0.57110000000000005</v>
      </c>
      <c r="M2962" t="s">
        <v>143</v>
      </c>
      <c r="N2962" t="s">
        <v>157</v>
      </c>
      <c r="O2962" t="s">
        <v>158</v>
      </c>
    </row>
    <row r="2963" spans="1:15" x14ac:dyDescent="0.3">
      <c r="A2963" t="s">
        <v>166</v>
      </c>
      <c r="B2963" t="s">
        <v>54</v>
      </c>
      <c r="C2963">
        <v>201512</v>
      </c>
      <c r="D2963" t="s">
        <v>450</v>
      </c>
      <c r="E2963" t="s">
        <v>13</v>
      </c>
      <c r="F2963">
        <v>3</v>
      </c>
      <c r="G2963">
        <v>120</v>
      </c>
      <c r="H2963">
        <v>174</v>
      </c>
      <c r="I2963">
        <v>0.04</v>
      </c>
      <c r="J2963" t="s">
        <v>154</v>
      </c>
      <c r="K2963" t="s">
        <v>146</v>
      </c>
      <c r="L2963">
        <v>0.63449999999999995</v>
      </c>
      <c r="M2963" t="s">
        <v>143</v>
      </c>
      <c r="N2963" t="s">
        <v>157</v>
      </c>
      <c r="O2963" t="s">
        <v>158</v>
      </c>
    </row>
    <row r="2964" spans="1:15" x14ac:dyDescent="0.3">
      <c r="A2964" t="s">
        <v>166</v>
      </c>
      <c r="B2964" t="s">
        <v>50</v>
      </c>
      <c r="C2964">
        <v>201707</v>
      </c>
      <c r="D2964" t="s">
        <v>576</v>
      </c>
      <c r="E2964" t="s">
        <v>14</v>
      </c>
      <c r="F2964">
        <v>2</v>
      </c>
      <c r="G2964">
        <v>120</v>
      </c>
      <c r="H2964">
        <v>147</v>
      </c>
      <c r="I2964">
        <v>0.15</v>
      </c>
      <c r="J2964" t="s">
        <v>154</v>
      </c>
      <c r="K2964" t="s">
        <v>146</v>
      </c>
      <c r="L2964">
        <v>1.3015000000000001</v>
      </c>
      <c r="M2964" t="s">
        <v>140</v>
      </c>
      <c r="N2964" t="s">
        <v>155</v>
      </c>
      <c r="O2964" t="s">
        <v>156</v>
      </c>
    </row>
    <row r="2965" spans="1:15" x14ac:dyDescent="0.3">
      <c r="A2965" t="s">
        <v>166</v>
      </c>
      <c r="B2965" t="s">
        <v>41</v>
      </c>
      <c r="C2965">
        <v>201503</v>
      </c>
      <c r="D2965" t="s">
        <v>617</v>
      </c>
      <c r="E2965" t="s">
        <v>8</v>
      </c>
      <c r="F2965">
        <v>4</v>
      </c>
      <c r="G2965">
        <v>120</v>
      </c>
      <c r="H2965">
        <v>55</v>
      </c>
      <c r="I2965">
        <v>0.05</v>
      </c>
      <c r="J2965" t="s">
        <v>154</v>
      </c>
      <c r="K2965" t="s">
        <v>154</v>
      </c>
      <c r="L2965">
        <v>0.4924</v>
      </c>
      <c r="M2965" t="s">
        <v>151</v>
      </c>
      <c r="N2965" t="s">
        <v>159</v>
      </c>
      <c r="O2965" t="s">
        <v>160</v>
      </c>
    </row>
    <row r="2966" spans="1:15" x14ac:dyDescent="0.3">
      <c r="A2966" t="s">
        <v>166</v>
      </c>
      <c r="B2966" t="s">
        <v>41</v>
      </c>
      <c r="C2966">
        <v>201601</v>
      </c>
      <c r="D2966" t="s">
        <v>480</v>
      </c>
      <c r="E2966" t="s">
        <v>8</v>
      </c>
      <c r="F2966">
        <v>4</v>
      </c>
      <c r="G2966">
        <v>120</v>
      </c>
      <c r="H2966">
        <v>55</v>
      </c>
      <c r="I2966">
        <v>0.06</v>
      </c>
      <c r="J2966" t="s">
        <v>154</v>
      </c>
      <c r="K2966" t="s">
        <v>154</v>
      </c>
      <c r="L2966">
        <v>0.4924</v>
      </c>
      <c r="M2966" t="s">
        <v>151</v>
      </c>
      <c r="N2966" t="s">
        <v>159</v>
      </c>
      <c r="O2966" t="s">
        <v>160</v>
      </c>
    </row>
    <row r="2967" spans="1:15" x14ac:dyDescent="0.3">
      <c r="A2967" t="s">
        <v>166</v>
      </c>
      <c r="B2967" t="s">
        <v>44</v>
      </c>
      <c r="C2967">
        <v>201511</v>
      </c>
      <c r="D2967" t="s">
        <v>604</v>
      </c>
      <c r="E2967" t="s">
        <v>13</v>
      </c>
      <c r="F2967">
        <v>4</v>
      </c>
      <c r="G2967">
        <v>120</v>
      </c>
      <c r="H2967">
        <v>71</v>
      </c>
      <c r="I2967">
        <v>0.2</v>
      </c>
      <c r="J2967" t="s">
        <v>154</v>
      </c>
      <c r="K2967" t="s">
        <v>154</v>
      </c>
      <c r="L2967">
        <v>0.59630000000000005</v>
      </c>
      <c r="M2967" t="s">
        <v>143</v>
      </c>
      <c r="N2967" t="s">
        <v>157</v>
      </c>
      <c r="O2967" t="s">
        <v>158</v>
      </c>
    </row>
    <row r="2968" spans="1:15" x14ac:dyDescent="0.3">
      <c r="A2968" t="s">
        <v>166</v>
      </c>
      <c r="B2968" t="s">
        <v>55</v>
      </c>
      <c r="C2968">
        <v>201603</v>
      </c>
      <c r="D2968" t="s">
        <v>940</v>
      </c>
      <c r="E2968" t="s">
        <v>8</v>
      </c>
      <c r="F2968">
        <v>4</v>
      </c>
      <c r="G2968">
        <v>120</v>
      </c>
      <c r="H2968">
        <v>204</v>
      </c>
      <c r="I2968">
        <v>7.0000000000000007E-2</v>
      </c>
      <c r="J2968" t="s">
        <v>154</v>
      </c>
      <c r="K2968" t="s">
        <v>146</v>
      </c>
      <c r="L2968">
        <v>0.47760000000000002</v>
      </c>
      <c r="M2968" t="s">
        <v>151</v>
      </c>
      <c r="N2968" t="s">
        <v>159</v>
      </c>
      <c r="O2968" t="s">
        <v>160</v>
      </c>
    </row>
    <row r="2969" spans="1:15" x14ac:dyDescent="0.3">
      <c r="A2969" t="s">
        <v>166</v>
      </c>
      <c r="B2969" t="s">
        <v>53</v>
      </c>
      <c r="C2969">
        <v>201609</v>
      </c>
      <c r="D2969" t="s">
        <v>1415</v>
      </c>
      <c r="E2969" t="s">
        <v>14</v>
      </c>
      <c r="F2969">
        <v>3</v>
      </c>
      <c r="G2969">
        <v>120</v>
      </c>
      <c r="H2969">
        <v>94</v>
      </c>
      <c r="I2969">
        <v>0.04</v>
      </c>
      <c r="J2969" t="s">
        <v>154</v>
      </c>
      <c r="K2969" t="s">
        <v>146</v>
      </c>
      <c r="L2969">
        <v>0.5514</v>
      </c>
      <c r="M2969" t="s">
        <v>143</v>
      </c>
      <c r="N2969" t="s">
        <v>157</v>
      </c>
      <c r="O2969" t="s">
        <v>158</v>
      </c>
    </row>
    <row r="2970" spans="1:15" x14ac:dyDescent="0.3">
      <c r="A2970" t="s">
        <v>166</v>
      </c>
      <c r="B2970" t="s">
        <v>118</v>
      </c>
      <c r="C2970">
        <v>201603</v>
      </c>
      <c r="D2970" t="s">
        <v>1502</v>
      </c>
      <c r="E2970" t="s">
        <v>8</v>
      </c>
      <c r="F2970">
        <v>3</v>
      </c>
      <c r="G2970">
        <v>120</v>
      </c>
      <c r="H2970">
        <v>57</v>
      </c>
      <c r="I2970">
        <v>7.0000000000000007E-2</v>
      </c>
      <c r="J2970" t="s">
        <v>154</v>
      </c>
      <c r="K2970" t="s">
        <v>154</v>
      </c>
      <c r="L2970">
        <v>1.3915999999999999</v>
      </c>
      <c r="M2970" t="s">
        <v>140</v>
      </c>
      <c r="N2970" t="s">
        <v>155</v>
      </c>
      <c r="O2970" t="s">
        <v>156</v>
      </c>
    </row>
    <row r="2971" spans="1:15" x14ac:dyDescent="0.3">
      <c r="A2971" t="s">
        <v>166</v>
      </c>
      <c r="B2971" t="s">
        <v>78</v>
      </c>
      <c r="C2971">
        <v>201601</v>
      </c>
      <c r="D2971" t="s">
        <v>1378</v>
      </c>
      <c r="E2971" t="s">
        <v>8</v>
      </c>
      <c r="F2971">
        <v>2</v>
      </c>
      <c r="G2971">
        <v>120</v>
      </c>
      <c r="H2971">
        <v>135</v>
      </c>
      <c r="I2971">
        <v>0.12</v>
      </c>
      <c r="J2971" t="s">
        <v>154</v>
      </c>
      <c r="K2971" t="s">
        <v>146</v>
      </c>
      <c r="L2971">
        <v>0.78620000000000001</v>
      </c>
      <c r="M2971" t="s">
        <v>143</v>
      </c>
      <c r="N2971" t="s">
        <v>157</v>
      </c>
      <c r="O2971" t="s">
        <v>158</v>
      </c>
    </row>
    <row r="2972" spans="1:15" x14ac:dyDescent="0.3">
      <c r="A2972" t="s">
        <v>166</v>
      </c>
      <c r="B2972" t="s">
        <v>48</v>
      </c>
      <c r="C2972">
        <v>201711</v>
      </c>
      <c r="D2972" t="s">
        <v>1535</v>
      </c>
      <c r="E2972" t="s">
        <v>13</v>
      </c>
      <c r="F2972">
        <v>3</v>
      </c>
      <c r="G2972">
        <v>120</v>
      </c>
      <c r="H2972">
        <v>291</v>
      </c>
      <c r="I2972">
        <v>0.106667</v>
      </c>
      <c r="J2972" t="s">
        <v>154</v>
      </c>
      <c r="K2972" t="s">
        <v>146</v>
      </c>
      <c r="L2972">
        <v>0.95289999999999997</v>
      </c>
      <c r="M2972" t="s">
        <v>143</v>
      </c>
      <c r="N2972" t="s">
        <v>157</v>
      </c>
      <c r="O2972" t="s">
        <v>158</v>
      </c>
    </row>
    <row r="2973" spans="1:15" x14ac:dyDescent="0.3">
      <c r="A2973" t="s">
        <v>166</v>
      </c>
      <c r="B2973" t="s">
        <v>44</v>
      </c>
      <c r="C2973">
        <v>201612</v>
      </c>
      <c r="D2973" t="s">
        <v>463</v>
      </c>
      <c r="E2973" t="s">
        <v>13</v>
      </c>
      <c r="F2973">
        <v>4</v>
      </c>
      <c r="G2973">
        <v>120</v>
      </c>
      <c r="H2973">
        <v>142</v>
      </c>
      <c r="I2973">
        <v>0.185</v>
      </c>
      <c r="J2973" t="s">
        <v>154</v>
      </c>
      <c r="K2973" t="s">
        <v>146</v>
      </c>
      <c r="L2973">
        <v>0.59630000000000005</v>
      </c>
      <c r="M2973" t="s">
        <v>143</v>
      </c>
      <c r="N2973" t="s">
        <v>157</v>
      </c>
      <c r="O2973" t="s">
        <v>158</v>
      </c>
    </row>
    <row r="2974" spans="1:15" x14ac:dyDescent="0.3">
      <c r="A2974" t="s">
        <v>166</v>
      </c>
      <c r="B2974" t="s">
        <v>41</v>
      </c>
      <c r="C2974">
        <v>201605</v>
      </c>
      <c r="D2974" t="s">
        <v>1107</v>
      </c>
      <c r="E2974" t="s">
        <v>11</v>
      </c>
      <c r="F2974">
        <v>4</v>
      </c>
      <c r="G2974">
        <v>120</v>
      </c>
      <c r="H2974">
        <v>55</v>
      </c>
      <c r="I2974">
        <v>0.04</v>
      </c>
      <c r="J2974" t="s">
        <v>154</v>
      </c>
      <c r="K2974" t="s">
        <v>154</v>
      </c>
      <c r="L2974">
        <v>0.4924</v>
      </c>
      <c r="M2974" t="s">
        <v>151</v>
      </c>
      <c r="N2974" t="s">
        <v>159</v>
      </c>
      <c r="O2974" t="s">
        <v>160</v>
      </c>
    </row>
    <row r="2975" spans="1:15" x14ac:dyDescent="0.3">
      <c r="A2975" t="s">
        <v>166</v>
      </c>
      <c r="B2975" t="s">
        <v>41</v>
      </c>
      <c r="C2975">
        <v>201603</v>
      </c>
      <c r="D2975" t="s">
        <v>1813</v>
      </c>
      <c r="E2975" t="s">
        <v>8</v>
      </c>
      <c r="F2975">
        <v>4</v>
      </c>
      <c r="G2975">
        <v>120</v>
      </c>
      <c r="H2975">
        <v>55</v>
      </c>
      <c r="I2975">
        <v>0.15</v>
      </c>
      <c r="J2975" t="s">
        <v>154</v>
      </c>
      <c r="K2975" t="s">
        <v>154</v>
      </c>
      <c r="L2975">
        <v>0.4924</v>
      </c>
      <c r="M2975" t="s">
        <v>151</v>
      </c>
      <c r="N2975" t="s">
        <v>159</v>
      </c>
      <c r="O2975" t="s">
        <v>160</v>
      </c>
    </row>
    <row r="2976" spans="1:15" x14ac:dyDescent="0.3">
      <c r="A2976" t="s">
        <v>166</v>
      </c>
      <c r="B2976" t="s">
        <v>43</v>
      </c>
      <c r="C2976">
        <v>201610</v>
      </c>
      <c r="D2976" t="s">
        <v>1620</v>
      </c>
      <c r="E2976" t="s">
        <v>13</v>
      </c>
      <c r="F2976">
        <v>4</v>
      </c>
      <c r="G2976">
        <v>112</v>
      </c>
      <c r="H2976">
        <v>120</v>
      </c>
      <c r="I2976">
        <v>0.13500000000000001</v>
      </c>
      <c r="J2976" t="s">
        <v>154</v>
      </c>
      <c r="K2976" t="s">
        <v>146</v>
      </c>
      <c r="L2976">
        <v>0.621</v>
      </c>
      <c r="M2976" t="s">
        <v>143</v>
      </c>
      <c r="N2976" t="s">
        <v>157</v>
      </c>
      <c r="O2976" t="s">
        <v>158</v>
      </c>
    </row>
    <row r="2977" spans="1:15" x14ac:dyDescent="0.3">
      <c r="A2977" t="s">
        <v>166</v>
      </c>
      <c r="B2977" t="s">
        <v>31</v>
      </c>
      <c r="C2977">
        <v>201503</v>
      </c>
      <c r="D2977" t="s">
        <v>490</v>
      </c>
      <c r="E2977" t="s">
        <v>8</v>
      </c>
      <c r="F2977">
        <v>5</v>
      </c>
      <c r="G2977">
        <v>110</v>
      </c>
      <c r="H2977">
        <v>86</v>
      </c>
      <c r="I2977">
        <v>9.5000000000000001E-2</v>
      </c>
      <c r="J2977" t="s">
        <v>154</v>
      </c>
      <c r="K2977" t="s">
        <v>154</v>
      </c>
      <c r="L2977">
        <v>0.36930000000000002</v>
      </c>
      <c r="M2977" t="s">
        <v>151</v>
      </c>
      <c r="N2977" t="s">
        <v>159</v>
      </c>
      <c r="O2977" t="s">
        <v>160</v>
      </c>
    </row>
    <row r="2978" spans="1:15" x14ac:dyDescent="0.3">
      <c r="A2978" t="s">
        <v>166</v>
      </c>
      <c r="B2978" t="s">
        <v>31</v>
      </c>
      <c r="C2978">
        <v>201504</v>
      </c>
      <c r="D2978" t="s">
        <v>850</v>
      </c>
      <c r="E2978" t="s">
        <v>11</v>
      </c>
      <c r="F2978">
        <v>5</v>
      </c>
      <c r="G2978">
        <v>110</v>
      </c>
      <c r="H2978">
        <v>86</v>
      </c>
      <c r="I2978">
        <v>0.115</v>
      </c>
      <c r="J2978" t="s">
        <v>154</v>
      </c>
      <c r="K2978" t="s">
        <v>154</v>
      </c>
      <c r="L2978">
        <v>0.36930000000000002</v>
      </c>
      <c r="M2978" t="s">
        <v>151</v>
      </c>
      <c r="N2978" t="s">
        <v>159</v>
      </c>
      <c r="O2978" t="s">
        <v>160</v>
      </c>
    </row>
    <row r="2979" spans="1:15" x14ac:dyDescent="0.3">
      <c r="A2979" t="s">
        <v>166</v>
      </c>
      <c r="B2979" t="s">
        <v>31</v>
      </c>
      <c r="C2979">
        <v>201612</v>
      </c>
      <c r="D2979" t="s">
        <v>1126</v>
      </c>
      <c r="E2979" t="s">
        <v>13</v>
      </c>
      <c r="F2979">
        <v>5</v>
      </c>
      <c r="G2979">
        <v>110</v>
      </c>
      <c r="H2979">
        <v>43</v>
      </c>
      <c r="I2979">
        <v>0.03</v>
      </c>
      <c r="J2979" t="s">
        <v>154</v>
      </c>
      <c r="K2979" t="s">
        <v>154</v>
      </c>
      <c r="L2979">
        <v>0.36930000000000002</v>
      </c>
      <c r="M2979" t="s">
        <v>151</v>
      </c>
      <c r="N2979" t="s">
        <v>159</v>
      </c>
      <c r="O2979" t="s">
        <v>160</v>
      </c>
    </row>
    <row r="2980" spans="1:15" x14ac:dyDescent="0.3">
      <c r="A2980" t="s">
        <v>166</v>
      </c>
      <c r="B2980" t="s">
        <v>60</v>
      </c>
      <c r="C2980">
        <v>201607</v>
      </c>
      <c r="D2980" t="s">
        <v>626</v>
      </c>
      <c r="E2980" t="s">
        <v>14</v>
      </c>
      <c r="F2980">
        <v>2</v>
      </c>
      <c r="G2980">
        <v>110</v>
      </c>
      <c r="H2980">
        <v>99</v>
      </c>
      <c r="I2980">
        <v>0.13</v>
      </c>
      <c r="J2980" t="s">
        <v>154</v>
      </c>
      <c r="K2980" t="s">
        <v>146</v>
      </c>
      <c r="L2980">
        <v>0.63549999999999995</v>
      </c>
      <c r="M2980" t="s">
        <v>143</v>
      </c>
      <c r="N2980" t="s">
        <v>157</v>
      </c>
      <c r="O2980" t="s">
        <v>158</v>
      </c>
    </row>
    <row r="2981" spans="1:15" x14ac:dyDescent="0.3">
      <c r="A2981" t="s">
        <v>166</v>
      </c>
      <c r="B2981" t="s">
        <v>82</v>
      </c>
      <c r="C2981">
        <v>201512</v>
      </c>
      <c r="D2981" t="s">
        <v>1629</v>
      </c>
      <c r="E2981" t="s">
        <v>13</v>
      </c>
      <c r="F2981">
        <v>5</v>
      </c>
      <c r="G2981">
        <v>110</v>
      </c>
      <c r="H2981">
        <v>36</v>
      </c>
      <c r="I2981">
        <v>0.18</v>
      </c>
      <c r="J2981" t="s">
        <v>154</v>
      </c>
      <c r="K2981" t="s">
        <v>154</v>
      </c>
      <c r="L2981">
        <v>0.84930000000000005</v>
      </c>
      <c r="M2981" t="s">
        <v>143</v>
      </c>
      <c r="N2981" t="s">
        <v>157</v>
      </c>
      <c r="O2981" t="s">
        <v>158</v>
      </c>
    </row>
    <row r="2982" spans="1:15" x14ac:dyDescent="0.3">
      <c r="A2982" t="s">
        <v>166</v>
      </c>
      <c r="B2982" t="s">
        <v>31</v>
      </c>
      <c r="C2982">
        <v>201611</v>
      </c>
      <c r="D2982" t="s">
        <v>722</v>
      </c>
      <c r="E2982" t="s">
        <v>13</v>
      </c>
      <c r="F2982">
        <v>5</v>
      </c>
      <c r="G2982">
        <v>110</v>
      </c>
      <c r="H2982">
        <v>43</v>
      </c>
      <c r="I2982">
        <v>0.25</v>
      </c>
      <c r="J2982" t="s">
        <v>154</v>
      </c>
      <c r="K2982" t="s">
        <v>154</v>
      </c>
      <c r="L2982">
        <v>0.36930000000000002</v>
      </c>
      <c r="M2982" t="s">
        <v>151</v>
      </c>
      <c r="N2982" t="s">
        <v>159</v>
      </c>
      <c r="O2982" t="s">
        <v>160</v>
      </c>
    </row>
    <row r="2983" spans="1:15" x14ac:dyDescent="0.3">
      <c r="A2983" t="s">
        <v>166</v>
      </c>
      <c r="B2983" t="s">
        <v>31</v>
      </c>
      <c r="C2983">
        <v>201610</v>
      </c>
      <c r="D2983" t="s">
        <v>848</v>
      </c>
      <c r="E2983" t="s">
        <v>13</v>
      </c>
      <c r="F2983">
        <v>5</v>
      </c>
      <c r="G2983">
        <v>110</v>
      </c>
      <c r="H2983">
        <v>43</v>
      </c>
      <c r="I2983">
        <v>0.05</v>
      </c>
      <c r="J2983" t="s">
        <v>154</v>
      </c>
      <c r="K2983" t="s">
        <v>154</v>
      </c>
      <c r="L2983">
        <v>0.36930000000000002</v>
      </c>
      <c r="M2983" t="s">
        <v>151</v>
      </c>
      <c r="N2983" t="s">
        <v>159</v>
      </c>
      <c r="O2983" t="s">
        <v>160</v>
      </c>
    </row>
    <row r="2984" spans="1:15" x14ac:dyDescent="0.3">
      <c r="A2984" t="s">
        <v>166</v>
      </c>
      <c r="B2984" t="s">
        <v>39</v>
      </c>
      <c r="C2984">
        <v>201503</v>
      </c>
      <c r="D2984" t="s">
        <v>616</v>
      </c>
      <c r="E2984" t="s">
        <v>8</v>
      </c>
      <c r="F2984">
        <v>3</v>
      </c>
      <c r="G2984">
        <v>105</v>
      </c>
      <c r="H2984">
        <v>66</v>
      </c>
      <c r="I2984">
        <v>0.17</v>
      </c>
      <c r="J2984" t="s">
        <v>154</v>
      </c>
      <c r="K2984" t="s">
        <v>154</v>
      </c>
      <c r="L2984">
        <v>0.62039999999999995</v>
      </c>
      <c r="M2984" t="s">
        <v>143</v>
      </c>
      <c r="N2984" t="s">
        <v>157</v>
      </c>
      <c r="O2984" t="s">
        <v>158</v>
      </c>
    </row>
    <row r="2985" spans="1:15" x14ac:dyDescent="0.3">
      <c r="A2985" t="s">
        <v>166</v>
      </c>
      <c r="B2985" t="s">
        <v>83</v>
      </c>
      <c r="C2985">
        <v>201503</v>
      </c>
      <c r="D2985" t="s">
        <v>920</v>
      </c>
      <c r="E2985" t="s">
        <v>8</v>
      </c>
      <c r="F2985">
        <v>3</v>
      </c>
      <c r="G2985">
        <v>105</v>
      </c>
      <c r="H2985">
        <v>58</v>
      </c>
      <c r="I2985">
        <v>0.2</v>
      </c>
      <c r="J2985" t="s">
        <v>154</v>
      </c>
      <c r="K2985" t="s">
        <v>154</v>
      </c>
      <c r="L2985">
        <v>0.39839999999999998</v>
      </c>
      <c r="M2985" t="s">
        <v>151</v>
      </c>
      <c r="N2985" t="s">
        <v>159</v>
      </c>
      <c r="O2985" t="s">
        <v>160</v>
      </c>
    </row>
    <row r="2986" spans="1:15" x14ac:dyDescent="0.3">
      <c r="A2986" t="s">
        <v>166</v>
      </c>
      <c r="B2986" t="s">
        <v>83</v>
      </c>
      <c r="C2986">
        <v>201510</v>
      </c>
      <c r="D2986" t="s">
        <v>1210</v>
      </c>
      <c r="E2986" t="s">
        <v>13</v>
      </c>
      <c r="F2986">
        <v>3</v>
      </c>
      <c r="G2986">
        <v>105</v>
      </c>
      <c r="H2986">
        <v>58</v>
      </c>
      <c r="I2986">
        <v>0.05</v>
      </c>
      <c r="J2986" t="s">
        <v>154</v>
      </c>
      <c r="K2986" t="s">
        <v>154</v>
      </c>
      <c r="L2986">
        <v>0.39839999999999998</v>
      </c>
      <c r="M2986" t="s">
        <v>151</v>
      </c>
      <c r="N2986" t="s">
        <v>159</v>
      </c>
      <c r="O2986" t="s">
        <v>160</v>
      </c>
    </row>
    <row r="2987" spans="1:15" x14ac:dyDescent="0.3">
      <c r="A2987" t="s">
        <v>166</v>
      </c>
      <c r="B2987" t="s">
        <v>39</v>
      </c>
      <c r="C2987">
        <v>201604</v>
      </c>
      <c r="D2987" t="s">
        <v>913</v>
      </c>
      <c r="E2987" t="s">
        <v>11</v>
      </c>
      <c r="F2987">
        <v>3</v>
      </c>
      <c r="G2987">
        <v>105</v>
      </c>
      <c r="H2987">
        <v>66</v>
      </c>
      <c r="I2987">
        <v>0.02</v>
      </c>
      <c r="J2987" t="s">
        <v>154</v>
      </c>
      <c r="K2987" t="s">
        <v>154</v>
      </c>
      <c r="L2987">
        <v>0.62039999999999995</v>
      </c>
      <c r="M2987" t="s">
        <v>143</v>
      </c>
      <c r="N2987" t="s">
        <v>157</v>
      </c>
      <c r="O2987" t="s">
        <v>158</v>
      </c>
    </row>
    <row r="2988" spans="1:15" x14ac:dyDescent="0.3">
      <c r="A2988" t="s">
        <v>166</v>
      </c>
      <c r="B2988" t="s">
        <v>39</v>
      </c>
      <c r="C2988">
        <v>201602</v>
      </c>
      <c r="D2988" t="s">
        <v>1604</v>
      </c>
      <c r="E2988" t="s">
        <v>8</v>
      </c>
      <c r="F2988">
        <v>3</v>
      </c>
      <c r="G2988">
        <v>105</v>
      </c>
      <c r="H2988">
        <v>66</v>
      </c>
      <c r="I2988">
        <v>0.16</v>
      </c>
      <c r="J2988" t="s">
        <v>154</v>
      </c>
      <c r="K2988" t="s">
        <v>154</v>
      </c>
      <c r="L2988">
        <v>0.62039999999999995</v>
      </c>
      <c r="M2988" t="s">
        <v>143</v>
      </c>
      <c r="N2988" t="s">
        <v>157</v>
      </c>
      <c r="O2988" t="s">
        <v>158</v>
      </c>
    </row>
    <row r="2989" spans="1:15" x14ac:dyDescent="0.3">
      <c r="A2989" t="s">
        <v>166</v>
      </c>
      <c r="B2989" t="s">
        <v>83</v>
      </c>
      <c r="C2989">
        <v>201609</v>
      </c>
      <c r="D2989" t="s">
        <v>1216</v>
      </c>
      <c r="E2989" t="s">
        <v>14</v>
      </c>
      <c r="F2989">
        <v>3</v>
      </c>
      <c r="G2989">
        <v>105</v>
      </c>
      <c r="H2989">
        <v>58</v>
      </c>
      <c r="I2989">
        <v>0.13</v>
      </c>
      <c r="J2989" t="s">
        <v>154</v>
      </c>
      <c r="K2989" t="s">
        <v>154</v>
      </c>
      <c r="L2989">
        <v>0.39839999999999998</v>
      </c>
      <c r="M2989" t="s">
        <v>151</v>
      </c>
      <c r="N2989" t="s">
        <v>159</v>
      </c>
      <c r="O2989" t="s">
        <v>160</v>
      </c>
    </row>
    <row r="2990" spans="1:15" x14ac:dyDescent="0.3">
      <c r="A2990" t="s">
        <v>166</v>
      </c>
      <c r="B2990" t="s">
        <v>68</v>
      </c>
      <c r="C2990">
        <v>201512</v>
      </c>
      <c r="D2990" t="s">
        <v>1721</v>
      </c>
      <c r="E2990" t="s">
        <v>13</v>
      </c>
      <c r="F2990">
        <v>7</v>
      </c>
      <c r="G2990">
        <v>105</v>
      </c>
      <c r="H2990">
        <v>72</v>
      </c>
      <c r="I2990">
        <v>0.105</v>
      </c>
      <c r="J2990" t="s">
        <v>154</v>
      </c>
      <c r="K2990" t="s">
        <v>154</v>
      </c>
      <c r="L2990">
        <v>0.76919999999999999</v>
      </c>
      <c r="M2990" t="s">
        <v>143</v>
      </c>
      <c r="N2990" t="s">
        <v>157</v>
      </c>
      <c r="O2990" t="s">
        <v>158</v>
      </c>
    </row>
    <row r="2991" spans="1:15" x14ac:dyDescent="0.3">
      <c r="A2991" t="s">
        <v>166</v>
      </c>
      <c r="B2991" t="s">
        <v>83</v>
      </c>
      <c r="C2991">
        <v>201702</v>
      </c>
      <c r="D2991" t="s">
        <v>1580</v>
      </c>
      <c r="E2991" t="s">
        <v>8</v>
      </c>
      <c r="F2991">
        <v>3</v>
      </c>
      <c r="G2991">
        <v>105</v>
      </c>
      <c r="H2991">
        <v>58</v>
      </c>
      <c r="I2991">
        <v>7.0000000000000007E-2</v>
      </c>
      <c r="J2991" t="s">
        <v>154</v>
      </c>
      <c r="K2991" t="s">
        <v>154</v>
      </c>
      <c r="L2991">
        <v>0.39839999999999998</v>
      </c>
      <c r="M2991" t="s">
        <v>151</v>
      </c>
      <c r="N2991" t="s">
        <v>159</v>
      </c>
      <c r="O2991" t="s">
        <v>160</v>
      </c>
    </row>
    <row r="2992" spans="1:15" x14ac:dyDescent="0.3">
      <c r="A2992" t="s">
        <v>166</v>
      </c>
      <c r="B2992" t="s">
        <v>19</v>
      </c>
      <c r="C2992">
        <v>201611</v>
      </c>
      <c r="D2992" t="s">
        <v>531</v>
      </c>
      <c r="E2992" t="s">
        <v>13</v>
      </c>
      <c r="F2992">
        <v>2</v>
      </c>
      <c r="G2992">
        <v>104</v>
      </c>
      <c r="H2992">
        <v>122</v>
      </c>
      <c r="I2992">
        <v>0.25</v>
      </c>
      <c r="J2992" t="s">
        <v>154</v>
      </c>
      <c r="K2992" t="s">
        <v>146</v>
      </c>
      <c r="L2992">
        <v>0.49309999999999998</v>
      </c>
      <c r="M2992" t="s">
        <v>151</v>
      </c>
      <c r="N2992" t="s">
        <v>159</v>
      </c>
      <c r="O2992" t="s">
        <v>160</v>
      </c>
    </row>
    <row r="2993" spans="1:15" x14ac:dyDescent="0.3">
      <c r="A2993" t="s">
        <v>166</v>
      </c>
      <c r="B2993" t="s">
        <v>58</v>
      </c>
      <c r="C2993">
        <v>201603</v>
      </c>
      <c r="D2993" t="s">
        <v>662</v>
      </c>
      <c r="E2993" t="s">
        <v>8</v>
      </c>
      <c r="F2993">
        <v>4</v>
      </c>
      <c r="G2993">
        <v>100</v>
      </c>
      <c r="H2993">
        <v>58</v>
      </c>
      <c r="I2993">
        <v>0.2</v>
      </c>
      <c r="J2993" t="s">
        <v>154</v>
      </c>
      <c r="K2993" t="s">
        <v>154</v>
      </c>
      <c r="L2993">
        <v>0.441</v>
      </c>
      <c r="M2993" t="s">
        <v>151</v>
      </c>
      <c r="N2993" t="s">
        <v>159</v>
      </c>
      <c r="O2993" t="s">
        <v>160</v>
      </c>
    </row>
    <row r="2994" spans="1:15" x14ac:dyDescent="0.3">
      <c r="A2994" t="s">
        <v>166</v>
      </c>
      <c r="B2994" t="s">
        <v>67</v>
      </c>
      <c r="C2994">
        <v>201608</v>
      </c>
      <c r="D2994" t="s">
        <v>739</v>
      </c>
      <c r="E2994" t="s">
        <v>14</v>
      </c>
      <c r="F2994">
        <v>5</v>
      </c>
      <c r="G2994">
        <v>100</v>
      </c>
      <c r="H2994">
        <v>44</v>
      </c>
      <c r="I2994">
        <v>0.17</v>
      </c>
      <c r="J2994" t="s">
        <v>154</v>
      </c>
      <c r="K2994" t="s">
        <v>154</v>
      </c>
      <c r="L2994">
        <v>0.47810000000000002</v>
      </c>
      <c r="M2994" t="s">
        <v>151</v>
      </c>
      <c r="N2994" t="s">
        <v>159</v>
      </c>
      <c r="O2994" t="s">
        <v>160</v>
      </c>
    </row>
    <row r="2995" spans="1:15" x14ac:dyDescent="0.3">
      <c r="A2995" t="s">
        <v>166</v>
      </c>
      <c r="B2995" t="s">
        <v>65</v>
      </c>
      <c r="C2995">
        <v>201611</v>
      </c>
      <c r="D2995" t="s">
        <v>1015</v>
      </c>
      <c r="E2995" t="s">
        <v>13</v>
      </c>
      <c r="F2995">
        <v>5</v>
      </c>
      <c r="G2995">
        <v>100</v>
      </c>
      <c r="H2995">
        <v>94</v>
      </c>
      <c r="I2995">
        <v>5.5E-2</v>
      </c>
      <c r="J2995" t="s">
        <v>154</v>
      </c>
      <c r="K2995" t="s">
        <v>146</v>
      </c>
      <c r="L2995">
        <v>0.29060000000000002</v>
      </c>
      <c r="M2995" t="s">
        <v>151</v>
      </c>
      <c r="N2995" t="s">
        <v>159</v>
      </c>
      <c r="O2995" t="s">
        <v>160</v>
      </c>
    </row>
    <row r="2996" spans="1:15" x14ac:dyDescent="0.3">
      <c r="A2996" t="s">
        <v>166</v>
      </c>
      <c r="B2996" t="s">
        <v>58</v>
      </c>
      <c r="C2996">
        <v>201612</v>
      </c>
      <c r="D2996" t="s">
        <v>935</v>
      </c>
      <c r="E2996" t="s">
        <v>13</v>
      </c>
      <c r="F2996">
        <v>4</v>
      </c>
      <c r="G2996">
        <v>100</v>
      </c>
      <c r="H2996">
        <v>58</v>
      </c>
      <c r="I2996">
        <v>0.04</v>
      </c>
      <c r="J2996" t="s">
        <v>154</v>
      </c>
      <c r="K2996" t="s">
        <v>154</v>
      </c>
      <c r="L2996">
        <v>0.441</v>
      </c>
      <c r="M2996" t="s">
        <v>151</v>
      </c>
      <c r="N2996" t="s">
        <v>159</v>
      </c>
      <c r="O2996" t="s">
        <v>160</v>
      </c>
    </row>
    <row r="2997" spans="1:15" x14ac:dyDescent="0.3">
      <c r="A2997" t="s">
        <v>166</v>
      </c>
      <c r="B2997" t="s">
        <v>56</v>
      </c>
      <c r="C2997">
        <v>201606</v>
      </c>
      <c r="D2997" t="s">
        <v>459</v>
      </c>
      <c r="E2997" t="s">
        <v>11</v>
      </c>
      <c r="F2997">
        <v>4</v>
      </c>
      <c r="G2997">
        <v>100</v>
      </c>
      <c r="H2997">
        <v>48</v>
      </c>
      <c r="I2997">
        <v>0.15</v>
      </c>
      <c r="J2997" t="s">
        <v>154</v>
      </c>
      <c r="K2997" t="s">
        <v>154</v>
      </c>
      <c r="L2997">
        <v>0.41460000000000002</v>
      </c>
      <c r="M2997" t="s">
        <v>151</v>
      </c>
      <c r="N2997" t="s">
        <v>159</v>
      </c>
      <c r="O2997" t="s">
        <v>160</v>
      </c>
    </row>
    <row r="2998" spans="1:15" x14ac:dyDescent="0.3">
      <c r="A2998" t="s">
        <v>166</v>
      </c>
      <c r="B2998" t="s">
        <v>96</v>
      </c>
      <c r="C2998">
        <v>201610</v>
      </c>
      <c r="D2998" t="s">
        <v>787</v>
      </c>
      <c r="E2998" t="s">
        <v>13</v>
      </c>
      <c r="F2998">
        <v>4</v>
      </c>
      <c r="G2998">
        <v>100</v>
      </c>
      <c r="H2998">
        <v>55</v>
      </c>
      <c r="I2998">
        <v>7.0000000000000007E-2</v>
      </c>
      <c r="J2998" t="s">
        <v>154</v>
      </c>
      <c r="K2998" t="s">
        <v>154</v>
      </c>
      <c r="L2998">
        <v>0.57110000000000005</v>
      </c>
      <c r="M2998" t="s">
        <v>143</v>
      </c>
      <c r="N2998" t="s">
        <v>157</v>
      </c>
      <c r="O2998" t="s">
        <v>158</v>
      </c>
    </row>
    <row r="2999" spans="1:15" x14ac:dyDescent="0.3">
      <c r="A2999" t="s">
        <v>166</v>
      </c>
      <c r="B2999" t="s">
        <v>65</v>
      </c>
      <c r="C2999">
        <v>201508</v>
      </c>
      <c r="D2999" t="s">
        <v>511</v>
      </c>
      <c r="E2999" t="s">
        <v>14</v>
      </c>
      <c r="F2999">
        <v>5</v>
      </c>
      <c r="G2999">
        <v>100</v>
      </c>
      <c r="H2999">
        <v>47</v>
      </c>
      <c r="I2999">
        <v>7.0000000000000007E-2</v>
      </c>
      <c r="J2999" t="s">
        <v>154</v>
      </c>
      <c r="K2999" t="s">
        <v>154</v>
      </c>
      <c r="L2999">
        <v>0.29060000000000002</v>
      </c>
      <c r="M2999" t="s">
        <v>151</v>
      </c>
      <c r="N2999" t="s">
        <v>159</v>
      </c>
      <c r="O2999" t="s">
        <v>160</v>
      </c>
    </row>
    <row r="3000" spans="1:15" x14ac:dyDescent="0.3">
      <c r="A3000" t="s">
        <v>166</v>
      </c>
      <c r="B3000" t="s">
        <v>66</v>
      </c>
      <c r="C3000">
        <v>201506</v>
      </c>
      <c r="D3000" t="s">
        <v>1340</v>
      </c>
      <c r="E3000" t="s">
        <v>11</v>
      </c>
      <c r="F3000">
        <v>4</v>
      </c>
      <c r="G3000">
        <v>100</v>
      </c>
      <c r="H3000">
        <v>55</v>
      </c>
      <c r="I3000">
        <v>0.2</v>
      </c>
      <c r="J3000" t="s">
        <v>154</v>
      </c>
      <c r="K3000" t="s">
        <v>154</v>
      </c>
      <c r="L3000">
        <v>0.39419999999999999</v>
      </c>
      <c r="M3000" t="s">
        <v>151</v>
      </c>
      <c r="N3000" t="s">
        <v>159</v>
      </c>
      <c r="O3000" t="s">
        <v>160</v>
      </c>
    </row>
    <row r="3001" spans="1:15" x14ac:dyDescent="0.3">
      <c r="A3001" t="s">
        <v>166</v>
      </c>
      <c r="B3001" t="s">
        <v>47</v>
      </c>
      <c r="C3001">
        <v>201702</v>
      </c>
      <c r="D3001" t="s">
        <v>547</v>
      </c>
      <c r="E3001" t="s">
        <v>8</v>
      </c>
      <c r="F3001">
        <v>1</v>
      </c>
      <c r="G3001">
        <v>100</v>
      </c>
      <c r="H3001">
        <v>245</v>
      </c>
      <c r="I3001">
        <v>0.02</v>
      </c>
      <c r="J3001" t="s">
        <v>154</v>
      </c>
      <c r="K3001" t="s">
        <v>146</v>
      </c>
      <c r="L3001">
        <v>1.4381999999999999</v>
      </c>
      <c r="M3001" t="s">
        <v>140</v>
      </c>
      <c r="N3001" t="s">
        <v>155</v>
      </c>
      <c r="O3001" t="s">
        <v>156</v>
      </c>
    </row>
    <row r="3002" spans="1:15" x14ac:dyDescent="0.3">
      <c r="A3002" t="s">
        <v>166</v>
      </c>
      <c r="B3002" t="s">
        <v>56</v>
      </c>
      <c r="C3002">
        <v>201611</v>
      </c>
      <c r="D3002" t="s">
        <v>1251</v>
      </c>
      <c r="E3002" t="s">
        <v>13</v>
      </c>
      <c r="F3002">
        <v>4</v>
      </c>
      <c r="G3002">
        <v>100</v>
      </c>
      <c r="H3002">
        <v>48</v>
      </c>
      <c r="I3002">
        <v>0.02</v>
      </c>
      <c r="J3002" t="s">
        <v>154</v>
      </c>
      <c r="K3002" t="s">
        <v>154</v>
      </c>
      <c r="L3002">
        <v>0.41460000000000002</v>
      </c>
      <c r="M3002" t="s">
        <v>151</v>
      </c>
      <c r="N3002" t="s">
        <v>159</v>
      </c>
      <c r="O3002" t="s">
        <v>160</v>
      </c>
    </row>
    <row r="3003" spans="1:15" x14ac:dyDescent="0.3">
      <c r="A3003" t="s">
        <v>166</v>
      </c>
      <c r="B3003" t="s">
        <v>56</v>
      </c>
      <c r="C3003">
        <v>201603</v>
      </c>
      <c r="D3003" t="s">
        <v>1822</v>
      </c>
      <c r="E3003" t="s">
        <v>8</v>
      </c>
      <c r="F3003">
        <v>4</v>
      </c>
      <c r="G3003">
        <v>100</v>
      </c>
      <c r="H3003">
        <v>48</v>
      </c>
      <c r="I3003">
        <v>0.05</v>
      </c>
      <c r="J3003" t="s">
        <v>154</v>
      </c>
      <c r="K3003" t="s">
        <v>154</v>
      </c>
      <c r="L3003">
        <v>0.41460000000000002</v>
      </c>
      <c r="M3003" t="s">
        <v>151</v>
      </c>
      <c r="N3003" t="s">
        <v>159</v>
      </c>
      <c r="O3003" t="s">
        <v>160</v>
      </c>
    </row>
    <row r="3004" spans="1:15" x14ac:dyDescent="0.3">
      <c r="A3004" t="s">
        <v>166</v>
      </c>
      <c r="B3004" t="s">
        <v>47</v>
      </c>
      <c r="C3004">
        <v>201704</v>
      </c>
      <c r="D3004" t="s">
        <v>541</v>
      </c>
      <c r="E3004" t="s">
        <v>11</v>
      </c>
      <c r="F3004">
        <v>1</v>
      </c>
      <c r="G3004">
        <v>100</v>
      </c>
      <c r="H3004">
        <v>245</v>
      </c>
      <c r="I3004">
        <v>0</v>
      </c>
      <c r="J3004" t="s">
        <v>154</v>
      </c>
      <c r="K3004" t="s">
        <v>146</v>
      </c>
      <c r="L3004">
        <v>1.4381999999999999</v>
      </c>
      <c r="M3004" t="s">
        <v>140</v>
      </c>
      <c r="N3004" t="s">
        <v>155</v>
      </c>
      <c r="O3004" t="s">
        <v>156</v>
      </c>
    </row>
    <row r="3005" spans="1:15" x14ac:dyDescent="0.3">
      <c r="A3005" t="s">
        <v>166</v>
      </c>
      <c r="B3005" t="s">
        <v>27</v>
      </c>
      <c r="C3005">
        <v>201511</v>
      </c>
      <c r="D3005" t="s">
        <v>1738</v>
      </c>
      <c r="E3005" t="s">
        <v>13</v>
      </c>
      <c r="F3005">
        <v>4</v>
      </c>
      <c r="G3005">
        <v>100</v>
      </c>
      <c r="H3005">
        <v>59</v>
      </c>
      <c r="I3005">
        <v>0.25</v>
      </c>
      <c r="J3005" t="s">
        <v>154</v>
      </c>
      <c r="K3005" t="s">
        <v>154</v>
      </c>
      <c r="L3005">
        <v>0.41749999999999998</v>
      </c>
      <c r="M3005" t="s">
        <v>151</v>
      </c>
      <c r="N3005" t="s">
        <v>159</v>
      </c>
      <c r="O3005" t="s">
        <v>160</v>
      </c>
    </row>
    <row r="3006" spans="1:15" x14ac:dyDescent="0.3">
      <c r="A3006" t="s">
        <v>166</v>
      </c>
      <c r="B3006" t="s">
        <v>26</v>
      </c>
      <c r="C3006">
        <v>201511</v>
      </c>
      <c r="D3006" t="s">
        <v>1343</v>
      </c>
      <c r="E3006" t="s">
        <v>13</v>
      </c>
      <c r="F3006">
        <v>4</v>
      </c>
      <c r="G3006">
        <v>100</v>
      </c>
      <c r="H3006">
        <v>60</v>
      </c>
      <c r="I3006">
        <v>0.18</v>
      </c>
      <c r="J3006" t="s">
        <v>154</v>
      </c>
      <c r="K3006" t="s">
        <v>154</v>
      </c>
      <c r="L3006">
        <v>0.54010000000000002</v>
      </c>
      <c r="M3006" t="s">
        <v>143</v>
      </c>
      <c r="N3006" t="s">
        <v>157</v>
      </c>
      <c r="O3006" t="s">
        <v>158</v>
      </c>
    </row>
    <row r="3007" spans="1:15" x14ac:dyDescent="0.3">
      <c r="A3007" t="s">
        <v>166</v>
      </c>
      <c r="B3007" t="s">
        <v>47</v>
      </c>
      <c r="C3007">
        <v>201708</v>
      </c>
      <c r="D3007" t="s">
        <v>551</v>
      </c>
      <c r="E3007" t="s">
        <v>14</v>
      </c>
      <c r="F3007">
        <v>1</v>
      </c>
      <c r="G3007">
        <v>100</v>
      </c>
      <c r="H3007">
        <v>245</v>
      </c>
      <c r="I3007">
        <v>0.15</v>
      </c>
      <c r="J3007" t="s">
        <v>154</v>
      </c>
      <c r="K3007" t="s">
        <v>146</v>
      </c>
      <c r="L3007">
        <v>1.4381999999999999</v>
      </c>
      <c r="M3007" t="s">
        <v>140</v>
      </c>
      <c r="N3007" t="s">
        <v>155</v>
      </c>
      <c r="O3007" t="s">
        <v>156</v>
      </c>
    </row>
    <row r="3008" spans="1:15" x14ac:dyDescent="0.3">
      <c r="A3008" t="s">
        <v>166</v>
      </c>
      <c r="B3008" t="s">
        <v>96</v>
      </c>
      <c r="C3008">
        <v>201609</v>
      </c>
      <c r="D3008" t="s">
        <v>778</v>
      </c>
      <c r="E3008" t="s">
        <v>14</v>
      </c>
      <c r="F3008">
        <v>4</v>
      </c>
      <c r="G3008">
        <v>100</v>
      </c>
      <c r="H3008">
        <v>55</v>
      </c>
      <c r="I3008">
        <v>0.01</v>
      </c>
      <c r="J3008" t="s">
        <v>154</v>
      </c>
      <c r="K3008" t="s">
        <v>154</v>
      </c>
      <c r="L3008">
        <v>0.57110000000000005</v>
      </c>
      <c r="M3008" t="s">
        <v>143</v>
      </c>
      <c r="N3008" t="s">
        <v>157</v>
      </c>
      <c r="O3008" t="s">
        <v>158</v>
      </c>
    </row>
    <row r="3009" spans="1:15" x14ac:dyDescent="0.3">
      <c r="A3009" t="s">
        <v>166</v>
      </c>
      <c r="B3009" t="s">
        <v>67</v>
      </c>
      <c r="C3009">
        <v>201603</v>
      </c>
      <c r="D3009" t="s">
        <v>1658</v>
      </c>
      <c r="E3009" t="s">
        <v>8</v>
      </c>
      <c r="F3009">
        <v>5</v>
      </c>
      <c r="G3009">
        <v>100</v>
      </c>
      <c r="H3009">
        <v>88</v>
      </c>
      <c r="I3009">
        <v>0.13500000000000001</v>
      </c>
      <c r="J3009" t="s">
        <v>154</v>
      </c>
      <c r="K3009" t="s">
        <v>154</v>
      </c>
      <c r="L3009">
        <v>0.47810000000000002</v>
      </c>
      <c r="M3009" t="s">
        <v>151</v>
      </c>
      <c r="N3009" t="s">
        <v>159</v>
      </c>
      <c r="O3009" t="s">
        <v>160</v>
      </c>
    </row>
    <row r="3010" spans="1:15" x14ac:dyDescent="0.3">
      <c r="A3010" t="s">
        <v>166</v>
      </c>
      <c r="B3010" t="s">
        <v>40</v>
      </c>
      <c r="C3010">
        <v>201605</v>
      </c>
      <c r="D3010" t="s">
        <v>1217</v>
      </c>
      <c r="E3010" t="s">
        <v>11</v>
      </c>
      <c r="F3010">
        <v>4</v>
      </c>
      <c r="G3010">
        <v>100</v>
      </c>
      <c r="H3010">
        <v>59</v>
      </c>
      <c r="I3010">
        <v>0.1</v>
      </c>
      <c r="J3010" t="s">
        <v>154</v>
      </c>
      <c r="K3010" t="s">
        <v>154</v>
      </c>
      <c r="L3010">
        <v>0.71</v>
      </c>
      <c r="M3010" t="s">
        <v>143</v>
      </c>
      <c r="N3010" t="s">
        <v>157</v>
      </c>
      <c r="O3010" t="s">
        <v>158</v>
      </c>
    </row>
    <row r="3011" spans="1:15" x14ac:dyDescent="0.3">
      <c r="A3011" t="s">
        <v>166</v>
      </c>
      <c r="B3011" t="s">
        <v>65</v>
      </c>
      <c r="C3011">
        <v>201603</v>
      </c>
      <c r="D3011" t="s">
        <v>1270</v>
      </c>
      <c r="E3011" t="s">
        <v>8</v>
      </c>
      <c r="F3011">
        <v>5</v>
      </c>
      <c r="G3011">
        <v>100</v>
      </c>
      <c r="H3011">
        <v>47</v>
      </c>
      <c r="I3011">
        <v>0.01</v>
      </c>
      <c r="J3011" t="s">
        <v>154</v>
      </c>
      <c r="K3011" t="s">
        <v>154</v>
      </c>
      <c r="L3011">
        <v>0.29060000000000002</v>
      </c>
      <c r="M3011" t="s">
        <v>151</v>
      </c>
      <c r="N3011" t="s">
        <v>159</v>
      </c>
      <c r="O3011" t="s">
        <v>160</v>
      </c>
    </row>
    <row r="3012" spans="1:15" x14ac:dyDescent="0.3">
      <c r="A3012" t="s">
        <v>166</v>
      </c>
      <c r="B3012" t="s">
        <v>27</v>
      </c>
      <c r="C3012">
        <v>201603</v>
      </c>
      <c r="D3012" t="s">
        <v>1767</v>
      </c>
      <c r="E3012" t="s">
        <v>8</v>
      </c>
      <c r="F3012">
        <v>4</v>
      </c>
      <c r="G3012">
        <v>100</v>
      </c>
      <c r="H3012">
        <v>59</v>
      </c>
      <c r="I3012">
        <v>0.2</v>
      </c>
      <c r="J3012" t="s">
        <v>154</v>
      </c>
      <c r="K3012" t="s">
        <v>154</v>
      </c>
      <c r="L3012">
        <v>0.41749999999999998</v>
      </c>
      <c r="M3012" t="s">
        <v>151</v>
      </c>
      <c r="N3012" t="s">
        <v>159</v>
      </c>
      <c r="O3012" t="s">
        <v>160</v>
      </c>
    </row>
    <row r="3013" spans="1:15" x14ac:dyDescent="0.3">
      <c r="A3013" t="s">
        <v>166</v>
      </c>
      <c r="B3013" t="s">
        <v>64</v>
      </c>
      <c r="C3013">
        <v>201501</v>
      </c>
      <c r="D3013" t="s">
        <v>506</v>
      </c>
      <c r="E3013" t="s">
        <v>8</v>
      </c>
      <c r="F3013">
        <v>4</v>
      </c>
      <c r="G3013">
        <v>100</v>
      </c>
      <c r="H3013">
        <v>110</v>
      </c>
      <c r="I3013">
        <v>0.13500000000000001</v>
      </c>
      <c r="J3013" t="s">
        <v>154</v>
      </c>
      <c r="K3013" t="s">
        <v>146</v>
      </c>
      <c r="L3013">
        <v>0.66479999999999995</v>
      </c>
      <c r="M3013" t="s">
        <v>143</v>
      </c>
      <c r="N3013" t="s">
        <v>157</v>
      </c>
      <c r="O3013" t="s">
        <v>158</v>
      </c>
    </row>
    <row r="3014" spans="1:15" x14ac:dyDescent="0.3">
      <c r="A3014" t="s">
        <v>166</v>
      </c>
      <c r="B3014" t="s">
        <v>26</v>
      </c>
      <c r="C3014">
        <v>201701</v>
      </c>
      <c r="D3014" t="s">
        <v>1348</v>
      </c>
      <c r="E3014" t="s">
        <v>8</v>
      </c>
      <c r="F3014">
        <v>4</v>
      </c>
      <c r="G3014">
        <v>100</v>
      </c>
      <c r="H3014">
        <v>60</v>
      </c>
      <c r="I3014">
        <v>0.1</v>
      </c>
      <c r="J3014" t="s">
        <v>154</v>
      </c>
      <c r="K3014" t="s">
        <v>154</v>
      </c>
      <c r="L3014">
        <v>0.54010000000000002</v>
      </c>
      <c r="M3014" t="s">
        <v>143</v>
      </c>
      <c r="N3014" t="s">
        <v>157</v>
      </c>
      <c r="O3014" t="s">
        <v>158</v>
      </c>
    </row>
    <row r="3015" spans="1:15" x14ac:dyDescent="0.3">
      <c r="A3015" t="s">
        <v>166</v>
      </c>
      <c r="B3015" t="s">
        <v>64</v>
      </c>
      <c r="C3015">
        <v>201508</v>
      </c>
      <c r="D3015" t="s">
        <v>1341</v>
      </c>
      <c r="E3015" t="s">
        <v>14</v>
      </c>
      <c r="F3015">
        <v>4</v>
      </c>
      <c r="G3015">
        <v>100</v>
      </c>
      <c r="H3015">
        <v>55</v>
      </c>
      <c r="I3015">
        <v>0.13</v>
      </c>
      <c r="J3015" t="s">
        <v>154</v>
      </c>
      <c r="K3015" t="s">
        <v>154</v>
      </c>
      <c r="L3015">
        <v>0.66479999999999995</v>
      </c>
      <c r="M3015" t="s">
        <v>143</v>
      </c>
      <c r="N3015" t="s">
        <v>157</v>
      </c>
      <c r="O3015" t="s">
        <v>158</v>
      </c>
    </row>
    <row r="3016" spans="1:15" x14ac:dyDescent="0.3">
      <c r="A3016" t="s">
        <v>166</v>
      </c>
      <c r="B3016" t="s">
        <v>47</v>
      </c>
      <c r="C3016">
        <v>201709</v>
      </c>
      <c r="D3016" t="s">
        <v>335</v>
      </c>
      <c r="E3016" t="s">
        <v>14</v>
      </c>
      <c r="F3016">
        <v>1</v>
      </c>
      <c r="G3016">
        <v>100</v>
      </c>
      <c r="H3016">
        <v>245</v>
      </c>
      <c r="I3016">
        <v>0.03</v>
      </c>
      <c r="J3016" t="s">
        <v>154</v>
      </c>
      <c r="K3016" t="s">
        <v>146</v>
      </c>
      <c r="L3016">
        <v>1.4381999999999999</v>
      </c>
      <c r="M3016" t="s">
        <v>140</v>
      </c>
      <c r="N3016" t="s">
        <v>155</v>
      </c>
      <c r="O3016" t="s">
        <v>156</v>
      </c>
    </row>
    <row r="3017" spans="1:15" x14ac:dyDescent="0.3">
      <c r="A3017" t="s">
        <v>166</v>
      </c>
      <c r="B3017" t="s">
        <v>38</v>
      </c>
      <c r="C3017">
        <v>201512</v>
      </c>
      <c r="D3017" t="s">
        <v>1810</v>
      </c>
      <c r="E3017" t="s">
        <v>13</v>
      </c>
      <c r="F3017">
        <v>3</v>
      </c>
      <c r="G3017">
        <v>96</v>
      </c>
      <c r="H3017">
        <v>70</v>
      </c>
      <c r="I3017">
        <v>0.18</v>
      </c>
      <c r="J3017" t="s">
        <v>154</v>
      </c>
      <c r="K3017" t="s">
        <v>154</v>
      </c>
      <c r="L3017">
        <v>0.25</v>
      </c>
      <c r="M3017" t="s">
        <v>151</v>
      </c>
      <c r="N3017" t="s">
        <v>159</v>
      </c>
      <c r="O3017" t="s">
        <v>160</v>
      </c>
    </row>
    <row r="3018" spans="1:15" x14ac:dyDescent="0.3">
      <c r="A3018" t="s">
        <v>166</v>
      </c>
      <c r="B3018" t="s">
        <v>32</v>
      </c>
      <c r="C3018">
        <v>201610</v>
      </c>
      <c r="D3018" t="s">
        <v>1526</v>
      </c>
      <c r="E3018" t="s">
        <v>13</v>
      </c>
      <c r="F3018">
        <v>6</v>
      </c>
      <c r="G3018">
        <v>96</v>
      </c>
      <c r="H3018">
        <v>56</v>
      </c>
      <c r="I3018">
        <v>0.09</v>
      </c>
      <c r="J3018" t="s">
        <v>154</v>
      </c>
      <c r="K3018" t="s">
        <v>154</v>
      </c>
      <c r="L3018">
        <v>0.43540000000000001</v>
      </c>
      <c r="M3018" t="s">
        <v>151</v>
      </c>
      <c r="N3018" t="s">
        <v>159</v>
      </c>
      <c r="O3018" t="s">
        <v>160</v>
      </c>
    </row>
    <row r="3019" spans="1:15" x14ac:dyDescent="0.3">
      <c r="A3019" t="s">
        <v>166</v>
      </c>
      <c r="B3019" t="s">
        <v>95</v>
      </c>
      <c r="C3019">
        <v>201506</v>
      </c>
      <c r="D3019" t="s">
        <v>1140</v>
      </c>
      <c r="E3019" t="s">
        <v>11</v>
      </c>
      <c r="F3019">
        <v>3</v>
      </c>
      <c r="G3019">
        <v>96</v>
      </c>
      <c r="H3019">
        <v>60</v>
      </c>
      <c r="I3019">
        <v>0.2</v>
      </c>
      <c r="J3019" t="s">
        <v>154</v>
      </c>
      <c r="K3019" t="s">
        <v>154</v>
      </c>
      <c r="L3019">
        <v>0.3</v>
      </c>
      <c r="M3019" t="s">
        <v>151</v>
      </c>
      <c r="N3019" t="s">
        <v>159</v>
      </c>
      <c r="O3019" t="s">
        <v>160</v>
      </c>
    </row>
    <row r="3020" spans="1:15" x14ac:dyDescent="0.3">
      <c r="A3020" t="s">
        <v>166</v>
      </c>
      <c r="B3020" t="s">
        <v>95</v>
      </c>
      <c r="C3020">
        <v>201509</v>
      </c>
      <c r="D3020" t="s">
        <v>1804</v>
      </c>
      <c r="E3020" t="s">
        <v>14</v>
      </c>
      <c r="F3020">
        <v>3</v>
      </c>
      <c r="G3020">
        <v>96</v>
      </c>
      <c r="H3020">
        <v>60</v>
      </c>
      <c r="I3020">
        <v>7.0000000000000007E-2</v>
      </c>
      <c r="J3020" t="s">
        <v>154</v>
      </c>
      <c r="K3020" t="s">
        <v>154</v>
      </c>
      <c r="L3020">
        <v>0.3</v>
      </c>
      <c r="M3020" t="s">
        <v>151</v>
      </c>
      <c r="N3020" t="s">
        <v>159</v>
      </c>
      <c r="O3020" t="s">
        <v>160</v>
      </c>
    </row>
    <row r="3021" spans="1:15" x14ac:dyDescent="0.3">
      <c r="A3021" t="s">
        <v>166</v>
      </c>
      <c r="B3021" t="s">
        <v>38</v>
      </c>
      <c r="C3021">
        <v>201511</v>
      </c>
      <c r="D3021" t="s">
        <v>311</v>
      </c>
      <c r="E3021" t="s">
        <v>13</v>
      </c>
      <c r="F3021">
        <v>3</v>
      </c>
      <c r="G3021">
        <v>96</v>
      </c>
      <c r="H3021">
        <v>210</v>
      </c>
      <c r="I3021">
        <v>8.3333000000000004E-2</v>
      </c>
      <c r="J3021" t="s">
        <v>154</v>
      </c>
      <c r="K3021" t="s">
        <v>146</v>
      </c>
      <c r="L3021">
        <v>0.25</v>
      </c>
      <c r="M3021" t="s">
        <v>151</v>
      </c>
      <c r="N3021" t="s">
        <v>159</v>
      </c>
      <c r="O3021" t="s">
        <v>160</v>
      </c>
    </row>
    <row r="3022" spans="1:15" x14ac:dyDescent="0.3">
      <c r="A3022" t="s">
        <v>166</v>
      </c>
      <c r="B3022" t="s">
        <v>95</v>
      </c>
      <c r="C3022">
        <v>201511</v>
      </c>
      <c r="D3022" t="s">
        <v>890</v>
      </c>
      <c r="E3022" t="s">
        <v>13</v>
      </c>
      <c r="F3022">
        <v>3</v>
      </c>
      <c r="G3022">
        <v>96</v>
      </c>
      <c r="H3022">
        <v>120</v>
      </c>
      <c r="I3022">
        <v>0.19</v>
      </c>
      <c r="J3022" t="s">
        <v>154</v>
      </c>
      <c r="K3022" t="s">
        <v>146</v>
      </c>
      <c r="L3022">
        <v>0.3</v>
      </c>
      <c r="M3022" t="s">
        <v>151</v>
      </c>
      <c r="N3022" t="s">
        <v>159</v>
      </c>
      <c r="O3022" t="s">
        <v>160</v>
      </c>
    </row>
    <row r="3023" spans="1:15" x14ac:dyDescent="0.3">
      <c r="A3023" t="s">
        <v>166</v>
      </c>
      <c r="B3023" t="s">
        <v>59</v>
      </c>
      <c r="C3023">
        <v>201512</v>
      </c>
      <c r="D3023" t="s">
        <v>898</v>
      </c>
      <c r="E3023" t="s">
        <v>13</v>
      </c>
      <c r="F3023">
        <v>3</v>
      </c>
      <c r="G3023">
        <v>96</v>
      </c>
      <c r="H3023">
        <v>150</v>
      </c>
      <c r="I3023">
        <v>4.4999999999999998E-2</v>
      </c>
      <c r="J3023" t="s">
        <v>154</v>
      </c>
      <c r="K3023" t="s">
        <v>146</v>
      </c>
      <c r="L3023">
        <v>0.66100000000000003</v>
      </c>
      <c r="M3023" t="s">
        <v>143</v>
      </c>
      <c r="N3023" t="s">
        <v>157</v>
      </c>
      <c r="O3023" t="s">
        <v>158</v>
      </c>
    </row>
    <row r="3024" spans="1:15" x14ac:dyDescent="0.3">
      <c r="A3024" t="s">
        <v>166</v>
      </c>
      <c r="B3024" t="s">
        <v>59</v>
      </c>
      <c r="C3024">
        <v>201610</v>
      </c>
      <c r="D3024" t="s">
        <v>907</v>
      </c>
      <c r="E3024" t="s">
        <v>13</v>
      </c>
      <c r="F3024">
        <v>3</v>
      </c>
      <c r="G3024">
        <v>96</v>
      </c>
      <c r="H3024">
        <v>75</v>
      </c>
      <c r="I3024">
        <v>0.1</v>
      </c>
      <c r="J3024" t="s">
        <v>154</v>
      </c>
      <c r="K3024" t="s">
        <v>154</v>
      </c>
      <c r="L3024">
        <v>0.66100000000000003</v>
      </c>
      <c r="M3024" t="s">
        <v>143</v>
      </c>
      <c r="N3024" t="s">
        <v>157</v>
      </c>
      <c r="O3024" t="s">
        <v>158</v>
      </c>
    </row>
    <row r="3025" spans="1:15" x14ac:dyDescent="0.3">
      <c r="A3025" t="s">
        <v>166</v>
      </c>
      <c r="B3025" t="s">
        <v>70</v>
      </c>
      <c r="C3025">
        <v>201608</v>
      </c>
      <c r="D3025" t="s">
        <v>514</v>
      </c>
      <c r="E3025" t="s">
        <v>14</v>
      </c>
      <c r="F3025">
        <v>6</v>
      </c>
      <c r="G3025">
        <v>96</v>
      </c>
      <c r="H3025">
        <v>62</v>
      </c>
      <c r="I3025">
        <v>0.11</v>
      </c>
      <c r="J3025" t="s">
        <v>154</v>
      </c>
      <c r="K3025" t="s">
        <v>154</v>
      </c>
      <c r="L3025">
        <v>0.70709999999999995</v>
      </c>
      <c r="M3025" t="s">
        <v>143</v>
      </c>
      <c r="N3025" t="s">
        <v>157</v>
      </c>
      <c r="O3025" t="s">
        <v>158</v>
      </c>
    </row>
    <row r="3026" spans="1:15" x14ac:dyDescent="0.3">
      <c r="A3026" t="s">
        <v>166</v>
      </c>
      <c r="B3026" t="s">
        <v>109</v>
      </c>
      <c r="C3026">
        <v>201711</v>
      </c>
      <c r="D3026" t="s">
        <v>1434</v>
      </c>
      <c r="E3026" t="s">
        <v>13</v>
      </c>
      <c r="F3026">
        <v>3</v>
      </c>
      <c r="G3026">
        <v>93</v>
      </c>
      <c r="H3026">
        <v>45</v>
      </c>
      <c r="I3026">
        <v>3.3333000000000002E-2</v>
      </c>
      <c r="J3026" t="s">
        <v>154</v>
      </c>
      <c r="K3026" t="s">
        <v>154</v>
      </c>
      <c r="L3026">
        <v>0</v>
      </c>
      <c r="M3026" t="s">
        <v>151</v>
      </c>
      <c r="N3026" t="s">
        <v>159</v>
      </c>
      <c r="O3026" t="s">
        <v>160</v>
      </c>
    </row>
    <row r="3027" spans="1:15" x14ac:dyDescent="0.3">
      <c r="A3027" t="s">
        <v>166</v>
      </c>
      <c r="B3027" t="s">
        <v>109</v>
      </c>
      <c r="C3027">
        <v>201712</v>
      </c>
      <c r="D3027" t="s">
        <v>1552</v>
      </c>
      <c r="E3027" t="s">
        <v>13</v>
      </c>
      <c r="F3027">
        <v>3</v>
      </c>
      <c r="G3027">
        <v>93</v>
      </c>
      <c r="H3027">
        <v>45</v>
      </c>
      <c r="I3027">
        <v>9.6667000000000003E-2</v>
      </c>
      <c r="J3027" t="s">
        <v>154</v>
      </c>
      <c r="K3027" t="s">
        <v>154</v>
      </c>
      <c r="L3027">
        <v>0</v>
      </c>
      <c r="M3027" t="s">
        <v>151</v>
      </c>
      <c r="N3027" t="s">
        <v>159</v>
      </c>
      <c r="O3027" t="s">
        <v>160</v>
      </c>
    </row>
    <row r="3028" spans="1:15" x14ac:dyDescent="0.3">
      <c r="A3028" t="s">
        <v>166</v>
      </c>
      <c r="B3028" t="s">
        <v>61</v>
      </c>
      <c r="C3028">
        <v>201601</v>
      </c>
      <c r="D3028" t="s">
        <v>1619</v>
      </c>
      <c r="E3028" t="s">
        <v>8</v>
      </c>
      <c r="F3028">
        <v>2</v>
      </c>
      <c r="G3028">
        <v>90</v>
      </c>
      <c r="H3028">
        <v>81</v>
      </c>
      <c r="I3028">
        <v>0.12</v>
      </c>
      <c r="J3028" t="s">
        <v>154</v>
      </c>
      <c r="K3028" t="s">
        <v>154</v>
      </c>
      <c r="L3028">
        <v>0.88660000000000005</v>
      </c>
      <c r="M3028" t="s">
        <v>143</v>
      </c>
      <c r="N3028" t="s">
        <v>157</v>
      </c>
      <c r="O3028" t="s">
        <v>158</v>
      </c>
    </row>
    <row r="3029" spans="1:15" x14ac:dyDescent="0.3">
      <c r="A3029" t="s">
        <v>166</v>
      </c>
      <c r="B3029" t="s">
        <v>44</v>
      </c>
      <c r="C3029">
        <v>201512</v>
      </c>
      <c r="D3029" t="s">
        <v>1092</v>
      </c>
      <c r="E3029" t="s">
        <v>13</v>
      </c>
      <c r="F3029">
        <v>3</v>
      </c>
      <c r="G3029">
        <v>90</v>
      </c>
      <c r="H3029">
        <v>71</v>
      </c>
      <c r="I3029">
        <v>0.04</v>
      </c>
      <c r="J3029" t="s">
        <v>154</v>
      </c>
      <c r="K3029" t="s">
        <v>154</v>
      </c>
      <c r="L3029">
        <v>0.59630000000000005</v>
      </c>
      <c r="M3029" t="s">
        <v>143</v>
      </c>
      <c r="N3029" t="s">
        <v>157</v>
      </c>
      <c r="O3029" t="s">
        <v>158</v>
      </c>
    </row>
    <row r="3030" spans="1:15" x14ac:dyDescent="0.3">
      <c r="A3030" t="s">
        <v>166</v>
      </c>
      <c r="B3030" t="s">
        <v>41</v>
      </c>
      <c r="C3030">
        <v>201512</v>
      </c>
      <c r="D3030" t="s">
        <v>987</v>
      </c>
      <c r="E3030" t="s">
        <v>13</v>
      </c>
      <c r="F3030">
        <v>3</v>
      </c>
      <c r="G3030">
        <v>90</v>
      </c>
      <c r="H3030">
        <v>55</v>
      </c>
      <c r="I3030">
        <v>0.05</v>
      </c>
      <c r="J3030" t="s">
        <v>154</v>
      </c>
      <c r="K3030" t="s">
        <v>154</v>
      </c>
      <c r="L3030">
        <v>0.4924</v>
      </c>
      <c r="M3030" t="s">
        <v>151</v>
      </c>
      <c r="N3030" t="s">
        <v>159</v>
      </c>
      <c r="O3030" t="s">
        <v>160</v>
      </c>
    </row>
    <row r="3031" spans="1:15" x14ac:dyDescent="0.3">
      <c r="A3031" t="s">
        <v>166</v>
      </c>
      <c r="B3031" t="s">
        <v>61</v>
      </c>
      <c r="C3031">
        <v>201610</v>
      </c>
      <c r="D3031" t="s">
        <v>908</v>
      </c>
      <c r="E3031" t="s">
        <v>13</v>
      </c>
      <c r="F3031">
        <v>2</v>
      </c>
      <c r="G3031">
        <v>90</v>
      </c>
      <c r="H3031">
        <v>81</v>
      </c>
      <c r="I3031">
        <v>0.17</v>
      </c>
      <c r="J3031" t="s">
        <v>154</v>
      </c>
      <c r="K3031" t="s">
        <v>154</v>
      </c>
      <c r="L3031">
        <v>0.88660000000000005</v>
      </c>
      <c r="M3031" t="s">
        <v>143</v>
      </c>
      <c r="N3031" t="s">
        <v>157</v>
      </c>
      <c r="O3031" t="s">
        <v>158</v>
      </c>
    </row>
    <row r="3032" spans="1:15" x14ac:dyDescent="0.3">
      <c r="A3032" t="s">
        <v>166</v>
      </c>
      <c r="B3032" t="s">
        <v>61</v>
      </c>
      <c r="C3032">
        <v>201511</v>
      </c>
      <c r="D3032" t="s">
        <v>621</v>
      </c>
      <c r="E3032" t="s">
        <v>13</v>
      </c>
      <c r="F3032">
        <v>2</v>
      </c>
      <c r="G3032">
        <v>90</v>
      </c>
      <c r="H3032">
        <v>81</v>
      </c>
      <c r="I3032">
        <v>0.06</v>
      </c>
      <c r="J3032" t="s">
        <v>154</v>
      </c>
      <c r="K3032" t="s">
        <v>154</v>
      </c>
      <c r="L3032">
        <v>0.88660000000000005</v>
      </c>
      <c r="M3032" t="s">
        <v>143</v>
      </c>
      <c r="N3032" t="s">
        <v>157</v>
      </c>
      <c r="O3032" t="s">
        <v>158</v>
      </c>
    </row>
    <row r="3033" spans="1:15" x14ac:dyDescent="0.3">
      <c r="A3033" t="s">
        <v>166</v>
      </c>
      <c r="B3033" t="s">
        <v>57</v>
      </c>
      <c r="C3033">
        <v>201601</v>
      </c>
      <c r="D3033" t="s">
        <v>1633</v>
      </c>
      <c r="E3033" t="s">
        <v>8</v>
      </c>
      <c r="F3033">
        <v>3</v>
      </c>
      <c r="G3033">
        <v>90</v>
      </c>
      <c r="H3033">
        <v>63</v>
      </c>
      <c r="I3033">
        <v>0.01</v>
      </c>
      <c r="J3033" t="s">
        <v>154</v>
      </c>
      <c r="K3033" t="s">
        <v>154</v>
      </c>
      <c r="L3033">
        <v>0.52900000000000003</v>
      </c>
      <c r="M3033" t="s">
        <v>143</v>
      </c>
      <c r="N3033" t="s">
        <v>157</v>
      </c>
      <c r="O3033" t="s">
        <v>158</v>
      </c>
    </row>
    <row r="3034" spans="1:15" x14ac:dyDescent="0.3">
      <c r="A3034" t="s">
        <v>166</v>
      </c>
      <c r="B3034" t="s">
        <v>29</v>
      </c>
      <c r="C3034">
        <v>201609</v>
      </c>
      <c r="D3034" t="s">
        <v>741</v>
      </c>
      <c r="E3034" t="s">
        <v>14</v>
      </c>
      <c r="F3034">
        <v>6</v>
      </c>
      <c r="G3034">
        <v>90</v>
      </c>
      <c r="H3034">
        <v>62</v>
      </c>
      <c r="I3034">
        <v>0.14499999999999999</v>
      </c>
      <c r="J3034" t="s">
        <v>154</v>
      </c>
      <c r="K3034" t="s">
        <v>154</v>
      </c>
      <c r="L3034">
        <v>0.4899</v>
      </c>
      <c r="M3034" t="s">
        <v>151</v>
      </c>
      <c r="N3034" t="s">
        <v>159</v>
      </c>
      <c r="O3034" t="s">
        <v>160</v>
      </c>
    </row>
    <row r="3035" spans="1:15" x14ac:dyDescent="0.3">
      <c r="A3035" t="s">
        <v>166</v>
      </c>
      <c r="B3035" t="s">
        <v>57</v>
      </c>
      <c r="C3035">
        <v>201505</v>
      </c>
      <c r="D3035" t="s">
        <v>1705</v>
      </c>
      <c r="E3035" t="s">
        <v>11</v>
      </c>
      <c r="F3035">
        <v>3</v>
      </c>
      <c r="G3035">
        <v>90</v>
      </c>
      <c r="H3035">
        <v>63</v>
      </c>
      <c r="I3035">
        <v>0.12</v>
      </c>
      <c r="J3035" t="s">
        <v>154</v>
      </c>
      <c r="K3035" t="s">
        <v>154</v>
      </c>
      <c r="L3035">
        <v>0.52900000000000003</v>
      </c>
      <c r="M3035" t="s">
        <v>143</v>
      </c>
      <c r="N3035" t="s">
        <v>157</v>
      </c>
      <c r="O3035" t="s">
        <v>158</v>
      </c>
    </row>
    <row r="3036" spans="1:15" x14ac:dyDescent="0.3">
      <c r="A3036" t="s">
        <v>166</v>
      </c>
      <c r="B3036" t="s">
        <v>42</v>
      </c>
      <c r="C3036">
        <v>201601</v>
      </c>
      <c r="D3036" t="s">
        <v>660</v>
      </c>
      <c r="E3036" t="s">
        <v>8</v>
      </c>
      <c r="F3036">
        <v>2</v>
      </c>
      <c r="G3036">
        <v>90</v>
      </c>
      <c r="H3036">
        <v>106</v>
      </c>
      <c r="I3036">
        <v>0.13</v>
      </c>
      <c r="J3036" t="s">
        <v>154</v>
      </c>
      <c r="K3036" t="s">
        <v>146</v>
      </c>
      <c r="L3036">
        <v>0.61219999999999997</v>
      </c>
      <c r="M3036" t="s">
        <v>143</v>
      </c>
      <c r="N3036" t="s">
        <v>157</v>
      </c>
      <c r="O3036" t="s">
        <v>158</v>
      </c>
    </row>
    <row r="3037" spans="1:15" x14ac:dyDescent="0.3">
      <c r="A3037" t="s">
        <v>166</v>
      </c>
      <c r="B3037" t="s">
        <v>29</v>
      </c>
      <c r="C3037">
        <v>201601</v>
      </c>
      <c r="D3037" t="s">
        <v>737</v>
      </c>
      <c r="E3037" t="s">
        <v>8</v>
      </c>
      <c r="F3037">
        <v>6</v>
      </c>
      <c r="G3037">
        <v>90</v>
      </c>
      <c r="H3037">
        <v>62</v>
      </c>
      <c r="I3037">
        <v>0.11</v>
      </c>
      <c r="J3037" t="s">
        <v>154</v>
      </c>
      <c r="K3037" t="s">
        <v>154</v>
      </c>
      <c r="L3037">
        <v>0.4899</v>
      </c>
      <c r="M3037" t="s">
        <v>151</v>
      </c>
      <c r="N3037" t="s">
        <v>159</v>
      </c>
      <c r="O3037" t="s">
        <v>160</v>
      </c>
    </row>
    <row r="3038" spans="1:15" x14ac:dyDescent="0.3">
      <c r="A3038" t="s">
        <v>166</v>
      </c>
      <c r="B3038" t="s">
        <v>41</v>
      </c>
      <c r="C3038">
        <v>201602</v>
      </c>
      <c r="D3038" t="s">
        <v>314</v>
      </c>
      <c r="E3038" t="s">
        <v>8</v>
      </c>
      <c r="F3038">
        <v>3</v>
      </c>
      <c r="G3038">
        <v>90</v>
      </c>
      <c r="H3038">
        <v>165</v>
      </c>
      <c r="I3038">
        <v>0.13</v>
      </c>
      <c r="J3038" t="s">
        <v>154</v>
      </c>
      <c r="K3038" t="s">
        <v>146</v>
      </c>
      <c r="L3038">
        <v>0.4924</v>
      </c>
      <c r="M3038" t="s">
        <v>151</v>
      </c>
      <c r="N3038" t="s">
        <v>159</v>
      </c>
      <c r="O3038" t="s">
        <v>160</v>
      </c>
    </row>
    <row r="3039" spans="1:15" x14ac:dyDescent="0.3">
      <c r="A3039" t="s">
        <v>166</v>
      </c>
      <c r="B3039" t="s">
        <v>63</v>
      </c>
      <c r="C3039">
        <v>201602</v>
      </c>
      <c r="D3039" t="s">
        <v>861</v>
      </c>
      <c r="E3039" t="s">
        <v>8</v>
      </c>
      <c r="F3039">
        <v>5</v>
      </c>
      <c r="G3039">
        <v>90</v>
      </c>
      <c r="H3039">
        <v>42</v>
      </c>
      <c r="I3039">
        <v>0.05</v>
      </c>
      <c r="J3039" t="s">
        <v>154</v>
      </c>
      <c r="K3039" t="s">
        <v>154</v>
      </c>
      <c r="L3039">
        <v>0.58819999999999995</v>
      </c>
      <c r="M3039" t="s">
        <v>143</v>
      </c>
      <c r="N3039" t="s">
        <v>157</v>
      </c>
      <c r="O3039" t="s">
        <v>158</v>
      </c>
    </row>
    <row r="3040" spans="1:15" x14ac:dyDescent="0.3">
      <c r="A3040" t="s">
        <v>166</v>
      </c>
      <c r="B3040" t="s">
        <v>82</v>
      </c>
      <c r="C3040">
        <v>201610</v>
      </c>
      <c r="D3040" t="s">
        <v>932</v>
      </c>
      <c r="E3040" t="s">
        <v>13</v>
      </c>
      <c r="F3040">
        <v>4</v>
      </c>
      <c r="G3040">
        <v>88</v>
      </c>
      <c r="H3040">
        <v>36</v>
      </c>
      <c r="I3040">
        <v>0.09</v>
      </c>
      <c r="J3040" t="s">
        <v>154</v>
      </c>
      <c r="K3040" t="s">
        <v>154</v>
      </c>
      <c r="L3040">
        <v>0.84930000000000005</v>
      </c>
      <c r="M3040" t="s">
        <v>143</v>
      </c>
      <c r="N3040" t="s">
        <v>157</v>
      </c>
      <c r="O3040" t="s">
        <v>158</v>
      </c>
    </row>
    <row r="3041" spans="1:15" x14ac:dyDescent="0.3">
      <c r="A3041" t="s">
        <v>166</v>
      </c>
      <c r="B3041" t="s">
        <v>31</v>
      </c>
      <c r="C3041">
        <v>201507</v>
      </c>
      <c r="D3041" t="s">
        <v>711</v>
      </c>
      <c r="E3041" t="s">
        <v>14</v>
      </c>
      <c r="F3041">
        <v>4</v>
      </c>
      <c r="G3041">
        <v>88</v>
      </c>
      <c r="H3041">
        <v>43</v>
      </c>
      <c r="I3041">
        <v>0.06</v>
      </c>
      <c r="J3041" t="s">
        <v>154</v>
      </c>
      <c r="K3041" t="s">
        <v>154</v>
      </c>
      <c r="L3041">
        <v>0.36930000000000002</v>
      </c>
      <c r="M3041" t="s">
        <v>151</v>
      </c>
      <c r="N3041" t="s">
        <v>159</v>
      </c>
      <c r="O3041" t="s">
        <v>160</v>
      </c>
    </row>
    <row r="3042" spans="1:15" x14ac:dyDescent="0.3">
      <c r="A3042" t="s">
        <v>166</v>
      </c>
      <c r="B3042" t="s">
        <v>43</v>
      </c>
      <c r="C3042">
        <v>201704</v>
      </c>
      <c r="D3042" t="s">
        <v>1194</v>
      </c>
      <c r="E3042" t="s">
        <v>11</v>
      </c>
      <c r="F3042">
        <v>3</v>
      </c>
      <c r="G3042">
        <v>84</v>
      </c>
      <c r="H3042">
        <v>60</v>
      </c>
      <c r="I3042">
        <v>0.06</v>
      </c>
      <c r="J3042" t="s">
        <v>154</v>
      </c>
      <c r="K3042" t="s">
        <v>154</v>
      </c>
      <c r="L3042">
        <v>0.621</v>
      </c>
      <c r="M3042" t="s">
        <v>143</v>
      </c>
      <c r="N3042" t="s">
        <v>157</v>
      </c>
      <c r="O3042" t="s">
        <v>158</v>
      </c>
    </row>
    <row r="3043" spans="1:15" x14ac:dyDescent="0.3">
      <c r="A3043" t="s">
        <v>166</v>
      </c>
      <c r="B3043" t="s">
        <v>32</v>
      </c>
      <c r="C3043">
        <v>201512</v>
      </c>
      <c r="D3043" t="s">
        <v>1555</v>
      </c>
      <c r="E3043" t="s">
        <v>13</v>
      </c>
      <c r="F3043">
        <v>5</v>
      </c>
      <c r="G3043">
        <v>80</v>
      </c>
      <c r="H3043">
        <v>56</v>
      </c>
      <c r="I3043">
        <v>0.09</v>
      </c>
      <c r="J3043" t="s">
        <v>154</v>
      </c>
      <c r="K3043" t="s">
        <v>154</v>
      </c>
      <c r="L3043">
        <v>0.43540000000000001</v>
      </c>
      <c r="M3043" t="s">
        <v>151</v>
      </c>
      <c r="N3043" t="s">
        <v>159</v>
      </c>
      <c r="O3043" t="s">
        <v>160</v>
      </c>
    </row>
    <row r="3044" spans="1:15" x14ac:dyDescent="0.3">
      <c r="A3044" t="s">
        <v>166</v>
      </c>
      <c r="B3044" t="s">
        <v>118</v>
      </c>
      <c r="C3044">
        <v>201512</v>
      </c>
      <c r="D3044" t="s">
        <v>1558</v>
      </c>
      <c r="E3044" t="s">
        <v>13</v>
      </c>
      <c r="F3044">
        <v>2</v>
      </c>
      <c r="G3044">
        <v>80</v>
      </c>
      <c r="H3044">
        <v>38</v>
      </c>
      <c r="I3044">
        <v>0.125</v>
      </c>
      <c r="J3044" t="s">
        <v>154</v>
      </c>
      <c r="K3044" t="s">
        <v>154</v>
      </c>
      <c r="L3044">
        <v>1.3915999999999999</v>
      </c>
      <c r="M3044" t="s">
        <v>140</v>
      </c>
      <c r="N3044" t="s">
        <v>155</v>
      </c>
      <c r="O3044" t="s">
        <v>156</v>
      </c>
    </row>
    <row r="3045" spans="1:15" x14ac:dyDescent="0.3">
      <c r="A3045" t="s">
        <v>166</v>
      </c>
      <c r="B3045" t="s">
        <v>48</v>
      </c>
      <c r="C3045">
        <v>201707</v>
      </c>
      <c r="D3045" t="s">
        <v>353</v>
      </c>
      <c r="E3045" t="s">
        <v>14</v>
      </c>
      <c r="F3045">
        <v>2</v>
      </c>
      <c r="G3045">
        <v>80</v>
      </c>
      <c r="H3045">
        <v>97</v>
      </c>
      <c r="I3045">
        <v>0.06</v>
      </c>
      <c r="J3045" t="s">
        <v>154</v>
      </c>
      <c r="K3045" t="s">
        <v>146</v>
      </c>
      <c r="L3045">
        <v>0.95289999999999997</v>
      </c>
      <c r="M3045" t="s">
        <v>143</v>
      </c>
      <c r="N3045" t="s">
        <v>157</v>
      </c>
      <c r="O3045" t="s">
        <v>158</v>
      </c>
    </row>
    <row r="3046" spans="1:15" x14ac:dyDescent="0.3">
      <c r="A3046" t="s">
        <v>166</v>
      </c>
      <c r="B3046" t="s">
        <v>48</v>
      </c>
      <c r="C3046">
        <v>201706</v>
      </c>
      <c r="D3046" t="s">
        <v>343</v>
      </c>
      <c r="E3046" t="s">
        <v>11</v>
      </c>
      <c r="F3046">
        <v>2</v>
      </c>
      <c r="G3046">
        <v>80</v>
      </c>
      <c r="H3046">
        <v>97</v>
      </c>
      <c r="I3046">
        <v>7.0000000000000007E-2</v>
      </c>
      <c r="J3046" t="s">
        <v>154</v>
      </c>
      <c r="K3046" t="s">
        <v>146</v>
      </c>
      <c r="L3046">
        <v>0.95289999999999997</v>
      </c>
      <c r="M3046" t="s">
        <v>143</v>
      </c>
      <c r="N3046" t="s">
        <v>157</v>
      </c>
      <c r="O3046" t="s">
        <v>158</v>
      </c>
    </row>
    <row r="3047" spans="1:15" x14ac:dyDescent="0.3">
      <c r="A3047" t="s">
        <v>166</v>
      </c>
      <c r="B3047" t="s">
        <v>67</v>
      </c>
      <c r="C3047">
        <v>201611</v>
      </c>
      <c r="D3047" t="s">
        <v>1660</v>
      </c>
      <c r="E3047" t="s">
        <v>13</v>
      </c>
      <c r="F3047">
        <v>4</v>
      </c>
      <c r="G3047">
        <v>80</v>
      </c>
      <c r="H3047">
        <v>44</v>
      </c>
      <c r="I3047">
        <v>0.25</v>
      </c>
      <c r="J3047" t="s">
        <v>154</v>
      </c>
      <c r="K3047" t="s">
        <v>154</v>
      </c>
      <c r="L3047">
        <v>0.47810000000000002</v>
      </c>
      <c r="M3047" t="s">
        <v>151</v>
      </c>
      <c r="N3047" t="s">
        <v>159</v>
      </c>
      <c r="O3047" t="s">
        <v>160</v>
      </c>
    </row>
    <row r="3048" spans="1:15" x14ac:dyDescent="0.3">
      <c r="A3048" t="s">
        <v>166</v>
      </c>
      <c r="B3048" t="s">
        <v>32</v>
      </c>
      <c r="C3048">
        <v>201703</v>
      </c>
      <c r="D3048" t="s">
        <v>724</v>
      </c>
      <c r="E3048" t="s">
        <v>8</v>
      </c>
      <c r="F3048">
        <v>5</v>
      </c>
      <c r="G3048">
        <v>80</v>
      </c>
      <c r="H3048">
        <v>28</v>
      </c>
      <c r="I3048">
        <v>0.03</v>
      </c>
      <c r="J3048" t="s">
        <v>154</v>
      </c>
      <c r="K3048" t="s">
        <v>154</v>
      </c>
      <c r="L3048">
        <v>0.43540000000000001</v>
      </c>
      <c r="M3048" t="s">
        <v>151</v>
      </c>
      <c r="N3048" t="s">
        <v>159</v>
      </c>
      <c r="O3048" t="s">
        <v>160</v>
      </c>
    </row>
    <row r="3049" spans="1:15" x14ac:dyDescent="0.3">
      <c r="A3049" t="s">
        <v>166</v>
      </c>
      <c r="B3049" t="s">
        <v>54</v>
      </c>
      <c r="C3049">
        <v>201603</v>
      </c>
      <c r="D3049" t="s">
        <v>1078</v>
      </c>
      <c r="E3049" t="s">
        <v>8</v>
      </c>
      <c r="F3049">
        <v>2</v>
      </c>
      <c r="G3049">
        <v>80</v>
      </c>
      <c r="H3049">
        <v>87</v>
      </c>
      <c r="I3049">
        <v>0.06</v>
      </c>
      <c r="J3049" t="s">
        <v>154</v>
      </c>
      <c r="K3049" t="s">
        <v>154</v>
      </c>
      <c r="L3049">
        <v>0.63449999999999995</v>
      </c>
      <c r="M3049" t="s">
        <v>143</v>
      </c>
      <c r="N3049" t="s">
        <v>157</v>
      </c>
      <c r="O3049" t="s">
        <v>158</v>
      </c>
    </row>
    <row r="3050" spans="1:15" x14ac:dyDescent="0.3">
      <c r="A3050" t="s">
        <v>166</v>
      </c>
      <c r="B3050" t="s">
        <v>70</v>
      </c>
      <c r="C3050">
        <v>201708</v>
      </c>
      <c r="D3050" t="s">
        <v>1129</v>
      </c>
      <c r="E3050" t="s">
        <v>14</v>
      </c>
      <c r="F3050">
        <v>5</v>
      </c>
      <c r="G3050">
        <v>80</v>
      </c>
      <c r="H3050">
        <v>31</v>
      </c>
      <c r="I3050">
        <v>0.15</v>
      </c>
      <c r="J3050" t="s">
        <v>154</v>
      </c>
      <c r="K3050" t="s">
        <v>154</v>
      </c>
      <c r="L3050">
        <v>0.70709999999999995</v>
      </c>
      <c r="M3050" t="s">
        <v>143</v>
      </c>
      <c r="N3050" t="s">
        <v>157</v>
      </c>
      <c r="O3050" t="s">
        <v>158</v>
      </c>
    </row>
    <row r="3051" spans="1:15" x14ac:dyDescent="0.3">
      <c r="A3051" t="s">
        <v>166</v>
      </c>
      <c r="B3051" t="s">
        <v>65</v>
      </c>
      <c r="C3051">
        <v>201609</v>
      </c>
      <c r="D3051" t="s">
        <v>686</v>
      </c>
      <c r="E3051" t="s">
        <v>14</v>
      </c>
      <c r="F3051">
        <v>4</v>
      </c>
      <c r="G3051">
        <v>80</v>
      </c>
      <c r="H3051">
        <v>47</v>
      </c>
      <c r="I3051">
        <v>0.15</v>
      </c>
      <c r="J3051" t="s">
        <v>154</v>
      </c>
      <c r="K3051" t="s">
        <v>154</v>
      </c>
      <c r="L3051">
        <v>0.29060000000000002</v>
      </c>
      <c r="M3051" t="s">
        <v>151</v>
      </c>
      <c r="N3051" t="s">
        <v>159</v>
      </c>
      <c r="O3051" t="s">
        <v>160</v>
      </c>
    </row>
    <row r="3052" spans="1:15" x14ac:dyDescent="0.3">
      <c r="A3052" t="s">
        <v>166</v>
      </c>
      <c r="B3052" t="s">
        <v>65</v>
      </c>
      <c r="C3052">
        <v>201511</v>
      </c>
      <c r="D3052" t="s">
        <v>1643</v>
      </c>
      <c r="E3052" t="s">
        <v>13</v>
      </c>
      <c r="F3052">
        <v>4</v>
      </c>
      <c r="G3052">
        <v>80</v>
      </c>
      <c r="H3052">
        <v>47</v>
      </c>
      <c r="I3052">
        <v>0.03</v>
      </c>
      <c r="J3052" t="s">
        <v>154</v>
      </c>
      <c r="K3052" t="s">
        <v>154</v>
      </c>
      <c r="L3052">
        <v>0.29060000000000002</v>
      </c>
      <c r="M3052" t="s">
        <v>151</v>
      </c>
      <c r="N3052" t="s">
        <v>159</v>
      </c>
      <c r="O3052" t="s">
        <v>160</v>
      </c>
    </row>
    <row r="3053" spans="1:15" x14ac:dyDescent="0.3">
      <c r="A3053" t="s">
        <v>166</v>
      </c>
      <c r="B3053" t="s">
        <v>118</v>
      </c>
      <c r="C3053">
        <v>201511</v>
      </c>
      <c r="D3053" t="s">
        <v>1557</v>
      </c>
      <c r="E3053" t="s">
        <v>13</v>
      </c>
      <c r="F3053">
        <v>2</v>
      </c>
      <c r="G3053">
        <v>80</v>
      </c>
      <c r="H3053">
        <v>38</v>
      </c>
      <c r="I3053">
        <v>0.04</v>
      </c>
      <c r="J3053" t="s">
        <v>154</v>
      </c>
      <c r="K3053" t="s">
        <v>154</v>
      </c>
      <c r="L3053">
        <v>1.3915999999999999</v>
      </c>
      <c r="M3053" t="s">
        <v>140</v>
      </c>
      <c r="N3053" t="s">
        <v>155</v>
      </c>
      <c r="O3053" t="s">
        <v>156</v>
      </c>
    </row>
    <row r="3054" spans="1:15" x14ac:dyDescent="0.3">
      <c r="A3054" t="s">
        <v>166</v>
      </c>
      <c r="B3054" t="s">
        <v>69</v>
      </c>
      <c r="C3054">
        <v>201601</v>
      </c>
      <c r="D3054" t="s">
        <v>1787</v>
      </c>
      <c r="E3054" t="s">
        <v>8</v>
      </c>
      <c r="F3054">
        <v>4</v>
      </c>
      <c r="G3054">
        <v>80</v>
      </c>
      <c r="H3054">
        <v>47</v>
      </c>
      <c r="I3054">
        <v>0.13</v>
      </c>
      <c r="J3054" t="s">
        <v>154</v>
      </c>
      <c r="K3054" t="s">
        <v>154</v>
      </c>
      <c r="L3054">
        <v>0.69750000000000001</v>
      </c>
      <c r="M3054" t="s">
        <v>143</v>
      </c>
      <c r="N3054" t="s">
        <v>157</v>
      </c>
      <c r="O3054" t="s">
        <v>158</v>
      </c>
    </row>
    <row r="3055" spans="1:15" x14ac:dyDescent="0.3">
      <c r="A3055" t="s">
        <v>166</v>
      </c>
      <c r="B3055" t="s">
        <v>118</v>
      </c>
      <c r="C3055">
        <v>201609</v>
      </c>
      <c r="D3055" t="s">
        <v>1528</v>
      </c>
      <c r="E3055" t="s">
        <v>14</v>
      </c>
      <c r="F3055">
        <v>2</v>
      </c>
      <c r="G3055">
        <v>80</v>
      </c>
      <c r="H3055">
        <v>38</v>
      </c>
      <c r="I3055">
        <v>0.125</v>
      </c>
      <c r="J3055" t="s">
        <v>154</v>
      </c>
      <c r="K3055" t="s">
        <v>154</v>
      </c>
      <c r="L3055">
        <v>1.3915999999999999</v>
      </c>
      <c r="M3055" t="s">
        <v>140</v>
      </c>
      <c r="N3055" t="s">
        <v>155</v>
      </c>
      <c r="O3055" t="s">
        <v>156</v>
      </c>
    </row>
    <row r="3056" spans="1:15" x14ac:dyDescent="0.3">
      <c r="A3056" t="s">
        <v>166</v>
      </c>
      <c r="B3056" t="s">
        <v>67</v>
      </c>
      <c r="C3056">
        <v>201612</v>
      </c>
      <c r="D3056" t="s">
        <v>742</v>
      </c>
      <c r="E3056" t="s">
        <v>13</v>
      </c>
      <c r="F3056">
        <v>4</v>
      </c>
      <c r="G3056">
        <v>80</v>
      </c>
      <c r="H3056">
        <v>44</v>
      </c>
      <c r="I3056">
        <v>0.13</v>
      </c>
      <c r="J3056" t="s">
        <v>154</v>
      </c>
      <c r="K3056" t="s">
        <v>154</v>
      </c>
      <c r="L3056">
        <v>0.47810000000000002</v>
      </c>
      <c r="M3056" t="s">
        <v>151</v>
      </c>
      <c r="N3056" t="s">
        <v>159</v>
      </c>
      <c r="O3056" t="s">
        <v>160</v>
      </c>
    </row>
    <row r="3057" spans="1:15" x14ac:dyDescent="0.3">
      <c r="A3057" t="s">
        <v>166</v>
      </c>
      <c r="B3057" t="s">
        <v>53</v>
      </c>
      <c r="C3057">
        <v>201610</v>
      </c>
      <c r="D3057" t="s">
        <v>968</v>
      </c>
      <c r="E3057" t="s">
        <v>13</v>
      </c>
      <c r="F3057">
        <v>2</v>
      </c>
      <c r="G3057">
        <v>80</v>
      </c>
      <c r="H3057">
        <v>94</v>
      </c>
      <c r="I3057">
        <v>0.02</v>
      </c>
      <c r="J3057" t="s">
        <v>154</v>
      </c>
      <c r="K3057" t="s">
        <v>146</v>
      </c>
      <c r="L3057">
        <v>0.5514</v>
      </c>
      <c r="M3057" t="s">
        <v>143</v>
      </c>
      <c r="N3057" t="s">
        <v>157</v>
      </c>
      <c r="O3057" t="s">
        <v>158</v>
      </c>
    </row>
    <row r="3058" spans="1:15" x14ac:dyDescent="0.3">
      <c r="A3058" t="s">
        <v>166</v>
      </c>
      <c r="B3058" t="s">
        <v>32</v>
      </c>
      <c r="C3058">
        <v>201603</v>
      </c>
      <c r="D3058" t="s">
        <v>717</v>
      </c>
      <c r="E3058" t="s">
        <v>8</v>
      </c>
      <c r="F3058">
        <v>5</v>
      </c>
      <c r="G3058">
        <v>80</v>
      </c>
      <c r="H3058">
        <v>56</v>
      </c>
      <c r="I3058">
        <v>3.5000000000000003E-2</v>
      </c>
      <c r="J3058" t="s">
        <v>154</v>
      </c>
      <c r="K3058" t="s">
        <v>154</v>
      </c>
      <c r="L3058">
        <v>0.43540000000000001</v>
      </c>
      <c r="M3058" t="s">
        <v>151</v>
      </c>
      <c r="N3058" t="s">
        <v>159</v>
      </c>
      <c r="O3058" t="s">
        <v>160</v>
      </c>
    </row>
    <row r="3059" spans="1:15" x14ac:dyDescent="0.3">
      <c r="A3059" t="s">
        <v>166</v>
      </c>
      <c r="B3059" t="s">
        <v>32</v>
      </c>
      <c r="C3059">
        <v>201602</v>
      </c>
      <c r="D3059" t="s">
        <v>716</v>
      </c>
      <c r="E3059" t="s">
        <v>8</v>
      </c>
      <c r="F3059">
        <v>5</v>
      </c>
      <c r="G3059">
        <v>80</v>
      </c>
      <c r="H3059">
        <v>28</v>
      </c>
      <c r="I3059">
        <v>0.25</v>
      </c>
      <c r="J3059" t="s">
        <v>154</v>
      </c>
      <c r="K3059" t="s">
        <v>154</v>
      </c>
      <c r="L3059">
        <v>0.43540000000000001</v>
      </c>
      <c r="M3059" t="s">
        <v>151</v>
      </c>
      <c r="N3059" t="s">
        <v>159</v>
      </c>
      <c r="O3059" t="s">
        <v>160</v>
      </c>
    </row>
    <row r="3060" spans="1:15" x14ac:dyDescent="0.3">
      <c r="A3060" t="s">
        <v>166</v>
      </c>
      <c r="B3060" t="s">
        <v>69</v>
      </c>
      <c r="C3060">
        <v>201609</v>
      </c>
      <c r="D3060" t="s">
        <v>502</v>
      </c>
      <c r="E3060" t="s">
        <v>14</v>
      </c>
      <c r="F3060">
        <v>4</v>
      </c>
      <c r="G3060">
        <v>80</v>
      </c>
      <c r="H3060">
        <v>47</v>
      </c>
      <c r="I3060">
        <v>0.25</v>
      </c>
      <c r="J3060" t="s">
        <v>154</v>
      </c>
      <c r="K3060" t="s">
        <v>154</v>
      </c>
      <c r="L3060">
        <v>0.69750000000000001</v>
      </c>
      <c r="M3060" t="s">
        <v>143</v>
      </c>
      <c r="N3060" t="s">
        <v>157</v>
      </c>
      <c r="O3060" t="s">
        <v>158</v>
      </c>
    </row>
    <row r="3061" spans="1:15" x14ac:dyDescent="0.3">
      <c r="A3061" t="s">
        <v>166</v>
      </c>
      <c r="B3061" t="s">
        <v>69</v>
      </c>
      <c r="C3061">
        <v>201612</v>
      </c>
      <c r="D3061" t="s">
        <v>504</v>
      </c>
      <c r="E3061" t="s">
        <v>13</v>
      </c>
      <c r="F3061">
        <v>4</v>
      </c>
      <c r="G3061">
        <v>80</v>
      </c>
      <c r="H3061">
        <v>141</v>
      </c>
      <c r="I3061">
        <v>0.14333299999999999</v>
      </c>
      <c r="J3061" t="s">
        <v>154</v>
      </c>
      <c r="K3061" t="s">
        <v>146</v>
      </c>
      <c r="L3061">
        <v>0.69750000000000001</v>
      </c>
      <c r="M3061" t="s">
        <v>143</v>
      </c>
      <c r="N3061" t="s">
        <v>157</v>
      </c>
      <c r="O3061" t="s">
        <v>158</v>
      </c>
    </row>
    <row r="3062" spans="1:15" x14ac:dyDescent="0.3">
      <c r="A3062" t="s">
        <v>166</v>
      </c>
      <c r="B3062" t="s">
        <v>29</v>
      </c>
      <c r="C3062">
        <v>201511</v>
      </c>
      <c r="D3062" t="s">
        <v>735</v>
      </c>
      <c r="E3062" t="s">
        <v>13</v>
      </c>
      <c r="F3062">
        <v>5</v>
      </c>
      <c r="G3062">
        <v>75</v>
      </c>
      <c r="H3062">
        <v>62</v>
      </c>
      <c r="I3062">
        <v>0.14000000000000001</v>
      </c>
      <c r="J3062" t="s">
        <v>154</v>
      </c>
      <c r="K3062" t="s">
        <v>154</v>
      </c>
      <c r="L3062">
        <v>0.4899</v>
      </c>
      <c r="M3062" t="s">
        <v>151</v>
      </c>
      <c r="N3062" t="s">
        <v>159</v>
      </c>
      <c r="O3062" t="s">
        <v>160</v>
      </c>
    </row>
    <row r="3063" spans="1:15" x14ac:dyDescent="0.3">
      <c r="A3063" t="s">
        <v>166</v>
      </c>
      <c r="B3063" t="s">
        <v>26</v>
      </c>
      <c r="C3063">
        <v>201612</v>
      </c>
      <c r="D3063" t="s">
        <v>517</v>
      </c>
      <c r="E3063" t="s">
        <v>13</v>
      </c>
      <c r="F3063">
        <v>3</v>
      </c>
      <c r="G3063">
        <v>75</v>
      </c>
      <c r="H3063">
        <v>60</v>
      </c>
      <c r="I3063">
        <v>0.16</v>
      </c>
      <c r="J3063" t="s">
        <v>154</v>
      </c>
      <c r="K3063" t="s">
        <v>154</v>
      </c>
      <c r="L3063">
        <v>0.54010000000000002</v>
      </c>
      <c r="M3063" t="s">
        <v>143</v>
      </c>
      <c r="N3063" t="s">
        <v>157</v>
      </c>
      <c r="O3063" t="s">
        <v>158</v>
      </c>
    </row>
    <row r="3064" spans="1:15" x14ac:dyDescent="0.3">
      <c r="A3064" t="s">
        <v>166</v>
      </c>
      <c r="B3064" t="s">
        <v>21</v>
      </c>
      <c r="C3064">
        <v>201611</v>
      </c>
      <c r="D3064" t="s">
        <v>1028</v>
      </c>
      <c r="E3064" t="s">
        <v>13</v>
      </c>
      <c r="F3064">
        <v>3</v>
      </c>
      <c r="G3064">
        <v>75</v>
      </c>
      <c r="H3064">
        <v>114</v>
      </c>
      <c r="I3064">
        <v>0.115</v>
      </c>
      <c r="J3064" t="s">
        <v>154</v>
      </c>
      <c r="K3064" t="s">
        <v>146</v>
      </c>
      <c r="L3064">
        <v>0.97350000000000003</v>
      </c>
      <c r="M3064" t="s">
        <v>143</v>
      </c>
      <c r="N3064" t="s">
        <v>157</v>
      </c>
      <c r="O3064" t="s">
        <v>158</v>
      </c>
    </row>
    <row r="3065" spans="1:15" x14ac:dyDescent="0.3">
      <c r="A3065" t="s">
        <v>166</v>
      </c>
      <c r="B3065" t="s">
        <v>56</v>
      </c>
      <c r="C3065">
        <v>201604</v>
      </c>
      <c r="D3065" t="s">
        <v>950</v>
      </c>
      <c r="E3065" t="s">
        <v>11</v>
      </c>
      <c r="F3065">
        <v>3</v>
      </c>
      <c r="G3065">
        <v>75</v>
      </c>
      <c r="H3065">
        <v>48</v>
      </c>
      <c r="I3065">
        <v>0.09</v>
      </c>
      <c r="J3065" t="s">
        <v>154</v>
      </c>
      <c r="K3065" t="s">
        <v>154</v>
      </c>
      <c r="L3065">
        <v>0.41460000000000002</v>
      </c>
      <c r="M3065" t="s">
        <v>151</v>
      </c>
      <c r="N3065" t="s">
        <v>159</v>
      </c>
      <c r="O3065" t="s">
        <v>160</v>
      </c>
    </row>
    <row r="3066" spans="1:15" x14ac:dyDescent="0.3">
      <c r="A3066" t="s">
        <v>166</v>
      </c>
      <c r="B3066" t="s">
        <v>21</v>
      </c>
      <c r="C3066">
        <v>201610</v>
      </c>
      <c r="D3066" t="s">
        <v>516</v>
      </c>
      <c r="E3066" t="s">
        <v>13</v>
      </c>
      <c r="F3066">
        <v>3</v>
      </c>
      <c r="G3066">
        <v>75</v>
      </c>
      <c r="H3066">
        <v>57</v>
      </c>
      <c r="I3066">
        <v>0.2</v>
      </c>
      <c r="J3066" t="s">
        <v>154</v>
      </c>
      <c r="K3066" t="s">
        <v>154</v>
      </c>
      <c r="L3066">
        <v>0.97350000000000003</v>
      </c>
      <c r="M3066" t="s">
        <v>143</v>
      </c>
      <c r="N3066" t="s">
        <v>157</v>
      </c>
      <c r="O3066" t="s">
        <v>158</v>
      </c>
    </row>
    <row r="3067" spans="1:15" x14ac:dyDescent="0.3">
      <c r="A3067" t="s">
        <v>166</v>
      </c>
      <c r="B3067" t="s">
        <v>40</v>
      </c>
      <c r="C3067">
        <v>201703</v>
      </c>
      <c r="D3067" t="s">
        <v>470</v>
      </c>
      <c r="E3067" t="s">
        <v>8</v>
      </c>
      <c r="F3067">
        <v>3</v>
      </c>
      <c r="G3067">
        <v>75</v>
      </c>
      <c r="H3067">
        <v>59</v>
      </c>
      <c r="I3067">
        <v>0.04</v>
      </c>
      <c r="J3067" t="s">
        <v>154</v>
      </c>
      <c r="K3067" t="s">
        <v>154</v>
      </c>
      <c r="L3067">
        <v>0.71</v>
      </c>
      <c r="M3067" t="s">
        <v>143</v>
      </c>
      <c r="N3067" t="s">
        <v>157</v>
      </c>
      <c r="O3067" t="s">
        <v>158</v>
      </c>
    </row>
    <row r="3068" spans="1:15" x14ac:dyDescent="0.3">
      <c r="A3068" t="s">
        <v>166</v>
      </c>
      <c r="B3068" t="s">
        <v>68</v>
      </c>
      <c r="C3068">
        <v>201508</v>
      </c>
      <c r="D3068" t="s">
        <v>854</v>
      </c>
      <c r="E3068" t="s">
        <v>14</v>
      </c>
      <c r="F3068">
        <v>5</v>
      </c>
      <c r="G3068">
        <v>75</v>
      </c>
      <c r="H3068">
        <v>36</v>
      </c>
      <c r="I3068">
        <v>0</v>
      </c>
      <c r="J3068" t="s">
        <v>154</v>
      </c>
      <c r="K3068" t="s">
        <v>154</v>
      </c>
      <c r="L3068">
        <v>0.76919999999999999</v>
      </c>
      <c r="M3068" t="s">
        <v>143</v>
      </c>
      <c r="N3068" t="s">
        <v>157</v>
      </c>
      <c r="O3068" t="s">
        <v>158</v>
      </c>
    </row>
    <row r="3069" spans="1:15" x14ac:dyDescent="0.3">
      <c r="A3069" t="s">
        <v>166</v>
      </c>
      <c r="B3069" t="s">
        <v>56</v>
      </c>
      <c r="C3069">
        <v>201602</v>
      </c>
      <c r="D3069" t="s">
        <v>1093</v>
      </c>
      <c r="E3069" t="s">
        <v>8</v>
      </c>
      <c r="F3069">
        <v>3</v>
      </c>
      <c r="G3069">
        <v>75</v>
      </c>
      <c r="H3069">
        <v>48</v>
      </c>
      <c r="I3069">
        <v>0.12</v>
      </c>
      <c r="J3069" t="s">
        <v>154</v>
      </c>
      <c r="K3069" t="s">
        <v>154</v>
      </c>
      <c r="L3069">
        <v>0.41460000000000002</v>
      </c>
      <c r="M3069" t="s">
        <v>151</v>
      </c>
      <c r="N3069" t="s">
        <v>159</v>
      </c>
      <c r="O3069" t="s">
        <v>160</v>
      </c>
    </row>
    <row r="3070" spans="1:15" x14ac:dyDescent="0.3">
      <c r="A3070" t="s">
        <v>166</v>
      </c>
      <c r="B3070" t="s">
        <v>26</v>
      </c>
      <c r="C3070">
        <v>201609</v>
      </c>
      <c r="D3070" t="s">
        <v>1157</v>
      </c>
      <c r="E3070" t="s">
        <v>14</v>
      </c>
      <c r="F3070">
        <v>3</v>
      </c>
      <c r="G3070">
        <v>75</v>
      </c>
      <c r="H3070">
        <v>60</v>
      </c>
      <c r="I3070">
        <v>0.25</v>
      </c>
      <c r="J3070" t="s">
        <v>154</v>
      </c>
      <c r="K3070" t="s">
        <v>154</v>
      </c>
      <c r="L3070">
        <v>0.54010000000000002</v>
      </c>
      <c r="M3070" t="s">
        <v>143</v>
      </c>
      <c r="N3070" t="s">
        <v>157</v>
      </c>
      <c r="O3070" t="s">
        <v>158</v>
      </c>
    </row>
    <row r="3071" spans="1:15" x14ac:dyDescent="0.3">
      <c r="A3071" t="s">
        <v>166</v>
      </c>
      <c r="B3071" t="s">
        <v>58</v>
      </c>
      <c r="C3071">
        <v>201511</v>
      </c>
      <c r="D3071" t="s">
        <v>1227</v>
      </c>
      <c r="E3071" t="s">
        <v>13</v>
      </c>
      <c r="F3071">
        <v>3</v>
      </c>
      <c r="G3071">
        <v>75</v>
      </c>
      <c r="H3071">
        <v>58</v>
      </c>
      <c r="I3071">
        <v>0.12</v>
      </c>
      <c r="J3071" t="s">
        <v>154</v>
      </c>
      <c r="K3071" t="s">
        <v>154</v>
      </c>
      <c r="L3071">
        <v>0.441</v>
      </c>
      <c r="M3071" t="s">
        <v>151</v>
      </c>
      <c r="N3071" t="s">
        <v>159</v>
      </c>
      <c r="O3071" t="s">
        <v>160</v>
      </c>
    </row>
    <row r="3072" spans="1:15" x14ac:dyDescent="0.3">
      <c r="A3072" t="s">
        <v>166</v>
      </c>
      <c r="B3072" t="s">
        <v>68</v>
      </c>
      <c r="C3072">
        <v>201604</v>
      </c>
      <c r="D3072" t="s">
        <v>1294</v>
      </c>
      <c r="E3072" t="s">
        <v>11</v>
      </c>
      <c r="F3072">
        <v>5</v>
      </c>
      <c r="G3072">
        <v>75</v>
      </c>
      <c r="H3072">
        <v>36</v>
      </c>
      <c r="I3072">
        <v>0.01</v>
      </c>
      <c r="J3072" t="s">
        <v>154</v>
      </c>
      <c r="K3072" t="s">
        <v>154</v>
      </c>
      <c r="L3072">
        <v>0.76919999999999999</v>
      </c>
      <c r="M3072" t="s">
        <v>143</v>
      </c>
      <c r="N3072" t="s">
        <v>157</v>
      </c>
      <c r="O3072" t="s">
        <v>158</v>
      </c>
    </row>
    <row r="3073" spans="1:15" x14ac:dyDescent="0.3">
      <c r="A3073" t="s">
        <v>166</v>
      </c>
      <c r="B3073" t="s">
        <v>66</v>
      </c>
      <c r="C3073">
        <v>201602</v>
      </c>
      <c r="D3073" t="s">
        <v>1735</v>
      </c>
      <c r="E3073" t="s">
        <v>8</v>
      </c>
      <c r="F3073">
        <v>3</v>
      </c>
      <c r="G3073">
        <v>75</v>
      </c>
      <c r="H3073">
        <v>55</v>
      </c>
      <c r="I3073">
        <v>0.05</v>
      </c>
      <c r="J3073" t="s">
        <v>154</v>
      </c>
      <c r="K3073" t="s">
        <v>154</v>
      </c>
      <c r="L3073">
        <v>0.39419999999999999</v>
      </c>
      <c r="M3073" t="s">
        <v>151</v>
      </c>
      <c r="N3073" t="s">
        <v>159</v>
      </c>
      <c r="O3073" t="s">
        <v>160</v>
      </c>
    </row>
    <row r="3074" spans="1:15" x14ac:dyDescent="0.3">
      <c r="A3074" t="s">
        <v>166</v>
      </c>
      <c r="B3074" t="s">
        <v>18</v>
      </c>
      <c r="C3074">
        <v>201612</v>
      </c>
      <c r="D3074" t="s">
        <v>1368</v>
      </c>
      <c r="E3074" t="s">
        <v>13</v>
      </c>
      <c r="F3074">
        <v>3</v>
      </c>
      <c r="G3074">
        <v>75</v>
      </c>
      <c r="H3074">
        <v>58</v>
      </c>
      <c r="I3074">
        <v>0.17</v>
      </c>
      <c r="J3074" t="s">
        <v>154</v>
      </c>
      <c r="K3074" t="s">
        <v>154</v>
      </c>
      <c r="L3074">
        <v>0.95540000000000003</v>
      </c>
      <c r="M3074" t="s">
        <v>143</v>
      </c>
      <c r="N3074" t="s">
        <v>157</v>
      </c>
      <c r="O3074" t="s">
        <v>158</v>
      </c>
    </row>
    <row r="3075" spans="1:15" x14ac:dyDescent="0.3">
      <c r="A3075" t="s">
        <v>166</v>
      </c>
      <c r="B3075" t="s">
        <v>96</v>
      </c>
      <c r="C3075">
        <v>201504</v>
      </c>
      <c r="D3075" t="s">
        <v>1361</v>
      </c>
      <c r="E3075" t="s">
        <v>11</v>
      </c>
      <c r="F3075">
        <v>3</v>
      </c>
      <c r="G3075">
        <v>75</v>
      </c>
      <c r="H3075">
        <v>55</v>
      </c>
      <c r="I3075">
        <v>0.13</v>
      </c>
      <c r="J3075" t="s">
        <v>154</v>
      </c>
      <c r="K3075" t="s">
        <v>154</v>
      </c>
      <c r="L3075">
        <v>0.57110000000000005</v>
      </c>
      <c r="M3075" t="s">
        <v>143</v>
      </c>
      <c r="N3075" t="s">
        <v>157</v>
      </c>
      <c r="O3075" t="s">
        <v>158</v>
      </c>
    </row>
    <row r="3076" spans="1:15" x14ac:dyDescent="0.3">
      <c r="A3076" t="s">
        <v>166</v>
      </c>
      <c r="B3076" t="s">
        <v>96</v>
      </c>
      <c r="C3076">
        <v>201603</v>
      </c>
      <c r="D3076" t="s">
        <v>1761</v>
      </c>
      <c r="E3076" t="s">
        <v>8</v>
      </c>
      <c r="F3076">
        <v>3</v>
      </c>
      <c r="G3076">
        <v>75</v>
      </c>
      <c r="H3076">
        <v>55</v>
      </c>
      <c r="I3076">
        <v>0.1</v>
      </c>
      <c r="J3076" t="s">
        <v>154</v>
      </c>
      <c r="K3076" t="s">
        <v>154</v>
      </c>
      <c r="L3076">
        <v>0.57110000000000005</v>
      </c>
      <c r="M3076" t="s">
        <v>143</v>
      </c>
      <c r="N3076" t="s">
        <v>157</v>
      </c>
      <c r="O3076" t="s">
        <v>158</v>
      </c>
    </row>
    <row r="3077" spans="1:15" x14ac:dyDescent="0.3">
      <c r="A3077" t="s">
        <v>166</v>
      </c>
      <c r="B3077" t="s">
        <v>63</v>
      </c>
      <c r="C3077">
        <v>201608</v>
      </c>
      <c r="D3077" t="s">
        <v>515</v>
      </c>
      <c r="E3077" t="s">
        <v>14</v>
      </c>
      <c r="F3077">
        <v>4</v>
      </c>
      <c r="G3077">
        <v>72</v>
      </c>
      <c r="H3077">
        <v>42</v>
      </c>
      <c r="I3077">
        <v>0.03</v>
      </c>
      <c r="J3077" t="s">
        <v>154</v>
      </c>
      <c r="K3077" t="s">
        <v>154</v>
      </c>
      <c r="L3077">
        <v>0.58819999999999995</v>
      </c>
      <c r="M3077" t="s">
        <v>143</v>
      </c>
      <c r="N3077" t="s">
        <v>157</v>
      </c>
      <c r="O3077" t="s">
        <v>158</v>
      </c>
    </row>
    <row r="3078" spans="1:15" x14ac:dyDescent="0.3">
      <c r="A3078" t="s">
        <v>166</v>
      </c>
      <c r="B3078" t="s">
        <v>83</v>
      </c>
      <c r="C3078">
        <v>201512</v>
      </c>
      <c r="D3078" t="s">
        <v>659</v>
      </c>
      <c r="E3078" t="s">
        <v>13</v>
      </c>
      <c r="F3078">
        <v>2</v>
      </c>
      <c r="G3078">
        <v>70</v>
      </c>
      <c r="H3078">
        <v>58</v>
      </c>
      <c r="I3078">
        <v>0.25</v>
      </c>
      <c r="J3078" t="s">
        <v>154</v>
      </c>
      <c r="K3078" t="s">
        <v>154</v>
      </c>
      <c r="L3078">
        <v>0.39839999999999998</v>
      </c>
      <c r="M3078" t="s">
        <v>151</v>
      </c>
      <c r="N3078" t="s">
        <v>159</v>
      </c>
      <c r="O3078" t="s">
        <v>160</v>
      </c>
    </row>
    <row r="3079" spans="1:15" x14ac:dyDescent="0.3">
      <c r="A3079" t="s">
        <v>166</v>
      </c>
      <c r="B3079" t="s">
        <v>39</v>
      </c>
      <c r="C3079">
        <v>201603</v>
      </c>
      <c r="D3079" t="s">
        <v>315</v>
      </c>
      <c r="E3079" t="s">
        <v>8</v>
      </c>
      <c r="F3079">
        <v>2</v>
      </c>
      <c r="G3079">
        <v>70</v>
      </c>
      <c r="H3079">
        <v>132</v>
      </c>
      <c r="I3079">
        <v>0.02</v>
      </c>
      <c r="J3079" t="s">
        <v>154</v>
      </c>
      <c r="K3079" t="s">
        <v>146</v>
      </c>
      <c r="L3079">
        <v>0.62039999999999995</v>
      </c>
      <c r="M3079" t="s">
        <v>143</v>
      </c>
      <c r="N3079" t="s">
        <v>157</v>
      </c>
      <c r="O3079" t="s">
        <v>158</v>
      </c>
    </row>
    <row r="3080" spans="1:15" x14ac:dyDescent="0.3">
      <c r="A3080" t="s">
        <v>166</v>
      </c>
      <c r="B3080" t="s">
        <v>39</v>
      </c>
      <c r="C3080">
        <v>201607</v>
      </c>
      <c r="D3080" t="s">
        <v>625</v>
      </c>
      <c r="E3080" t="s">
        <v>14</v>
      </c>
      <c r="F3080">
        <v>2</v>
      </c>
      <c r="G3080">
        <v>70</v>
      </c>
      <c r="H3080">
        <v>66</v>
      </c>
      <c r="I3080">
        <v>0.03</v>
      </c>
      <c r="J3080" t="s">
        <v>154</v>
      </c>
      <c r="K3080" t="s">
        <v>154</v>
      </c>
      <c r="L3080">
        <v>0.62039999999999995</v>
      </c>
      <c r="M3080" t="s">
        <v>143</v>
      </c>
      <c r="N3080" t="s">
        <v>157</v>
      </c>
      <c r="O3080" t="s">
        <v>158</v>
      </c>
    </row>
    <row r="3081" spans="1:15" x14ac:dyDescent="0.3">
      <c r="A3081" t="s">
        <v>166</v>
      </c>
      <c r="B3081" t="s">
        <v>37</v>
      </c>
      <c r="C3081">
        <v>201511</v>
      </c>
      <c r="D3081" t="s">
        <v>1065</v>
      </c>
      <c r="E3081" t="s">
        <v>13</v>
      </c>
      <c r="F3081">
        <v>1</v>
      </c>
      <c r="G3081">
        <v>70</v>
      </c>
      <c r="H3081">
        <v>139</v>
      </c>
      <c r="I3081">
        <v>0.13</v>
      </c>
      <c r="J3081" t="s">
        <v>154</v>
      </c>
      <c r="K3081" t="s">
        <v>146</v>
      </c>
      <c r="L3081">
        <v>0.52769999999999995</v>
      </c>
      <c r="M3081" t="s">
        <v>143</v>
      </c>
      <c r="N3081" t="s">
        <v>157</v>
      </c>
      <c r="O3081" t="s">
        <v>158</v>
      </c>
    </row>
    <row r="3082" spans="1:15" x14ac:dyDescent="0.3">
      <c r="A3082" t="s">
        <v>166</v>
      </c>
      <c r="B3082" t="s">
        <v>39</v>
      </c>
      <c r="C3082">
        <v>201502</v>
      </c>
      <c r="D3082" t="s">
        <v>1608</v>
      </c>
      <c r="E3082" t="s">
        <v>8</v>
      </c>
      <c r="F3082">
        <v>2</v>
      </c>
      <c r="G3082">
        <v>70</v>
      </c>
      <c r="H3082">
        <v>66</v>
      </c>
      <c r="I3082">
        <v>0.15</v>
      </c>
      <c r="J3082" t="s">
        <v>154</v>
      </c>
      <c r="K3082" t="s">
        <v>154</v>
      </c>
      <c r="L3082">
        <v>0.62039999999999995</v>
      </c>
      <c r="M3082" t="s">
        <v>143</v>
      </c>
      <c r="N3082" t="s">
        <v>157</v>
      </c>
      <c r="O3082" t="s">
        <v>158</v>
      </c>
    </row>
    <row r="3083" spans="1:15" x14ac:dyDescent="0.3">
      <c r="A3083" t="s">
        <v>166</v>
      </c>
      <c r="B3083" t="s">
        <v>82</v>
      </c>
      <c r="C3083">
        <v>201602</v>
      </c>
      <c r="D3083" t="s">
        <v>1556</v>
      </c>
      <c r="E3083" t="s">
        <v>8</v>
      </c>
      <c r="F3083">
        <v>3</v>
      </c>
      <c r="G3083">
        <v>66</v>
      </c>
      <c r="H3083">
        <v>72</v>
      </c>
      <c r="I3083">
        <v>0.03</v>
      </c>
      <c r="J3083" t="s">
        <v>154</v>
      </c>
      <c r="K3083" t="s">
        <v>154</v>
      </c>
      <c r="L3083">
        <v>0.84930000000000005</v>
      </c>
      <c r="M3083" t="s">
        <v>143</v>
      </c>
      <c r="N3083" t="s">
        <v>157</v>
      </c>
      <c r="O3083" t="s">
        <v>158</v>
      </c>
    </row>
    <row r="3084" spans="1:15" x14ac:dyDescent="0.3">
      <c r="A3084" t="s">
        <v>166</v>
      </c>
      <c r="B3084" t="s">
        <v>31</v>
      </c>
      <c r="C3084">
        <v>201607</v>
      </c>
      <c r="D3084" t="s">
        <v>847</v>
      </c>
      <c r="E3084" t="s">
        <v>14</v>
      </c>
      <c r="F3084">
        <v>3</v>
      </c>
      <c r="G3084">
        <v>66</v>
      </c>
      <c r="H3084">
        <v>43</v>
      </c>
      <c r="I3084">
        <v>0.05</v>
      </c>
      <c r="J3084" t="s">
        <v>154</v>
      </c>
      <c r="K3084" t="s">
        <v>154</v>
      </c>
      <c r="L3084">
        <v>0.36930000000000002</v>
      </c>
      <c r="M3084" t="s">
        <v>151</v>
      </c>
      <c r="N3084" t="s">
        <v>159</v>
      </c>
      <c r="O3084" t="s">
        <v>160</v>
      </c>
    </row>
    <row r="3085" spans="1:15" x14ac:dyDescent="0.3">
      <c r="A3085" t="s">
        <v>166</v>
      </c>
      <c r="B3085" t="s">
        <v>82</v>
      </c>
      <c r="C3085">
        <v>201608</v>
      </c>
      <c r="D3085" t="s">
        <v>667</v>
      </c>
      <c r="E3085" t="s">
        <v>14</v>
      </c>
      <c r="F3085">
        <v>3</v>
      </c>
      <c r="G3085">
        <v>66</v>
      </c>
      <c r="H3085">
        <v>36</v>
      </c>
      <c r="I3085">
        <v>0.04</v>
      </c>
      <c r="J3085" t="s">
        <v>154</v>
      </c>
      <c r="K3085" t="s">
        <v>154</v>
      </c>
      <c r="L3085">
        <v>0.84930000000000005</v>
      </c>
      <c r="M3085" t="s">
        <v>143</v>
      </c>
      <c r="N3085" t="s">
        <v>157</v>
      </c>
      <c r="O3085" t="s">
        <v>158</v>
      </c>
    </row>
    <row r="3086" spans="1:15" x14ac:dyDescent="0.3">
      <c r="A3086" t="s">
        <v>166</v>
      </c>
      <c r="B3086" t="s">
        <v>74</v>
      </c>
      <c r="C3086">
        <v>201506</v>
      </c>
      <c r="D3086" t="s">
        <v>751</v>
      </c>
      <c r="E3086" t="s">
        <v>11</v>
      </c>
      <c r="F3086">
        <v>2</v>
      </c>
      <c r="G3086">
        <v>64</v>
      </c>
      <c r="H3086">
        <v>73</v>
      </c>
      <c r="I3086">
        <v>0.03</v>
      </c>
      <c r="J3086" t="s">
        <v>154</v>
      </c>
      <c r="K3086" t="s">
        <v>154</v>
      </c>
      <c r="L3086">
        <v>0.41830000000000001</v>
      </c>
      <c r="M3086" t="s">
        <v>151</v>
      </c>
      <c r="N3086" t="s">
        <v>159</v>
      </c>
      <c r="O3086" t="s">
        <v>160</v>
      </c>
    </row>
    <row r="3087" spans="1:15" x14ac:dyDescent="0.3">
      <c r="A3087" t="s">
        <v>166</v>
      </c>
      <c r="B3087" t="s">
        <v>95</v>
      </c>
      <c r="C3087">
        <v>201607</v>
      </c>
      <c r="D3087" t="s">
        <v>757</v>
      </c>
      <c r="E3087" t="s">
        <v>14</v>
      </c>
      <c r="F3087">
        <v>2</v>
      </c>
      <c r="G3087">
        <v>64</v>
      </c>
      <c r="H3087">
        <v>60</v>
      </c>
      <c r="I3087">
        <v>0.25</v>
      </c>
      <c r="J3087" t="s">
        <v>154</v>
      </c>
      <c r="K3087" t="s">
        <v>154</v>
      </c>
      <c r="L3087">
        <v>0.3</v>
      </c>
      <c r="M3087" t="s">
        <v>151</v>
      </c>
      <c r="N3087" t="s">
        <v>159</v>
      </c>
      <c r="O3087" t="s">
        <v>160</v>
      </c>
    </row>
    <row r="3088" spans="1:15" x14ac:dyDescent="0.3">
      <c r="A3088" t="s">
        <v>166</v>
      </c>
      <c r="B3088" t="s">
        <v>74</v>
      </c>
      <c r="C3088">
        <v>201703</v>
      </c>
      <c r="D3088" t="s">
        <v>761</v>
      </c>
      <c r="E3088" t="s">
        <v>8</v>
      </c>
      <c r="F3088">
        <v>2</v>
      </c>
      <c r="G3088">
        <v>64</v>
      </c>
      <c r="H3088">
        <v>73</v>
      </c>
      <c r="I3088">
        <v>7.0000000000000007E-2</v>
      </c>
      <c r="J3088" t="s">
        <v>154</v>
      </c>
      <c r="K3088" t="s">
        <v>154</v>
      </c>
      <c r="L3088">
        <v>0.41830000000000001</v>
      </c>
      <c r="M3088" t="s">
        <v>151</v>
      </c>
      <c r="N3088" t="s">
        <v>159</v>
      </c>
      <c r="O3088" t="s">
        <v>160</v>
      </c>
    </row>
    <row r="3089" spans="1:15" x14ac:dyDescent="0.3">
      <c r="A3089" t="s">
        <v>166</v>
      </c>
      <c r="B3089" t="s">
        <v>70</v>
      </c>
      <c r="C3089">
        <v>201512</v>
      </c>
      <c r="D3089" t="s">
        <v>1651</v>
      </c>
      <c r="E3089" t="s">
        <v>13</v>
      </c>
      <c r="F3089">
        <v>4</v>
      </c>
      <c r="G3089">
        <v>64</v>
      </c>
      <c r="H3089">
        <v>62</v>
      </c>
      <c r="I3089">
        <v>0.155</v>
      </c>
      <c r="J3089" t="s">
        <v>154</v>
      </c>
      <c r="K3089" t="s">
        <v>154</v>
      </c>
      <c r="L3089">
        <v>0.70709999999999995</v>
      </c>
      <c r="M3089" t="s">
        <v>143</v>
      </c>
      <c r="N3089" t="s">
        <v>157</v>
      </c>
      <c r="O3089" t="s">
        <v>158</v>
      </c>
    </row>
    <row r="3090" spans="1:15" x14ac:dyDescent="0.3">
      <c r="A3090" t="s">
        <v>166</v>
      </c>
      <c r="B3090" t="s">
        <v>32</v>
      </c>
      <c r="C3090">
        <v>201604</v>
      </c>
      <c r="D3090" t="s">
        <v>1653</v>
      </c>
      <c r="E3090" t="s">
        <v>11</v>
      </c>
      <c r="F3090">
        <v>4</v>
      </c>
      <c r="G3090">
        <v>64</v>
      </c>
      <c r="H3090">
        <v>28</v>
      </c>
      <c r="I3090">
        <v>0.01</v>
      </c>
      <c r="J3090" t="s">
        <v>154</v>
      </c>
      <c r="K3090" t="s">
        <v>154</v>
      </c>
      <c r="L3090">
        <v>0.43540000000000001</v>
      </c>
      <c r="M3090" t="s">
        <v>151</v>
      </c>
      <c r="N3090" t="s">
        <v>159</v>
      </c>
      <c r="O3090" t="s">
        <v>160</v>
      </c>
    </row>
    <row r="3091" spans="1:15" x14ac:dyDescent="0.3">
      <c r="A3091" t="s">
        <v>166</v>
      </c>
      <c r="B3091" t="s">
        <v>70</v>
      </c>
      <c r="C3091">
        <v>201610</v>
      </c>
      <c r="D3091" t="s">
        <v>1007</v>
      </c>
      <c r="E3091" t="s">
        <v>13</v>
      </c>
      <c r="F3091">
        <v>4</v>
      </c>
      <c r="G3091">
        <v>64</v>
      </c>
      <c r="H3091">
        <v>62</v>
      </c>
      <c r="I3091">
        <v>0.13500000000000001</v>
      </c>
      <c r="J3091" t="s">
        <v>154</v>
      </c>
      <c r="K3091" t="s">
        <v>154</v>
      </c>
      <c r="L3091">
        <v>0.70709999999999995</v>
      </c>
      <c r="M3091" t="s">
        <v>143</v>
      </c>
      <c r="N3091" t="s">
        <v>157</v>
      </c>
      <c r="O3091" t="s">
        <v>158</v>
      </c>
    </row>
    <row r="3092" spans="1:15" x14ac:dyDescent="0.3">
      <c r="A3092" t="s">
        <v>166</v>
      </c>
      <c r="B3092" t="s">
        <v>59</v>
      </c>
      <c r="C3092">
        <v>201606</v>
      </c>
      <c r="D3092" t="s">
        <v>1180</v>
      </c>
      <c r="E3092" t="s">
        <v>11</v>
      </c>
      <c r="F3092">
        <v>2</v>
      </c>
      <c r="G3092">
        <v>64</v>
      </c>
      <c r="H3092">
        <v>75</v>
      </c>
      <c r="I3092">
        <v>0.04</v>
      </c>
      <c r="J3092" t="s">
        <v>154</v>
      </c>
      <c r="K3092" t="s">
        <v>154</v>
      </c>
      <c r="L3092">
        <v>0.66100000000000003</v>
      </c>
      <c r="M3092" t="s">
        <v>143</v>
      </c>
      <c r="N3092" t="s">
        <v>157</v>
      </c>
      <c r="O3092" t="s">
        <v>158</v>
      </c>
    </row>
    <row r="3093" spans="1:15" x14ac:dyDescent="0.3">
      <c r="A3093" t="s">
        <v>166</v>
      </c>
      <c r="B3093" t="s">
        <v>95</v>
      </c>
      <c r="C3093">
        <v>201609</v>
      </c>
      <c r="D3093" t="s">
        <v>1328</v>
      </c>
      <c r="E3093" t="s">
        <v>14</v>
      </c>
      <c r="F3093">
        <v>2</v>
      </c>
      <c r="G3093">
        <v>64</v>
      </c>
      <c r="H3093">
        <v>60</v>
      </c>
      <c r="I3093">
        <v>0.03</v>
      </c>
      <c r="J3093" t="s">
        <v>154</v>
      </c>
      <c r="K3093" t="s">
        <v>154</v>
      </c>
      <c r="L3093">
        <v>0.3</v>
      </c>
      <c r="M3093" t="s">
        <v>151</v>
      </c>
      <c r="N3093" t="s">
        <v>159</v>
      </c>
      <c r="O3093" t="s">
        <v>160</v>
      </c>
    </row>
    <row r="3094" spans="1:15" x14ac:dyDescent="0.3">
      <c r="A3094" t="s">
        <v>166</v>
      </c>
      <c r="B3094" t="s">
        <v>28</v>
      </c>
      <c r="C3094">
        <v>201603</v>
      </c>
      <c r="D3094" t="s">
        <v>1591</v>
      </c>
      <c r="E3094" t="s">
        <v>8</v>
      </c>
      <c r="F3094">
        <v>2</v>
      </c>
      <c r="G3094">
        <v>64</v>
      </c>
      <c r="H3094">
        <v>138</v>
      </c>
      <c r="I3094">
        <v>7.4999999999999997E-2</v>
      </c>
      <c r="J3094" t="s">
        <v>154</v>
      </c>
      <c r="K3094" t="s">
        <v>146</v>
      </c>
      <c r="L3094">
        <v>0.52659999999999996</v>
      </c>
      <c r="M3094" t="s">
        <v>143</v>
      </c>
      <c r="N3094" t="s">
        <v>157</v>
      </c>
      <c r="O3094" t="s">
        <v>158</v>
      </c>
    </row>
    <row r="3095" spans="1:15" x14ac:dyDescent="0.3">
      <c r="A3095" t="s">
        <v>166</v>
      </c>
      <c r="B3095" t="s">
        <v>28</v>
      </c>
      <c r="C3095">
        <v>201607</v>
      </c>
      <c r="D3095" t="s">
        <v>1667</v>
      </c>
      <c r="E3095" t="s">
        <v>14</v>
      </c>
      <c r="F3095">
        <v>2</v>
      </c>
      <c r="G3095">
        <v>64</v>
      </c>
      <c r="H3095">
        <v>69</v>
      </c>
      <c r="I3095">
        <v>0.05</v>
      </c>
      <c r="J3095" t="s">
        <v>154</v>
      </c>
      <c r="K3095" t="s">
        <v>154</v>
      </c>
      <c r="L3095">
        <v>0.52659999999999996</v>
      </c>
      <c r="M3095" t="s">
        <v>143</v>
      </c>
      <c r="N3095" t="s">
        <v>157</v>
      </c>
      <c r="O3095" t="s">
        <v>158</v>
      </c>
    </row>
    <row r="3096" spans="1:15" x14ac:dyDescent="0.3">
      <c r="A3096" t="s">
        <v>166</v>
      </c>
      <c r="B3096" t="s">
        <v>32</v>
      </c>
      <c r="C3096">
        <v>201612</v>
      </c>
      <c r="D3096" t="s">
        <v>1284</v>
      </c>
      <c r="E3096" t="s">
        <v>13</v>
      </c>
      <c r="F3096">
        <v>4</v>
      </c>
      <c r="G3096">
        <v>64</v>
      </c>
      <c r="H3096">
        <v>56</v>
      </c>
      <c r="I3096">
        <v>6.5000000000000002E-2</v>
      </c>
      <c r="J3096" t="s">
        <v>154</v>
      </c>
      <c r="K3096" t="s">
        <v>154</v>
      </c>
      <c r="L3096">
        <v>0.43540000000000001</v>
      </c>
      <c r="M3096" t="s">
        <v>151</v>
      </c>
      <c r="N3096" t="s">
        <v>159</v>
      </c>
      <c r="O3096" t="s">
        <v>160</v>
      </c>
    </row>
    <row r="3097" spans="1:15" x14ac:dyDescent="0.3">
      <c r="A3097" t="s">
        <v>166</v>
      </c>
      <c r="B3097" t="s">
        <v>55</v>
      </c>
      <c r="C3097">
        <v>201701</v>
      </c>
      <c r="D3097" t="s">
        <v>1241</v>
      </c>
      <c r="E3097" t="s">
        <v>8</v>
      </c>
      <c r="F3097">
        <v>2</v>
      </c>
      <c r="G3097">
        <v>60</v>
      </c>
      <c r="H3097">
        <v>68</v>
      </c>
      <c r="I3097">
        <v>0.02</v>
      </c>
      <c r="J3097" t="s">
        <v>154</v>
      </c>
      <c r="K3097" t="s">
        <v>154</v>
      </c>
      <c r="L3097">
        <v>0.47760000000000002</v>
      </c>
      <c r="M3097" t="s">
        <v>151</v>
      </c>
      <c r="N3097" t="s">
        <v>159</v>
      </c>
      <c r="O3097" t="s">
        <v>160</v>
      </c>
    </row>
    <row r="3098" spans="1:15" x14ac:dyDescent="0.3">
      <c r="A3098" t="s">
        <v>166</v>
      </c>
      <c r="B3098" t="s">
        <v>57</v>
      </c>
      <c r="C3098">
        <v>201603</v>
      </c>
      <c r="D3098" t="s">
        <v>1232</v>
      </c>
      <c r="E3098" t="s">
        <v>8</v>
      </c>
      <c r="F3098">
        <v>2</v>
      </c>
      <c r="G3098">
        <v>60</v>
      </c>
      <c r="H3098">
        <v>63</v>
      </c>
      <c r="I3098">
        <v>0.04</v>
      </c>
      <c r="J3098" t="s">
        <v>154</v>
      </c>
      <c r="K3098" t="s">
        <v>154</v>
      </c>
      <c r="L3098">
        <v>0.52900000000000003</v>
      </c>
      <c r="M3098" t="s">
        <v>143</v>
      </c>
      <c r="N3098" t="s">
        <v>157</v>
      </c>
      <c r="O3098" t="s">
        <v>158</v>
      </c>
    </row>
    <row r="3099" spans="1:15" x14ac:dyDescent="0.3">
      <c r="A3099" t="s">
        <v>166</v>
      </c>
      <c r="B3099" t="s">
        <v>65</v>
      </c>
      <c r="C3099">
        <v>201501</v>
      </c>
      <c r="D3099" t="s">
        <v>1639</v>
      </c>
      <c r="E3099" t="s">
        <v>8</v>
      </c>
      <c r="F3099">
        <v>3</v>
      </c>
      <c r="G3099">
        <v>60</v>
      </c>
      <c r="H3099">
        <v>47</v>
      </c>
      <c r="I3099">
        <v>0.1</v>
      </c>
      <c r="J3099" t="s">
        <v>154</v>
      </c>
      <c r="K3099" t="s">
        <v>154</v>
      </c>
      <c r="L3099">
        <v>0.29060000000000002</v>
      </c>
      <c r="M3099" t="s">
        <v>151</v>
      </c>
      <c r="N3099" t="s">
        <v>159</v>
      </c>
      <c r="O3099" t="s">
        <v>160</v>
      </c>
    </row>
    <row r="3100" spans="1:15" x14ac:dyDescent="0.3">
      <c r="A3100" t="s">
        <v>166</v>
      </c>
      <c r="B3100" t="s">
        <v>44</v>
      </c>
      <c r="C3100">
        <v>201702</v>
      </c>
      <c r="D3100" t="s">
        <v>319</v>
      </c>
      <c r="E3100" t="s">
        <v>8</v>
      </c>
      <c r="F3100">
        <v>2</v>
      </c>
      <c r="G3100">
        <v>60</v>
      </c>
      <c r="H3100">
        <v>71</v>
      </c>
      <c r="I3100">
        <v>0.15</v>
      </c>
      <c r="J3100" t="s">
        <v>154</v>
      </c>
      <c r="K3100" t="s">
        <v>154</v>
      </c>
      <c r="L3100">
        <v>0.59630000000000005</v>
      </c>
      <c r="M3100" t="s">
        <v>143</v>
      </c>
      <c r="N3100" t="s">
        <v>157</v>
      </c>
      <c r="O3100" t="s">
        <v>158</v>
      </c>
    </row>
    <row r="3101" spans="1:15" x14ac:dyDescent="0.3">
      <c r="A3101" t="s">
        <v>166</v>
      </c>
      <c r="B3101" t="s">
        <v>41</v>
      </c>
      <c r="C3101">
        <v>201608</v>
      </c>
      <c r="D3101" t="s">
        <v>318</v>
      </c>
      <c r="E3101" t="s">
        <v>14</v>
      </c>
      <c r="F3101">
        <v>2</v>
      </c>
      <c r="G3101">
        <v>60</v>
      </c>
      <c r="H3101">
        <v>55</v>
      </c>
      <c r="I3101">
        <v>0.03</v>
      </c>
      <c r="J3101" t="s">
        <v>154</v>
      </c>
      <c r="K3101" t="s">
        <v>154</v>
      </c>
      <c r="L3101">
        <v>0.4924</v>
      </c>
      <c r="M3101" t="s">
        <v>151</v>
      </c>
      <c r="N3101" t="s">
        <v>159</v>
      </c>
      <c r="O3101" t="s">
        <v>160</v>
      </c>
    </row>
    <row r="3102" spans="1:15" x14ac:dyDescent="0.3">
      <c r="A3102" t="s">
        <v>166</v>
      </c>
      <c r="B3102" t="s">
        <v>29</v>
      </c>
      <c r="C3102">
        <v>201603</v>
      </c>
      <c r="D3102" t="s">
        <v>1791</v>
      </c>
      <c r="E3102" t="s">
        <v>8</v>
      </c>
      <c r="F3102">
        <v>4</v>
      </c>
      <c r="G3102">
        <v>60</v>
      </c>
      <c r="H3102">
        <v>31</v>
      </c>
      <c r="I3102">
        <v>0.02</v>
      </c>
      <c r="J3102" t="s">
        <v>154</v>
      </c>
      <c r="K3102" t="s">
        <v>154</v>
      </c>
      <c r="L3102">
        <v>0.4899</v>
      </c>
      <c r="M3102" t="s">
        <v>151</v>
      </c>
      <c r="N3102" t="s">
        <v>159</v>
      </c>
      <c r="O3102" t="s">
        <v>160</v>
      </c>
    </row>
    <row r="3103" spans="1:15" x14ac:dyDescent="0.3">
      <c r="A3103" t="s">
        <v>166</v>
      </c>
      <c r="B3103" t="s">
        <v>41</v>
      </c>
      <c r="C3103">
        <v>201612</v>
      </c>
      <c r="D3103" t="s">
        <v>1202</v>
      </c>
      <c r="E3103" t="s">
        <v>13</v>
      </c>
      <c r="F3103">
        <v>2</v>
      </c>
      <c r="G3103">
        <v>60</v>
      </c>
      <c r="H3103">
        <v>55</v>
      </c>
      <c r="I3103">
        <v>0.05</v>
      </c>
      <c r="J3103" t="s">
        <v>154</v>
      </c>
      <c r="K3103" t="s">
        <v>154</v>
      </c>
      <c r="L3103">
        <v>0.4924</v>
      </c>
      <c r="M3103" t="s">
        <v>151</v>
      </c>
      <c r="N3103" t="s">
        <v>159</v>
      </c>
      <c r="O3103" t="s">
        <v>160</v>
      </c>
    </row>
    <row r="3104" spans="1:15" x14ac:dyDescent="0.3">
      <c r="A3104" t="s">
        <v>166</v>
      </c>
      <c r="B3104" t="s">
        <v>67</v>
      </c>
      <c r="C3104">
        <v>201512</v>
      </c>
      <c r="D3104" t="s">
        <v>512</v>
      </c>
      <c r="E3104" t="s">
        <v>13</v>
      </c>
      <c r="F3104">
        <v>3</v>
      </c>
      <c r="G3104">
        <v>60</v>
      </c>
      <c r="H3104">
        <v>44</v>
      </c>
      <c r="I3104">
        <v>0.13</v>
      </c>
      <c r="J3104" t="s">
        <v>154</v>
      </c>
      <c r="K3104" t="s">
        <v>154</v>
      </c>
      <c r="L3104">
        <v>0.47810000000000002</v>
      </c>
      <c r="M3104" t="s">
        <v>151</v>
      </c>
      <c r="N3104" t="s">
        <v>159</v>
      </c>
      <c r="O3104" t="s">
        <v>160</v>
      </c>
    </row>
    <row r="3105" spans="1:15" x14ac:dyDescent="0.3">
      <c r="A3105" t="s">
        <v>166</v>
      </c>
      <c r="B3105" t="s">
        <v>29</v>
      </c>
      <c r="C3105">
        <v>201602</v>
      </c>
      <c r="D3105" t="s">
        <v>860</v>
      </c>
      <c r="E3105" t="s">
        <v>8</v>
      </c>
      <c r="F3105">
        <v>4</v>
      </c>
      <c r="G3105">
        <v>60</v>
      </c>
      <c r="H3105">
        <v>31</v>
      </c>
      <c r="I3105">
        <v>0.18</v>
      </c>
      <c r="J3105" t="s">
        <v>154</v>
      </c>
      <c r="K3105" t="s">
        <v>154</v>
      </c>
      <c r="L3105">
        <v>0.4899</v>
      </c>
      <c r="M3105" t="s">
        <v>151</v>
      </c>
      <c r="N3105" t="s">
        <v>159</v>
      </c>
      <c r="O3105" t="s">
        <v>160</v>
      </c>
    </row>
    <row r="3106" spans="1:15" x14ac:dyDescent="0.3">
      <c r="A3106" t="s">
        <v>166</v>
      </c>
      <c r="B3106" t="s">
        <v>65</v>
      </c>
      <c r="C3106">
        <v>201704</v>
      </c>
      <c r="D3106" t="s">
        <v>833</v>
      </c>
      <c r="E3106" t="s">
        <v>11</v>
      </c>
      <c r="F3106">
        <v>3</v>
      </c>
      <c r="G3106">
        <v>60</v>
      </c>
      <c r="H3106">
        <v>47</v>
      </c>
      <c r="I3106">
        <v>0.12</v>
      </c>
      <c r="J3106" t="s">
        <v>154</v>
      </c>
      <c r="K3106" t="s">
        <v>154</v>
      </c>
      <c r="L3106">
        <v>0.29060000000000002</v>
      </c>
      <c r="M3106" t="s">
        <v>151</v>
      </c>
      <c r="N3106" t="s">
        <v>159</v>
      </c>
      <c r="O3106" t="s">
        <v>160</v>
      </c>
    </row>
    <row r="3107" spans="1:15" x14ac:dyDescent="0.3">
      <c r="A3107" t="s">
        <v>166</v>
      </c>
      <c r="B3107" t="s">
        <v>41</v>
      </c>
      <c r="C3107">
        <v>201504</v>
      </c>
      <c r="D3107" t="s">
        <v>475</v>
      </c>
      <c r="E3107" t="s">
        <v>11</v>
      </c>
      <c r="F3107">
        <v>2</v>
      </c>
      <c r="G3107">
        <v>60</v>
      </c>
      <c r="H3107">
        <v>55</v>
      </c>
      <c r="I3107">
        <v>0.02</v>
      </c>
      <c r="J3107" t="s">
        <v>154</v>
      </c>
      <c r="K3107" t="s">
        <v>154</v>
      </c>
      <c r="L3107">
        <v>0.4924</v>
      </c>
      <c r="M3107" t="s">
        <v>151</v>
      </c>
      <c r="N3107" t="s">
        <v>159</v>
      </c>
      <c r="O3107" t="s">
        <v>160</v>
      </c>
    </row>
    <row r="3108" spans="1:15" x14ac:dyDescent="0.3">
      <c r="A3108" t="s">
        <v>166</v>
      </c>
      <c r="B3108" t="s">
        <v>60</v>
      </c>
      <c r="C3108">
        <v>201702</v>
      </c>
      <c r="D3108" t="s">
        <v>989</v>
      </c>
      <c r="E3108" t="s">
        <v>8</v>
      </c>
      <c r="F3108">
        <v>1</v>
      </c>
      <c r="G3108">
        <v>55</v>
      </c>
      <c r="H3108">
        <v>99</v>
      </c>
      <c r="I3108">
        <v>0.01</v>
      </c>
      <c r="J3108" t="s">
        <v>154</v>
      </c>
      <c r="K3108" t="s">
        <v>146</v>
      </c>
      <c r="L3108">
        <v>0.63549999999999995</v>
      </c>
      <c r="M3108" t="s">
        <v>143</v>
      </c>
      <c r="N3108" t="s">
        <v>157</v>
      </c>
      <c r="O3108" t="s">
        <v>158</v>
      </c>
    </row>
    <row r="3109" spans="1:15" x14ac:dyDescent="0.3">
      <c r="A3109" t="s">
        <v>166</v>
      </c>
      <c r="B3109" t="s">
        <v>60</v>
      </c>
      <c r="C3109">
        <v>201704</v>
      </c>
      <c r="D3109" t="s">
        <v>990</v>
      </c>
      <c r="E3109" t="s">
        <v>11</v>
      </c>
      <c r="F3109">
        <v>1</v>
      </c>
      <c r="G3109">
        <v>55</v>
      </c>
      <c r="H3109">
        <v>99</v>
      </c>
      <c r="I3109">
        <v>0.16</v>
      </c>
      <c r="J3109" t="s">
        <v>154</v>
      </c>
      <c r="K3109" t="s">
        <v>146</v>
      </c>
      <c r="L3109">
        <v>0.63549999999999995</v>
      </c>
      <c r="M3109" t="s">
        <v>143</v>
      </c>
      <c r="N3109" t="s">
        <v>157</v>
      </c>
      <c r="O3109" t="s">
        <v>158</v>
      </c>
    </row>
    <row r="3110" spans="1:15" x14ac:dyDescent="0.3">
      <c r="A3110" t="s">
        <v>166</v>
      </c>
      <c r="B3110" t="s">
        <v>22</v>
      </c>
      <c r="C3110">
        <v>201505</v>
      </c>
      <c r="D3110" t="s">
        <v>750</v>
      </c>
      <c r="E3110" t="s">
        <v>11</v>
      </c>
      <c r="F3110">
        <v>1</v>
      </c>
      <c r="G3110">
        <v>52</v>
      </c>
      <c r="H3110">
        <v>100</v>
      </c>
      <c r="I3110">
        <v>0.12</v>
      </c>
      <c r="J3110" t="s">
        <v>154</v>
      </c>
      <c r="K3110" t="s">
        <v>146</v>
      </c>
      <c r="L3110">
        <v>0.45179999999999998</v>
      </c>
      <c r="M3110" t="s">
        <v>151</v>
      </c>
      <c r="N3110" t="s">
        <v>159</v>
      </c>
      <c r="O3110" t="s">
        <v>160</v>
      </c>
    </row>
    <row r="3111" spans="1:15" x14ac:dyDescent="0.3">
      <c r="A3111" t="s">
        <v>166</v>
      </c>
      <c r="B3111" t="s">
        <v>22</v>
      </c>
      <c r="C3111">
        <v>201609</v>
      </c>
      <c r="D3111" t="s">
        <v>767</v>
      </c>
      <c r="E3111" t="s">
        <v>14</v>
      </c>
      <c r="F3111">
        <v>1</v>
      </c>
      <c r="G3111">
        <v>52</v>
      </c>
      <c r="H3111">
        <v>100</v>
      </c>
      <c r="I3111">
        <v>0.15</v>
      </c>
      <c r="J3111" t="s">
        <v>154</v>
      </c>
      <c r="K3111" t="s">
        <v>146</v>
      </c>
      <c r="L3111">
        <v>0.45179999999999998</v>
      </c>
      <c r="M3111" t="s">
        <v>151</v>
      </c>
      <c r="N3111" t="s">
        <v>159</v>
      </c>
      <c r="O3111" t="s">
        <v>160</v>
      </c>
    </row>
    <row r="3112" spans="1:15" x14ac:dyDescent="0.3">
      <c r="A3112" t="s">
        <v>166</v>
      </c>
      <c r="B3112" t="s">
        <v>21</v>
      </c>
      <c r="C3112">
        <v>201602</v>
      </c>
      <c r="D3112" t="s">
        <v>1020</v>
      </c>
      <c r="E3112" t="s">
        <v>8</v>
      </c>
      <c r="F3112">
        <v>2</v>
      </c>
      <c r="G3112">
        <v>50</v>
      </c>
      <c r="H3112">
        <v>114</v>
      </c>
      <c r="I3112">
        <v>0.115</v>
      </c>
      <c r="J3112" t="s">
        <v>154</v>
      </c>
      <c r="K3112" t="s">
        <v>146</v>
      </c>
      <c r="L3112">
        <v>0.97350000000000003</v>
      </c>
      <c r="M3112" t="s">
        <v>143</v>
      </c>
      <c r="N3112" t="s">
        <v>157</v>
      </c>
      <c r="O3112" t="s">
        <v>158</v>
      </c>
    </row>
    <row r="3113" spans="1:15" x14ac:dyDescent="0.3">
      <c r="A3113" t="s">
        <v>166</v>
      </c>
      <c r="B3113" t="s">
        <v>18</v>
      </c>
      <c r="C3113">
        <v>201609</v>
      </c>
      <c r="D3113" t="s">
        <v>823</v>
      </c>
      <c r="E3113" t="s">
        <v>14</v>
      </c>
      <c r="F3113">
        <v>2</v>
      </c>
      <c r="G3113">
        <v>50</v>
      </c>
      <c r="H3113">
        <v>58</v>
      </c>
      <c r="I3113">
        <v>0.1</v>
      </c>
      <c r="J3113" t="s">
        <v>154</v>
      </c>
      <c r="K3113" t="s">
        <v>154</v>
      </c>
      <c r="L3113">
        <v>0.95540000000000003</v>
      </c>
      <c r="M3113" t="s">
        <v>143</v>
      </c>
      <c r="N3113" t="s">
        <v>157</v>
      </c>
      <c r="O3113" t="s">
        <v>158</v>
      </c>
    </row>
    <row r="3114" spans="1:15" x14ac:dyDescent="0.3">
      <c r="A3114" t="s">
        <v>166</v>
      </c>
      <c r="B3114" t="s">
        <v>66</v>
      </c>
      <c r="C3114">
        <v>201512</v>
      </c>
      <c r="D3114" t="s">
        <v>495</v>
      </c>
      <c r="E3114" t="s">
        <v>13</v>
      </c>
      <c r="F3114">
        <v>2</v>
      </c>
      <c r="G3114">
        <v>50</v>
      </c>
      <c r="H3114">
        <v>55</v>
      </c>
      <c r="I3114">
        <v>0</v>
      </c>
      <c r="J3114" t="s">
        <v>154</v>
      </c>
      <c r="K3114" t="s">
        <v>154</v>
      </c>
      <c r="L3114">
        <v>0.39419999999999999</v>
      </c>
      <c r="M3114" t="s">
        <v>151</v>
      </c>
      <c r="N3114" t="s">
        <v>159</v>
      </c>
      <c r="O3114" t="s">
        <v>160</v>
      </c>
    </row>
    <row r="3115" spans="1:15" x14ac:dyDescent="0.3">
      <c r="A3115" t="s">
        <v>166</v>
      </c>
      <c r="B3115" t="s">
        <v>40</v>
      </c>
      <c r="C3115">
        <v>201503</v>
      </c>
      <c r="D3115" t="s">
        <v>921</v>
      </c>
      <c r="E3115" t="s">
        <v>8</v>
      </c>
      <c r="F3115">
        <v>2</v>
      </c>
      <c r="G3115">
        <v>50</v>
      </c>
      <c r="H3115">
        <v>59</v>
      </c>
      <c r="I3115">
        <v>0.15</v>
      </c>
      <c r="J3115" t="s">
        <v>154</v>
      </c>
      <c r="K3115" t="s">
        <v>154</v>
      </c>
      <c r="L3115">
        <v>0.71</v>
      </c>
      <c r="M3115" t="s">
        <v>143</v>
      </c>
      <c r="N3115" t="s">
        <v>157</v>
      </c>
      <c r="O3115" t="s">
        <v>158</v>
      </c>
    </row>
    <row r="3116" spans="1:15" x14ac:dyDescent="0.3">
      <c r="A3116" t="s">
        <v>166</v>
      </c>
      <c r="B3116" t="s">
        <v>58</v>
      </c>
      <c r="C3116">
        <v>201611</v>
      </c>
      <c r="D3116" t="s">
        <v>933</v>
      </c>
      <c r="E3116" t="s">
        <v>13</v>
      </c>
      <c r="F3116">
        <v>2</v>
      </c>
      <c r="G3116">
        <v>50</v>
      </c>
      <c r="H3116">
        <v>58</v>
      </c>
      <c r="I3116">
        <v>0</v>
      </c>
      <c r="J3116" t="s">
        <v>154</v>
      </c>
      <c r="K3116" t="s">
        <v>154</v>
      </c>
      <c r="L3116">
        <v>0.441</v>
      </c>
      <c r="M3116" t="s">
        <v>151</v>
      </c>
      <c r="N3116" t="s">
        <v>159</v>
      </c>
      <c r="O3116" t="s">
        <v>160</v>
      </c>
    </row>
    <row r="3117" spans="1:15" x14ac:dyDescent="0.3">
      <c r="A3117" t="s">
        <v>166</v>
      </c>
      <c r="B3117" t="s">
        <v>17</v>
      </c>
      <c r="C3117">
        <v>201606</v>
      </c>
      <c r="D3117" t="s">
        <v>286</v>
      </c>
      <c r="E3117" t="s">
        <v>11</v>
      </c>
      <c r="F3117">
        <v>1</v>
      </c>
      <c r="G3117">
        <v>50</v>
      </c>
      <c r="H3117">
        <v>125</v>
      </c>
      <c r="I3117">
        <v>0</v>
      </c>
      <c r="J3117" t="s">
        <v>154</v>
      </c>
      <c r="K3117" t="s">
        <v>146</v>
      </c>
      <c r="L3117">
        <v>1.1979</v>
      </c>
      <c r="M3117" t="s">
        <v>140</v>
      </c>
      <c r="N3117" t="s">
        <v>155</v>
      </c>
      <c r="O3117" t="s">
        <v>156</v>
      </c>
    </row>
    <row r="3118" spans="1:15" x14ac:dyDescent="0.3">
      <c r="A3118" t="s">
        <v>166</v>
      </c>
      <c r="B3118" t="s">
        <v>64</v>
      </c>
      <c r="C3118">
        <v>201608</v>
      </c>
      <c r="D3118" t="s">
        <v>777</v>
      </c>
      <c r="E3118" t="s">
        <v>14</v>
      </c>
      <c r="F3118">
        <v>2</v>
      </c>
      <c r="G3118">
        <v>50</v>
      </c>
      <c r="H3118">
        <v>110</v>
      </c>
      <c r="I3118">
        <v>0.22500000000000001</v>
      </c>
      <c r="J3118" t="s">
        <v>154</v>
      </c>
      <c r="K3118" t="s">
        <v>146</v>
      </c>
      <c r="L3118">
        <v>0.66479999999999995</v>
      </c>
      <c r="M3118" t="s">
        <v>143</v>
      </c>
      <c r="N3118" t="s">
        <v>157</v>
      </c>
      <c r="O3118" t="s">
        <v>158</v>
      </c>
    </row>
    <row r="3119" spans="1:15" x14ac:dyDescent="0.3">
      <c r="A3119" t="s">
        <v>166</v>
      </c>
      <c r="B3119" t="s">
        <v>30</v>
      </c>
      <c r="C3119">
        <v>201611</v>
      </c>
      <c r="D3119" t="s">
        <v>831</v>
      </c>
      <c r="E3119" t="s">
        <v>13</v>
      </c>
      <c r="F3119">
        <v>5</v>
      </c>
      <c r="G3119">
        <v>50</v>
      </c>
      <c r="H3119">
        <v>32</v>
      </c>
      <c r="I3119">
        <v>1.4999999999999999E-2</v>
      </c>
      <c r="J3119" t="s">
        <v>154</v>
      </c>
      <c r="K3119" t="s">
        <v>154</v>
      </c>
      <c r="L3119">
        <v>0.61240000000000006</v>
      </c>
      <c r="M3119" t="s">
        <v>143</v>
      </c>
      <c r="N3119" t="s">
        <v>157</v>
      </c>
      <c r="O3119" t="s">
        <v>158</v>
      </c>
    </row>
    <row r="3120" spans="1:15" x14ac:dyDescent="0.3">
      <c r="A3120" t="s">
        <v>166</v>
      </c>
      <c r="B3120" t="s">
        <v>17</v>
      </c>
      <c r="C3120">
        <v>201705</v>
      </c>
      <c r="D3120" t="s">
        <v>282</v>
      </c>
      <c r="E3120" t="s">
        <v>11</v>
      </c>
      <c r="F3120">
        <v>1</v>
      </c>
      <c r="G3120">
        <v>50</v>
      </c>
      <c r="H3120">
        <v>125</v>
      </c>
      <c r="I3120">
        <v>0.04</v>
      </c>
      <c r="J3120" t="s">
        <v>154</v>
      </c>
      <c r="K3120" t="s">
        <v>146</v>
      </c>
      <c r="L3120">
        <v>1.1979</v>
      </c>
      <c r="M3120" t="s">
        <v>140</v>
      </c>
      <c r="N3120" t="s">
        <v>155</v>
      </c>
      <c r="O3120" t="s">
        <v>156</v>
      </c>
    </row>
    <row r="3121" spans="1:15" x14ac:dyDescent="0.3">
      <c r="A3121" t="s">
        <v>166</v>
      </c>
      <c r="B3121" t="s">
        <v>66</v>
      </c>
      <c r="C3121">
        <v>201609</v>
      </c>
      <c r="D3121" t="s">
        <v>1669</v>
      </c>
      <c r="E3121" t="s">
        <v>14</v>
      </c>
      <c r="F3121">
        <v>2</v>
      </c>
      <c r="G3121">
        <v>50</v>
      </c>
      <c r="H3121">
        <v>55</v>
      </c>
      <c r="I3121">
        <v>0.17</v>
      </c>
      <c r="J3121" t="s">
        <v>154</v>
      </c>
      <c r="K3121" t="s">
        <v>154</v>
      </c>
      <c r="L3121">
        <v>0.39419999999999999</v>
      </c>
      <c r="M3121" t="s">
        <v>151</v>
      </c>
      <c r="N3121" t="s">
        <v>159</v>
      </c>
      <c r="O3121" t="s">
        <v>160</v>
      </c>
    </row>
    <row r="3122" spans="1:15" x14ac:dyDescent="0.3">
      <c r="A3122" t="s">
        <v>166</v>
      </c>
      <c r="B3122" t="s">
        <v>21</v>
      </c>
      <c r="C3122">
        <v>201504</v>
      </c>
      <c r="D3122" t="s">
        <v>1012</v>
      </c>
      <c r="E3122" t="s">
        <v>11</v>
      </c>
      <c r="F3122">
        <v>2</v>
      </c>
      <c r="G3122">
        <v>50</v>
      </c>
      <c r="H3122">
        <v>57</v>
      </c>
      <c r="I3122">
        <v>0.03</v>
      </c>
      <c r="J3122" t="s">
        <v>154</v>
      </c>
      <c r="K3122" t="s">
        <v>154</v>
      </c>
      <c r="L3122">
        <v>0.97350000000000003</v>
      </c>
      <c r="M3122" t="s">
        <v>143</v>
      </c>
      <c r="N3122" t="s">
        <v>157</v>
      </c>
      <c r="O3122" t="s">
        <v>158</v>
      </c>
    </row>
    <row r="3123" spans="1:15" x14ac:dyDescent="0.3">
      <c r="A3123" t="s">
        <v>166</v>
      </c>
      <c r="B3123" t="s">
        <v>66</v>
      </c>
      <c r="C3123">
        <v>201608</v>
      </c>
      <c r="D3123" t="s">
        <v>1356</v>
      </c>
      <c r="E3123" t="s">
        <v>14</v>
      </c>
      <c r="F3123">
        <v>2</v>
      </c>
      <c r="G3123">
        <v>50</v>
      </c>
      <c r="H3123">
        <v>55</v>
      </c>
      <c r="I3123">
        <v>0.05</v>
      </c>
      <c r="J3123" t="s">
        <v>154</v>
      </c>
      <c r="K3123" t="s">
        <v>154</v>
      </c>
      <c r="L3123">
        <v>0.39419999999999999</v>
      </c>
      <c r="M3123" t="s">
        <v>151</v>
      </c>
      <c r="N3123" t="s">
        <v>159</v>
      </c>
      <c r="O3123" t="s">
        <v>160</v>
      </c>
    </row>
    <row r="3124" spans="1:15" x14ac:dyDescent="0.3">
      <c r="A3124" t="s">
        <v>166</v>
      </c>
      <c r="B3124" t="s">
        <v>66</v>
      </c>
      <c r="C3124">
        <v>201610</v>
      </c>
      <c r="D3124" t="s">
        <v>1347</v>
      </c>
      <c r="E3124" t="s">
        <v>13</v>
      </c>
      <c r="F3124">
        <v>2</v>
      </c>
      <c r="G3124">
        <v>50</v>
      </c>
      <c r="H3124">
        <v>55</v>
      </c>
      <c r="I3124">
        <v>0.03</v>
      </c>
      <c r="J3124" t="s">
        <v>154</v>
      </c>
      <c r="K3124" t="s">
        <v>154</v>
      </c>
      <c r="L3124">
        <v>0.39419999999999999</v>
      </c>
      <c r="M3124" t="s">
        <v>151</v>
      </c>
      <c r="N3124" t="s">
        <v>159</v>
      </c>
      <c r="O3124" t="s">
        <v>160</v>
      </c>
    </row>
    <row r="3125" spans="1:15" x14ac:dyDescent="0.3">
      <c r="A3125" t="s">
        <v>166</v>
      </c>
      <c r="B3125" t="s">
        <v>70</v>
      </c>
      <c r="C3125">
        <v>201603</v>
      </c>
      <c r="D3125" t="s">
        <v>1281</v>
      </c>
      <c r="E3125" t="s">
        <v>8</v>
      </c>
      <c r="F3125">
        <v>3</v>
      </c>
      <c r="G3125">
        <v>48</v>
      </c>
      <c r="H3125">
        <v>31</v>
      </c>
      <c r="I3125">
        <v>0.17</v>
      </c>
      <c r="J3125" t="s">
        <v>154</v>
      </c>
      <c r="K3125" t="s">
        <v>154</v>
      </c>
      <c r="L3125">
        <v>0.70709999999999995</v>
      </c>
      <c r="M3125" t="s">
        <v>143</v>
      </c>
      <c r="N3125" t="s">
        <v>157</v>
      </c>
      <c r="O3125" t="s">
        <v>158</v>
      </c>
    </row>
    <row r="3126" spans="1:15" x14ac:dyDescent="0.3">
      <c r="A3126" t="s">
        <v>166</v>
      </c>
      <c r="B3126" t="s">
        <v>32</v>
      </c>
      <c r="C3126">
        <v>201608</v>
      </c>
      <c r="D3126" t="s">
        <v>1283</v>
      </c>
      <c r="E3126" t="s">
        <v>14</v>
      </c>
      <c r="F3126">
        <v>3</v>
      </c>
      <c r="G3126">
        <v>48</v>
      </c>
      <c r="H3126">
        <v>28</v>
      </c>
      <c r="I3126">
        <v>0.09</v>
      </c>
      <c r="J3126" t="s">
        <v>154</v>
      </c>
      <c r="K3126" t="s">
        <v>154</v>
      </c>
      <c r="L3126">
        <v>0.43540000000000001</v>
      </c>
      <c r="M3126" t="s">
        <v>151</v>
      </c>
      <c r="N3126" t="s">
        <v>159</v>
      </c>
      <c r="O3126" t="s">
        <v>160</v>
      </c>
    </row>
    <row r="3127" spans="1:15" x14ac:dyDescent="0.3">
      <c r="A3127" t="s">
        <v>166</v>
      </c>
      <c r="B3127" t="s">
        <v>20</v>
      </c>
      <c r="C3127">
        <v>201611</v>
      </c>
      <c r="D3127" t="s">
        <v>880</v>
      </c>
      <c r="E3127" t="s">
        <v>13</v>
      </c>
      <c r="F3127">
        <v>1</v>
      </c>
      <c r="G3127">
        <v>48</v>
      </c>
      <c r="H3127">
        <v>107</v>
      </c>
      <c r="I3127">
        <v>0</v>
      </c>
      <c r="J3127" t="s">
        <v>154</v>
      </c>
      <c r="K3127" t="s">
        <v>146</v>
      </c>
      <c r="L3127">
        <v>0.58560000000000001</v>
      </c>
      <c r="M3127" t="s">
        <v>143</v>
      </c>
      <c r="N3127" t="s">
        <v>157</v>
      </c>
      <c r="O3127" t="s">
        <v>158</v>
      </c>
    </row>
    <row r="3128" spans="1:15" x14ac:dyDescent="0.3">
      <c r="A3128" t="s">
        <v>166</v>
      </c>
      <c r="B3128" t="s">
        <v>75</v>
      </c>
      <c r="C3128">
        <v>201504</v>
      </c>
      <c r="D3128" t="s">
        <v>1742</v>
      </c>
      <c r="E3128" t="s">
        <v>11</v>
      </c>
      <c r="F3128">
        <v>1</v>
      </c>
      <c r="G3128">
        <v>48</v>
      </c>
      <c r="H3128">
        <v>104</v>
      </c>
      <c r="I3128">
        <v>0.06</v>
      </c>
      <c r="J3128" t="s">
        <v>154</v>
      </c>
      <c r="K3128" t="s">
        <v>146</v>
      </c>
      <c r="L3128">
        <v>0.86339999999999995</v>
      </c>
      <c r="M3128" t="s">
        <v>143</v>
      </c>
      <c r="N3128" t="s">
        <v>157</v>
      </c>
      <c r="O3128" t="s">
        <v>158</v>
      </c>
    </row>
    <row r="3129" spans="1:15" x14ac:dyDescent="0.3">
      <c r="A3129" t="s">
        <v>166</v>
      </c>
      <c r="B3129" t="s">
        <v>20</v>
      </c>
      <c r="C3129">
        <v>201604</v>
      </c>
      <c r="D3129" t="s">
        <v>756</v>
      </c>
      <c r="E3129" t="s">
        <v>11</v>
      </c>
      <c r="F3129">
        <v>1</v>
      </c>
      <c r="G3129">
        <v>48</v>
      </c>
      <c r="H3129">
        <v>107</v>
      </c>
      <c r="I3129">
        <v>0.1</v>
      </c>
      <c r="J3129" t="s">
        <v>154</v>
      </c>
      <c r="K3129" t="s">
        <v>146</v>
      </c>
      <c r="L3129">
        <v>0.58560000000000001</v>
      </c>
      <c r="M3129" t="s">
        <v>143</v>
      </c>
      <c r="N3129" t="s">
        <v>157</v>
      </c>
      <c r="O3129" t="s">
        <v>158</v>
      </c>
    </row>
    <row r="3130" spans="1:15" x14ac:dyDescent="0.3">
      <c r="A3130" t="s">
        <v>166</v>
      </c>
      <c r="B3130" t="s">
        <v>75</v>
      </c>
      <c r="C3130">
        <v>201601</v>
      </c>
      <c r="D3130" t="s">
        <v>1014</v>
      </c>
      <c r="E3130" t="s">
        <v>8</v>
      </c>
      <c r="F3130">
        <v>1</v>
      </c>
      <c r="G3130">
        <v>48</v>
      </c>
      <c r="H3130">
        <v>104</v>
      </c>
      <c r="I3130">
        <v>0.17</v>
      </c>
      <c r="J3130" t="s">
        <v>154</v>
      </c>
      <c r="K3130" t="s">
        <v>146</v>
      </c>
      <c r="L3130">
        <v>0.86339999999999995</v>
      </c>
      <c r="M3130" t="s">
        <v>143</v>
      </c>
      <c r="N3130" t="s">
        <v>157</v>
      </c>
      <c r="O3130" t="s">
        <v>158</v>
      </c>
    </row>
    <row r="3131" spans="1:15" x14ac:dyDescent="0.3">
      <c r="A3131" t="s">
        <v>166</v>
      </c>
      <c r="B3131" t="s">
        <v>32</v>
      </c>
      <c r="C3131">
        <v>201606</v>
      </c>
      <c r="D3131" t="s">
        <v>720</v>
      </c>
      <c r="E3131" t="s">
        <v>11</v>
      </c>
      <c r="F3131">
        <v>3</v>
      </c>
      <c r="G3131">
        <v>48</v>
      </c>
      <c r="H3131">
        <v>28</v>
      </c>
      <c r="I3131">
        <v>0.09</v>
      </c>
      <c r="J3131" t="s">
        <v>154</v>
      </c>
      <c r="K3131" t="s">
        <v>154</v>
      </c>
      <c r="L3131">
        <v>0.43540000000000001</v>
      </c>
      <c r="M3131" t="s">
        <v>151</v>
      </c>
      <c r="N3131" t="s">
        <v>159</v>
      </c>
      <c r="O3131" t="s">
        <v>160</v>
      </c>
    </row>
    <row r="3132" spans="1:15" x14ac:dyDescent="0.3">
      <c r="A3132" t="s">
        <v>166</v>
      </c>
      <c r="B3132" t="s">
        <v>42</v>
      </c>
      <c r="C3132">
        <v>201512</v>
      </c>
      <c r="D3132" t="s">
        <v>998</v>
      </c>
      <c r="E3132" t="s">
        <v>13</v>
      </c>
      <c r="F3132">
        <v>1</v>
      </c>
      <c r="G3132">
        <v>45</v>
      </c>
      <c r="H3132">
        <v>106</v>
      </c>
      <c r="I3132">
        <v>0.18</v>
      </c>
      <c r="J3132" t="s">
        <v>154</v>
      </c>
      <c r="K3132" t="s">
        <v>146</v>
      </c>
      <c r="L3132">
        <v>0.61219999999999997</v>
      </c>
      <c r="M3132" t="s">
        <v>143</v>
      </c>
      <c r="N3132" t="s">
        <v>157</v>
      </c>
      <c r="O3132" t="s">
        <v>158</v>
      </c>
    </row>
    <row r="3133" spans="1:15" x14ac:dyDescent="0.3">
      <c r="A3133" t="s">
        <v>166</v>
      </c>
      <c r="B3133" t="s">
        <v>68</v>
      </c>
      <c r="C3133">
        <v>201504</v>
      </c>
      <c r="D3133" t="s">
        <v>731</v>
      </c>
      <c r="E3133" t="s">
        <v>11</v>
      </c>
      <c r="F3133">
        <v>3</v>
      </c>
      <c r="G3133">
        <v>45</v>
      </c>
      <c r="H3133">
        <v>36</v>
      </c>
      <c r="I3133">
        <v>0.1</v>
      </c>
      <c r="J3133" t="s">
        <v>154</v>
      </c>
      <c r="K3133" t="s">
        <v>154</v>
      </c>
      <c r="L3133">
        <v>0.76919999999999999</v>
      </c>
      <c r="M3133" t="s">
        <v>143</v>
      </c>
      <c r="N3133" t="s">
        <v>157</v>
      </c>
      <c r="O3133" t="s">
        <v>158</v>
      </c>
    </row>
    <row r="3134" spans="1:15" x14ac:dyDescent="0.3">
      <c r="A3134" t="s">
        <v>166</v>
      </c>
      <c r="B3134" t="s">
        <v>61</v>
      </c>
      <c r="C3134">
        <v>201612</v>
      </c>
      <c r="D3134" t="s">
        <v>1527</v>
      </c>
      <c r="E3134" t="s">
        <v>13</v>
      </c>
      <c r="F3134">
        <v>1</v>
      </c>
      <c r="G3134">
        <v>45</v>
      </c>
      <c r="H3134">
        <v>81</v>
      </c>
      <c r="I3134">
        <v>0.12</v>
      </c>
      <c r="J3134" t="s">
        <v>154</v>
      </c>
      <c r="K3134" t="s">
        <v>154</v>
      </c>
      <c r="L3134">
        <v>0.88660000000000005</v>
      </c>
      <c r="M3134" t="s">
        <v>143</v>
      </c>
      <c r="N3134" t="s">
        <v>157</v>
      </c>
      <c r="O3134" t="s">
        <v>158</v>
      </c>
    </row>
    <row r="3135" spans="1:15" x14ac:dyDescent="0.3">
      <c r="A3135" t="s">
        <v>166</v>
      </c>
      <c r="B3135" t="s">
        <v>61</v>
      </c>
      <c r="C3135">
        <v>201608</v>
      </c>
      <c r="D3135" t="s">
        <v>1833</v>
      </c>
      <c r="E3135" t="s">
        <v>14</v>
      </c>
      <c r="F3135">
        <v>1</v>
      </c>
      <c r="G3135">
        <v>45</v>
      </c>
      <c r="H3135">
        <v>81</v>
      </c>
      <c r="I3135">
        <v>0</v>
      </c>
      <c r="J3135" t="s">
        <v>154</v>
      </c>
      <c r="K3135" t="s">
        <v>154</v>
      </c>
      <c r="L3135">
        <v>0.88660000000000005</v>
      </c>
      <c r="M3135" t="s">
        <v>143</v>
      </c>
      <c r="N3135" t="s">
        <v>157</v>
      </c>
      <c r="O3135" t="s">
        <v>158</v>
      </c>
    </row>
    <row r="3136" spans="1:15" x14ac:dyDescent="0.3">
      <c r="A3136" t="s">
        <v>166</v>
      </c>
      <c r="B3136" t="s">
        <v>82</v>
      </c>
      <c r="C3136">
        <v>201612</v>
      </c>
      <c r="D3136" t="s">
        <v>999</v>
      </c>
      <c r="E3136" t="s">
        <v>13</v>
      </c>
      <c r="F3136">
        <v>2</v>
      </c>
      <c r="G3136">
        <v>44</v>
      </c>
      <c r="H3136">
        <v>36</v>
      </c>
      <c r="I3136">
        <v>0.12</v>
      </c>
      <c r="J3136" t="s">
        <v>154</v>
      </c>
      <c r="K3136" t="s">
        <v>154</v>
      </c>
      <c r="L3136">
        <v>0.84930000000000005</v>
      </c>
      <c r="M3136" t="s">
        <v>143</v>
      </c>
      <c r="N3136" t="s">
        <v>157</v>
      </c>
      <c r="O3136" t="s">
        <v>158</v>
      </c>
    </row>
    <row r="3137" spans="1:15" x14ac:dyDescent="0.3">
      <c r="A3137" t="s">
        <v>166</v>
      </c>
      <c r="B3137" t="s">
        <v>31</v>
      </c>
      <c r="C3137">
        <v>201712</v>
      </c>
      <c r="D3137" t="s">
        <v>1539</v>
      </c>
      <c r="E3137" t="s">
        <v>13</v>
      </c>
      <c r="F3137">
        <v>2</v>
      </c>
      <c r="G3137">
        <v>44</v>
      </c>
      <c r="H3137">
        <v>86</v>
      </c>
      <c r="I3137">
        <v>0.22500000000000001</v>
      </c>
      <c r="J3137" t="s">
        <v>154</v>
      </c>
      <c r="K3137" t="s">
        <v>154</v>
      </c>
      <c r="L3137">
        <v>0.36930000000000002</v>
      </c>
      <c r="M3137" t="s">
        <v>151</v>
      </c>
      <c r="N3137" t="s">
        <v>159</v>
      </c>
      <c r="O3137" t="s">
        <v>160</v>
      </c>
    </row>
    <row r="3138" spans="1:15" x14ac:dyDescent="0.3">
      <c r="A3138" t="s">
        <v>166</v>
      </c>
      <c r="B3138" t="s">
        <v>82</v>
      </c>
      <c r="C3138">
        <v>201502</v>
      </c>
      <c r="D3138" t="s">
        <v>1627</v>
      </c>
      <c r="E3138" t="s">
        <v>8</v>
      </c>
      <c r="F3138">
        <v>2</v>
      </c>
      <c r="G3138">
        <v>44</v>
      </c>
      <c r="H3138">
        <v>36</v>
      </c>
      <c r="I3138">
        <v>0.05</v>
      </c>
      <c r="J3138" t="s">
        <v>154</v>
      </c>
      <c r="K3138" t="s">
        <v>154</v>
      </c>
      <c r="L3138">
        <v>0.84930000000000005</v>
      </c>
      <c r="M3138" t="s">
        <v>143</v>
      </c>
      <c r="N3138" t="s">
        <v>157</v>
      </c>
      <c r="O3138" t="s">
        <v>158</v>
      </c>
    </row>
    <row r="3139" spans="1:15" x14ac:dyDescent="0.3">
      <c r="A3139" t="s">
        <v>166</v>
      </c>
      <c r="B3139" t="s">
        <v>31</v>
      </c>
      <c r="C3139">
        <v>201512</v>
      </c>
      <c r="D3139" t="s">
        <v>715</v>
      </c>
      <c r="E3139" t="s">
        <v>13</v>
      </c>
      <c r="F3139">
        <v>2</v>
      </c>
      <c r="G3139">
        <v>44</v>
      </c>
      <c r="H3139">
        <v>86</v>
      </c>
      <c r="I3139">
        <v>0.04</v>
      </c>
      <c r="J3139" t="s">
        <v>154</v>
      </c>
      <c r="K3139" t="s">
        <v>154</v>
      </c>
      <c r="L3139">
        <v>0.36930000000000002</v>
      </c>
      <c r="M3139" t="s">
        <v>151</v>
      </c>
      <c r="N3139" t="s">
        <v>159</v>
      </c>
      <c r="O3139" t="s">
        <v>160</v>
      </c>
    </row>
    <row r="3140" spans="1:15" x14ac:dyDescent="0.3">
      <c r="A3140" t="s">
        <v>166</v>
      </c>
      <c r="B3140" t="s">
        <v>82</v>
      </c>
      <c r="C3140">
        <v>201703</v>
      </c>
      <c r="D3140" t="s">
        <v>937</v>
      </c>
      <c r="E3140" t="s">
        <v>8</v>
      </c>
      <c r="F3140">
        <v>2</v>
      </c>
      <c r="G3140">
        <v>44</v>
      </c>
      <c r="H3140">
        <v>36</v>
      </c>
      <c r="I3140">
        <v>0.18</v>
      </c>
      <c r="J3140" t="s">
        <v>154</v>
      </c>
      <c r="K3140" t="s">
        <v>154</v>
      </c>
      <c r="L3140">
        <v>0.84930000000000005</v>
      </c>
      <c r="M3140" t="s">
        <v>143</v>
      </c>
      <c r="N3140" t="s">
        <v>157</v>
      </c>
      <c r="O3140" t="s">
        <v>158</v>
      </c>
    </row>
    <row r="3141" spans="1:15" x14ac:dyDescent="0.3">
      <c r="A3141" t="s">
        <v>166</v>
      </c>
      <c r="B3141" t="s">
        <v>118</v>
      </c>
      <c r="C3141">
        <v>201601</v>
      </c>
      <c r="D3141" t="s">
        <v>1559</v>
      </c>
      <c r="E3141" t="s">
        <v>8</v>
      </c>
      <c r="F3141">
        <v>1</v>
      </c>
      <c r="G3141">
        <v>40</v>
      </c>
      <c r="H3141">
        <v>19</v>
      </c>
      <c r="I3141">
        <v>0.09</v>
      </c>
      <c r="J3141" t="s">
        <v>154</v>
      </c>
      <c r="K3141" t="s">
        <v>154</v>
      </c>
      <c r="L3141">
        <v>1.3915999999999999</v>
      </c>
      <c r="M3141" t="s">
        <v>140</v>
      </c>
      <c r="N3141" t="s">
        <v>155</v>
      </c>
      <c r="O3141" t="s">
        <v>156</v>
      </c>
    </row>
    <row r="3142" spans="1:15" x14ac:dyDescent="0.3">
      <c r="A3142" t="s">
        <v>166</v>
      </c>
      <c r="B3142" t="s">
        <v>65</v>
      </c>
      <c r="C3142">
        <v>201608</v>
      </c>
      <c r="D3142" t="s">
        <v>1644</v>
      </c>
      <c r="E3142" t="s">
        <v>14</v>
      </c>
      <c r="F3142">
        <v>2</v>
      </c>
      <c r="G3142">
        <v>40</v>
      </c>
      <c r="H3142">
        <v>47</v>
      </c>
      <c r="I3142">
        <v>0.04</v>
      </c>
      <c r="J3142" t="s">
        <v>154</v>
      </c>
      <c r="K3142" t="s">
        <v>154</v>
      </c>
      <c r="L3142">
        <v>0.29060000000000002</v>
      </c>
      <c r="M3142" t="s">
        <v>151</v>
      </c>
      <c r="N3142" t="s">
        <v>159</v>
      </c>
      <c r="O3142" t="s">
        <v>160</v>
      </c>
    </row>
    <row r="3143" spans="1:15" x14ac:dyDescent="0.3">
      <c r="A3143" t="s">
        <v>166</v>
      </c>
      <c r="B3143" t="s">
        <v>67</v>
      </c>
      <c r="C3143">
        <v>201604</v>
      </c>
      <c r="D3143" t="s">
        <v>863</v>
      </c>
      <c r="E3143" t="s">
        <v>11</v>
      </c>
      <c r="F3143">
        <v>2</v>
      </c>
      <c r="G3143">
        <v>40</v>
      </c>
      <c r="H3143">
        <v>44</v>
      </c>
      <c r="I3143">
        <v>0.17</v>
      </c>
      <c r="J3143" t="s">
        <v>154</v>
      </c>
      <c r="K3143" t="s">
        <v>154</v>
      </c>
      <c r="L3143">
        <v>0.47810000000000002</v>
      </c>
      <c r="M3143" t="s">
        <v>151</v>
      </c>
      <c r="N3143" t="s">
        <v>159</v>
      </c>
      <c r="O3143" t="s">
        <v>160</v>
      </c>
    </row>
    <row r="3144" spans="1:15" x14ac:dyDescent="0.3">
      <c r="A3144" t="s">
        <v>166</v>
      </c>
      <c r="B3144" t="s">
        <v>48</v>
      </c>
      <c r="C3144">
        <v>201712</v>
      </c>
      <c r="D3144" t="s">
        <v>1537</v>
      </c>
      <c r="E3144" t="s">
        <v>13</v>
      </c>
      <c r="F3144">
        <v>1</v>
      </c>
      <c r="G3144">
        <v>40</v>
      </c>
      <c r="H3144">
        <v>97</v>
      </c>
      <c r="I3144">
        <v>0.02</v>
      </c>
      <c r="J3144" t="s">
        <v>154</v>
      </c>
      <c r="K3144" t="s">
        <v>146</v>
      </c>
      <c r="L3144">
        <v>0.95289999999999997</v>
      </c>
      <c r="M3144" t="s">
        <v>143</v>
      </c>
      <c r="N3144" t="s">
        <v>157</v>
      </c>
      <c r="O3144" t="s">
        <v>158</v>
      </c>
    </row>
    <row r="3145" spans="1:15" x14ac:dyDescent="0.3">
      <c r="A3145" t="s">
        <v>166</v>
      </c>
      <c r="B3145" t="s">
        <v>30</v>
      </c>
      <c r="C3145">
        <v>201708</v>
      </c>
      <c r="D3145" t="s">
        <v>1771</v>
      </c>
      <c r="E3145" t="s">
        <v>14</v>
      </c>
      <c r="F3145">
        <v>4</v>
      </c>
      <c r="G3145">
        <v>40</v>
      </c>
      <c r="H3145">
        <v>16</v>
      </c>
      <c r="I3145">
        <v>0.18</v>
      </c>
      <c r="J3145" t="s">
        <v>154</v>
      </c>
      <c r="K3145" t="s">
        <v>154</v>
      </c>
      <c r="L3145">
        <v>0.61240000000000006</v>
      </c>
      <c r="M3145" t="s">
        <v>143</v>
      </c>
      <c r="N3145" t="s">
        <v>157</v>
      </c>
      <c r="O3145" t="s">
        <v>158</v>
      </c>
    </row>
    <row r="3146" spans="1:15" x14ac:dyDescent="0.3">
      <c r="A3146" t="s">
        <v>166</v>
      </c>
      <c r="B3146" t="s">
        <v>69</v>
      </c>
      <c r="C3146">
        <v>201610</v>
      </c>
      <c r="D3146" t="s">
        <v>1305</v>
      </c>
      <c r="E3146" t="s">
        <v>13</v>
      </c>
      <c r="F3146">
        <v>2</v>
      </c>
      <c r="G3146">
        <v>40</v>
      </c>
      <c r="H3146">
        <v>47</v>
      </c>
      <c r="I3146">
        <v>0.03</v>
      </c>
      <c r="J3146" t="s">
        <v>154</v>
      </c>
      <c r="K3146" t="s">
        <v>154</v>
      </c>
      <c r="L3146">
        <v>0.69750000000000001</v>
      </c>
      <c r="M3146" t="s">
        <v>143</v>
      </c>
      <c r="N3146" t="s">
        <v>157</v>
      </c>
      <c r="O3146" t="s">
        <v>158</v>
      </c>
    </row>
    <row r="3147" spans="1:15" x14ac:dyDescent="0.3">
      <c r="A3147" t="s">
        <v>166</v>
      </c>
      <c r="B3147" t="s">
        <v>39</v>
      </c>
      <c r="C3147">
        <v>201512</v>
      </c>
      <c r="D3147" t="s">
        <v>637</v>
      </c>
      <c r="E3147" t="s">
        <v>13</v>
      </c>
      <c r="F3147">
        <v>1</v>
      </c>
      <c r="G3147">
        <v>35</v>
      </c>
      <c r="H3147">
        <v>66</v>
      </c>
      <c r="I3147">
        <v>0.15</v>
      </c>
      <c r="J3147" t="s">
        <v>154</v>
      </c>
      <c r="K3147" t="s">
        <v>154</v>
      </c>
      <c r="L3147">
        <v>0.62039999999999995</v>
      </c>
      <c r="M3147" t="s">
        <v>143</v>
      </c>
      <c r="N3147" t="s">
        <v>157</v>
      </c>
      <c r="O3147" t="s">
        <v>158</v>
      </c>
    </row>
    <row r="3148" spans="1:15" x14ac:dyDescent="0.3">
      <c r="A3148" t="s">
        <v>166</v>
      </c>
      <c r="B3148" t="s">
        <v>39</v>
      </c>
      <c r="C3148">
        <v>201609</v>
      </c>
      <c r="D3148" t="s">
        <v>1384</v>
      </c>
      <c r="E3148" t="s">
        <v>14</v>
      </c>
      <c r="F3148">
        <v>1</v>
      </c>
      <c r="G3148">
        <v>35</v>
      </c>
      <c r="H3148">
        <v>66</v>
      </c>
      <c r="I3148">
        <v>0.1</v>
      </c>
      <c r="J3148" t="s">
        <v>154</v>
      </c>
      <c r="K3148" t="s">
        <v>154</v>
      </c>
      <c r="L3148">
        <v>0.62039999999999995</v>
      </c>
      <c r="M3148" t="s">
        <v>143</v>
      </c>
      <c r="N3148" t="s">
        <v>157</v>
      </c>
      <c r="O3148" t="s">
        <v>158</v>
      </c>
    </row>
    <row r="3149" spans="1:15" x14ac:dyDescent="0.3">
      <c r="A3149" t="s">
        <v>166</v>
      </c>
      <c r="B3149" t="s">
        <v>39</v>
      </c>
      <c r="C3149">
        <v>201711</v>
      </c>
      <c r="D3149" t="s">
        <v>1523</v>
      </c>
      <c r="E3149" t="s">
        <v>13</v>
      </c>
      <c r="F3149">
        <v>1</v>
      </c>
      <c r="G3149">
        <v>35</v>
      </c>
      <c r="H3149">
        <v>66</v>
      </c>
      <c r="I3149">
        <v>0.03</v>
      </c>
      <c r="J3149" t="s">
        <v>154</v>
      </c>
      <c r="K3149" t="s">
        <v>154</v>
      </c>
      <c r="L3149">
        <v>0.62039999999999995</v>
      </c>
      <c r="M3149" t="s">
        <v>143</v>
      </c>
      <c r="N3149" t="s">
        <v>157</v>
      </c>
      <c r="O3149" t="s">
        <v>158</v>
      </c>
    </row>
    <row r="3150" spans="1:15" x14ac:dyDescent="0.3">
      <c r="A3150" t="s">
        <v>166</v>
      </c>
      <c r="B3150" t="s">
        <v>39</v>
      </c>
      <c r="C3150">
        <v>201712</v>
      </c>
      <c r="D3150" t="s">
        <v>1540</v>
      </c>
      <c r="E3150" t="s">
        <v>13</v>
      </c>
      <c r="F3150">
        <v>1</v>
      </c>
      <c r="G3150">
        <v>35</v>
      </c>
      <c r="H3150">
        <v>66</v>
      </c>
      <c r="I3150">
        <v>7.0000000000000007E-2</v>
      </c>
      <c r="J3150" t="s">
        <v>154</v>
      </c>
      <c r="K3150" t="s">
        <v>154</v>
      </c>
      <c r="L3150">
        <v>0.62039999999999995</v>
      </c>
      <c r="M3150" t="s">
        <v>143</v>
      </c>
      <c r="N3150" t="s">
        <v>157</v>
      </c>
      <c r="O3150" t="s">
        <v>158</v>
      </c>
    </row>
    <row r="3151" spans="1:15" x14ac:dyDescent="0.3">
      <c r="A3151" t="s">
        <v>166</v>
      </c>
      <c r="B3151" t="s">
        <v>83</v>
      </c>
      <c r="C3151">
        <v>201511</v>
      </c>
      <c r="D3151" t="s">
        <v>1739</v>
      </c>
      <c r="E3151" t="s">
        <v>13</v>
      </c>
      <c r="F3151">
        <v>1</v>
      </c>
      <c r="G3151">
        <v>35</v>
      </c>
      <c r="H3151">
        <v>58</v>
      </c>
      <c r="I3151">
        <v>0.03</v>
      </c>
      <c r="J3151" t="s">
        <v>154</v>
      </c>
      <c r="K3151" t="s">
        <v>154</v>
      </c>
      <c r="L3151">
        <v>0.39839999999999998</v>
      </c>
      <c r="M3151" t="s">
        <v>151</v>
      </c>
      <c r="N3151" t="s">
        <v>159</v>
      </c>
      <c r="O3151" t="s">
        <v>160</v>
      </c>
    </row>
    <row r="3152" spans="1:15" x14ac:dyDescent="0.3">
      <c r="A3152" t="s">
        <v>166</v>
      </c>
      <c r="B3152" t="s">
        <v>39</v>
      </c>
      <c r="C3152">
        <v>201511</v>
      </c>
      <c r="D3152" t="s">
        <v>312</v>
      </c>
      <c r="E3152" t="s">
        <v>13</v>
      </c>
      <c r="F3152">
        <v>1</v>
      </c>
      <c r="G3152">
        <v>35</v>
      </c>
      <c r="H3152">
        <v>66</v>
      </c>
      <c r="I3152">
        <v>0.06</v>
      </c>
      <c r="J3152" t="s">
        <v>154</v>
      </c>
      <c r="K3152" t="s">
        <v>154</v>
      </c>
      <c r="L3152">
        <v>0.62039999999999995</v>
      </c>
      <c r="M3152" t="s">
        <v>143</v>
      </c>
      <c r="N3152" t="s">
        <v>157</v>
      </c>
      <c r="O3152" t="s">
        <v>158</v>
      </c>
    </row>
    <row r="3153" spans="1:15" x14ac:dyDescent="0.3">
      <c r="A3153" t="s">
        <v>166</v>
      </c>
      <c r="B3153" t="s">
        <v>39</v>
      </c>
      <c r="C3153">
        <v>201505</v>
      </c>
      <c r="D3153" t="s">
        <v>619</v>
      </c>
      <c r="E3153" t="s">
        <v>11</v>
      </c>
      <c r="F3153">
        <v>1</v>
      </c>
      <c r="G3153">
        <v>35</v>
      </c>
      <c r="H3153">
        <v>66</v>
      </c>
      <c r="I3153">
        <v>0</v>
      </c>
      <c r="J3153" t="s">
        <v>154</v>
      </c>
      <c r="K3153" t="s">
        <v>154</v>
      </c>
      <c r="L3153">
        <v>0.62039999999999995</v>
      </c>
      <c r="M3153" t="s">
        <v>143</v>
      </c>
      <c r="N3153" t="s">
        <v>157</v>
      </c>
      <c r="O3153" t="s">
        <v>158</v>
      </c>
    </row>
    <row r="3154" spans="1:15" x14ac:dyDescent="0.3">
      <c r="A3154" t="s">
        <v>166</v>
      </c>
      <c r="B3154" t="s">
        <v>59</v>
      </c>
      <c r="C3154">
        <v>201509</v>
      </c>
      <c r="D3154" t="s">
        <v>620</v>
      </c>
      <c r="E3154" t="s">
        <v>14</v>
      </c>
      <c r="F3154">
        <v>1</v>
      </c>
      <c r="G3154">
        <v>32</v>
      </c>
      <c r="H3154">
        <v>75</v>
      </c>
      <c r="I3154">
        <v>0.15</v>
      </c>
      <c r="J3154" t="s">
        <v>154</v>
      </c>
      <c r="K3154" t="s">
        <v>154</v>
      </c>
      <c r="L3154">
        <v>0.66100000000000003</v>
      </c>
      <c r="M3154" t="s">
        <v>143</v>
      </c>
      <c r="N3154" t="s">
        <v>157</v>
      </c>
      <c r="O3154" t="s">
        <v>158</v>
      </c>
    </row>
    <row r="3155" spans="1:15" x14ac:dyDescent="0.3">
      <c r="A3155" t="s">
        <v>166</v>
      </c>
      <c r="B3155" t="s">
        <v>70</v>
      </c>
      <c r="C3155">
        <v>201511</v>
      </c>
      <c r="D3155" t="s">
        <v>1056</v>
      </c>
      <c r="E3155" t="s">
        <v>13</v>
      </c>
      <c r="F3155">
        <v>2</v>
      </c>
      <c r="G3155">
        <v>32</v>
      </c>
      <c r="H3155">
        <v>62</v>
      </c>
      <c r="I3155">
        <v>5.5E-2</v>
      </c>
      <c r="J3155" t="s">
        <v>154</v>
      </c>
      <c r="K3155" t="s">
        <v>154</v>
      </c>
      <c r="L3155">
        <v>0.70709999999999995</v>
      </c>
      <c r="M3155" t="s">
        <v>143</v>
      </c>
      <c r="N3155" t="s">
        <v>157</v>
      </c>
      <c r="O3155" t="s">
        <v>158</v>
      </c>
    </row>
    <row r="3156" spans="1:15" x14ac:dyDescent="0.3">
      <c r="A3156" t="s">
        <v>166</v>
      </c>
      <c r="B3156" t="s">
        <v>59</v>
      </c>
      <c r="C3156">
        <v>201712</v>
      </c>
      <c r="D3156" t="s">
        <v>1543</v>
      </c>
      <c r="E3156" t="s">
        <v>13</v>
      </c>
      <c r="F3156">
        <v>1</v>
      </c>
      <c r="G3156">
        <v>32</v>
      </c>
      <c r="H3156">
        <v>75</v>
      </c>
      <c r="I3156">
        <v>0.01</v>
      </c>
      <c r="J3156" t="s">
        <v>154</v>
      </c>
      <c r="K3156" t="s">
        <v>154</v>
      </c>
      <c r="L3156">
        <v>0.66100000000000003</v>
      </c>
      <c r="M3156" t="s">
        <v>143</v>
      </c>
      <c r="N3156" t="s">
        <v>157</v>
      </c>
      <c r="O3156" t="s">
        <v>158</v>
      </c>
    </row>
    <row r="3157" spans="1:15" x14ac:dyDescent="0.3">
      <c r="A3157" t="s">
        <v>166</v>
      </c>
      <c r="B3157" t="s">
        <v>41</v>
      </c>
      <c r="C3157">
        <v>201510</v>
      </c>
      <c r="D3157" t="s">
        <v>479</v>
      </c>
      <c r="E3157" t="s">
        <v>13</v>
      </c>
      <c r="F3157">
        <v>1</v>
      </c>
      <c r="G3157">
        <v>30</v>
      </c>
      <c r="H3157">
        <v>55</v>
      </c>
      <c r="I3157">
        <v>0.1</v>
      </c>
      <c r="J3157" t="s">
        <v>154</v>
      </c>
      <c r="K3157" t="s">
        <v>154</v>
      </c>
      <c r="L3157">
        <v>0.4924</v>
      </c>
      <c r="M3157" t="s">
        <v>151</v>
      </c>
      <c r="N3157" t="s">
        <v>159</v>
      </c>
      <c r="O3157" t="s">
        <v>160</v>
      </c>
    </row>
    <row r="3158" spans="1:15" x14ac:dyDescent="0.3">
      <c r="A3158" t="s">
        <v>166</v>
      </c>
      <c r="B3158" t="s">
        <v>57</v>
      </c>
      <c r="C3158">
        <v>201611</v>
      </c>
      <c r="D3158" t="s">
        <v>462</v>
      </c>
      <c r="E3158" t="s">
        <v>13</v>
      </c>
      <c r="F3158">
        <v>1</v>
      </c>
      <c r="G3158">
        <v>30</v>
      </c>
      <c r="H3158">
        <v>63</v>
      </c>
      <c r="I3158">
        <v>0.03</v>
      </c>
      <c r="J3158" t="s">
        <v>154</v>
      </c>
      <c r="K3158" t="s">
        <v>154</v>
      </c>
      <c r="L3158">
        <v>0.52900000000000003</v>
      </c>
      <c r="M3158" t="s">
        <v>143</v>
      </c>
      <c r="N3158" t="s">
        <v>157</v>
      </c>
      <c r="O3158" t="s">
        <v>158</v>
      </c>
    </row>
    <row r="3159" spans="1:15" x14ac:dyDescent="0.3">
      <c r="A3159" t="s">
        <v>166</v>
      </c>
      <c r="B3159" t="s">
        <v>55</v>
      </c>
      <c r="C3159">
        <v>201612</v>
      </c>
      <c r="D3159" t="s">
        <v>1048</v>
      </c>
      <c r="E3159" t="s">
        <v>13</v>
      </c>
      <c r="F3159">
        <v>1</v>
      </c>
      <c r="G3159">
        <v>30</v>
      </c>
      <c r="H3159">
        <v>68</v>
      </c>
      <c r="I3159">
        <v>0.01</v>
      </c>
      <c r="J3159" t="s">
        <v>154</v>
      </c>
      <c r="K3159" t="s">
        <v>154</v>
      </c>
      <c r="L3159">
        <v>0.47760000000000002</v>
      </c>
      <c r="M3159" t="s">
        <v>151</v>
      </c>
      <c r="N3159" t="s">
        <v>159</v>
      </c>
      <c r="O3159" t="s">
        <v>160</v>
      </c>
    </row>
    <row r="3160" spans="1:15" x14ac:dyDescent="0.3">
      <c r="A3160" t="s">
        <v>166</v>
      </c>
      <c r="B3160" t="s">
        <v>44</v>
      </c>
      <c r="C3160">
        <v>201601</v>
      </c>
      <c r="D3160" t="s">
        <v>1546</v>
      </c>
      <c r="E3160" t="s">
        <v>8</v>
      </c>
      <c r="F3160">
        <v>1</v>
      </c>
      <c r="G3160">
        <v>30</v>
      </c>
      <c r="H3160">
        <v>71</v>
      </c>
      <c r="I3160">
        <v>0.04</v>
      </c>
      <c r="J3160" t="s">
        <v>154</v>
      </c>
      <c r="K3160" t="s">
        <v>154</v>
      </c>
      <c r="L3160">
        <v>0.59630000000000005</v>
      </c>
      <c r="M3160" t="s">
        <v>143</v>
      </c>
      <c r="N3160" t="s">
        <v>157</v>
      </c>
      <c r="O3160" t="s">
        <v>158</v>
      </c>
    </row>
    <row r="3161" spans="1:15" x14ac:dyDescent="0.3">
      <c r="A3161" t="s">
        <v>166</v>
      </c>
      <c r="B3161" t="s">
        <v>68</v>
      </c>
      <c r="C3161">
        <v>201609</v>
      </c>
      <c r="D3161" t="s">
        <v>740</v>
      </c>
      <c r="E3161" t="s">
        <v>14</v>
      </c>
      <c r="F3161">
        <v>2</v>
      </c>
      <c r="G3161">
        <v>30</v>
      </c>
      <c r="H3161">
        <v>36</v>
      </c>
      <c r="I3161">
        <v>7.0000000000000007E-2</v>
      </c>
      <c r="J3161" t="s">
        <v>154</v>
      </c>
      <c r="K3161" t="s">
        <v>154</v>
      </c>
      <c r="L3161">
        <v>0.76919999999999999</v>
      </c>
      <c r="M3161" t="s">
        <v>143</v>
      </c>
      <c r="N3161" t="s">
        <v>157</v>
      </c>
      <c r="O3161" t="s">
        <v>158</v>
      </c>
    </row>
    <row r="3162" spans="1:15" x14ac:dyDescent="0.3">
      <c r="A3162" t="s">
        <v>166</v>
      </c>
      <c r="B3162" t="s">
        <v>30</v>
      </c>
      <c r="C3162">
        <v>201706</v>
      </c>
      <c r="D3162" t="s">
        <v>700</v>
      </c>
      <c r="E3162" t="s">
        <v>11</v>
      </c>
      <c r="F3162">
        <v>3</v>
      </c>
      <c r="G3162">
        <v>30</v>
      </c>
      <c r="H3162">
        <v>32</v>
      </c>
      <c r="I3162">
        <v>0.115</v>
      </c>
      <c r="J3162" t="s">
        <v>154</v>
      </c>
      <c r="K3162" t="s">
        <v>154</v>
      </c>
      <c r="L3162">
        <v>0.61240000000000006</v>
      </c>
      <c r="M3162" t="s">
        <v>143</v>
      </c>
      <c r="N3162" t="s">
        <v>157</v>
      </c>
      <c r="O3162" t="s">
        <v>158</v>
      </c>
    </row>
    <row r="3163" spans="1:15" x14ac:dyDescent="0.3">
      <c r="A3163" t="s">
        <v>166</v>
      </c>
      <c r="B3163" t="s">
        <v>41</v>
      </c>
      <c r="C3163">
        <v>201707</v>
      </c>
      <c r="D3163" t="s">
        <v>630</v>
      </c>
      <c r="E3163" t="s">
        <v>14</v>
      </c>
      <c r="F3163">
        <v>1</v>
      </c>
      <c r="G3163">
        <v>30</v>
      </c>
      <c r="H3163">
        <v>55</v>
      </c>
      <c r="I3163">
        <v>0.2</v>
      </c>
      <c r="J3163" t="s">
        <v>154</v>
      </c>
      <c r="K3163" t="s">
        <v>154</v>
      </c>
      <c r="L3163">
        <v>0.4924</v>
      </c>
      <c r="M3163" t="s">
        <v>151</v>
      </c>
      <c r="N3163" t="s">
        <v>159</v>
      </c>
      <c r="O3163" t="s">
        <v>160</v>
      </c>
    </row>
    <row r="3164" spans="1:15" x14ac:dyDescent="0.3">
      <c r="A3164" t="s">
        <v>166</v>
      </c>
      <c r="B3164" t="s">
        <v>43</v>
      </c>
      <c r="C3164">
        <v>201512</v>
      </c>
      <c r="D3164" t="s">
        <v>1066</v>
      </c>
      <c r="E3164" t="s">
        <v>13</v>
      </c>
      <c r="F3164">
        <v>1</v>
      </c>
      <c r="G3164">
        <v>28</v>
      </c>
      <c r="H3164">
        <v>60</v>
      </c>
      <c r="I3164">
        <v>0.04</v>
      </c>
      <c r="J3164" t="s">
        <v>154</v>
      </c>
      <c r="K3164" t="s">
        <v>154</v>
      </c>
      <c r="L3164">
        <v>0.621</v>
      </c>
      <c r="M3164" t="s">
        <v>143</v>
      </c>
      <c r="N3164" t="s">
        <v>157</v>
      </c>
      <c r="O3164" t="s">
        <v>158</v>
      </c>
    </row>
    <row r="3165" spans="1:15" x14ac:dyDescent="0.3">
      <c r="A3165" t="s">
        <v>166</v>
      </c>
      <c r="B3165" t="s">
        <v>18</v>
      </c>
      <c r="C3165">
        <v>201712</v>
      </c>
      <c r="D3165" t="s">
        <v>1521</v>
      </c>
      <c r="E3165" t="s">
        <v>13</v>
      </c>
      <c r="F3165">
        <v>1</v>
      </c>
      <c r="G3165">
        <v>25</v>
      </c>
      <c r="H3165">
        <v>58</v>
      </c>
      <c r="I3165">
        <v>0.04</v>
      </c>
      <c r="J3165" t="s">
        <v>154</v>
      </c>
      <c r="K3165" t="s">
        <v>154</v>
      </c>
      <c r="L3165">
        <v>0.95540000000000003</v>
      </c>
      <c r="M3165" t="s">
        <v>143</v>
      </c>
      <c r="N3165" t="s">
        <v>157</v>
      </c>
      <c r="O3165" t="s">
        <v>158</v>
      </c>
    </row>
    <row r="3166" spans="1:15" x14ac:dyDescent="0.3">
      <c r="A3166" t="s">
        <v>166</v>
      </c>
      <c r="B3166" t="s">
        <v>64</v>
      </c>
      <c r="C3166">
        <v>201610</v>
      </c>
      <c r="D3166" t="s">
        <v>811</v>
      </c>
      <c r="E3166" t="s">
        <v>13</v>
      </c>
      <c r="F3166">
        <v>1</v>
      </c>
      <c r="G3166">
        <v>25</v>
      </c>
      <c r="H3166">
        <v>55</v>
      </c>
      <c r="I3166">
        <v>0.25</v>
      </c>
      <c r="J3166" t="s">
        <v>154</v>
      </c>
      <c r="K3166" t="s">
        <v>154</v>
      </c>
      <c r="L3166">
        <v>0.66479999999999995</v>
      </c>
      <c r="M3166" t="s">
        <v>143</v>
      </c>
      <c r="N3166" t="s">
        <v>157</v>
      </c>
      <c r="O3166" t="s">
        <v>158</v>
      </c>
    </row>
    <row r="3167" spans="1:15" x14ac:dyDescent="0.3">
      <c r="A3167" t="s">
        <v>166</v>
      </c>
      <c r="B3167" t="s">
        <v>26</v>
      </c>
      <c r="C3167">
        <v>201608</v>
      </c>
      <c r="D3167" t="s">
        <v>1162</v>
      </c>
      <c r="E3167" t="s">
        <v>14</v>
      </c>
      <c r="F3167">
        <v>1</v>
      </c>
      <c r="G3167">
        <v>25</v>
      </c>
      <c r="H3167">
        <v>60</v>
      </c>
      <c r="I3167">
        <v>0.13</v>
      </c>
      <c r="J3167" t="s">
        <v>154</v>
      </c>
      <c r="K3167" t="s">
        <v>154</v>
      </c>
      <c r="L3167">
        <v>0.54010000000000002</v>
      </c>
      <c r="M3167" t="s">
        <v>143</v>
      </c>
      <c r="N3167" t="s">
        <v>157</v>
      </c>
      <c r="O3167" t="s">
        <v>158</v>
      </c>
    </row>
    <row r="3168" spans="1:15" x14ac:dyDescent="0.3">
      <c r="A3168" t="s">
        <v>166</v>
      </c>
      <c r="B3168" t="s">
        <v>58</v>
      </c>
      <c r="C3168">
        <v>201512</v>
      </c>
      <c r="D3168" t="s">
        <v>1067</v>
      </c>
      <c r="E3168" t="s">
        <v>13</v>
      </c>
      <c r="F3168">
        <v>1</v>
      </c>
      <c r="G3168">
        <v>25</v>
      </c>
      <c r="H3168">
        <v>58</v>
      </c>
      <c r="I3168">
        <v>0.17</v>
      </c>
      <c r="J3168" t="s">
        <v>154</v>
      </c>
      <c r="K3168" t="s">
        <v>154</v>
      </c>
      <c r="L3168">
        <v>0.441</v>
      </c>
      <c r="M3168" t="s">
        <v>151</v>
      </c>
      <c r="N3168" t="s">
        <v>159</v>
      </c>
      <c r="O3168" t="s">
        <v>160</v>
      </c>
    </row>
    <row r="3169" spans="1:15" x14ac:dyDescent="0.3">
      <c r="A3169" t="s">
        <v>166</v>
      </c>
      <c r="B3169" t="s">
        <v>18</v>
      </c>
      <c r="C3169">
        <v>201601</v>
      </c>
      <c r="D3169" t="s">
        <v>776</v>
      </c>
      <c r="E3169" t="s">
        <v>8</v>
      </c>
      <c r="F3169">
        <v>1</v>
      </c>
      <c r="G3169">
        <v>25</v>
      </c>
      <c r="H3169">
        <v>58</v>
      </c>
      <c r="I3169">
        <v>0.12</v>
      </c>
      <c r="J3169" t="s">
        <v>154</v>
      </c>
      <c r="K3169" t="s">
        <v>154</v>
      </c>
      <c r="L3169">
        <v>0.95540000000000003</v>
      </c>
      <c r="M3169" t="s">
        <v>143</v>
      </c>
      <c r="N3169" t="s">
        <v>157</v>
      </c>
      <c r="O3169" t="s">
        <v>158</v>
      </c>
    </row>
    <row r="3170" spans="1:15" x14ac:dyDescent="0.3">
      <c r="A3170" t="s">
        <v>166</v>
      </c>
      <c r="B3170" t="s">
        <v>56</v>
      </c>
      <c r="C3170">
        <v>201507</v>
      </c>
      <c r="D3170" t="s">
        <v>984</v>
      </c>
      <c r="E3170" t="s">
        <v>14</v>
      </c>
      <c r="F3170">
        <v>1</v>
      </c>
      <c r="G3170">
        <v>25</v>
      </c>
      <c r="H3170">
        <v>48</v>
      </c>
      <c r="I3170">
        <v>0.16</v>
      </c>
      <c r="J3170" t="s">
        <v>154</v>
      </c>
      <c r="K3170" t="s">
        <v>154</v>
      </c>
      <c r="L3170">
        <v>0.41460000000000002</v>
      </c>
      <c r="M3170" t="s">
        <v>151</v>
      </c>
      <c r="N3170" t="s">
        <v>159</v>
      </c>
      <c r="O3170" t="s">
        <v>160</v>
      </c>
    </row>
    <row r="3171" spans="1:15" x14ac:dyDescent="0.3">
      <c r="A3171" t="s">
        <v>166</v>
      </c>
      <c r="B3171" t="s">
        <v>40</v>
      </c>
      <c r="C3171">
        <v>201511</v>
      </c>
      <c r="D3171" t="s">
        <v>313</v>
      </c>
      <c r="E3171" t="s">
        <v>13</v>
      </c>
      <c r="F3171">
        <v>1</v>
      </c>
      <c r="G3171">
        <v>25</v>
      </c>
      <c r="H3171">
        <v>59</v>
      </c>
      <c r="I3171">
        <v>0.12</v>
      </c>
      <c r="J3171" t="s">
        <v>154</v>
      </c>
      <c r="K3171" t="s">
        <v>154</v>
      </c>
      <c r="L3171">
        <v>0.71</v>
      </c>
      <c r="M3171" t="s">
        <v>143</v>
      </c>
      <c r="N3171" t="s">
        <v>157</v>
      </c>
      <c r="O3171" t="s">
        <v>158</v>
      </c>
    </row>
    <row r="3172" spans="1:15" x14ac:dyDescent="0.3">
      <c r="A3172" t="s">
        <v>166</v>
      </c>
      <c r="B3172" t="s">
        <v>21</v>
      </c>
      <c r="C3172">
        <v>201612</v>
      </c>
      <c r="D3172" t="s">
        <v>294</v>
      </c>
      <c r="E3172" t="s">
        <v>13</v>
      </c>
      <c r="F3172">
        <v>1</v>
      </c>
      <c r="G3172">
        <v>25</v>
      </c>
      <c r="H3172">
        <v>57</v>
      </c>
      <c r="I3172">
        <v>0.16</v>
      </c>
      <c r="J3172" t="s">
        <v>154</v>
      </c>
      <c r="K3172" t="s">
        <v>154</v>
      </c>
      <c r="L3172">
        <v>0.97350000000000003</v>
      </c>
      <c r="M3172" t="s">
        <v>143</v>
      </c>
      <c r="N3172" t="s">
        <v>157</v>
      </c>
      <c r="O3172" t="s">
        <v>158</v>
      </c>
    </row>
    <row r="3173" spans="1:15" x14ac:dyDescent="0.3">
      <c r="A3173" t="s">
        <v>166</v>
      </c>
      <c r="B3173" t="s">
        <v>21</v>
      </c>
      <c r="C3173">
        <v>201603</v>
      </c>
      <c r="D3173" t="s">
        <v>292</v>
      </c>
      <c r="E3173" t="s">
        <v>8</v>
      </c>
      <c r="F3173">
        <v>1</v>
      </c>
      <c r="G3173">
        <v>25</v>
      </c>
      <c r="H3173">
        <v>57</v>
      </c>
      <c r="I3173">
        <v>0.13</v>
      </c>
      <c r="J3173" t="s">
        <v>154</v>
      </c>
      <c r="K3173" t="s">
        <v>154</v>
      </c>
      <c r="L3173">
        <v>0.97350000000000003</v>
      </c>
      <c r="M3173" t="s">
        <v>143</v>
      </c>
      <c r="N3173" t="s">
        <v>157</v>
      </c>
      <c r="O3173" t="s">
        <v>158</v>
      </c>
    </row>
    <row r="3174" spans="1:15" x14ac:dyDescent="0.3">
      <c r="A3174" t="s">
        <v>166</v>
      </c>
      <c r="B3174" t="s">
        <v>96</v>
      </c>
      <c r="C3174">
        <v>201512</v>
      </c>
      <c r="D3174" t="s">
        <v>1006</v>
      </c>
      <c r="E3174" t="s">
        <v>13</v>
      </c>
      <c r="F3174">
        <v>1</v>
      </c>
      <c r="G3174">
        <v>25</v>
      </c>
      <c r="H3174">
        <v>55</v>
      </c>
      <c r="I3174">
        <v>0.04</v>
      </c>
      <c r="J3174" t="s">
        <v>154</v>
      </c>
      <c r="K3174" t="s">
        <v>154</v>
      </c>
      <c r="L3174">
        <v>0.57110000000000005</v>
      </c>
      <c r="M3174" t="s">
        <v>143</v>
      </c>
      <c r="N3174" t="s">
        <v>157</v>
      </c>
      <c r="O3174" t="s">
        <v>158</v>
      </c>
    </row>
    <row r="3175" spans="1:15" x14ac:dyDescent="0.3">
      <c r="A3175" t="s">
        <v>166</v>
      </c>
      <c r="B3175" t="s">
        <v>82</v>
      </c>
      <c r="C3175">
        <v>201603</v>
      </c>
      <c r="D3175" t="s">
        <v>661</v>
      </c>
      <c r="E3175" t="s">
        <v>8</v>
      </c>
      <c r="F3175">
        <v>1</v>
      </c>
      <c r="G3175">
        <v>22</v>
      </c>
      <c r="H3175">
        <v>36</v>
      </c>
      <c r="I3175">
        <v>0.02</v>
      </c>
      <c r="J3175" t="s">
        <v>154</v>
      </c>
      <c r="K3175" t="s">
        <v>154</v>
      </c>
      <c r="L3175">
        <v>0.84930000000000005</v>
      </c>
      <c r="M3175" t="s">
        <v>143</v>
      </c>
      <c r="N3175" t="s">
        <v>157</v>
      </c>
      <c r="O3175" t="s">
        <v>158</v>
      </c>
    </row>
    <row r="3176" spans="1:15" x14ac:dyDescent="0.3">
      <c r="A3176" t="s">
        <v>166</v>
      </c>
      <c r="B3176" t="s">
        <v>82</v>
      </c>
      <c r="C3176">
        <v>201511</v>
      </c>
      <c r="D3176" t="s">
        <v>1831</v>
      </c>
      <c r="E3176" t="s">
        <v>13</v>
      </c>
      <c r="F3176">
        <v>1</v>
      </c>
      <c r="G3176">
        <v>22</v>
      </c>
      <c r="H3176">
        <v>36</v>
      </c>
      <c r="I3176">
        <v>0.06</v>
      </c>
      <c r="J3176" t="s">
        <v>154</v>
      </c>
      <c r="K3176" t="s">
        <v>154</v>
      </c>
      <c r="L3176">
        <v>0.84930000000000005</v>
      </c>
      <c r="M3176" t="s">
        <v>143</v>
      </c>
      <c r="N3176" t="s">
        <v>157</v>
      </c>
      <c r="O3176" t="s">
        <v>158</v>
      </c>
    </row>
    <row r="3177" spans="1:15" x14ac:dyDescent="0.3">
      <c r="A3177" t="s">
        <v>166</v>
      </c>
      <c r="B3177" t="s">
        <v>82</v>
      </c>
      <c r="C3177">
        <v>201604</v>
      </c>
      <c r="D3177" t="s">
        <v>1225</v>
      </c>
      <c r="E3177" t="s">
        <v>11</v>
      </c>
      <c r="F3177">
        <v>1</v>
      </c>
      <c r="G3177">
        <v>22</v>
      </c>
      <c r="H3177">
        <v>36</v>
      </c>
      <c r="I3177">
        <v>0.25</v>
      </c>
      <c r="J3177" t="s">
        <v>154</v>
      </c>
      <c r="K3177" t="s">
        <v>154</v>
      </c>
      <c r="L3177">
        <v>0.84930000000000005</v>
      </c>
      <c r="M3177" t="s">
        <v>143</v>
      </c>
      <c r="N3177" t="s">
        <v>157</v>
      </c>
      <c r="O3177" t="s">
        <v>158</v>
      </c>
    </row>
    <row r="3178" spans="1:15" x14ac:dyDescent="0.3">
      <c r="A3178" t="s">
        <v>166</v>
      </c>
      <c r="B3178" t="s">
        <v>69</v>
      </c>
      <c r="C3178">
        <v>201512</v>
      </c>
      <c r="D3178" t="s">
        <v>1050</v>
      </c>
      <c r="E3178" t="s">
        <v>13</v>
      </c>
      <c r="F3178">
        <v>1</v>
      </c>
      <c r="G3178">
        <v>20</v>
      </c>
      <c r="H3178">
        <v>47</v>
      </c>
      <c r="I3178">
        <v>0.1</v>
      </c>
      <c r="J3178" t="s">
        <v>154</v>
      </c>
      <c r="K3178" t="s">
        <v>154</v>
      </c>
      <c r="L3178">
        <v>0.69750000000000001</v>
      </c>
      <c r="M3178" t="s">
        <v>143</v>
      </c>
      <c r="N3178" t="s">
        <v>157</v>
      </c>
      <c r="O3178" t="s">
        <v>158</v>
      </c>
    </row>
    <row r="3179" spans="1:15" x14ac:dyDescent="0.3">
      <c r="A3179" t="s">
        <v>166</v>
      </c>
      <c r="B3179" t="s">
        <v>30</v>
      </c>
      <c r="C3179">
        <v>201608</v>
      </c>
      <c r="D3179" t="s">
        <v>685</v>
      </c>
      <c r="E3179" t="s">
        <v>14</v>
      </c>
      <c r="F3179">
        <v>2</v>
      </c>
      <c r="G3179">
        <v>20</v>
      </c>
      <c r="H3179">
        <v>16</v>
      </c>
      <c r="I3179">
        <v>0.09</v>
      </c>
      <c r="J3179" t="s">
        <v>154</v>
      </c>
      <c r="K3179" t="s">
        <v>154</v>
      </c>
      <c r="L3179">
        <v>0.61240000000000006</v>
      </c>
      <c r="M3179" t="s">
        <v>143</v>
      </c>
      <c r="N3179" t="s">
        <v>157</v>
      </c>
      <c r="O3179" t="s">
        <v>158</v>
      </c>
    </row>
    <row r="3180" spans="1:15" x14ac:dyDescent="0.3">
      <c r="A3180" t="s">
        <v>166</v>
      </c>
      <c r="B3180" t="s">
        <v>63</v>
      </c>
      <c r="C3180">
        <v>201512</v>
      </c>
      <c r="D3180" t="s">
        <v>1024</v>
      </c>
      <c r="E3180" t="s">
        <v>13</v>
      </c>
      <c r="F3180">
        <v>1</v>
      </c>
      <c r="G3180">
        <v>18</v>
      </c>
      <c r="H3180">
        <v>42</v>
      </c>
      <c r="I3180">
        <v>0.25</v>
      </c>
      <c r="J3180" t="s">
        <v>154</v>
      </c>
      <c r="K3180" t="s">
        <v>154</v>
      </c>
      <c r="L3180">
        <v>0.58819999999999995</v>
      </c>
      <c r="M3180" t="s">
        <v>143</v>
      </c>
      <c r="N3180" t="s">
        <v>157</v>
      </c>
      <c r="O3180" t="s">
        <v>158</v>
      </c>
    </row>
    <row r="3181" spans="1:15" x14ac:dyDescent="0.3">
      <c r="A3181" t="s">
        <v>166</v>
      </c>
      <c r="B3181" t="s">
        <v>70</v>
      </c>
      <c r="C3181">
        <v>201601</v>
      </c>
      <c r="D3181" t="s">
        <v>1124</v>
      </c>
      <c r="E3181" t="s">
        <v>8</v>
      </c>
      <c r="F3181">
        <v>1</v>
      </c>
      <c r="G3181">
        <v>16</v>
      </c>
      <c r="H3181">
        <v>31</v>
      </c>
      <c r="I3181">
        <v>0.15</v>
      </c>
      <c r="J3181" t="s">
        <v>154</v>
      </c>
      <c r="K3181" t="s">
        <v>154</v>
      </c>
      <c r="L3181">
        <v>0.70709999999999995</v>
      </c>
      <c r="M3181" t="s">
        <v>143</v>
      </c>
      <c r="N3181" t="s">
        <v>157</v>
      </c>
      <c r="O3181" t="s">
        <v>158</v>
      </c>
    </row>
    <row r="3182" spans="1:15" x14ac:dyDescent="0.3">
      <c r="A3182" t="s">
        <v>166</v>
      </c>
      <c r="B3182" t="s">
        <v>32</v>
      </c>
      <c r="C3182">
        <v>201711</v>
      </c>
      <c r="D3182" t="s">
        <v>1560</v>
      </c>
      <c r="E3182" t="s">
        <v>13</v>
      </c>
      <c r="F3182">
        <v>1</v>
      </c>
      <c r="G3182">
        <v>16</v>
      </c>
      <c r="H3182">
        <v>28</v>
      </c>
      <c r="I3182">
        <v>0.02</v>
      </c>
      <c r="J3182" t="s">
        <v>154</v>
      </c>
      <c r="K3182" t="s">
        <v>154</v>
      </c>
      <c r="L3182">
        <v>0.43540000000000001</v>
      </c>
      <c r="M3182" t="s">
        <v>151</v>
      </c>
      <c r="N3182" t="s">
        <v>159</v>
      </c>
      <c r="O3182" t="s">
        <v>160</v>
      </c>
    </row>
    <row r="3183" spans="1:15" x14ac:dyDescent="0.3">
      <c r="A3183" t="s">
        <v>166</v>
      </c>
      <c r="B3183" t="s">
        <v>70</v>
      </c>
      <c r="C3183">
        <v>201701</v>
      </c>
      <c r="D3183" t="s">
        <v>1386</v>
      </c>
      <c r="E3183" t="s">
        <v>8</v>
      </c>
      <c r="F3183">
        <v>1</v>
      </c>
      <c r="G3183">
        <v>16</v>
      </c>
      <c r="H3183">
        <v>31</v>
      </c>
      <c r="I3183">
        <v>0.03</v>
      </c>
      <c r="J3183" t="s">
        <v>154</v>
      </c>
      <c r="K3183" t="s">
        <v>154</v>
      </c>
      <c r="L3183">
        <v>0.70709999999999995</v>
      </c>
      <c r="M3183" t="s">
        <v>143</v>
      </c>
      <c r="N3183" t="s">
        <v>157</v>
      </c>
      <c r="O3183" t="s">
        <v>158</v>
      </c>
    </row>
    <row r="3184" spans="1:15" x14ac:dyDescent="0.3">
      <c r="A3184" t="s">
        <v>166</v>
      </c>
      <c r="B3184" t="s">
        <v>32</v>
      </c>
      <c r="C3184">
        <v>201504</v>
      </c>
      <c r="D3184" t="s">
        <v>1122</v>
      </c>
      <c r="E3184" t="s">
        <v>11</v>
      </c>
      <c r="F3184">
        <v>1</v>
      </c>
      <c r="G3184">
        <v>16</v>
      </c>
      <c r="H3184">
        <v>28</v>
      </c>
      <c r="I3184">
        <v>0.03</v>
      </c>
      <c r="J3184" t="s">
        <v>154</v>
      </c>
      <c r="K3184" t="s">
        <v>154</v>
      </c>
      <c r="L3184">
        <v>0.43540000000000001</v>
      </c>
      <c r="M3184" t="s">
        <v>151</v>
      </c>
      <c r="N3184" t="s">
        <v>159</v>
      </c>
      <c r="O3184" t="s">
        <v>160</v>
      </c>
    </row>
    <row r="3185" spans="1:15" x14ac:dyDescent="0.3">
      <c r="A3185" t="s">
        <v>166</v>
      </c>
      <c r="B3185" t="s">
        <v>68</v>
      </c>
      <c r="C3185">
        <v>201511</v>
      </c>
      <c r="D3185" t="s">
        <v>856</v>
      </c>
      <c r="E3185" t="s">
        <v>13</v>
      </c>
      <c r="F3185">
        <v>1</v>
      </c>
      <c r="G3185">
        <v>15</v>
      </c>
      <c r="H3185">
        <v>36</v>
      </c>
      <c r="I3185">
        <v>0.04</v>
      </c>
      <c r="J3185" t="s">
        <v>154</v>
      </c>
      <c r="K3185" t="s">
        <v>154</v>
      </c>
      <c r="L3185">
        <v>0.76919999999999999</v>
      </c>
      <c r="M3185" t="s">
        <v>143</v>
      </c>
      <c r="N3185" t="s">
        <v>157</v>
      </c>
      <c r="O3185" t="s">
        <v>158</v>
      </c>
    </row>
    <row r="3186" spans="1:15" x14ac:dyDescent="0.3">
      <c r="A3186" t="s">
        <v>166</v>
      </c>
      <c r="B3186" t="s">
        <v>29</v>
      </c>
      <c r="C3186">
        <v>201610</v>
      </c>
      <c r="D3186" t="s">
        <v>1792</v>
      </c>
      <c r="E3186" t="s">
        <v>13</v>
      </c>
      <c r="F3186">
        <v>1</v>
      </c>
      <c r="G3186">
        <v>15</v>
      </c>
      <c r="H3186">
        <v>31</v>
      </c>
      <c r="I3186">
        <v>0.03</v>
      </c>
      <c r="J3186" t="s">
        <v>154</v>
      </c>
      <c r="K3186" t="s">
        <v>154</v>
      </c>
      <c r="L3186">
        <v>0.4899</v>
      </c>
      <c r="M3186" t="s">
        <v>151</v>
      </c>
      <c r="N3186" t="s">
        <v>159</v>
      </c>
      <c r="O3186" t="s">
        <v>160</v>
      </c>
    </row>
    <row r="3187" spans="1:15" x14ac:dyDescent="0.3">
      <c r="A3187" t="s">
        <v>166</v>
      </c>
      <c r="B3187" t="s">
        <v>68</v>
      </c>
      <c r="C3187">
        <v>201610</v>
      </c>
      <c r="D3187" t="s">
        <v>1587</v>
      </c>
      <c r="E3187" t="s">
        <v>13</v>
      </c>
      <c r="F3187">
        <v>1</v>
      </c>
      <c r="G3187">
        <v>15</v>
      </c>
      <c r="H3187">
        <v>36</v>
      </c>
      <c r="I3187">
        <v>0.02</v>
      </c>
      <c r="J3187" t="s">
        <v>154</v>
      </c>
      <c r="K3187" t="s">
        <v>154</v>
      </c>
      <c r="L3187">
        <v>0.76919999999999999</v>
      </c>
      <c r="M3187" t="s">
        <v>143</v>
      </c>
      <c r="N3187" t="s">
        <v>157</v>
      </c>
      <c r="O3187" t="s">
        <v>158</v>
      </c>
    </row>
    <row r="3188" spans="1:15" x14ac:dyDescent="0.3">
      <c r="A3188" t="s">
        <v>166</v>
      </c>
      <c r="B3188" t="s">
        <v>68</v>
      </c>
      <c r="C3188">
        <v>201602</v>
      </c>
      <c r="D3188" t="s">
        <v>859</v>
      </c>
      <c r="E3188" t="s">
        <v>8</v>
      </c>
      <c r="F3188">
        <v>1</v>
      </c>
      <c r="G3188">
        <v>15</v>
      </c>
      <c r="H3188">
        <v>36</v>
      </c>
      <c r="I3188">
        <v>0.09</v>
      </c>
      <c r="J3188" t="s">
        <v>154</v>
      </c>
      <c r="K3188" t="s">
        <v>154</v>
      </c>
      <c r="L3188">
        <v>0.76919999999999999</v>
      </c>
      <c r="M3188" t="s">
        <v>143</v>
      </c>
      <c r="N3188" t="s">
        <v>157</v>
      </c>
      <c r="O3188" t="s">
        <v>158</v>
      </c>
    </row>
    <row r="3189" spans="1:15" x14ac:dyDescent="0.3">
      <c r="A3189" t="s">
        <v>166</v>
      </c>
      <c r="B3189" t="s">
        <v>30</v>
      </c>
      <c r="C3189">
        <v>201610</v>
      </c>
      <c r="D3189" t="s">
        <v>1264</v>
      </c>
      <c r="E3189" t="s">
        <v>13</v>
      </c>
      <c r="F3189">
        <v>1</v>
      </c>
      <c r="G3189">
        <v>10</v>
      </c>
      <c r="H3189">
        <v>16</v>
      </c>
      <c r="I3189">
        <v>0.16</v>
      </c>
      <c r="J3189" t="s">
        <v>154</v>
      </c>
      <c r="K3189" t="s">
        <v>154</v>
      </c>
      <c r="L3189">
        <v>0.61240000000000006</v>
      </c>
      <c r="M3189" t="s">
        <v>143</v>
      </c>
      <c r="N3189" t="s">
        <v>157</v>
      </c>
      <c r="O3189" t="s">
        <v>158</v>
      </c>
    </row>
    <row r="3190" spans="1:15" x14ac:dyDescent="0.3">
      <c r="A3190" t="s">
        <v>166</v>
      </c>
      <c r="B3190" t="s">
        <v>30</v>
      </c>
      <c r="C3190">
        <v>201511</v>
      </c>
      <c r="D3190" t="s">
        <v>302</v>
      </c>
      <c r="E3190" t="s">
        <v>13</v>
      </c>
      <c r="F3190">
        <v>1</v>
      </c>
      <c r="G3190">
        <v>10</v>
      </c>
      <c r="H3190">
        <v>16</v>
      </c>
      <c r="I3190">
        <v>0.01</v>
      </c>
      <c r="J3190" t="s">
        <v>154</v>
      </c>
      <c r="K3190" t="s">
        <v>154</v>
      </c>
      <c r="L3190">
        <v>0.61240000000000006</v>
      </c>
      <c r="M3190" t="s">
        <v>143</v>
      </c>
      <c r="N3190" t="s">
        <v>157</v>
      </c>
      <c r="O3190" t="s">
        <v>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7 f e 5 5 8 - a 3 9 5 - 4 3 0 2 - 8 f e 8 - 6 6 6 a 7 1 e 5 2 1 7 f "   x m l n s = " h t t p : / / s c h e m a s . m i c r o s o f t . c o m / D a t a M a s h u p " > A A A A A N E E A A B Q S w M E F A A C A A g A U h D W W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S E N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h D W W l X M T N X M A Q A A h Q U A A B M A H A B G b 3 J t d W x h c y 9 T Z W N 0 a W 9 u M S 5 t I K I Y A C i g F A A A A A A A A A A A A A A A A A A A A A A A A A A A A N 1 T T Y v b M B C 9 B / I f h H t J w J i N 2 d 3 C F h 9 K 0 t J e S o t z 2 x Q x l i e O W H 2 k 0 i i s G / a / V 4 l D N 1 3 H t I f 2 U l 9 s z 3 v z N B 9 P H g V J a 1 j Z v W d v x q P x y G / A Y c 0 8 W f H A P Q E F z w q m k M Y j F p / S B i c w R u Z + l y 2 s C B o N T d 5 L h d n c G o o / f p I s 7 l Z l 2 G 5 V y 8 U G p F l d 3 e Z 5 f p X f r M 5 V M + F 3 y T S 9 X 6 C S W h K 6 I k m T l M 2 t C t r 4 4 n X K 3 h l h a 2 m a Y p b f 5 C n 7 E i x h S a 3 C 4 v k z + 2 Q N f p 2 m X X W v k s / O 6 o j V 7 A N C j c 4 n s d Q l V J F 4 Q k 7 x S d d I y u 5 P 8 b d K l Q I U O F + Q C + e S 8 w 2 Y J i o u 2 y 0 + y y 0 d G L + 2 T n c F H 0 A / u X B + u t 8 n W 2 f r I I g b 0 B h b p M h l h I / 0 l L J 9 Y l 3 k 8 R b B 6 T j A T c Q / G r q 9 z g 6 K R 8 K 3 A C 6 O p 5 d I l k D x Y 3 o / q Q O l 2 c W N W N f 2 C d 0 q a r l e o 0 M j c I j R L e u X w 5 + m 4 5 E 0 F 8 d z b i G o B H 9 s v 3 O P z c E k c P T a X 7 P S J f X f W G p 2 / R 9 5 S o S 4 H x 2 d o 8 E 9 I P X c 8 c 8 9 5 4 d M 1 z j r P f e g c J A S i 1 t L 6 q O w a 6 I l v b D B / O z I B F 2 h 6 x x 5 0 O R V E A M N R 8 0 h t E Y N p u Y 7 c B I q q S S 1 F / R P p A G J F 4 7 r 4 a c 4 V 1 C h + u M L 8 w N Q S w E C L Q A U A A I A C A B S E N Z a p R T p F K M A A A D 1 A A A A E g A A A A A A A A A A A A A A A A A A A A A A Q 2 9 u Z m l n L 1 B h Y 2 t h Z 2 U u e G 1 s U E s B A i 0 A F A A C A A g A U h D W W g / K 6 a u k A A A A 6 Q A A A B M A A A A A A A A A A A A A A A A A 7 w A A A F t D b 2 5 0 Z W 5 0 X 1 R 5 c G V z X S 5 4 b W x Q S w E C L Q A U A A I A C A B S E N Z a V c x M 1 c w B A A C F B Q A A E w A A A A A A A A A A A A A A A A D g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H Q A A A A A A A O o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9 j a 1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9 j a 1 9 z d G F 0 d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Y 2 t f c 3 R h d H V z L 0 N o Y W 5 n Z W Q g V H l w Z S 5 7 c H J v Z H V j d F 9 u Y W 1 l L D B 9 J n F 1 b 3 Q 7 L C Z x d W 9 0 O 1 N l Y 3 R p b 2 4 x L 3 N 0 b 2 N r X 3 N 0 Y X R 1 c y 9 D a G F u Z 2 V k I F R 5 c G U u e 2 9 y Z G V y X 3 l l Y X J t b 2 5 0 a C w x f S Z x d W 9 0 O y w m c X V v d D t T Z W N 0 a W 9 u M S 9 z d G 9 j a 1 9 z d G F 0 d X M v Q 2 h h b m d l Z C B U e X B l L n t x d W F y d G V y L D J 9 J n F 1 b 3 Q 7 L C Z x d W 9 0 O 1 N l Y 3 R p b 2 4 x L 3 N 0 b 2 N r X 3 N 0 Y X R 1 c y 9 D a G F u Z 2 V k I F R 5 c G U u e 3 R v d G F s X 2 9 y Z G V y L D N 9 J n F 1 b 3 Q 7 L C Z x d W 9 0 O 1 N l Y 3 R p b 2 4 x L 3 N 0 b 2 N r X 3 N 0 Y X R 1 c y 9 D a G F u Z 2 V k I F R 5 c G U u e 3 R v d G F s X 2 l u d m V u d G 9 y e S w 0 f S Z x d W 9 0 O y w m c X V v d D t T Z W N 0 a W 9 u M S 9 z d G 9 j a 1 9 z d G F 0 d X M v Q 2 h h b m d l Z C B U e X B l L n t z d G 9 j a 1 9 k a W Z m Z X J l b m N l L D V 9 J n F 1 b 3 Q 7 L C Z x d W 9 0 O 1 N l Y 3 R p b 2 4 x L 3 N 0 b 2 N r X 3 N 0 Y X R 1 c y 9 D a G F u Z 2 V k I F R 5 c G U u e 3 N 0 b 2 N r X 3 N 0 Y X R 1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G 9 j a 1 9 z d G F 0 d X M v Q 2 h h b m d l Z C B U e X B l L n t w c m 9 k d W N 0 X 2 5 h b W U s M H 0 m c X V v d D s s J n F 1 b 3 Q 7 U 2 V j d G l v b j E v c 3 R v Y 2 t f c 3 R h d H V z L 0 N o Y W 5 n Z W Q g V H l w Z S 5 7 b 3 J k Z X J f e W V h c m 1 v b n R o L D F 9 J n F 1 b 3 Q 7 L C Z x d W 9 0 O 1 N l Y 3 R p b 2 4 x L 3 N 0 b 2 N r X 3 N 0 Y X R 1 c y 9 D a G F u Z 2 V k I F R 5 c G U u e 3 F 1 Y X J 0 Z X I s M n 0 m c X V v d D s s J n F 1 b 3 Q 7 U 2 V j d G l v b j E v c 3 R v Y 2 t f c 3 R h d H V z L 0 N o Y W 5 n Z W Q g V H l w Z S 5 7 d G 9 0 Y W x f b 3 J k Z X I s M 3 0 m c X V v d D s s J n F 1 b 3 Q 7 U 2 V j d G l v b j E v c 3 R v Y 2 t f c 3 R h d H V z L 0 N o Y W 5 n Z W Q g V H l w Z S 5 7 d G 9 0 Y W x f a W 5 2 Z W 5 0 b 3 J 5 L D R 9 J n F 1 b 3 Q 7 L C Z x d W 9 0 O 1 N l Y 3 R p b 2 4 x L 3 N 0 b 2 N r X 3 N 0 Y X R 1 c y 9 D a G F u Z 2 V k I F R 5 c G U u e 3 N 0 b 2 N r X 2 R p Z m Z l c m V u Y 2 U s N X 0 m c X V v d D s s J n F 1 b 3 Q 7 U 2 V j d G l v b j E v c 3 R v Y 2 t f c 3 R h d H V z L 0 N o Y W 5 n Z W Q g V H l w Z S 5 7 c 3 R v Y 2 t f c 3 R h d H V z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X 2 5 h b W U m c X V v d D s s J n F 1 b 3 Q 7 b 3 J k Z X J f e W V h c m 1 v b n R o J n F 1 b 3 Q 7 L C Z x d W 9 0 O 3 F 1 Y X J 0 Z X I m c X V v d D s s J n F 1 b 3 Q 7 d G 9 0 Y W x f b 3 J k Z X I m c X V v d D s s J n F 1 b 3 Q 7 d G 9 0 Y W x f a W 5 2 Z W 5 0 b 3 J 5 J n F 1 b 3 Q 7 L C Z x d W 9 0 O 3 N 0 b 2 N r X 2 R p Z m Z l c m V u Y 2 U m c X V v d D s s J n F 1 b 3 Q 7 c 3 R v Y 2 t f c 3 R h d H V z J n F 1 b 3 Q 7 X S I g L z 4 8 R W 5 0 c n k g V H l w Z T 0 i R m l s b E N v b H V t b l R 5 c G V z I i B W Y W x 1 Z T 0 i c 0 J n T U d B d 0 1 E Q m c 9 P S I g L z 4 8 R W 5 0 c n k g V H l w Z T 0 i R m l s b E x h c 3 R V c G R h d G V k I i B W Y W x 1 Z T 0 i Z D I w M j U t M D Y t M j F U M j A 6 M z I 6 M z Y u M j E 0 O D k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O T Q i I C 8 + P E V u d H J 5 I F R 5 c G U 9 I k F k Z G V k V G 9 E Y X R h T W 9 k Z W w i I F Z h b H V l P S J s M C I g L z 4 8 R W 5 0 c n k g V H l w Z T 0 i U X V l c n l J R C I g V m F s d W U 9 I n N m Y 2 J m O T d k O S 0 w Z D J j L T R k Z W Y t Y T g 2 Y y 1 i N W Y x M G Y 0 O G Q y M j E i I C 8 + P C 9 T d G F i b G V F b n R y a W V z P j w v S X R l b T 4 8 S X R l b T 4 8 S X R l b U x v Y 2 F 0 a W 9 u P j x J d G V t V H l w Z T 5 G b 3 J t d W x h P C 9 J d G V t V H l w Z T 4 8 S X R l b V B h d G g + U 2 V j d G l v b j E v c 3 R v Y 2 t f c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X 3 N 0 Y X R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1 9 z d G F 0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N f e H l 6 X 3 N l Z 2 1 l b n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i Y 1 9 4 e X p f c 2 V n b W V u d G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N f e H l 6 X 3 N l Z 2 1 l b n R h d G l v b i 9 D a G F u Z 2 V k I F R 5 c G U u e 2 N 1 c 3 R v b W V y X 2 1 h c m t l d C w w f S Z x d W 9 0 O y w m c X V v d D t T Z W N 0 a W 9 u M S 9 h Y m N f e H l 6 X 3 N l Z 2 1 l b n R h d G l v b i 9 D a G F u Z 2 V k I F R 5 c G U u e 3 B y b 2 R 1 Y 3 R f b m F t Z S w x f S Z x d W 9 0 O y w m c X V v d D t T Z W N 0 a W 9 u M S 9 h Y m N f e H l 6 X 3 N l Z 2 1 l b n R h d G l v b i 9 D a G F u Z 2 V k I F R 5 c G U u e 2 9 y Z G V y X 3 l l Y X J t b 2 5 0 a C w y f S Z x d W 9 0 O y w m c X V v d D t T Z W N 0 a W 9 u M S 9 h Y m N f e H l 6 X 3 N l Z 2 1 l b n R h d G l v b i 9 D a G F u Z 2 V k I F R 5 c G U u e 3 F 1 Y X J 0 Z X I s M 3 0 m c X V v d D s s J n F 1 b 3 Q 7 U 2 V j d G l v b j E v Y W J j X 3 h 5 e l 9 z Z W d t Z W 5 0 Y X R p b 2 4 v Q 2 h h b m d l Z C B U e X B l L n t 0 b 3 R h b F 9 v c m R l c n M s N H 0 m c X V v d D s s J n F 1 b 3 Q 7 U 2 V j d G l v b j E v Y W J j X 3 h 5 e l 9 z Z W d t Z W 5 0 Y X R p b 2 4 v Q 2 h h b m d l Z C B U e X B l L n t 0 b 3 R h b F 9 n c m 9 z c 1 9 z Y W x l c y w 1 f S Z x d W 9 0 O y w m c X V v d D t T Z W N 0 a W 9 u M S 9 h Y m N f e H l 6 X 3 N l Z 2 1 l b n R h d G l v b i 9 D a G F u Z 2 V k I F R 5 c G U u e 3 R v d G F s X 3 B y b 2 Z p d C w 2 f S Z x d W 9 0 O y w m c X V v d D t T Z W N 0 a W 9 u M S 9 h Y m N f e H l 6 X 3 N l Z 2 1 l b n R h d G l v b i 9 D a G F u Z 2 V k I F R 5 c G U u e 2 F 2 Z 1 9 k a X N j b 3 V u d C w 3 f S Z x d W 9 0 O y w m c X V v d D t T Z W N 0 a W 9 u M S 9 h Y m N f e H l 6 X 3 N l Z 2 1 l b n R h d G l v b i 9 D a G F u Z 2 V k I F R 5 c G U u e 3 N h b G V z X 2 J 1 Y 2 t l d C w 4 f S Z x d W 9 0 O y w m c X V v d D t T Z W N 0 a W 9 u M S 9 h Y m N f e H l 6 X 3 N l Z 2 1 l b n R h d G l v b i 9 D a G F u Z 2 V k I F R 5 c G U u e 3 B y b 2 Z p d F 9 i d W N r Z X Q s O X 0 m c X V v d D s s J n F 1 b 3 Q 7 U 2 V j d G l v b j E v Y W J j X 3 h 5 e l 9 z Z W d t Z W 5 0 Y X R p b 2 4 v Q 2 h h b m d l Z C B U e X B l L n t k Z W 1 h b m R f d m F y a W F i a W x p d H k s M T B 9 J n F 1 b 3 Q 7 L C Z x d W 9 0 O 1 N l Y 3 R p b 2 4 x L 2 F i Y 1 9 4 e X p f c 2 V n b W V u d G F 0 a W 9 u L 0 N o Y W 5 n Z W Q g V H l w Z S 5 7 Z G V t Y W 5 k X 2 J 1 Y 2 t l d C w x M X 0 m c X V v d D s s J n F 1 b 3 Q 7 U 2 V j d G l v b j E v Y W J j X 3 h 5 e l 9 z Z W d t Z W 5 0 Y X R p b 2 4 v Q 2 h h b m d l Z C B U e X B l L n t h Y m N f e H l 6 X 3 N l Z 2 1 l b n Q s M T J 9 J n F 1 b 3 Q 7 L C Z x d W 9 0 O 1 N l Y 3 R p b 2 4 x L 2 F i Y 1 9 4 e X p f c 2 V n b W V u d G F 0 a W 9 u L 0 N o Y W 5 n Z W Q g V H l w Z S 5 7 c 2 V n b W V u d F 9 s Y W J l b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F i Y 1 9 4 e X p f c 2 V n b W V u d G F 0 a W 9 u L 0 N o Y W 5 n Z W Q g V H l w Z S 5 7 Y 3 V z d G 9 t Z X J f b W F y a 2 V 0 L D B 9 J n F 1 b 3 Q 7 L C Z x d W 9 0 O 1 N l Y 3 R p b 2 4 x L 2 F i Y 1 9 4 e X p f c 2 V n b W V u d G F 0 a W 9 u L 0 N o Y W 5 n Z W Q g V H l w Z S 5 7 c H J v Z H V j d F 9 u Y W 1 l L D F 9 J n F 1 b 3 Q 7 L C Z x d W 9 0 O 1 N l Y 3 R p b 2 4 x L 2 F i Y 1 9 4 e X p f c 2 V n b W V u d G F 0 a W 9 u L 0 N o Y W 5 n Z W Q g V H l w Z S 5 7 b 3 J k Z X J f e W V h c m 1 v b n R o L D J 9 J n F 1 b 3 Q 7 L C Z x d W 9 0 O 1 N l Y 3 R p b 2 4 x L 2 F i Y 1 9 4 e X p f c 2 V n b W V u d G F 0 a W 9 u L 0 N o Y W 5 n Z W Q g V H l w Z S 5 7 c X V h c n R l c i w z f S Z x d W 9 0 O y w m c X V v d D t T Z W N 0 a W 9 u M S 9 h Y m N f e H l 6 X 3 N l Z 2 1 l b n R h d G l v b i 9 D a G F u Z 2 V k I F R 5 c G U u e 3 R v d G F s X 2 9 y Z G V y c y w 0 f S Z x d W 9 0 O y w m c X V v d D t T Z W N 0 a W 9 u M S 9 h Y m N f e H l 6 X 3 N l Z 2 1 l b n R h d G l v b i 9 D a G F u Z 2 V k I F R 5 c G U u e 3 R v d G F s X 2 d y b 3 N z X 3 N h b G V z L D V 9 J n F 1 b 3 Q 7 L C Z x d W 9 0 O 1 N l Y 3 R p b 2 4 x L 2 F i Y 1 9 4 e X p f c 2 V n b W V u d G F 0 a W 9 u L 0 N o Y W 5 n Z W Q g V H l w Z S 5 7 d G 9 0 Y W x f c H J v Z m l 0 L D Z 9 J n F 1 b 3 Q 7 L C Z x d W 9 0 O 1 N l Y 3 R p b 2 4 x L 2 F i Y 1 9 4 e X p f c 2 V n b W V u d G F 0 a W 9 u L 0 N o Y W 5 n Z W Q g V H l w Z S 5 7 Y X Z n X 2 R p c 2 N v d W 5 0 L D d 9 J n F 1 b 3 Q 7 L C Z x d W 9 0 O 1 N l Y 3 R p b 2 4 x L 2 F i Y 1 9 4 e X p f c 2 V n b W V u d G F 0 a W 9 u L 0 N o Y W 5 n Z W Q g V H l w Z S 5 7 c 2 F s Z X N f Y n V j a 2 V 0 L D h 9 J n F 1 b 3 Q 7 L C Z x d W 9 0 O 1 N l Y 3 R p b 2 4 x L 2 F i Y 1 9 4 e X p f c 2 V n b W V u d G F 0 a W 9 u L 0 N o Y W 5 n Z W Q g V H l w Z S 5 7 c H J v Z m l 0 X 2 J 1 Y 2 t l d C w 5 f S Z x d W 9 0 O y w m c X V v d D t T Z W N 0 a W 9 u M S 9 h Y m N f e H l 6 X 3 N l Z 2 1 l b n R h d G l v b i 9 D a G F u Z 2 V k I F R 5 c G U u e 2 R l b W F u Z F 9 2 Y X J p Y W J p b G l 0 e S w x M H 0 m c X V v d D s s J n F 1 b 3 Q 7 U 2 V j d G l v b j E v Y W J j X 3 h 5 e l 9 z Z W d t Z W 5 0 Y X R p b 2 4 v Q 2 h h b m d l Z C B U e X B l L n t k Z W 1 h b m R f Y n V j a 2 V 0 L D E x f S Z x d W 9 0 O y w m c X V v d D t T Z W N 0 a W 9 u M S 9 h Y m N f e H l 6 X 3 N l Z 2 1 l b n R h d G l v b i 9 D a G F u Z 2 V k I F R 5 c G U u e 2 F i Y 1 9 4 e X p f c 2 V n b W V u d C w x M n 0 m c X V v d D s s J n F 1 b 3 Q 7 U 2 V j d G l v b j E v Y W J j X 3 h 5 e l 9 z Z W d t Z W 5 0 Y X R p b 2 4 v Q 2 h h b m d l Z C B U e X B l L n t z Z W d t Z W 5 0 X 2 x h Y m V s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3 V z d G 9 t Z X J f b W F y a 2 V 0 J n F 1 b 3 Q 7 L C Z x d W 9 0 O 3 B y b 2 R 1 Y 3 R f b m F t Z S Z x d W 9 0 O y w m c X V v d D t v c m R l c l 9 5 Z W F y b W 9 u d G g m c X V v d D s s J n F 1 b 3 Q 7 c X V h c n R l c i Z x d W 9 0 O y w m c X V v d D t 0 b 3 R h b F 9 v c m R l c n M m c X V v d D s s J n F 1 b 3 Q 7 d G 9 0 Y W x f Z 3 J v c 3 N f c 2 F s Z X M m c X V v d D s s J n F 1 b 3 Q 7 d G 9 0 Y W x f c H J v Z m l 0 J n F 1 b 3 Q 7 L C Z x d W 9 0 O 2 F 2 Z 1 9 k a X N j b 3 V u d C Z x d W 9 0 O y w m c X V v d D t z Y W x l c 1 9 i d W N r Z X Q m c X V v d D s s J n F 1 b 3 Q 7 c H J v Z m l 0 X 2 J 1 Y 2 t l d C Z x d W 9 0 O y w m c X V v d D t k Z W 1 h b m R f d m F y a W F i a W x p d H k m c X V v d D s s J n F 1 b 3 Q 7 Z G V t Y W 5 k X 2 J 1 Y 2 t l d C Z x d W 9 0 O y w m c X V v d D t h Y m N f e H l 6 X 3 N l Z 2 1 l b n Q m c X V v d D s s J n F 1 b 3 Q 7 c 2 V n b W V u d F 9 s Y W J l b C Z x d W 9 0 O 1 0 i I C 8 + P E V u d H J 5 I F R 5 c G U 9 I k Z p b G x D b 2 x 1 b W 5 U e X B l c y I g V m F s d W U 9 I n N C Z 1 l E Q m d N R E F 3 V U d C Z 1 V H Q m d Z P S I g L z 4 8 R W 5 0 c n k g V H l w Z T 0 i R m l s b E x h c 3 R V c G R h d G V k I i B W Y W x 1 Z T 0 i Z D I w M j U t M D Y t M j F U M j A 6 M z I 6 M z c u M j c y M j E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O D k i I C 8 + P E V u d H J 5 I F R 5 c G U 9 I k F k Z G V k V G 9 E Y X R h T W 9 k Z W w i I F Z h b H V l P S J s M C I g L z 4 8 R W 5 0 c n k g V H l w Z T 0 i U X V l c n l J R C I g V m F s d W U 9 I n N h O T Z k O D c 3 N y 0 2 N D M w L T Q 5 Y m M t O G Y w Z S 1 j O T A x N z M 3 Y j Y 4 Y z I i I C 8 + P C 9 T d G F i b G V F b n R y a W V z P j w v S X R l b T 4 8 S X R l b T 4 8 S X R l b U x v Y 2 F 0 a W 9 u P j x J d G V t V H l w Z T 5 G b 3 J t d W x h P C 9 J d G V t V H l w Z T 4 8 S X R l b V B h d G g + U 2 V j d G l v b j E v Y W J j X 3 h 5 e l 9 z Z W d t Z W 5 0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j X 3 h 5 e l 9 z Z W d t Z W 5 0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j X 3 h 5 e l 9 z Z W d t Z W 5 0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S K V A G 5 V + 0 y C c D 0 H 6 P e f Y Q A A A A A C A A A A A A A Q Z g A A A A E A A C A A A A B n I Y 7 5 4 Y f n i l C j K Q r u 5 v y s S h e x n r k Z F u Y + T r Z 8 F v l o z Q A A A A A O g A A A A A I A A C A A A A A f 3 5 u g S f w K z N A k J Q I 7 Z s / r m P / C x M i Q / 1 l r 2 i c v u W 8 X y F A A A A B 9 C I e a w R f v 6 V 3 / U K C h L D 8 r P T K Z Y G Z 5 + u E e a t N H 6 6 D B E I K y D R 3 Y n A 4 t d i + S E m n y Y Y + T 7 K D S m 1 L C k x z D a 1 P E z A l r k S j G c U W l k 1 x n P n k h f u N T i E A A A A A b o Q z / b O G t z 7 z Q V / k C y z z x R p S g 7 O G h 2 w b n W J 3 L h Y J r J H V l R X N x K E j 2 / 2 J t N l 7 S P o 3 w O Z 9 z b K M Y R 7 W d G g L g h j X E < / D a t a M a s h u p > 
</file>

<file path=customXml/itemProps1.xml><?xml version="1.0" encoding="utf-8"?>
<ds:datastoreItem xmlns:ds="http://schemas.openxmlformats.org/officeDocument/2006/customXml" ds:itemID="{8432A264-96E3-40B6-8C75-5D46A9931C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Market Analysis</vt:lpstr>
      <vt:lpstr>Segment Analysis</vt:lpstr>
      <vt:lpstr>Stock Status</vt:lpstr>
      <vt:lpstr>Product Analysis</vt:lpstr>
      <vt:lpstr>Time Analysis</vt:lpstr>
      <vt:lpstr>stock_status_Raw</vt:lpstr>
      <vt:lpstr>abc_xyz_segmentation_Raw</vt:lpstr>
      <vt:lpstr>Stock_Status</vt:lpstr>
      <vt:lpstr>ABC_XYZ_Segmentation</vt:lpstr>
      <vt:lpstr>merged_analysis</vt:lpstr>
      <vt:lpstr>pivot_summary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2025-06-21T20:03:19Z</dcterms:created>
  <dcterms:modified xsi:type="dcterms:W3CDTF">2025-06-21T23:38:04Z</dcterms:modified>
</cp:coreProperties>
</file>