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4240" windowHeight="12330"/>
  </bookViews>
  <sheets>
    <sheet name="Sales Flash" sheetId="1" r:id="rId1"/>
    <sheet name="this year" sheetId="2" state="hidden" r:id="rId2"/>
    <sheet name="Sheet1" sheetId="3" state="hidden" r:id="rId3"/>
    <sheet name="Sheet2" sheetId="4" state="hidden" r:id="rId4"/>
  </sheets>
  <calcPr calcId="124519"/>
  <fileRecoveryPr autoRecover="0"/>
</workbook>
</file>

<file path=xl/calcChain.xml><?xml version="1.0" encoding="utf-8"?>
<calcChain xmlns="http://schemas.openxmlformats.org/spreadsheetml/2006/main">
  <c r="AK10" i="1"/>
  <c r="Q3"/>
  <c r="Q4"/>
  <c r="Q5"/>
  <c r="Q6"/>
  <c r="Q7"/>
  <c r="Q8"/>
  <c r="Q9"/>
  <c r="W3"/>
  <c r="W4"/>
  <c r="W5"/>
  <c r="W6"/>
  <c r="W7"/>
  <c r="W8"/>
  <c r="W9"/>
  <c r="AG10"/>
  <c r="AA10"/>
  <c r="U10"/>
  <c r="O10"/>
  <c r="I10"/>
  <c r="C10"/>
  <c r="U21"/>
  <c r="O21"/>
  <c r="I21"/>
  <c r="C21"/>
  <c r="AA21"/>
  <c r="AG21"/>
  <c r="AF21"/>
  <c r="Y10"/>
  <c r="AH21" l="1"/>
  <c r="AB21"/>
  <c r="D10"/>
  <c r="M21"/>
  <c r="AK21" l="1"/>
  <c r="AI21"/>
  <c r="AJ20"/>
  <c r="AI20"/>
  <c r="AJ19"/>
  <c r="AI19"/>
  <c r="AJ18"/>
  <c r="AI18"/>
  <c r="AJ17"/>
  <c r="AI17"/>
  <c r="AJ16"/>
  <c r="AI16"/>
  <c r="AJ15"/>
  <c r="AI15"/>
  <c r="AJ14"/>
  <c r="AI14"/>
  <c r="AJ13"/>
  <c r="E3"/>
  <c r="F3"/>
  <c r="G10"/>
  <c r="AE21"/>
  <c r="Z21"/>
  <c r="Y21"/>
  <c r="V21"/>
  <c r="T21"/>
  <c r="S21"/>
  <c r="P21"/>
  <c r="N21"/>
  <c r="J21"/>
  <c r="H21"/>
  <c r="G21"/>
  <c r="D21"/>
  <c r="B21"/>
  <c r="AH10"/>
  <c r="AF10"/>
  <c r="AE10"/>
  <c r="AB10"/>
  <c r="Z10"/>
  <c r="V10"/>
  <c r="T10"/>
  <c r="S10"/>
  <c r="P10"/>
  <c r="N10"/>
  <c r="M10"/>
  <c r="J10"/>
  <c r="H10"/>
  <c r="B10"/>
  <c r="E9"/>
  <c r="H10" i="4"/>
  <c r="H9"/>
  <c r="H8"/>
  <c r="H7"/>
  <c r="H6"/>
  <c r="H5"/>
  <c r="H4"/>
  <c r="H3"/>
  <c r="G10"/>
  <c r="G9"/>
  <c r="G8"/>
  <c r="G7"/>
  <c r="G6"/>
  <c r="G5"/>
  <c r="G4"/>
  <c r="G3"/>
  <c r="F3"/>
  <c r="F4"/>
  <c r="F5"/>
  <c r="F6"/>
  <c r="F7"/>
  <c r="F8"/>
  <c r="F9"/>
  <c r="E10"/>
  <c r="F10" s="1"/>
  <c r="D10"/>
  <c r="D10" i="3"/>
  <c r="E10" s="1"/>
  <c r="E9"/>
  <c r="E8"/>
  <c r="E7"/>
  <c r="E6"/>
  <c r="E5"/>
  <c r="E4"/>
  <c r="E3"/>
  <c r="C10"/>
  <c r="F10" s="1"/>
  <c r="G9"/>
  <c r="F9"/>
  <c r="G8"/>
  <c r="F8"/>
  <c r="G7"/>
  <c r="F7"/>
  <c r="G6"/>
  <c r="F6"/>
  <c r="G5"/>
  <c r="F5"/>
  <c r="G4"/>
  <c r="F4"/>
  <c r="G3"/>
  <c r="F3"/>
  <c r="AJ21" i="1" l="1"/>
  <c r="G10" i="3"/>
  <c r="AC3" i="1"/>
  <c r="AD3"/>
  <c r="F21"/>
  <c r="F14"/>
  <c r="F15"/>
  <c r="F16"/>
  <c r="F17"/>
  <c r="F18"/>
  <c r="F19"/>
  <c r="F20"/>
  <c r="L3"/>
  <c r="Z10" i="2"/>
  <c r="Y10"/>
  <c r="X10"/>
  <c r="Z8"/>
  <c r="Y8"/>
  <c r="X8"/>
  <c r="Z7"/>
  <c r="K19" i="1" s="1"/>
  <c r="Y7" i="2"/>
  <c r="X7"/>
  <c r="Z6"/>
  <c r="Y6"/>
  <c r="E18" i="1" s="1"/>
  <c r="X6" i="2"/>
  <c r="Z5"/>
  <c r="Y5"/>
  <c r="X5"/>
  <c r="Z4"/>
  <c r="Y4"/>
  <c r="X4"/>
  <c r="Z3"/>
  <c r="L15" i="1" s="1"/>
  <c r="Y3" i="2"/>
  <c r="X3"/>
  <c r="Z2"/>
  <c r="Y2"/>
  <c r="E14" i="1" s="1"/>
  <c r="X2" i="2"/>
  <c r="AC20" i="1"/>
  <c r="X20"/>
  <c r="R20"/>
  <c r="L20"/>
  <c r="AD19"/>
  <c r="W19"/>
  <c r="R19"/>
  <c r="E19"/>
  <c r="AC18"/>
  <c r="W18"/>
  <c r="Q18"/>
  <c r="K18"/>
  <c r="AC17"/>
  <c r="X17"/>
  <c r="R17"/>
  <c r="L17"/>
  <c r="AD16"/>
  <c r="X16"/>
  <c r="R16"/>
  <c r="L16"/>
  <c r="AD15"/>
  <c r="W15"/>
  <c r="R15"/>
  <c r="E15"/>
  <c r="AC14"/>
  <c r="R14"/>
  <c r="F13"/>
  <c r="L13" s="1"/>
  <c r="R13" s="1"/>
  <c r="X13" s="1"/>
  <c r="AD13" s="1"/>
  <c r="AJ9"/>
  <c r="AD9"/>
  <c r="X9"/>
  <c r="R9"/>
  <c r="L9"/>
  <c r="F9"/>
  <c r="AJ8"/>
  <c r="AC8"/>
  <c r="K8"/>
  <c r="E8"/>
  <c r="AJ7"/>
  <c r="AD7"/>
  <c r="X7"/>
  <c r="R7"/>
  <c r="L7"/>
  <c r="F7"/>
  <c r="AJ6"/>
  <c r="AC6"/>
  <c r="K6"/>
  <c r="E6"/>
  <c r="AJ5"/>
  <c r="AD5"/>
  <c r="X5"/>
  <c r="R5"/>
  <c r="L5"/>
  <c r="F5"/>
  <c r="AI4"/>
  <c r="AD4"/>
  <c r="K4"/>
  <c r="E4"/>
  <c r="AJ3"/>
  <c r="X3"/>
  <c r="L2"/>
  <c r="R2" s="1"/>
  <c r="X2" s="1"/>
  <c r="AD2" s="1"/>
  <c r="AJ2" s="1"/>
  <c r="K5" l="1"/>
  <c r="L8"/>
  <c r="R10"/>
  <c r="K3"/>
  <c r="W17"/>
  <c r="AC4"/>
  <c r="L6"/>
  <c r="Q21"/>
  <c r="X21"/>
  <c r="Q15"/>
  <c r="X18"/>
  <c r="K10"/>
  <c r="L21"/>
  <c r="Q17"/>
  <c r="Q19"/>
  <c r="X6"/>
  <c r="AI7"/>
  <c r="R8"/>
  <c r="AI8"/>
  <c r="K17"/>
  <c r="E10"/>
  <c r="R3"/>
  <c r="AI3"/>
  <c r="AJ4"/>
  <c r="F6"/>
  <c r="AD6"/>
  <c r="X8"/>
  <c r="AI9"/>
  <c r="X14"/>
  <c r="K15"/>
  <c r="AC16"/>
  <c r="AD17"/>
  <c r="L18"/>
  <c r="X19"/>
  <c r="F8"/>
  <c r="AD8"/>
  <c r="X15"/>
  <c r="R18"/>
  <c r="W10"/>
  <c r="E5"/>
  <c r="AI5"/>
  <c r="R6"/>
  <c r="AI6"/>
  <c r="L14"/>
  <c r="E17"/>
  <c r="F4"/>
  <c r="L4"/>
  <c r="R4"/>
  <c r="X4"/>
  <c r="AC5"/>
  <c r="E7"/>
  <c r="K7"/>
  <c r="AC7"/>
  <c r="K9"/>
  <c r="AC9"/>
  <c r="AC15"/>
  <c r="E16"/>
  <c r="K16"/>
  <c r="Q16"/>
  <c r="W16"/>
  <c r="AC19"/>
  <c r="E20"/>
  <c r="K20"/>
  <c r="Q20"/>
  <c r="W20"/>
  <c r="AD20"/>
  <c r="K14"/>
  <c r="Q14"/>
  <c r="W14"/>
  <c r="AD14"/>
  <c r="AD18"/>
  <c r="L19"/>
  <c r="W21" l="1"/>
  <c r="K21"/>
  <c r="Q10"/>
  <c r="X10"/>
  <c r="R21"/>
  <c r="L10"/>
  <c r="F10"/>
  <c r="E21"/>
  <c r="AC21"/>
  <c r="AD21"/>
  <c r="AI10"/>
  <c r="AJ10"/>
  <c r="AC10"/>
  <c r="AD10"/>
</calcChain>
</file>

<file path=xl/sharedStrings.xml><?xml version="1.0" encoding="utf-8"?>
<sst xmlns="http://schemas.openxmlformats.org/spreadsheetml/2006/main" count="160" uniqueCount="69">
  <si>
    <t>RO</t>
  </si>
  <si>
    <t>TBB</t>
  </si>
  <si>
    <t>TBR</t>
  </si>
  <si>
    <t>LCV</t>
  </si>
  <si>
    <t>LM Con + Rad</t>
  </si>
  <si>
    <t>PCR</t>
  </si>
  <si>
    <t>UVR</t>
  </si>
  <si>
    <t>Forecast</t>
  </si>
  <si>
    <t>MTD sales</t>
  </si>
  <si>
    <t>% Ach</t>
  </si>
  <si>
    <t>MTD-LY</t>
  </si>
  <si>
    <t>SC</t>
  </si>
  <si>
    <t>MC</t>
  </si>
  <si>
    <t>TF</t>
  </si>
  <si>
    <t>TR</t>
  </si>
  <si>
    <t>Total Value</t>
  </si>
  <si>
    <t>SOUTH</t>
  </si>
  <si>
    <t>BLG</t>
  </si>
  <si>
    <t>BAN</t>
  </si>
  <si>
    <t>CHN</t>
  </si>
  <si>
    <t>COI</t>
  </si>
  <si>
    <t>ERN</t>
  </si>
  <si>
    <t>HYD</t>
  </si>
  <si>
    <t>VIJ</t>
  </si>
  <si>
    <t>R.Ms/D.Ms</t>
  </si>
  <si>
    <t>Region</t>
  </si>
  <si>
    <t>Trk Radial</t>
  </si>
  <si>
    <t>Light Truck</t>
  </si>
  <si>
    <t>LM Rad</t>
  </si>
  <si>
    <t>Car Radial</t>
  </si>
  <si>
    <t>Jeep Radial</t>
  </si>
  <si>
    <t>Scooter TT</t>
  </si>
  <si>
    <t>Scooter TL</t>
  </si>
  <si>
    <t>Mcycle TT</t>
  </si>
  <si>
    <t>Mcycle TL</t>
  </si>
  <si>
    <t>TR Front</t>
  </si>
  <si>
    <t>TR-Rear</t>
  </si>
  <si>
    <t>2W PKD TUBE</t>
  </si>
  <si>
    <t>Total without STU</t>
  </si>
  <si>
    <t>3WHEELER</t>
  </si>
  <si>
    <t>Truck Trailor</t>
  </si>
  <si>
    <t>5Star Value</t>
  </si>
  <si>
    <t>Non Truck Value</t>
  </si>
  <si>
    <t>Total with STU</t>
  </si>
  <si>
    <t>Belgaum</t>
  </si>
  <si>
    <t>Bangalore</t>
  </si>
  <si>
    <t>Chennai</t>
  </si>
  <si>
    <t>Coimbatore</t>
  </si>
  <si>
    <t>Ernakulam</t>
  </si>
  <si>
    <t>Hyderabad</t>
  </si>
  <si>
    <t>Vijayawada</t>
  </si>
  <si>
    <t xml:space="preserve"> South Zone</t>
  </si>
  <si>
    <t>lmr</t>
  </si>
  <si>
    <t>sc</t>
  </si>
  <si>
    <t>mc</t>
  </si>
  <si>
    <t>Budget</t>
  </si>
  <si>
    <t>% FC Ach</t>
  </si>
  <si>
    <t>% BUD Ach</t>
  </si>
  <si>
    <t xml:space="preserve"> Truck</t>
  </si>
  <si>
    <t>LM Con</t>
  </si>
  <si>
    <t>MTD sales Till yesterday</t>
  </si>
  <si>
    <t>MTD sales Till Today</t>
  </si>
  <si>
    <t>As on date (Till 3 PM)</t>
  </si>
  <si>
    <t>As on date (Till 5 PM)</t>
  </si>
  <si>
    <t>BNG</t>
  </si>
  <si>
    <t>%FC Ach</t>
  </si>
  <si>
    <t>NT Value</t>
  </si>
  <si>
    <t>SEPT.18  MTD+1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</si>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</sst>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</cellStyleXfs>
  <cellXfs count="74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/>
    <xf numFmtId="9" fontId="1" fillId="0" borderId="7" xfId="1" applyFont="1" applyBorder="1" applyAlignment="1">
      <alignment horizontal="center" vertical="center"/>
    </xf>
    <xf numFmtId="9" fontId="1" fillId="0" borderId="11" xfId="1" applyFont="1" applyBorder="1" applyAlignment="1">
      <alignment horizontal="center" vertical="center"/>
    </xf>
    <xf numFmtId="9" fontId="1" fillId="0" borderId="14" xfId="1" applyFont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2" fillId="2" borderId="3" xfId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  <xf numFmtId="0" fontId="0" fillId="0" borderId="11" xfId="0" applyBorder="1"/>
    <xf numFmtId="3" fontId="0" fillId="0" borderId="11" xfId="0" applyNumberFormat="1" applyBorder="1"/>
    <xf numFmtId="0" fontId="0" fillId="0" borderId="0" xfId="0" applyFill="1" applyBorder="1"/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1" fillId="0" borderId="22" xfId="1" applyFont="1" applyBorder="1" applyAlignment="1">
      <alignment horizontal="center" vertical="center"/>
    </xf>
    <xf numFmtId="9" fontId="1" fillId="0" borderId="23" xfId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" fontId="0" fillId="0" borderId="11" xfId="0" applyNumberFormat="1" applyBorder="1"/>
    <xf numFmtId="0" fontId="0" fillId="0" borderId="0" xfId="0" applyFill="1"/>
    <xf numFmtId="1" fontId="0" fillId="0" borderId="22" xfId="0" applyNumberFormat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1" fontId="0" fillId="3" borderId="7" xfId="0" applyNumberForma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26" xfId="0" applyNumberFormat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0" fillId="0" borderId="7" xfId="0" applyBorder="1"/>
    <xf numFmtId="1" fontId="1" fillId="0" borderId="7" xfId="0" applyNumberFormat="1" applyFont="1" applyBorder="1" applyAlignment="1">
      <alignment horizontal="center" vertical="center"/>
    </xf>
    <xf numFmtId="0" fontId="0" fillId="0" borderId="14" xfId="0" applyBorder="1"/>
    <xf numFmtId="1" fontId="0" fillId="0" borderId="14" xfId="0" applyNumberForma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3" borderId="28" xfId="0" applyNumberFormat="1" applyFill="1" applyBorder="1" applyAlignment="1">
      <alignment horizontal="center" vertical="center"/>
    </xf>
    <xf numFmtId="9" fontId="1" fillId="0" borderId="28" xfId="1" applyFon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3"/>
    <cellStyle name="Normal 3" xfId="4"/>
    <cellStyle name="Normal 9" xfId="2"/>
    <cellStyle name="Percent" xfId="1" builtinId="5"/>
  </cellStyles>
  <dxfs count="9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9"/>
  <sheetViews>
    <sheetView tabSelected="1" workbookViewId="0">
      <selection activeCell="J28" sqref="J28"/>
    </sheetView>
  </sheetViews>
  <sheetFormatPr defaultRowHeight="15"/>
  <cols>
    <col min="1" max="1" width="9.7109375" customWidth="1"/>
    <col min="2" max="2" width="8.140625" style="11" customWidth="1"/>
    <col min="3" max="5" width="8.42578125" customWidth="1"/>
    <col min="6" max="6" width="8.42578125" style="11" customWidth="1"/>
    <col min="7" max="7" width="8.42578125" customWidth="1"/>
    <col min="8" max="8" width="8.42578125" style="11" customWidth="1"/>
    <col min="9" max="11" width="8.42578125" customWidth="1"/>
    <col min="12" max="12" width="8.42578125" style="11" customWidth="1"/>
    <col min="13" max="13" width="8.42578125" customWidth="1"/>
    <col min="14" max="14" width="8.42578125" style="11" customWidth="1"/>
    <col min="15" max="17" width="8.42578125" customWidth="1"/>
    <col min="18" max="18" width="8.42578125" style="11" customWidth="1"/>
    <col min="19" max="19" width="8.42578125" customWidth="1"/>
    <col min="20" max="20" width="8.42578125" style="11" customWidth="1"/>
    <col min="21" max="23" width="8.42578125" customWidth="1"/>
    <col min="24" max="24" width="8.42578125" style="11" customWidth="1"/>
    <col min="25" max="25" width="8.42578125" customWidth="1"/>
    <col min="26" max="26" width="8.42578125" style="11" customWidth="1"/>
    <col min="27" max="29" width="8.42578125" customWidth="1"/>
    <col min="30" max="30" width="8.42578125" style="11" customWidth="1"/>
    <col min="31" max="31" width="8.42578125" customWidth="1"/>
    <col min="32" max="32" width="8.42578125" style="11" customWidth="1"/>
    <col min="33" max="35" width="8.28515625" customWidth="1"/>
    <col min="36" max="36" width="8.28515625" style="11" customWidth="1"/>
    <col min="37" max="41" width="8.28515625" customWidth="1"/>
    <col min="42" max="42" width="9.7109375" bestFit="1" customWidth="1"/>
  </cols>
  <sheetData>
    <row r="1" spans="1:39" s="16" customFormat="1" ht="15.75" customHeight="1" thickBot="1">
      <c r="A1" s="69" t="s">
        <v>0</v>
      </c>
      <c r="B1" s="66" t="s">
        <v>1</v>
      </c>
      <c r="C1" s="67"/>
      <c r="D1" s="67"/>
      <c r="E1" s="67"/>
      <c r="F1" s="67"/>
      <c r="G1" s="68"/>
      <c r="H1" s="66" t="s">
        <v>2</v>
      </c>
      <c r="I1" s="67"/>
      <c r="J1" s="67"/>
      <c r="K1" s="67"/>
      <c r="L1" s="67"/>
      <c r="M1" s="68"/>
      <c r="N1" s="66" t="s">
        <v>3</v>
      </c>
      <c r="O1" s="67"/>
      <c r="P1" s="67"/>
      <c r="Q1" s="67"/>
      <c r="R1" s="67"/>
      <c r="S1" s="67"/>
      <c r="T1" s="66" t="s">
        <v>4</v>
      </c>
      <c r="U1" s="67"/>
      <c r="V1" s="67"/>
      <c r="W1" s="67"/>
      <c r="X1" s="67"/>
      <c r="Y1" s="68"/>
      <c r="Z1" s="67" t="s">
        <v>5</v>
      </c>
      <c r="AA1" s="67"/>
      <c r="AB1" s="67"/>
      <c r="AC1" s="67"/>
      <c r="AD1" s="67"/>
      <c r="AE1" s="68"/>
      <c r="AF1" s="66" t="s">
        <v>6</v>
      </c>
      <c r="AG1" s="67"/>
      <c r="AH1" s="67"/>
      <c r="AI1" s="67"/>
      <c r="AJ1" s="67"/>
      <c r="AK1" s="68"/>
    </row>
    <row r="2" spans="1:39" s="16" customFormat="1" ht="30" customHeight="1" thickBot="1">
      <c r="A2" s="70"/>
      <c r="B2" s="17" t="s">
        <v>55</v>
      </c>
      <c r="C2" s="18" t="s">
        <v>7</v>
      </c>
      <c r="D2" s="18" t="s">
        <v>8</v>
      </c>
      <c r="E2" s="19" t="s">
        <v>56</v>
      </c>
      <c r="F2" s="19" t="s">
        <v>57</v>
      </c>
      <c r="G2" s="18" t="s">
        <v>67</v>
      </c>
      <c r="H2" s="18" t="s">
        <v>55</v>
      </c>
      <c r="I2" s="18" t="s">
        <v>7</v>
      </c>
      <c r="J2" s="18" t="s">
        <v>8</v>
      </c>
      <c r="K2" s="19" t="s">
        <v>65</v>
      </c>
      <c r="L2" s="19" t="str">
        <f>F2</f>
        <v>% BUD Ach</v>
      </c>
      <c r="M2" s="18" t="s">
        <v>67</v>
      </c>
      <c r="N2" s="18" t="s">
        <v>55</v>
      </c>
      <c r="O2" s="18" t="s">
        <v>7</v>
      </c>
      <c r="P2" s="18" t="s">
        <v>8</v>
      </c>
      <c r="Q2" s="19" t="s">
        <v>56</v>
      </c>
      <c r="R2" s="19" t="str">
        <f>L2</f>
        <v>% BUD Ach</v>
      </c>
      <c r="S2" s="18" t="s">
        <v>67</v>
      </c>
      <c r="T2" s="17" t="s">
        <v>55</v>
      </c>
      <c r="U2" s="18" t="s">
        <v>7</v>
      </c>
      <c r="V2" s="18" t="s">
        <v>8</v>
      </c>
      <c r="W2" s="19" t="s">
        <v>56</v>
      </c>
      <c r="X2" s="19" t="str">
        <f>R2</f>
        <v>% BUD Ach</v>
      </c>
      <c r="Y2" s="18" t="s">
        <v>67</v>
      </c>
      <c r="Z2" s="33" t="s">
        <v>55</v>
      </c>
      <c r="AA2" s="18" t="s">
        <v>7</v>
      </c>
      <c r="AB2" s="18" t="s">
        <v>8</v>
      </c>
      <c r="AC2" s="19" t="s">
        <v>56</v>
      </c>
      <c r="AD2" s="19" t="str">
        <f>X2</f>
        <v>% BUD Ach</v>
      </c>
      <c r="AE2" s="18" t="s">
        <v>67</v>
      </c>
      <c r="AF2" s="18" t="s">
        <v>55</v>
      </c>
      <c r="AG2" s="18" t="s">
        <v>7</v>
      </c>
      <c r="AH2" s="18" t="s">
        <v>8</v>
      </c>
      <c r="AI2" s="19" t="s">
        <v>56</v>
      </c>
      <c r="AJ2" s="19" t="str">
        <f>AD2</f>
        <v>% BUD Ach</v>
      </c>
      <c r="AK2" s="18" t="s">
        <v>67</v>
      </c>
    </row>
    <row r="3" spans="1:39">
      <c r="A3" s="1" t="s">
        <v>17</v>
      </c>
      <c r="B3" s="1">
        <v>2274</v>
      </c>
      <c r="C3" s="2">
        <v>2306</v>
      </c>
      <c r="D3" s="65">
        <v>1641</v>
      </c>
      <c r="E3" s="12">
        <f>D3/C3</f>
        <v>0.71162185602775374</v>
      </c>
      <c r="F3" s="31">
        <f>D3/B3</f>
        <v>0.72163588390501321</v>
      </c>
      <c r="G3" s="3">
        <v>2516</v>
      </c>
      <c r="H3" s="29">
        <v>327</v>
      </c>
      <c r="I3" s="2">
        <v>326</v>
      </c>
      <c r="J3" s="65">
        <v>214</v>
      </c>
      <c r="K3" s="12">
        <f t="shared" ref="K3:K10" si="0">J3/I3</f>
        <v>0.65644171779141103</v>
      </c>
      <c r="L3" s="31">
        <f>J3/H3</f>
        <v>0.65443425076452599</v>
      </c>
      <c r="M3" s="3">
        <v>360</v>
      </c>
      <c r="N3" s="29">
        <v>271</v>
      </c>
      <c r="O3" s="2">
        <v>232</v>
      </c>
      <c r="P3" s="65">
        <v>110</v>
      </c>
      <c r="Q3" s="12">
        <f>P3/O3</f>
        <v>0.47413793103448276</v>
      </c>
      <c r="R3" s="31">
        <f>P3/N3</f>
        <v>0.4059040590405904</v>
      </c>
      <c r="S3" s="41">
        <v>151</v>
      </c>
      <c r="T3" s="34">
        <v>1386</v>
      </c>
      <c r="U3" s="2">
        <v>1028</v>
      </c>
      <c r="V3" s="65">
        <v>899</v>
      </c>
      <c r="W3" s="12">
        <f>V3/U3</f>
        <v>0.8745136186770428</v>
      </c>
      <c r="X3" s="31">
        <f>V3/T3</f>
        <v>0.64862914862914867</v>
      </c>
      <c r="Y3" s="3">
        <v>749</v>
      </c>
      <c r="Z3" s="29">
        <v>1530</v>
      </c>
      <c r="AA3" s="2">
        <v>1597</v>
      </c>
      <c r="AB3" s="65">
        <v>802</v>
      </c>
      <c r="AC3" s="12">
        <f>AB3/AA3</f>
        <v>0.50219160926737638</v>
      </c>
      <c r="AD3" s="31">
        <f>AB3/Z3</f>
        <v>0.52418300653594774</v>
      </c>
      <c r="AE3" s="3">
        <v>1696</v>
      </c>
      <c r="AF3" s="29">
        <v>323</v>
      </c>
      <c r="AG3" s="2">
        <v>295</v>
      </c>
      <c r="AH3" s="65">
        <v>189</v>
      </c>
      <c r="AI3" s="12">
        <f>AH3/AG3</f>
        <v>0.64067796610169492</v>
      </c>
      <c r="AJ3" s="31">
        <f>AH3/AF3</f>
        <v>0.5851393188854489</v>
      </c>
      <c r="AK3" s="3">
        <v>342</v>
      </c>
    </row>
    <row r="4" spans="1:39">
      <c r="A4" s="4" t="s">
        <v>18</v>
      </c>
      <c r="B4" s="4">
        <v>1108</v>
      </c>
      <c r="C4" s="5">
        <v>1090</v>
      </c>
      <c r="D4" s="65">
        <v>710</v>
      </c>
      <c r="E4" s="12">
        <f t="shared" ref="E4:E9" si="1">D4/C4</f>
        <v>0.65137614678899081</v>
      </c>
      <c r="F4" s="31">
        <f t="shared" ref="F4:F10" si="2">D4/B4</f>
        <v>0.6407942238267148</v>
      </c>
      <c r="G4" s="3">
        <v>781</v>
      </c>
      <c r="H4" s="29">
        <v>567</v>
      </c>
      <c r="I4" s="5">
        <v>467</v>
      </c>
      <c r="J4" s="65">
        <v>318</v>
      </c>
      <c r="K4" s="12">
        <f t="shared" si="0"/>
        <v>0.68094218415417562</v>
      </c>
      <c r="L4" s="31">
        <f t="shared" ref="L4:L10" si="3">J4/H4</f>
        <v>0.56084656084656082</v>
      </c>
      <c r="M4" s="3">
        <v>562</v>
      </c>
      <c r="N4" s="29">
        <v>414</v>
      </c>
      <c r="O4" s="5">
        <v>454</v>
      </c>
      <c r="P4" s="65">
        <v>170</v>
      </c>
      <c r="Q4" s="12">
        <f t="shared" ref="Q4:Q9" si="4">P4/O4</f>
        <v>0.37444933920704848</v>
      </c>
      <c r="R4" s="31">
        <f t="shared" ref="R4:R10" si="5">P4/N4</f>
        <v>0.41062801932367149</v>
      </c>
      <c r="S4" s="41">
        <v>222</v>
      </c>
      <c r="T4" s="34">
        <v>1798</v>
      </c>
      <c r="U4" s="5">
        <v>1644</v>
      </c>
      <c r="V4" s="65">
        <v>1038</v>
      </c>
      <c r="W4" s="12">
        <f t="shared" ref="W4:W9" si="6">V4/U4</f>
        <v>0.63138686131386856</v>
      </c>
      <c r="X4" s="31">
        <f t="shared" ref="X4:X10" si="7">V4/T4</f>
        <v>0.57730812013348165</v>
      </c>
      <c r="Y4" s="3">
        <v>1103</v>
      </c>
      <c r="Z4" s="29">
        <v>4816</v>
      </c>
      <c r="AA4" s="5">
        <v>5457</v>
      </c>
      <c r="AB4" s="65">
        <v>3876</v>
      </c>
      <c r="AC4" s="12">
        <f t="shared" ref="AC4:AC9" si="8">AB4/AA4</f>
        <v>0.71028037383177567</v>
      </c>
      <c r="AD4" s="31">
        <f t="shared" ref="AD4:AD10" si="9">AB4/Z4</f>
        <v>0.80481727574750828</v>
      </c>
      <c r="AE4" s="3">
        <v>3788</v>
      </c>
      <c r="AF4" s="29">
        <v>597</v>
      </c>
      <c r="AG4" s="5">
        <v>689</v>
      </c>
      <c r="AH4" s="65">
        <v>378</v>
      </c>
      <c r="AI4" s="12">
        <f t="shared" ref="AI4:AI9" si="10">AH4/AG4</f>
        <v>0.54862119013062405</v>
      </c>
      <c r="AJ4" s="31">
        <f t="shared" ref="AJ4:AJ10" si="11">AH4/AF4</f>
        <v>0.63316582914572861</v>
      </c>
      <c r="AK4" s="3">
        <v>363</v>
      </c>
    </row>
    <row r="5" spans="1:39">
      <c r="A5" s="4" t="s">
        <v>19</v>
      </c>
      <c r="B5" s="4">
        <v>1480</v>
      </c>
      <c r="C5" s="5">
        <v>1521</v>
      </c>
      <c r="D5" s="65">
        <v>929</v>
      </c>
      <c r="E5" s="12">
        <f t="shared" si="1"/>
        <v>0.61078238001314922</v>
      </c>
      <c r="F5" s="31">
        <f t="shared" si="2"/>
        <v>0.62770270270270268</v>
      </c>
      <c r="G5" s="3">
        <v>1885</v>
      </c>
      <c r="H5" s="29">
        <v>518</v>
      </c>
      <c r="I5" s="5">
        <v>422</v>
      </c>
      <c r="J5" s="65">
        <v>316</v>
      </c>
      <c r="K5" s="13">
        <f t="shared" si="0"/>
        <v>0.74881516587677721</v>
      </c>
      <c r="L5" s="31">
        <f t="shared" si="3"/>
        <v>0.61003861003861004</v>
      </c>
      <c r="M5" s="3">
        <v>641</v>
      </c>
      <c r="N5" s="29">
        <v>404</v>
      </c>
      <c r="O5" s="5">
        <v>425</v>
      </c>
      <c r="P5" s="65">
        <v>207</v>
      </c>
      <c r="Q5" s="12">
        <f t="shared" si="4"/>
        <v>0.48705882352941177</v>
      </c>
      <c r="R5" s="31">
        <f t="shared" si="5"/>
        <v>0.51237623762376239</v>
      </c>
      <c r="S5" s="41">
        <v>312</v>
      </c>
      <c r="T5" s="34">
        <v>1111</v>
      </c>
      <c r="U5" s="5">
        <v>1109</v>
      </c>
      <c r="V5" s="65">
        <v>516</v>
      </c>
      <c r="W5" s="12">
        <f t="shared" si="6"/>
        <v>0.46528403967538323</v>
      </c>
      <c r="X5" s="31">
        <f t="shared" si="7"/>
        <v>0.46444644464446444</v>
      </c>
      <c r="Y5" s="3">
        <v>633</v>
      </c>
      <c r="Z5" s="29">
        <v>2755</v>
      </c>
      <c r="AA5" s="5">
        <v>3136</v>
      </c>
      <c r="AB5" s="65">
        <v>1360</v>
      </c>
      <c r="AC5" s="12">
        <f t="shared" si="8"/>
        <v>0.43367346938775508</v>
      </c>
      <c r="AD5" s="31">
        <f t="shared" si="9"/>
        <v>0.49364791288566245</v>
      </c>
      <c r="AE5" s="3">
        <v>2284</v>
      </c>
      <c r="AF5" s="29">
        <v>440</v>
      </c>
      <c r="AG5" s="5">
        <v>382</v>
      </c>
      <c r="AH5" s="65">
        <v>316</v>
      </c>
      <c r="AI5" s="12">
        <f t="shared" si="10"/>
        <v>0.82722513089005234</v>
      </c>
      <c r="AJ5" s="31">
        <f t="shared" si="11"/>
        <v>0.71818181818181814</v>
      </c>
      <c r="AK5" s="3">
        <v>387</v>
      </c>
    </row>
    <row r="6" spans="1:39" s="11" customFormat="1">
      <c r="A6" s="4" t="s">
        <v>20</v>
      </c>
      <c r="B6" s="4">
        <v>253</v>
      </c>
      <c r="C6" s="5">
        <v>347</v>
      </c>
      <c r="D6" s="65">
        <v>160</v>
      </c>
      <c r="E6" s="12">
        <f t="shared" si="1"/>
        <v>0.4610951008645533</v>
      </c>
      <c r="F6" s="31">
        <f t="shared" si="2"/>
        <v>0.6324110671936759</v>
      </c>
      <c r="G6" s="3">
        <v>263</v>
      </c>
      <c r="H6" s="29">
        <v>1525</v>
      </c>
      <c r="I6" s="5">
        <v>1002</v>
      </c>
      <c r="J6" s="65">
        <v>736</v>
      </c>
      <c r="K6" s="13">
        <f t="shared" ref="K6" si="12">J6/I6</f>
        <v>0.73453093812375247</v>
      </c>
      <c r="L6" s="31">
        <f t="shared" si="3"/>
        <v>0.48262295081967216</v>
      </c>
      <c r="M6" s="3">
        <v>1225</v>
      </c>
      <c r="N6" s="29">
        <v>109</v>
      </c>
      <c r="O6" s="5">
        <v>154</v>
      </c>
      <c r="P6" s="65">
        <v>112</v>
      </c>
      <c r="Q6" s="12">
        <f t="shared" si="4"/>
        <v>0.72727272727272729</v>
      </c>
      <c r="R6" s="31">
        <f t="shared" si="5"/>
        <v>1.0275229357798166</v>
      </c>
      <c r="S6" s="41">
        <v>130</v>
      </c>
      <c r="T6" s="34">
        <v>727</v>
      </c>
      <c r="U6" s="5">
        <v>663</v>
      </c>
      <c r="V6" s="65">
        <v>596</v>
      </c>
      <c r="W6" s="12">
        <f t="shared" si="6"/>
        <v>0.89894419306184015</v>
      </c>
      <c r="X6" s="31">
        <f t="shared" si="7"/>
        <v>0.81980742778541948</v>
      </c>
      <c r="Y6" s="3">
        <v>614</v>
      </c>
      <c r="Z6" s="29">
        <v>1837</v>
      </c>
      <c r="AA6" s="5">
        <v>1724</v>
      </c>
      <c r="AB6" s="65">
        <v>1251</v>
      </c>
      <c r="AC6" s="12">
        <f t="shared" si="8"/>
        <v>0.72563805104408352</v>
      </c>
      <c r="AD6" s="31">
        <f t="shared" si="9"/>
        <v>0.68100163309744144</v>
      </c>
      <c r="AE6" s="3">
        <v>1392</v>
      </c>
      <c r="AF6" s="29">
        <v>294</v>
      </c>
      <c r="AG6" s="5">
        <v>273</v>
      </c>
      <c r="AH6" s="65">
        <v>230</v>
      </c>
      <c r="AI6" s="12">
        <f t="shared" si="10"/>
        <v>0.8424908424908425</v>
      </c>
      <c r="AJ6" s="31">
        <f t="shared" si="11"/>
        <v>0.78231292517006801</v>
      </c>
      <c r="AK6" s="3">
        <v>266</v>
      </c>
    </row>
    <row r="7" spans="1:39">
      <c r="A7" s="4" t="s">
        <v>21</v>
      </c>
      <c r="B7" s="4">
        <v>364</v>
      </c>
      <c r="C7" s="5">
        <v>158</v>
      </c>
      <c r="D7" s="65">
        <v>106</v>
      </c>
      <c r="E7" s="12">
        <f t="shared" si="1"/>
        <v>0.67088607594936711</v>
      </c>
      <c r="F7" s="31">
        <f t="shared" si="2"/>
        <v>0.29120879120879123</v>
      </c>
      <c r="G7" s="3">
        <v>148</v>
      </c>
      <c r="H7" s="29">
        <v>191</v>
      </c>
      <c r="I7" s="5">
        <v>94</v>
      </c>
      <c r="J7" s="65">
        <v>57</v>
      </c>
      <c r="K7" s="13">
        <f t="shared" si="0"/>
        <v>0.6063829787234043</v>
      </c>
      <c r="L7" s="31">
        <f t="shared" si="3"/>
        <v>0.29842931937172773</v>
      </c>
      <c r="M7" s="3">
        <v>82</v>
      </c>
      <c r="N7" s="29">
        <v>199</v>
      </c>
      <c r="O7" s="5">
        <v>195</v>
      </c>
      <c r="P7" s="65">
        <v>113</v>
      </c>
      <c r="Q7" s="12">
        <f t="shared" si="4"/>
        <v>0.57948717948717954</v>
      </c>
      <c r="R7" s="31">
        <f t="shared" si="5"/>
        <v>0.56783919597989951</v>
      </c>
      <c r="S7" s="41">
        <v>186</v>
      </c>
      <c r="T7" s="34">
        <v>1789</v>
      </c>
      <c r="U7" s="5">
        <v>1825</v>
      </c>
      <c r="V7" s="65">
        <v>1638</v>
      </c>
      <c r="W7" s="12">
        <f t="shared" si="6"/>
        <v>0.89753424657534242</v>
      </c>
      <c r="X7" s="31">
        <f t="shared" si="7"/>
        <v>0.91559530463946337</v>
      </c>
      <c r="Y7" s="3">
        <v>1982</v>
      </c>
      <c r="Z7" s="29">
        <v>11143</v>
      </c>
      <c r="AA7" s="5">
        <v>10441</v>
      </c>
      <c r="AB7" s="65">
        <v>7731</v>
      </c>
      <c r="AC7" s="12">
        <f t="shared" si="8"/>
        <v>0.74044631740254763</v>
      </c>
      <c r="AD7" s="31">
        <f t="shared" si="9"/>
        <v>0.69379879745131467</v>
      </c>
      <c r="AE7" s="3">
        <v>14284</v>
      </c>
      <c r="AF7" s="29">
        <v>489</v>
      </c>
      <c r="AG7" s="5">
        <v>484</v>
      </c>
      <c r="AH7" s="65">
        <v>435</v>
      </c>
      <c r="AI7" s="12">
        <f t="shared" si="10"/>
        <v>0.89876033057851235</v>
      </c>
      <c r="AJ7" s="31">
        <f t="shared" si="11"/>
        <v>0.88957055214723924</v>
      </c>
      <c r="AK7" s="3">
        <v>561</v>
      </c>
    </row>
    <row r="8" spans="1:39">
      <c r="A8" s="4" t="s">
        <v>22</v>
      </c>
      <c r="B8" s="4">
        <v>1617</v>
      </c>
      <c r="C8" s="5">
        <v>1852</v>
      </c>
      <c r="D8" s="65">
        <v>744</v>
      </c>
      <c r="E8" s="12">
        <f t="shared" si="1"/>
        <v>0.40172786177105829</v>
      </c>
      <c r="F8" s="31">
        <f t="shared" si="2"/>
        <v>0.46011131725417442</v>
      </c>
      <c r="G8" s="3">
        <v>1880</v>
      </c>
      <c r="H8" s="29">
        <v>332</v>
      </c>
      <c r="I8" s="5">
        <v>268</v>
      </c>
      <c r="J8" s="65">
        <v>224</v>
      </c>
      <c r="K8" s="13">
        <f t="shared" si="0"/>
        <v>0.83582089552238803</v>
      </c>
      <c r="L8" s="31">
        <f t="shared" si="3"/>
        <v>0.67469879518072284</v>
      </c>
      <c r="M8" s="3">
        <v>276</v>
      </c>
      <c r="N8" s="29">
        <v>391</v>
      </c>
      <c r="O8" s="5">
        <v>406</v>
      </c>
      <c r="P8" s="65">
        <v>200</v>
      </c>
      <c r="Q8" s="12">
        <f t="shared" si="4"/>
        <v>0.49261083743842365</v>
      </c>
      <c r="R8" s="31">
        <f t="shared" si="5"/>
        <v>0.51150895140664965</v>
      </c>
      <c r="S8" s="41">
        <v>465</v>
      </c>
      <c r="T8" s="34">
        <v>3089</v>
      </c>
      <c r="U8" s="5">
        <v>2726</v>
      </c>
      <c r="V8" s="65">
        <v>1344</v>
      </c>
      <c r="W8" s="12">
        <f t="shared" si="6"/>
        <v>0.49303008070432869</v>
      </c>
      <c r="X8" s="31">
        <f t="shared" si="7"/>
        <v>0.43509226286824215</v>
      </c>
      <c r="Y8" s="3">
        <v>2174</v>
      </c>
      <c r="Z8" s="29">
        <v>7215</v>
      </c>
      <c r="AA8" s="5">
        <v>7242</v>
      </c>
      <c r="AB8" s="65">
        <v>3668</v>
      </c>
      <c r="AC8" s="12">
        <f t="shared" si="8"/>
        <v>0.50648991991162662</v>
      </c>
      <c r="AD8" s="31">
        <f t="shared" si="9"/>
        <v>0.50838530838530838</v>
      </c>
      <c r="AE8" s="3">
        <v>7237</v>
      </c>
      <c r="AF8" s="29">
        <v>509</v>
      </c>
      <c r="AG8" s="5">
        <v>570</v>
      </c>
      <c r="AH8" s="65">
        <v>366</v>
      </c>
      <c r="AI8" s="12">
        <f t="shared" si="10"/>
        <v>0.64210526315789473</v>
      </c>
      <c r="AJ8" s="31">
        <f t="shared" si="11"/>
        <v>0.71905697445972494</v>
      </c>
      <c r="AK8" s="3">
        <v>809</v>
      </c>
      <c r="AM8" s="11"/>
    </row>
    <row r="9" spans="1:39" ht="15.75" thickBot="1">
      <c r="A9" s="6" t="s">
        <v>23</v>
      </c>
      <c r="B9" s="6">
        <v>935</v>
      </c>
      <c r="C9" s="7">
        <v>786</v>
      </c>
      <c r="D9" s="65">
        <v>527</v>
      </c>
      <c r="E9" s="12">
        <f t="shared" si="1"/>
        <v>0.67048346055979646</v>
      </c>
      <c r="F9" s="32">
        <f t="shared" si="2"/>
        <v>0.5636363636363636</v>
      </c>
      <c r="G9" s="3">
        <v>795</v>
      </c>
      <c r="H9" s="30">
        <v>790</v>
      </c>
      <c r="I9" s="7">
        <v>598</v>
      </c>
      <c r="J9" s="65">
        <v>476</v>
      </c>
      <c r="K9" s="14">
        <f t="shared" si="0"/>
        <v>0.79598662207357862</v>
      </c>
      <c r="L9" s="32">
        <f t="shared" si="3"/>
        <v>0.60253164556962024</v>
      </c>
      <c r="M9" s="3">
        <v>802</v>
      </c>
      <c r="N9" s="30">
        <v>112</v>
      </c>
      <c r="O9" s="7">
        <v>132</v>
      </c>
      <c r="P9" s="65">
        <v>49</v>
      </c>
      <c r="Q9" s="12">
        <f t="shared" si="4"/>
        <v>0.37121212121212122</v>
      </c>
      <c r="R9" s="32">
        <f t="shared" si="5"/>
        <v>0.4375</v>
      </c>
      <c r="S9" s="41">
        <v>206</v>
      </c>
      <c r="T9" s="35">
        <v>4058</v>
      </c>
      <c r="U9" s="7">
        <v>3651</v>
      </c>
      <c r="V9" s="65">
        <v>2778</v>
      </c>
      <c r="W9" s="12">
        <f t="shared" si="6"/>
        <v>0.76088742810188992</v>
      </c>
      <c r="X9" s="32">
        <f t="shared" si="7"/>
        <v>0.68457368161655985</v>
      </c>
      <c r="Y9" s="3">
        <v>3714</v>
      </c>
      <c r="Z9" s="30">
        <v>2674</v>
      </c>
      <c r="AA9" s="7">
        <v>2676</v>
      </c>
      <c r="AB9" s="65">
        <v>1311</v>
      </c>
      <c r="AC9" s="12">
        <f t="shared" si="8"/>
        <v>0.48991031390134532</v>
      </c>
      <c r="AD9" s="32">
        <f t="shared" si="9"/>
        <v>0.49027673896783847</v>
      </c>
      <c r="AE9" s="3">
        <v>2343</v>
      </c>
      <c r="AF9" s="30">
        <v>294</v>
      </c>
      <c r="AG9" s="7">
        <v>404</v>
      </c>
      <c r="AH9" s="65">
        <v>187</v>
      </c>
      <c r="AI9" s="12">
        <f t="shared" si="10"/>
        <v>0.46287128712871289</v>
      </c>
      <c r="AJ9" s="32">
        <f t="shared" si="11"/>
        <v>0.63605442176870752</v>
      </c>
      <c r="AK9" s="3">
        <v>328</v>
      </c>
    </row>
    <row r="10" spans="1:39" ht="15.75" thickBot="1">
      <c r="A10" s="8" t="s">
        <v>16</v>
      </c>
      <c r="B10" s="9">
        <f>SUM(B3:B9)</f>
        <v>8031</v>
      </c>
      <c r="C10" s="9">
        <f>SUM(C3:C9)</f>
        <v>8060</v>
      </c>
      <c r="D10" s="9">
        <f>SUM(D3:D9)</f>
        <v>4817</v>
      </c>
      <c r="E10" s="15">
        <f>D10/C10</f>
        <v>0.59764267990074438</v>
      </c>
      <c r="F10" s="15">
        <f t="shared" si="2"/>
        <v>0.59980077200846715</v>
      </c>
      <c r="G10" s="9">
        <f>SUM(G3:G9)</f>
        <v>8268</v>
      </c>
      <c r="H10" s="9">
        <f t="shared" ref="H10:J10" si="13">SUM(H3:H9)</f>
        <v>4250</v>
      </c>
      <c r="I10" s="9">
        <f>SUM(I3:I9)</f>
        <v>3177</v>
      </c>
      <c r="J10" s="9">
        <f t="shared" si="13"/>
        <v>2341</v>
      </c>
      <c r="K10" s="15">
        <f t="shared" si="0"/>
        <v>0.73685867170286434</v>
      </c>
      <c r="L10" s="15">
        <f t="shared" si="3"/>
        <v>0.55082352941176471</v>
      </c>
      <c r="M10" s="9">
        <f t="shared" ref="M10:P10" si="14">SUM(M3:M9)</f>
        <v>3948</v>
      </c>
      <c r="N10" s="9">
        <f t="shared" si="14"/>
        <v>1900</v>
      </c>
      <c r="O10" s="9">
        <f>SUM(O3:O9)</f>
        <v>1998</v>
      </c>
      <c r="P10" s="9">
        <f t="shared" si="14"/>
        <v>961</v>
      </c>
      <c r="Q10" s="15">
        <f>P10/O10</f>
        <v>0.48098098098098097</v>
      </c>
      <c r="R10" s="15">
        <f t="shared" si="5"/>
        <v>0.50578947368421057</v>
      </c>
      <c r="S10" s="9">
        <f t="shared" ref="S10:V10" si="15">SUM(S3:S9)</f>
        <v>1672</v>
      </c>
      <c r="T10" s="9">
        <f t="shared" si="15"/>
        <v>13958</v>
      </c>
      <c r="U10" s="9">
        <f>SUM(U3:U9)</f>
        <v>12646</v>
      </c>
      <c r="V10" s="9">
        <f t="shared" si="15"/>
        <v>8809</v>
      </c>
      <c r="W10" s="15">
        <f>V10/U10</f>
        <v>0.69658390004744586</v>
      </c>
      <c r="X10" s="15">
        <f t="shared" si="7"/>
        <v>0.63110760853990544</v>
      </c>
      <c r="Y10" s="9">
        <f t="shared" ref="Y10:AB10" si="16">SUM(Y3:Y9)</f>
        <v>10969</v>
      </c>
      <c r="Z10" s="9">
        <f t="shared" si="16"/>
        <v>31970</v>
      </c>
      <c r="AA10" s="9">
        <f>SUM(AA3:AA9)</f>
        <v>32273</v>
      </c>
      <c r="AB10" s="9">
        <f t="shared" si="16"/>
        <v>19999</v>
      </c>
      <c r="AC10" s="15">
        <f>AB10/AA10</f>
        <v>0.61968208719362938</v>
      </c>
      <c r="AD10" s="15">
        <f t="shared" si="9"/>
        <v>0.62555520800750708</v>
      </c>
      <c r="AE10" s="9">
        <f t="shared" ref="AE10:AH10" si="17">SUM(AE3:AE9)</f>
        <v>33024</v>
      </c>
      <c r="AF10" s="9">
        <f t="shared" si="17"/>
        <v>2946</v>
      </c>
      <c r="AG10" s="9">
        <f>SUM(AG3:AG9)</f>
        <v>3097</v>
      </c>
      <c r="AH10" s="9">
        <f t="shared" si="17"/>
        <v>2101</v>
      </c>
      <c r="AI10" s="15">
        <f>AH10/AG10</f>
        <v>0.67839845011301259</v>
      </c>
      <c r="AJ10" s="15">
        <f t="shared" si="11"/>
        <v>0.71317040054310932</v>
      </c>
      <c r="AK10" s="9">
        <f>SUM(AK3:AK9)</f>
        <v>3056</v>
      </c>
    </row>
    <row r="11" spans="1:39" ht="15.75" thickBot="1"/>
    <row r="12" spans="1:39" s="16" customFormat="1" ht="15.75" customHeight="1" thickBot="1">
      <c r="A12" s="69" t="s">
        <v>0</v>
      </c>
      <c r="B12" s="66" t="s">
        <v>11</v>
      </c>
      <c r="C12" s="67" t="s">
        <v>11</v>
      </c>
      <c r="D12" s="67"/>
      <c r="E12" s="67"/>
      <c r="F12" s="67"/>
      <c r="G12" s="68"/>
      <c r="H12" s="66" t="s">
        <v>12</v>
      </c>
      <c r="I12" s="67"/>
      <c r="J12" s="67"/>
      <c r="K12" s="67"/>
      <c r="L12" s="67"/>
      <c r="M12" s="68"/>
      <c r="N12" s="66" t="s">
        <v>13</v>
      </c>
      <c r="O12" s="67"/>
      <c r="P12" s="67"/>
      <c r="Q12" s="67"/>
      <c r="R12" s="67"/>
      <c r="S12" s="67"/>
      <c r="T12" s="66" t="s">
        <v>14</v>
      </c>
      <c r="U12" s="67"/>
      <c r="V12" s="67"/>
      <c r="W12" s="67"/>
      <c r="X12" s="67"/>
      <c r="Y12" s="68"/>
      <c r="Z12" s="66" t="s">
        <v>15</v>
      </c>
      <c r="AA12" s="67"/>
      <c r="AB12" s="67"/>
      <c r="AC12" s="67"/>
      <c r="AD12" s="67"/>
      <c r="AE12" s="68"/>
      <c r="AF12" s="66" t="s">
        <v>66</v>
      </c>
      <c r="AG12" s="67"/>
      <c r="AH12" s="67"/>
      <c r="AI12" s="67"/>
      <c r="AJ12" s="67"/>
      <c r="AK12" s="68"/>
    </row>
    <row r="13" spans="1:39" s="16" customFormat="1" ht="30.75" thickBot="1">
      <c r="A13" s="70"/>
      <c r="B13" s="17" t="s">
        <v>55</v>
      </c>
      <c r="C13" s="18" t="s">
        <v>7</v>
      </c>
      <c r="D13" s="18" t="s">
        <v>8</v>
      </c>
      <c r="E13" s="19" t="s">
        <v>56</v>
      </c>
      <c r="F13" s="19" t="str">
        <f>F2</f>
        <v>% BUD Ach</v>
      </c>
      <c r="G13" s="18" t="s">
        <v>67</v>
      </c>
      <c r="H13" s="18" t="s">
        <v>55</v>
      </c>
      <c r="I13" s="18" t="s">
        <v>7</v>
      </c>
      <c r="J13" s="18" t="s">
        <v>8</v>
      </c>
      <c r="K13" s="19" t="s">
        <v>56</v>
      </c>
      <c r="L13" s="19" t="str">
        <f>F13</f>
        <v>% BUD Ach</v>
      </c>
      <c r="M13" s="18" t="s">
        <v>67</v>
      </c>
      <c r="N13" s="18" t="s">
        <v>55</v>
      </c>
      <c r="O13" s="18" t="s">
        <v>7</v>
      </c>
      <c r="P13" s="18" t="s">
        <v>8</v>
      </c>
      <c r="Q13" s="19" t="s">
        <v>56</v>
      </c>
      <c r="R13" s="19" t="str">
        <f>L13</f>
        <v>% BUD Ach</v>
      </c>
      <c r="S13" s="18" t="s">
        <v>67</v>
      </c>
      <c r="T13" s="17" t="s">
        <v>55</v>
      </c>
      <c r="U13" s="18" t="s">
        <v>7</v>
      </c>
      <c r="V13" s="18" t="s">
        <v>8</v>
      </c>
      <c r="W13" s="19" t="s">
        <v>56</v>
      </c>
      <c r="X13" s="19" t="str">
        <f>R13</f>
        <v>% BUD Ach</v>
      </c>
      <c r="Y13" s="18" t="s">
        <v>67</v>
      </c>
      <c r="Z13" s="17" t="s">
        <v>55</v>
      </c>
      <c r="AA13" s="18" t="s">
        <v>7</v>
      </c>
      <c r="AB13" s="18" t="s">
        <v>8</v>
      </c>
      <c r="AC13" s="19" t="s">
        <v>56</v>
      </c>
      <c r="AD13" s="19" t="str">
        <f>X13</f>
        <v>% BUD Ach</v>
      </c>
      <c r="AE13" s="18" t="s">
        <v>67</v>
      </c>
      <c r="AF13" s="17" t="s">
        <v>55</v>
      </c>
      <c r="AG13" s="18" t="s">
        <v>7</v>
      </c>
      <c r="AH13" s="18" t="s">
        <v>8</v>
      </c>
      <c r="AI13" s="19" t="s">
        <v>56</v>
      </c>
      <c r="AJ13" s="19" t="str">
        <f>AD13</f>
        <v>% BUD Ach</v>
      </c>
      <c r="AK13" s="18" t="s">
        <v>67</v>
      </c>
    </row>
    <row r="14" spans="1:39">
      <c r="A14" s="1" t="s">
        <v>17</v>
      </c>
      <c r="B14" s="1">
        <v>5034</v>
      </c>
      <c r="C14" s="2">
        <v>5958</v>
      </c>
      <c r="D14" s="65">
        <v>4398</v>
      </c>
      <c r="E14" s="12">
        <f>D14/C14</f>
        <v>0.73816717019133937</v>
      </c>
      <c r="F14" s="31">
        <f>D14/B14</f>
        <v>0.8736591179976162</v>
      </c>
      <c r="G14" s="3">
        <v>5012</v>
      </c>
      <c r="H14" s="29">
        <v>21526</v>
      </c>
      <c r="I14" s="2">
        <v>21356</v>
      </c>
      <c r="J14" s="65">
        <v>19514</v>
      </c>
      <c r="K14" s="12">
        <f>J14/I14</f>
        <v>0.91374789286383218</v>
      </c>
      <c r="L14" s="31">
        <f>J14/H14</f>
        <v>0.90653163616092169</v>
      </c>
      <c r="M14" s="3">
        <v>21224</v>
      </c>
      <c r="N14" s="29">
        <v>301</v>
      </c>
      <c r="O14" s="2">
        <v>302</v>
      </c>
      <c r="P14" s="65">
        <v>331</v>
      </c>
      <c r="Q14" s="12">
        <f>P14/O14</f>
        <v>1.0960264900662251</v>
      </c>
      <c r="R14" s="31">
        <f>P14/N14</f>
        <v>1.0996677740863787</v>
      </c>
      <c r="S14" s="41">
        <v>154</v>
      </c>
      <c r="T14" s="34">
        <v>36</v>
      </c>
      <c r="U14" s="2">
        <v>59</v>
      </c>
      <c r="V14" s="65">
        <v>29</v>
      </c>
      <c r="W14" s="12">
        <f>V14/U14</f>
        <v>0.49152542372881358</v>
      </c>
      <c r="X14" s="31">
        <f>V14/T14</f>
        <v>0.80555555555555558</v>
      </c>
      <c r="Y14" s="3">
        <v>11</v>
      </c>
      <c r="Z14" s="62">
        <v>664.14679000000001</v>
      </c>
      <c r="AA14" s="21">
        <v>664.58455234999997</v>
      </c>
      <c r="AB14" s="24">
        <v>508.21841079999535</v>
      </c>
      <c r="AC14" s="12">
        <f>AB14/AA14</f>
        <v>0.76471595525793201</v>
      </c>
      <c r="AD14" s="31">
        <f>AB14/Z14</f>
        <v>0.76522000625794695</v>
      </c>
      <c r="AE14" s="3">
        <v>656.39260499999921</v>
      </c>
      <c r="AF14" s="62">
        <v>367.49554000000001</v>
      </c>
      <c r="AG14" s="21">
        <v>363.98910999999998</v>
      </c>
      <c r="AH14" s="24">
        <v>284.55512689999694</v>
      </c>
      <c r="AI14" s="12">
        <f>AH14/AG14</f>
        <v>0.78176824273670431</v>
      </c>
      <c r="AJ14" s="31">
        <f>AH14/AF14</f>
        <v>0.7743090620909221</v>
      </c>
      <c r="AK14" s="3">
        <v>324.64938789999729</v>
      </c>
    </row>
    <row r="15" spans="1:39">
      <c r="A15" s="4" t="s">
        <v>18</v>
      </c>
      <c r="B15" s="4">
        <v>24980</v>
      </c>
      <c r="C15" s="5">
        <v>29954</v>
      </c>
      <c r="D15" s="65">
        <v>25743</v>
      </c>
      <c r="E15" s="12">
        <f t="shared" ref="E15:E20" si="18">D15/C15</f>
        <v>0.85941777392001073</v>
      </c>
      <c r="F15" s="31">
        <f t="shared" ref="F15:F21" si="19">D15/B15</f>
        <v>1.0305444355484388</v>
      </c>
      <c r="G15" s="3">
        <v>28827</v>
      </c>
      <c r="H15" s="29">
        <v>48407</v>
      </c>
      <c r="I15" s="5">
        <v>48533</v>
      </c>
      <c r="J15" s="65">
        <v>39427</v>
      </c>
      <c r="K15" s="12">
        <f t="shared" ref="K15:K20" si="20">J15/I15</f>
        <v>0.81237508499371558</v>
      </c>
      <c r="L15" s="31">
        <f t="shared" ref="L15:L21" si="21">J15/H15</f>
        <v>0.81448963992810952</v>
      </c>
      <c r="M15" s="3">
        <v>47420</v>
      </c>
      <c r="N15" s="29">
        <v>182</v>
      </c>
      <c r="O15" s="5">
        <v>189</v>
      </c>
      <c r="P15" s="65">
        <v>246</v>
      </c>
      <c r="Q15" s="12">
        <f t="shared" ref="Q15:Q20" si="22">P15/O15</f>
        <v>1.3015873015873016</v>
      </c>
      <c r="R15" s="31">
        <f t="shared" ref="R15:R20" si="23">P15/N15</f>
        <v>1.3516483516483517</v>
      </c>
      <c r="S15" s="41">
        <v>217</v>
      </c>
      <c r="T15" s="34">
        <v>41</v>
      </c>
      <c r="U15" s="5">
        <v>90</v>
      </c>
      <c r="V15" s="65">
        <v>14</v>
      </c>
      <c r="W15" s="12">
        <f t="shared" ref="W15:W20" si="24">V15/U15</f>
        <v>0.15555555555555556</v>
      </c>
      <c r="X15" s="31">
        <f t="shared" ref="X15:X21" si="25">V15/T15</f>
        <v>0.34146341463414637</v>
      </c>
      <c r="Y15" s="3">
        <v>28</v>
      </c>
      <c r="Z15" s="62">
        <v>1152.6729999999998</v>
      </c>
      <c r="AA15" s="22">
        <v>1154.7809935499997</v>
      </c>
      <c r="AB15" s="24">
        <v>897.41353780000338</v>
      </c>
      <c r="AC15" s="12">
        <f t="shared" ref="AC15:AC20" si="26">AB15/AA15</f>
        <v>0.77712877403809399</v>
      </c>
      <c r="AD15" s="31">
        <f t="shared" ref="AD15:AD21" si="27">AB15/Z15</f>
        <v>0.778549977140094</v>
      </c>
      <c r="AE15" s="3">
        <v>1049.9437176000058</v>
      </c>
      <c r="AF15" s="62">
        <v>947.69681999999955</v>
      </c>
      <c r="AG15" s="22">
        <v>971.04041939999991</v>
      </c>
      <c r="AH15" s="24">
        <v>771.68741890000365</v>
      </c>
      <c r="AI15" s="12">
        <f t="shared" ref="AI15:AI20" si="28">AH15/AG15</f>
        <v>0.79470164524853115</v>
      </c>
      <c r="AJ15" s="31">
        <f t="shared" ref="AJ15:AJ21" si="29">AH15/AF15</f>
        <v>0.81427667859010444</v>
      </c>
      <c r="AK15" s="3">
        <v>885.24443230000884</v>
      </c>
    </row>
    <row r="16" spans="1:39">
      <c r="A16" s="4" t="s">
        <v>19</v>
      </c>
      <c r="B16" s="4">
        <v>14271</v>
      </c>
      <c r="C16" s="5">
        <v>19039</v>
      </c>
      <c r="D16" s="65">
        <v>15411</v>
      </c>
      <c r="E16" s="12">
        <f t="shared" si="18"/>
        <v>0.80944377330742157</v>
      </c>
      <c r="F16" s="31">
        <f t="shared" si="19"/>
        <v>1.0798822787471096</v>
      </c>
      <c r="G16" s="3">
        <v>17163</v>
      </c>
      <c r="H16" s="29">
        <v>33853</v>
      </c>
      <c r="I16" s="5">
        <v>32765</v>
      </c>
      <c r="J16" s="65">
        <v>25131</v>
      </c>
      <c r="K16" s="12">
        <f t="shared" si="20"/>
        <v>0.76700747749122544</v>
      </c>
      <c r="L16" s="31">
        <f t="shared" si="21"/>
        <v>0.74235665967565656</v>
      </c>
      <c r="M16" s="3">
        <v>32592</v>
      </c>
      <c r="N16" s="29">
        <v>42</v>
      </c>
      <c r="O16" s="5">
        <v>37</v>
      </c>
      <c r="P16" s="65">
        <v>12</v>
      </c>
      <c r="Q16" s="12">
        <f t="shared" si="22"/>
        <v>0.32432432432432434</v>
      </c>
      <c r="R16" s="31">
        <f t="shared" si="23"/>
        <v>0.2857142857142857</v>
      </c>
      <c r="S16" s="41">
        <v>48</v>
      </c>
      <c r="T16" s="34">
        <v>16</v>
      </c>
      <c r="U16" s="5">
        <v>16</v>
      </c>
      <c r="V16" s="65">
        <v>5</v>
      </c>
      <c r="W16" s="12">
        <f t="shared" si="24"/>
        <v>0.3125</v>
      </c>
      <c r="X16" s="31">
        <f t="shared" si="25"/>
        <v>0.3125</v>
      </c>
      <c r="Y16" s="3">
        <v>12</v>
      </c>
      <c r="Z16" s="62">
        <v>893.82925999999998</v>
      </c>
      <c r="AA16" s="22">
        <v>886.38409290000027</v>
      </c>
      <c r="AB16" s="24">
        <v>610.16319119999537</v>
      </c>
      <c r="AC16" s="12">
        <f t="shared" si="26"/>
        <v>0.68837335426870361</v>
      </c>
      <c r="AD16" s="31">
        <f t="shared" si="27"/>
        <v>0.68263953587735016</v>
      </c>
      <c r="AE16" s="3">
        <v>896.35903420000909</v>
      </c>
      <c r="AF16" s="62">
        <v>652.80682000000002</v>
      </c>
      <c r="AG16" s="22">
        <v>660.76540905000013</v>
      </c>
      <c r="AH16" s="24">
        <v>456.81785029999679</v>
      </c>
      <c r="AI16" s="12">
        <f t="shared" si="28"/>
        <v>0.69134649611391719</v>
      </c>
      <c r="AJ16" s="31">
        <f t="shared" si="29"/>
        <v>0.69977493540891134</v>
      </c>
      <c r="AK16" s="3">
        <v>593.58529200000544</v>
      </c>
    </row>
    <row r="17" spans="1:39" s="11" customFormat="1">
      <c r="A17" s="4" t="s">
        <v>20</v>
      </c>
      <c r="B17" s="4">
        <v>13478</v>
      </c>
      <c r="C17" s="5">
        <v>15962</v>
      </c>
      <c r="D17" s="65">
        <v>14475</v>
      </c>
      <c r="E17" s="12">
        <f t="shared" si="18"/>
        <v>0.9068412479639143</v>
      </c>
      <c r="F17" s="31">
        <f t="shared" si="19"/>
        <v>1.0739723994657961</v>
      </c>
      <c r="G17" s="3">
        <v>15414</v>
      </c>
      <c r="H17" s="29">
        <v>39170</v>
      </c>
      <c r="I17" s="5">
        <v>41929</v>
      </c>
      <c r="J17" s="65">
        <v>33843</v>
      </c>
      <c r="K17" s="12">
        <f t="shared" si="20"/>
        <v>0.80715018245128667</v>
      </c>
      <c r="L17" s="31">
        <f t="shared" si="21"/>
        <v>0.86400306356905798</v>
      </c>
      <c r="M17" s="3">
        <v>41518</v>
      </c>
      <c r="N17" s="29">
        <v>27</v>
      </c>
      <c r="O17" s="5">
        <v>53</v>
      </c>
      <c r="P17" s="65">
        <v>6</v>
      </c>
      <c r="Q17" s="12">
        <f t="shared" si="22"/>
        <v>0.11320754716981132</v>
      </c>
      <c r="R17" s="31">
        <f t="shared" si="23"/>
        <v>0.22222222222222221</v>
      </c>
      <c r="S17" s="41">
        <v>32</v>
      </c>
      <c r="T17" s="34">
        <v>5</v>
      </c>
      <c r="U17" s="5">
        <v>22</v>
      </c>
      <c r="V17" s="65">
        <v>4</v>
      </c>
      <c r="W17" s="12">
        <f t="shared" si="24"/>
        <v>0.18181818181818182</v>
      </c>
      <c r="X17" s="31">
        <f t="shared" si="25"/>
        <v>0.8</v>
      </c>
      <c r="Y17" s="3">
        <v>13</v>
      </c>
      <c r="Z17" s="62">
        <v>856.34987000000001</v>
      </c>
      <c r="AA17" s="22">
        <v>794.57519600000046</v>
      </c>
      <c r="AB17" s="24">
        <v>615.87278819998846</v>
      </c>
      <c r="AC17" s="12">
        <f t="shared" si="26"/>
        <v>0.77509692134913821</v>
      </c>
      <c r="AD17" s="31">
        <f t="shared" si="27"/>
        <v>0.7191836068124684</v>
      </c>
      <c r="AE17" s="3">
        <v>804.40157500000214</v>
      </c>
      <c r="AF17" s="62">
        <v>594.94460000000015</v>
      </c>
      <c r="AG17" s="22">
        <v>613.34370284999989</v>
      </c>
      <c r="AH17" s="24">
        <v>493.13052189999064</v>
      </c>
      <c r="AI17" s="12">
        <f t="shared" si="28"/>
        <v>0.80400356212769541</v>
      </c>
      <c r="AJ17" s="31">
        <f t="shared" si="29"/>
        <v>0.82886796837888854</v>
      </c>
      <c r="AK17" s="3">
        <v>593.29939069999875</v>
      </c>
    </row>
    <row r="18" spans="1:39">
      <c r="A18" s="4" t="s">
        <v>21</v>
      </c>
      <c r="B18" s="4">
        <v>29417</v>
      </c>
      <c r="C18" s="5">
        <v>37567</v>
      </c>
      <c r="D18" s="65">
        <v>28556</v>
      </c>
      <c r="E18" s="12">
        <f t="shared" si="18"/>
        <v>0.76013522506455133</v>
      </c>
      <c r="F18" s="31">
        <f t="shared" si="19"/>
        <v>0.97073120984464767</v>
      </c>
      <c r="G18" s="3">
        <v>44093</v>
      </c>
      <c r="H18" s="29">
        <v>28735</v>
      </c>
      <c r="I18" s="5">
        <v>31858</v>
      </c>
      <c r="J18" s="65">
        <v>21569</v>
      </c>
      <c r="K18" s="12">
        <f t="shared" si="20"/>
        <v>0.67703559545483083</v>
      </c>
      <c r="L18" s="31">
        <f t="shared" si="21"/>
        <v>0.75061771358969898</v>
      </c>
      <c r="M18" s="3">
        <v>37412</v>
      </c>
      <c r="N18" s="29">
        <v>7</v>
      </c>
      <c r="O18" s="5">
        <v>0</v>
      </c>
      <c r="P18" s="65">
        <v>6</v>
      </c>
      <c r="Q18" s="12" t="e">
        <f t="shared" si="22"/>
        <v>#DIV/0!</v>
      </c>
      <c r="R18" s="31">
        <f t="shared" si="23"/>
        <v>0.8571428571428571</v>
      </c>
      <c r="S18" s="41">
        <v>11</v>
      </c>
      <c r="T18" s="34">
        <v>2</v>
      </c>
      <c r="U18" s="5">
        <v>0</v>
      </c>
      <c r="V18" s="65">
        <v>2</v>
      </c>
      <c r="W18" s="12" t="e">
        <f t="shared" si="24"/>
        <v>#DIV/0!</v>
      </c>
      <c r="X18" s="31">
        <f t="shared" si="25"/>
        <v>1</v>
      </c>
      <c r="Y18" s="3">
        <v>2</v>
      </c>
      <c r="Z18" s="62">
        <v>863.46635000000015</v>
      </c>
      <c r="AA18" s="22">
        <v>882.55474165000021</v>
      </c>
      <c r="AB18" s="24">
        <v>660.84962289999953</v>
      </c>
      <c r="AC18" s="12">
        <f t="shared" si="26"/>
        <v>0.74879165190874519</v>
      </c>
      <c r="AD18" s="31">
        <f t="shared" si="27"/>
        <v>0.76534496439843824</v>
      </c>
      <c r="AE18" s="3">
        <v>1046.7752052000153</v>
      </c>
      <c r="AF18" s="62">
        <v>793.14944000000014</v>
      </c>
      <c r="AG18" s="22">
        <v>852.12548650000008</v>
      </c>
      <c r="AH18" s="24">
        <v>640.82501689999799</v>
      </c>
      <c r="AI18" s="12">
        <f t="shared" si="28"/>
        <v>0.75203127597099273</v>
      </c>
      <c r="AJ18" s="31">
        <f t="shared" si="29"/>
        <v>0.80794990777525844</v>
      </c>
      <c r="AK18" s="3">
        <v>1018.8370314000171</v>
      </c>
    </row>
    <row r="19" spans="1:39">
      <c r="A19" s="4" t="s">
        <v>22</v>
      </c>
      <c r="B19" s="4">
        <v>15995</v>
      </c>
      <c r="C19" s="5">
        <v>16561</v>
      </c>
      <c r="D19" s="65">
        <v>14820</v>
      </c>
      <c r="E19" s="12">
        <f t="shared" si="18"/>
        <v>0.8948734979771753</v>
      </c>
      <c r="F19" s="31">
        <f t="shared" si="19"/>
        <v>0.92653954360737734</v>
      </c>
      <c r="G19" s="3">
        <v>16981</v>
      </c>
      <c r="H19" s="29">
        <v>47260</v>
      </c>
      <c r="I19" s="5">
        <v>48001</v>
      </c>
      <c r="J19" s="65">
        <v>33184</v>
      </c>
      <c r="K19" s="12">
        <f t="shared" si="20"/>
        <v>0.69131893085560714</v>
      </c>
      <c r="L19" s="31">
        <f t="shared" si="21"/>
        <v>0.702158273381295</v>
      </c>
      <c r="M19" s="3">
        <v>41242</v>
      </c>
      <c r="N19" s="29">
        <v>337</v>
      </c>
      <c r="O19" s="5">
        <v>356</v>
      </c>
      <c r="P19" s="65">
        <v>436</v>
      </c>
      <c r="Q19" s="12">
        <f t="shared" si="22"/>
        <v>1.2247191011235956</v>
      </c>
      <c r="R19" s="31">
        <f t="shared" si="23"/>
        <v>1.2937685459940653</v>
      </c>
      <c r="S19" s="41">
        <v>105</v>
      </c>
      <c r="T19" s="34">
        <v>47</v>
      </c>
      <c r="U19" s="5">
        <v>47</v>
      </c>
      <c r="V19" s="65">
        <v>38</v>
      </c>
      <c r="W19" s="12">
        <f t="shared" si="24"/>
        <v>0.80851063829787229</v>
      </c>
      <c r="X19" s="31">
        <f t="shared" si="25"/>
        <v>0.80851063829787229</v>
      </c>
      <c r="Y19" s="3">
        <v>20</v>
      </c>
      <c r="Z19" s="62">
        <v>1181.2098000000001</v>
      </c>
      <c r="AA19" s="22">
        <v>1148.9280592500004</v>
      </c>
      <c r="AB19" s="24">
        <v>737.14545820000603</v>
      </c>
      <c r="AC19" s="12">
        <f t="shared" si="26"/>
        <v>0.64159409483062091</v>
      </c>
      <c r="AD19" s="31">
        <f t="shared" si="27"/>
        <v>0.62405972097421303</v>
      </c>
      <c r="AE19" s="3">
        <v>1085.5328096000103</v>
      </c>
      <c r="AF19" s="62">
        <v>957.32485999999994</v>
      </c>
      <c r="AG19" s="22">
        <v>917.97673324999994</v>
      </c>
      <c r="AH19" s="24">
        <v>621.26186810000752</v>
      </c>
      <c r="AI19" s="12">
        <f t="shared" si="28"/>
        <v>0.67677300044467936</v>
      </c>
      <c r="AJ19" s="31">
        <f t="shared" si="29"/>
        <v>0.64895616321925198</v>
      </c>
      <c r="AK19" s="3">
        <v>837.69462560001216</v>
      </c>
    </row>
    <row r="20" spans="1:39" ht="15.75" thickBot="1">
      <c r="A20" s="6" t="s">
        <v>23</v>
      </c>
      <c r="B20" s="6">
        <v>13235</v>
      </c>
      <c r="C20" s="7">
        <v>13753</v>
      </c>
      <c r="D20" s="65">
        <v>13322</v>
      </c>
      <c r="E20" s="12">
        <f t="shared" si="18"/>
        <v>0.96866138297098814</v>
      </c>
      <c r="F20" s="32">
        <f t="shared" si="19"/>
        <v>1.0065734794106536</v>
      </c>
      <c r="G20" s="3">
        <v>15556</v>
      </c>
      <c r="H20" s="30">
        <v>40966</v>
      </c>
      <c r="I20" s="7">
        <v>42572</v>
      </c>
      <c r="J20" s="65">
        <v>30503</v>
      </c>
      <c r="K20" s="12">
        <f t="shared" si="20"/>
        <v>0.71650380531804947</v>
      </c>
      <c r="L20" s="32">
        <f t="shared" si="21"/>
        <v>0.74459307718595913</v>
      </c>
      <c r="M20" s="3">
        <v>44377</v>
      </c>
      <c r="N20" s="30">
        <v>132</v>
      </c>
      <c r="O20" s="7">
        <v>298</v>
      </c>
      <c r="P20" s="65">
        <v>128</v>
      </c>
      <c r="Q20" s="12">
        <f t="shared" si="22"/>
        <v>0.42953020134228187</v>
      </c>
      <c r="R20" s="31">
        <f t="shared" si="23"/>
        <v>0.96969696969696972</v>
      </c>
      <c r="S20" s="41">
        <v>108</v>
      </c>
      <c r="T20" s="35">
        <v>21</v>
      </c>
      <c r="U20" s="7">
        <v>30</v>
      </c>
      <c r="V20" s="65">
        <v>6</v>
      </c>
      <c r="W20" s="12">
        <f t="shared" si="24"/>
        <v>0.2</v>
      </c>
      <c r="X20" s="32">
        <f t="shared" si="25"/>
        <v>0.2857142857142857</v>
      </c>
      <c r="Y20" s="3">
        <v>15</v>
      </c>
      <c r="Z20" s="63">
        <v>932.94497999999976</v>
      </c>
      <c r="AA20" s="23">
        <v>868.94899454999995</v>
      </c>
      <c r="AB20" s="24">
        <v>636.44756690000042</v>
      </c>
      <c r="AC20" s="12">
        <f t="shared" si="26"/>
        <v>0.73243374569941888</v>
      </c>
      <c r="AD20" s="32">
        <f t="shared" si="27"/>
        <v>0.68219196259569415</v>
      </c>
      <c r="AE20" s="3">
        <v>932.58541570000932</v>
      </c>
      <c r="AF20" s="63">
        <v>704.69782999999973</v>
      </c>
      <c r="AG20" s="23">
        <v>698.61945534999995</v>
      </c>
      <c r="AH20" s="24">
        <v>503.32670190000204</v>
      </c>
      <c r="AI20" s="12">
        <f t="shared" si="28"/>
        <v>0.72045903967538583</v>
      </c>
      <c r="AJ20" s="32">
        <f t="shared" si="29"/>
        <v>0.71424471663266254</v>
      </c>
      <c r="AK20" s="3">
        <v>723.85833450001053</v>
      </c>
    </row>
    <row r="21" spans="1:39" ht="15.75" thickBot="1">
      <c r="A21" s="8" t="s">
        <v>16</v>
      </c>
      <c r="B21" s="9">
        <f t="shared" ref="B21:D21" si="30">SUM(B14:B20)</f>
        <v>116410</v>
      </c>
      <c r="C21" s="9">
        <f t="shared" si="30"/>
        <v>138794</v>
      </c>
      <c r="D21" s="9">
        <f t="shared" si="30"/>
        <v>116725</v>
      </c>
      <c r="E21" s="15">
        <f>D21/C21</f>
        <v>0.84099456748850809</v>
      </c>
      <c r="F21" s="15">
        <f t="shared" si="19"/>
        <v>1.002705953096813</v>
      </c>
      <c r="G21" s="9">
        <f t="shared" ref="G21:J21" si="31">SUM(G14:G20)</f>
        <v>143046</v>
      </c>
      <c r="H21" s="9">
        <f t="shared" si="31"/>
        <v>259917</v>
      </c>
      <c r="I21" s="9">
        <f t="shared" si="31"/>
        <v>267014</v>
      </c>
      <c r="J21" s="9">
        <f t="shared" si="31"/>
        <v>203171</v>
      </c>
      <c r="K21" s="15">
        <f>J21/I21</f>
        <v>0.76090017751878181</v>
      </c>
      <c r="L21" s="15">
        <f t="shared" si="21"/>
        <v>0.78167645825398113</v>
      </c>
      <c r="M21" s="9">
        <f>SUM(M14:M20)</f>
        <v>265785</v>
      </c>
      <c r="N21" s="9">
        <f t="shared" ref="N21:P21" si="32">SUM(N14:N20)</f>
        <v>1028</v>
      </c>
      <c r="O21" s="9">
        <f t="shared" si="32"/>
        <v>1235</v>
      </c>
      <c r="P21" s="9">
        <f t="shared" si="32"/>
        <v>1165</v>
      </c>
      <c r="Q21" s="15">
        <f>P21/O21</f>
        <v>0.94331983805668018</v>
      </c>
      <c r="R21" s="15">
        <f>P21/N21</f>
        <v>1.1332684824902723</v>
      </c>
      <c r="S21" s="64">
        <f t="shared" ref="S21:V21" si="33">SUM(S14:S20)</f>
        <v>675</v>
      </c>
      <c r="T21" s="9">
        <f t="shared" si="33"/>
        <v>168</v>
      </c>
      <c r="U21" s="9">
        <f t="shared" si="33"/>
        <v>264</v>
      </c>
      <c r="V21" s="9">
        <f t="shared" si="33"/>
        <v>98</v>
      </c>
      <c r="W21" s="15">
        <f t="shared" ref="W21" si="34">V21/U21</f>
        <v>0.37121212121212122</v>
      </c>
      <c r="X21" s="15">
        <f t="shared" si="25"/>
        <v>0.58333333333333337</v>
      </c>
      <c r="Y21" s="42">
        <f t="shared" ref="Y21" si="35">SUM(Y14:Y20)</f>
        <v>101</v>
      </c>
      <c r="Z21" s="9">
        <f t="shared" ref="Z21:AA21" si="36">SUM(Z14:Z20)</f>
        <v>6544.6200500000014</v>
      </c>
      <c r="AA21" s="9">
        <f t="shared" si="36"/>
        <v>6400.7566302500009</v>
      </c>
      <c r="AB21" s="42">
        <f t="shared" ref="AB21" si="37">SUM(AB14:AB20)</f>
        <v>4666.1105759999882</v>
      </c>
      <c r="AC21" s="15">
        <f>AB21/AA21</f>
        <v>0.72899359334300129</v>
      </c>
      <c r="AD21" s="15">
        <f t="shared" si="27"/>
        <v>0.71296890275547586</v>
      </c>
      <c r="AE21" s="9">
        <f t="shared" ref="AE21:AG21" si="38">SUM(AE14:AE20)</f>
        <v>6471.9903623000519</v>
      </c>
      <c r="AF21" s="9">
        <f t="shared" si="38"/>
        <v>5018.1159099999995</v>
      </c>
      <c r="AG21" s="9">
        <f t="shared" si="38"/>
        <v>5077.8603163999996</v>
      </c>
      <c r="AH21" s="42">
        <f t="shared" ref="AH21" si="39">SUM(AH14:AH20)</f>
        <v>3771.6045048999958</v>
      </c>
      <c r="AI21" s="15">
        <f>AH21/AG21</f>
        <v>0.74275467813063301</v>
      </c>
      <c r="AJ21" s="15">
        <f t="shared" si="29"/>
        <v>0.75159772562925842</v>
      </c>
      <c r="AK21" s="9">
        <f t="shared" ref="AK21" si="40">SUM(AK14:AK20)</f>
        <v>4977.1684944000499</v>
      </c>
    </row>
    <row r="22" spans="1:39">
      <c r="Y22" s="10"/>
      <c r="Z22" s="10"/>
      <c r="AB22" s="10"/>
      <c r="AC22" s="10"/>
      <c r="AD22" s="10"/>
      <c r="AG22" s="10"/>
      <c r="AH22" s="10"/>
      <c r="AI22" s="10"/>
      <c r="AJ22" s="10"/>
      <c r="AK22" s="10"/>
      <c r="AL22" s="10"/>
      <c r="AM22" s="25"/>
    </row>
    <row r="25" spans="1:39">
      <c r="C25" s="11"/>
      <c r="F25" s="40"/>
      <c r="G25" s="40"/>
      <c r="H25" s="40"/>
      <c r="I25" s="40"/>
      <c r="J25" s="40"/>
      <c r="K25" s="40"/>
      <c r="L25" s="40" t="s">
        <v>68</v>
      </c>
      <c r="M25" s="40"/>
      <c r="N25" s="40"/>
      <c r="W25" s="11"/>
      <c r="AH25" s="11"/>
    </row>
    <row r="27" spans="1:39">
      <c r="J27" s="11"/>
    </row>
    <row r="29" spans="1:39">
      <c r="AC29" s="11"/>
    </row>
  </sheetData>
  <mergeCells count="14">
    <mergeCell ref="N1:S1"/>
    <mergeCell ref="T1:Y1"/>
    <mergeCell ref="Z1:AE1"/>
    <mergeCell ref="AF1:AK1"/>
    <mergeCell ref="N12:S12"/>
    <mergeCell ref="T12:Y12"/>
    <mergeCell ref="Z12:AE12"/>
    <mergeCell ref="AF12:AK12"/>
    <mergeCell ref="H12:M12"/>
    <mergeCell ref="H1:M1"/>
    <mergeCell ref="A12:A13"/>
    <mergeCell ref="A1:A2"/>
    <mergeCell ref="B1:G1"/>
    <mergeCell ref="B12:G12"/>
  </mergeCells>
  <conditionalFormatting sqref="AH3:AH9">
    <cfRule type="expression" dxfId="983" priority="3700">
      <formula>AH3&lt;AK3</formula>
    </cfRule>
  </conditionalFormatting>
  <conditionalFormatting sqref="AH3:AH9">
    <cfRule type="expression" dxfId="982" priority="3697">
      <formula>AH3&lt;AK3</formula>
    </cfRule>
  </conditionalFormatting>
  <conditionalFormatting sqref="AH3:AH9">
    <cfRule type="expression" dxfId="981" priority="3694">
      <formula>AH3&lt;AK3</formula>
    </cfRule>
  </conditionalFormatting>
  <conditionalFormatting sqref="AH3:AH9">
    <cfRule type="expression" dxfId="980" priority="3691">
      <formula>AH3&lt;AK3</formula>
    </cfRule>
  </conditionalFormatting>
  <conditionalFormatting sqref="AH3:AH9">
    <cfRule type="expression" dxfId="979" priority="3688">
      <formula>AH3&lt;AK3</formula>
    </cfRule>
  </conditionalFormatting>
  <conditionalFormatting sqref="AH3:AH9">
    <cfRule type="expression" dxfId="978" priority="3685">
      <formula>AH3&lt;AK3</formula>
    </cfRule>
  </conditionalFormatting>
  <conditionalFormatting sqref="AH3:AH9">
    <cfRule type="expression" dxfId="977" priority="3682">
      <formula>AH3&lt;AK3</formula>
    </cfRule>
  </conditionalFormatting>
  <conditionalFormatting sqref="AH3:AH9">
    <cfRule type="expression" dxfId="976" priority="3679">
      <formula>AH3&lt;AK3</formula>
    </cfRule>
  </conditionalFormatting>
  <conditionalFormatting sqref="AH3:AH9">
    <cfRule type="expression" dxfId="975" priority="3676">
      <formula>AH3&lt;AK3</formula>
    </cfRule>
  </conditionalFormatting>
  <conditionalFormatting sqref="AH3:AH9">
    <cfRule type="expression" dxfId="974" priority="3673">
      <formula>AH3&lt;AK3</formula>
    </cfRule>
  </conditionalFormatting>
  <conditionalFormatting sqref="AH3:AH9">
    <cfRule type="expression" dxfId="973" priority="3670">
      <formula>AH3&lt;AK3</formula>
    </cfRule>
  </conditionalFormatting>
  <conditionalFormatting sqref="AH3:AH9">
    <cfRule type="expression" dxfId="972" priority="3667">
      <formula>AH3&lt;AK3</formula>
    </cfRule>
  </conditionalFormatting>
  <conditionalFormatting sqref="AH3:AH9">
    <cfRule type="expression" dxfId="971" priority="3664">
      <formula>AH3&lt;AK3</formula>
    </cfRule>
  </conditionalFormatting>
  <conditionalFormatting sqref="AH3:AH9">
    <cfRule type="expression" dxfId="970" priority="3661">
      <formula>AH3&lt;AK3</formula>
    </cfRule>
  </conditionalFormatting>
  <conditionalFormatting sqref="AH3:AH9">
    <cfRule type="expression" dxfId="969" priority="3658">
      <formula>AH3&lt;AK3</formula>
    </cfRule>
  </conditionalFormatting>
  <conditionalFormatting sqref="AH3:AH9">
    <cfRule type="expression" dxfId="968" priority="3655">
      <formula>AH3&lt;AK3</formula>
    </cfRule>
  </conditionalFormatting>
  <conditionalFormatting sqref="AH3:AH9">
    <cfRule type="expression" dxfId="967" priority="3652">
      <formula>AH3&lt;AK3</formula>
    </cfRule>
  </conditionalFormatting>
  <conditionalFormatting sqref="AH3:AH9">
    <cfRule type="expression" dxfId="966" priority="3649">
      <formula>AH3&lt;AK3</formula>
    </cfRule>
  </conditionalFormatting>
  <conditionalFormatting sqref="AH3:AH9">
    <cfRule type="expression" dxfId="965" priority="3646">
      <formula>AH3&lt;AK3</formula>
    </cfRule>
  </conditionalFormatting>
  <conditionalFormatting sqref="AH3:AH9">
    <cfRule type="expression" dxfId="964" priority="3643">
      <formula>AH3&lt;AK3</formula>
    </cfRule>
  </conditionalFormatting>
  <conditionalFormatting sqref="V14:V20 V3:V9 AB3:AB9 AB14:AB20">
    <cfRule type="expression" dxfId="963" priority="3640">
      <formula>V3&lt;Y3</formula>
    </cfRule>
  </conditionalFormatting>
  <conditionalFormatting sqref="V14:V20">
    <cfRule type="expression" dxfId="962" priority="3637">
      <formula>V14&lt;Y14</formula>
    </cfRule>
  </conditionalFormatting>
  <conditionalFormatting sqref="V14:V20">
    <cfRule type="expression" dxfId="961" priority="3634">
      <formula>V14&lt;Y14</formula>
    </cfRule>
  </conditionalFormatting>
  <conditionalFormatting sqref="V14:V20">
    <cfRule type="expression" dxfId="960" priority="3631">
      <formula>V14&lt;Y14</formula>
    </cfRule>
  </conditionalFormatting>
  <conditionalFormatting sqref="V14:V20">
    <cfRule type="expression" dxfId="959" priority="3628">
      <formula>V14&lt;Y14</formula>
    </cfRule>
  </conditionalFormatting>
  <conditionalFormatting sqref="V14:V20">
    <cfRule type="expression" dxfId="958" priority="3625">
      <formula>V14&lt;Y14</formula>
    </cfRule>
  </conditionalFormatting>
  <conditionalFormatting sqref="V14:V20">
    <cfRule type="expression" dxfId="957" priority="3622">
      <formula>V14&lt;Y14</formula>
    </cfRule>
  </conditionalFormatting>
  <conditionalFormatting sqref="V14:V20">
    <cfRule type="expression" dxfId="956" priority="3619">
      <formula>V14&lt;Y14</formula>
    </cfRule>
  </conditionalFormatting>
  <conditionalFormatting sqref="V14:V20">
    <cfRule type="expression" dxfId="955" priority="3616">
      <formula>V14&lt;Y14</formula>
    </cfRule>
  </conditionalFormatting>
  <conditionalFormatting sqref="V14:V20">
    <cfRule type="expression" dxfId="954" priority="3613">
      <formula>V14&lt;Y14</formula>
    </cfRule>
  </conditionalFormatting>
  <conditionalFormatting sqref="V14:V20">
    <cfRule type="expression" dxfId="953" priority="3610">
      <formula>V14&lt;Y14</formula>
    </cfRule>
  </conditionalFormatting>
  <conditionalFormatting sqref="V14:V20">
    <cfRule type="expression" dxfId="952" priority="3607">
      <formula>V14&lt;Y14</formula>
    </cfRule>
  </conditionalFormatting>
  <conditionalFormatting sqref="V14:V20">
    <cfRule type="expression" dxfId="951" priority="3604">
      <formula>V14&lt;Y14</formula>
    </cfRule>
  </conditionalFormatting>
  <conditionalFormatting sqref="V14:V20">
    <cfRule type="expression" dxfId="950" priority="3601">
      <formula>V14&lt;Y14</formula>
    </cfRule>
  </conditionalFormatting>
  <conditionalFormatting sqref="V14:V20">
    <cfRule type="expression" dxfId="949" priority="3598">
      <formula>V14&lt;Y14</formula>
    </cfRule>
  </conditionalFormatting>
  <conditionalFormatting sqref="V14:V20">
    <cfRule type="expression" dxfId="948" priority="3595">
      <formula>V14&lt;Y14</formula>
    </cfRule>
  </conditionalFormatting>
  <conditionalFormatting sqref="V14:V20">
    <cfRule type="expression" dxfId="947" priority="3592">
      <formula>V14&lt;Y14</formula>
    </cfRule>
  </conditionalFormatting>
  <conditionalFormatting sqref="V14:V20">
    <cfRule type="expression" dxfId="946" priority="3589">
      <formula>V14&lt;Y14</formula>
    </cfRule>
  </conditionalFormatting>
  <conditionalFormatting sqref="V14:V20">
    <cfRule type="expression" dxfId="945" priority="3586">
      <formula>V14&lt;Y14</formula>
    </cfRule>
  </conditionalFormatting>
  <conditionalFormatting sqref="V14:V20">
    <cfRule type="expression" dxfId="944" priority="3583">
      <formula>V14&lt;Y14</formula>
    </cfRule>
  </conditionalFormatting>
  <conditionalFormatting sqref="V14:V20">
    <cfRule type="expression" dxfId="943" priority="3580">
      <formula>V14&lt;Y14</formula>
    </cfRule>
  </conditionalFormatting>
  <conditionalFormatting sqref="V14:V20">
    <cfRule type="expression" dxfId="942" priority="3577">
      <formula>V14&lt;Y14</formula>
    </cfRule>
  </conditionalFormatting>
  <conditionalFormatting sqref="V14:V20">
    <cfRule type="expression" dxfId="941" priority="3574">
      <formula>V14&lt;Y14</formula>
    </cfRule>
  </conditionalFormatting>
  <conditionalFormatting sqref="V14:V20">
    <cfRule type="expression" dxfId="940" priority="3571">
      <formula>V14&lt;Y14</formula>
    </cfRule>
  </conditionalFormatting>
  <conditionalFormatting sqref="V14:V20">
    <cfRule type="expression" dxfId="939" priority="3568">
      <formula>V14&lt;Y14</formula>
    </cfRule>
  </conditionalFormatting>
  <conditionalFormatting sqref="V14:V20">
    <cfRule type="expression" dxfId="938" priority="3565">
      <formula>V14&lt;Y14</formula>
    </cfRule>
  </conditionalFormatting>
  <conditionalFormatting sqref="V14:V20">
    <cfRule type="expression" dxfId="937" priority="3562">
      <formula>V14&lt;Y14</formula>
    </cfRule>
  </conditionalFormatting>
  <conditionalFormatting sqref="V14:V20">
    <cfRule type="expression" dxfId="936" priority="3559">
      <formula>V14&lt;Y14</formula>
    </cfRule>
  </conditionalFormatting>
  <conditionalFormatting sqref="V14:V20">
    <cfRule type="expression" dxfId="935" priority="3556">
      <formula>V14&lt;Y14</formula>
    </cfRule>
  </conditionalFormatting>
  <conditionalFormatting sqref="V14:V20">
    <cfRule type="expression" dxfId="934" priority="3553">
      <formula>V14&lt;Y14</formula>
    </cfRule>
  </conditionalFormatting>
  <conditionalFormatting sqref="V14:V20">
    <cfRule type="expression" dxfId="933" priority="3550">
      <formula>V14&lt;Y14</formula>
    </cfRule>
  </conditionalFormatting>
  <conditionalFormatting sqref="V14:V20">
    <cfRule type="expression" dxfId="932" priority="3547">
      <formula>V14&lt;Y14</formula>
    </cfRule>
  </conditionalFormatting>
  <conditionalFormatting sqref="V14:V20">
    <cfRule type="expression" dxfId="931" priority="3544">
      <formula>V14&lt;Y14</formula>
    </cfRule>
  </conditionalFormatting>
  <conditionalFormatting sqref="V14:V20">
    <cfRule type="expression" dxfId="930" priority="3541">
      <formula>V14&lt;Y14</formula>
    </cfRule>
  </conditionalFormatting>
  <conditionalFormatting sqref="V14:V20">
    <cfRule type="expression" dxfId="929" priority="3538">
      <formula>V14&lt;Y14</formula>
    </cfRule>
  </conditionalFormatting>
  <conditionalFormatting sqref="V14:V20">
    <cfRule type="expression" dxfId="928" priority="3535">
      <formula>V14&lt;Y14</formula>
    </cfRule>
  </conditionalFormatting>
  <conditionalFormatting sqref="V14:V20">
    <cfRule type="expression" dxfId="927" priority="3532">
      <formula>V14&lt;Y14</formula>
    </cfRule>
  </conditionalFormatting>
  <conditionalFormatting sqref="V14:V20">
    <cfRule type="expression" dxfId="926" priority="3529">
      <formula>V14&lt;Y14</formula>
    </cfRule>
  </conditionalFormatting>
  <conditionalFormatting sqref="V14:V20">
    <cfRule type="expression" dxfId="925" priority="3526">
      <formula>V14&lt;Y14</formula>
    </cfRule>
  </conditionalFormatting>
  <conditionalFormatting sqref="V14:V20">
    <cfRule type="expression" dxfId="924" priority="3523">
      <formula>V14&lt;Y14</formula>
    </cfRule>
  </conditionalFormatting>
  <conditionalFormatting sqref="V14:V20">
    <cfRule type="expression" dxfId="923" priority="3520">
      <formula>V14&lt;Y14</formula>
    </cfRule>
  </conditionalFormatting>
  <conditionalFormatting sqref="V14:V20">
    <cfRule type="expression" dxfId="922" priority="3517">
      <formula>V14&lt;Y14</formula>
    </cfRule>
  </conditionalFormatting>
  <conditionalFormatting sqref="V14:V20">
    <cfRule type="expression" dxfId="921" priority="3514">
      <formula>V14&lt;Y14</formula>
    </cfRule>
  </conditionalFormatting>
  <conditionalFormatting sqref="V14:V20">
    <cfRule type="expression" dxfId="920" priority="3511">
      <formula>V14&lt;Y14</formula>
    </cfRule>
  </conditionalFormatting>
  <conditionalFormatting sqref="V14:V20">
    <cfRule type="expression" dxfId="919" priority="3508">
      <formula>V14&lt;Y14</formula>
    </cfRule>
  </conditionalFormatting>
  <conditionalFormatting sqref="V14:V20">
    <cfRule type="expression" dxfId="918" priority="3505">
      <formula>V14&lt;Y14</formula>
    </cfRule>
  </conditionalFormatting>
  <conditionalFormatting sqref="V14:V20">
    <cfRule type="expression" dxfId="917" priority="3502">
      <formula>V14&lt;Y14</formula>
    </cfRule>
  </conditionalFormatting>
  <conditionalFormatting sqref="V14:V20">
    <cfRule type="expression" dxfId="916" priority="3499">
      <formula>V14&lt;Y14</formula>
    </cfRule>
  </conditionalFormatting>
  <conditionalFormatting sqref="V14:V20">
    <cfRule type="expression" dxfId="915" priority="3496">
      <formula>V14&lt;Y14</formula>
    </cfRule>
  </conditionalFormatting>
  <conditionalFormatting sqref="V14:V20">
    <cfRule type="expression" dxfId="914" priority="3493">
      <formula>V14&lt;Y14</formula>
    </cfRule>
  </conditionalFormatting>
  <conditionalFormatting sqref="V14:V20">
    <cfRule type="expression" dxfId="913" priority="3490">
      <formula>V14&lt;Y14</formula>
    </cfRule>
  </conditionalFormatting>
  <conditionalFormatting sqref="V14:V20">
    <cfRule type="expression" dxfId="912" priority="3487">
      <formula>V14&lt;Y14</formula>
    </cfRule>
  </conditionalFormatting>
  <conditionalFormatting sqref="V14:V20">
    <cfRule type="expression" dxfId="911" priority="3484">
      <formula>V14&lt;Y14</formula>
    </cfRule>
  </conditionalFormatting>
  <conditionalFormatting sqref="V14:V20">
    <cfRule type="expression" dxfId="910" priority="3481">
      <formula>V14&lt;Y14</formula>
    </cfRule>
  </conditionalFormatting>
  <conditionalFormatting sqref="V14:V20">
    <cfRule type="expression" dxfId="909" priority="3478">
      <formula>V14&lt;Y14</formula>
    </cfRule>
  </conditionalFormatting>
  <conditionalFormatting sqref="V14:V20">
    <cfRule type="expression" dxfId="908" priority="3475">
      <formula>V14&lt;Y14</formula>
    </cfRule>
  </conditionalFormatting>
  <conditionalFormatting sqref="V14:V20">
    <cfRule type="expression" dxfId="907" priority="3472">
      <formula>V14&lt;Y14</formula>
    </cfRule>
  </conditionalFormatting>
  <conditionalFormatting sqref="V14:V20">
    <cfRule type="expression" dxfId="906" priority="3469">
      <formula>V14&lt;Y14</formula>
    </cfRule>
  </conditionalFormatting>
  <conditionalFormatting sqref="V14:V20">
    <cfRule type="expression" dxfId="905" priority="3466">
      <formula>V14&lt;Y14</formula>
    </cfRule>
  </conditionalFormatting>
  <conditionalFormatting sqref="V14:V20">
    <cfRule type="expression" dxfId="904" priority="3463">
      <formula>V14&lt;Y14</formula>
    </cfRule>
  </conditionalFormatting>
  <conditionalFormatting sqref="V14:V20">
    <cfRule type="expression" dxfId="903" priority="3460">
      <formula>V14&lt;Y14</formula>
    </cfRule>
  </conditionalFormatting>
  <conditionalFormatting sqref="V14:V20">
    <cfRule type="expression" dxfId="902" priority="3457">
      <formula>V14&lt;Y14</formula>
    </cfRule>
  </conditionalFormatting>
  <conditionalFormatting sqref="V14:V20">
    <cfRule type="expression" dxfId="901" priority="3454">
      <formula>V14&lt;Y14</formula>
    </cfRule>
  </conditionalFormatting>
  <conditionalFormatting sqref="V14:V20">
    <cfRule type="expression" dxfId="900" priority="3451">
      <formula>V14&lt;Y14</formula>
    </cfRule>
  </conditionalFormatting>
  <conditionalFormatting sqref="V14:V20">
    <cfRule type="expression" dxfId="899" priority="3448">
      <formula>V14&lt;Y14</formula>
    </cfRule>
  </conditionalFormatting>
  <conditionalFormatting sqref="V14:V20">
    <cfRule type="expression" dxfId="898" priority="3445">
      <formula>V14&lt;Y14</formula>
    </cfRule>
  </conditionalFormatting>
  <conditionalFormatting sqref="V14:V20">
    <cfRule type="expression" dxfId="897" priority="3442">
      <formula>V14&lt;Y14</formula>
    </cfRule>
  </conditionalFormatting>
  <conditionalFormatting sqref="V14:V20">
    <cfRule type="expression" dxfId="896" priority="3439">
      <formula>V14&lt;Y14</formula>
    </cfRule>
  </conditionalFormatting>
  <conditionalFormatting sqref="V14:V20">
    <cfRule type="expression" dxfId="895" priority="3436">
      <formula>V14&lt;Y14</formula>
    </cfRule>
  </conditionalFormatting>
  <conditionalFormatting sqref="V14:V20">
    <cfRule type="expression" dxfId="894" priority="3433">
      <formula>V14&lt;Y14</formula>
    </cfRule>
  </conditionalFormatting>
  <conditionalFormatting sqref="V14:V20">
    <cfRule type="expression" dxfId="893" priority="3430">
      <formula>V14&lt;Y14</formula>
    </cfRule>
  </conditionalFormatting>
  <conditionalFormatting sqref="V14:V20">
    <cfRule type="expression" dxfId="892" priority="3427">
      <formula>V14&lt;Y14</formula>
    </cfRule>
  </conditionalFormatting>
  <conditionalFormatting sqref="V14:V20">
    <cfRule type="expression" dxfId="891" priority="3424">
      <formula>V14&lt;Y14</formula>
    </cfRule>
  </conditionalFormatting>
  <conditionalFormatting sqref="V14:V20">
    <cfRule type="expression" dxfId="890" priority="3421">
      <formula>V14&lt;Y14</formula>
    </cfRule>
  </conditionalFormatting>
  <conditionalFormatting sqref="V14:V20">
    <cfRule type="expression" dxfId="889" priority="3418">
      <formula>V14&lt;Y14</formula>
    </cfRule>
  </conditionalFormatting>
  <conditionalFormatting sqref="V14:V20">
    <cfRule type="expression" dxfId="888" priority="3415">
      <formula>V14&lt;Y14</formula>
    </cfRule>
  </conditionalFormatting>
  <conditionalFormatting sqref="V14:V20">
    <cfRule type="expression" dxfId="887" priority="3412">
      <formula>V14&lt;Y14</formula>
    </cfRule>
  </conditionalFormatting>
  <conditionalFormatting sqref="V14:V20">
    <cfRule type="expression" dxfId="886" priority="3409">
      <formula>V14&lt;Y14</formula>
    </cfRule>
  </conditionalFormatting>
  <conditionalFormatting sqref="V14:V20">
    <cfRule type="expression" dxfId="885" priority="3406">
      <formula>V14&lt;Y14</formula>
    </cfRule>
  </conditionalFormatting>
  <conditionalFormatting sqref="V14:V20">
    <cfRule type="expression" dxfId="884" priority="3403">
      <formula>V14&lt;Y14</formula>
    </cfRule>
  </conditionalFormatting>
  <conditionalFormatting sqref="V14:V20">
    <cfRule type="expression" dxfId="883" priority="1960">
      <formula>V14&lt;Y14</formula>
    </cfRule>
  </conditionalFormatting>
  <conditionalFormatting sqref="V14:V20">
    <cfRule type="expression" dxfId="882" priority="1957">
      <formula>V14&lt;Y14</formula>
    </cfRule>
  </conditionalFormatting>
  <conditionalFormatting sqref="V14:V20">
    <cfRule type="expression" dxfId="881" priority="1954">
      <formula>V14&lt;Y14</formula>
    </cfRule>
  </conditionalFormatting>
  <conditionalFormatting sqref="V14:V20">
    <cfRule type="expression" dxfId="880" priority="1951">
      <formula>V14&lt;Y14</formula>
    </cfRule>
  </conditionalFormatting>
  <conditionalFormatting sqref="V14:V20">
    <cfRule type="expression" dxfId="879" priority="1948">
      <formula>V14&lt;Y14</formula>
    </cfRule>
  </conditionalFormatting>
  <conditionalFormatting sqref="V14:V20">
    <cfRule type="expression" dxfId="878" priority="1945">
      <formula>V14&lt;Y14</formula>
    </cfRule>
  </conditionalFormatting>
  <conditionalFormatting sqref="V14:V20">
    <cfRule type="expression" dxfId="877" priority="1942">
      <formula>V14&lt;Y14</formula>
    </cfRule>
  </conditionalFormatting>
  <conditionalFormatting sqref="V14:V20">
    <cfRule type="expression" dxfId="876" priority="1939">
      <formula>V14&lt;Y14</formula>
    </cfRule>
  </conditionalFormatting>
  <conditionalFormatting sqref="V14:V20">
    <cfRule type="expression" dxfId="875" priority="1936">
      <formula>V14&lt;Y14</formula>
    </cfRule>
  </conditionalFormatting>
  <conditionalFormatting sqref="V14:V20">
    <cfRule type="expression" dxfId="874" priority="1933">
      <formula>V14&lt;Y14</formula>
    </cfRule>
  </conditionalFormatting>
  <conditionalFormatting sqref="V14:V20">
    <cfRule type="expression" dxfId="873" priority="1930">
      <formula>V14&lt;Y14</formula>
    </cfRule>
  </conditionalFormatting>
  <conditionalFormatting sqref="V14:V20">
    <cfRule type="expression" dxfId="872" priority="1927">
      <formula>V14&lt;Y14</formula>
    </cfRule>
  </conditionalFormatting>
  <conditionalFormatting sqref="V14:V20">
    <cfRule type="expression" dxfId="871" priority="1924">
      <formula>V14&lt;Y14</formula>
    </cfRule>
  </conditionalFormatting>
  <conditionalFormatting sqref="V14:V20">
    <cfRule type="expression" dxfId="870" priority="1921">
      <formula>V14&lt;Y14</formula>
    </cfRule>
  </conditionalFormatting>
  <conditionalFormatting sqref="V14:V20">
    <cfRule type="expression" dxfId="869" priority="1918">
      <formula>V14&lt;Y14</formula>
    </cfRule>
  </conditionalFormatting>
  <conditionalFormatting sqref="V14:V20">
    <cfRule type="expression" dxfId="868" priority="1915">
      <formula>V14&lt;Y14</formula>
    </cfRule>
  </conditionalFormatting>
  <conditionalFormatting sqref="V14:V20">
    <cfRule type="expression" dxfId="867" priority="1912">
      <formula>V14&lt;Y14</formula>
    </cfRule>
  </conditionalFormatting>
  <conditionalFormatting sqref="V14:V20">
    <cfRule type="expression" dxfId="866" priority="1909">
      <formula>V14&lt;Y14</formula>
    </cfRule>
  </conditionalFormatting>
  <conditionalFormatting sqref="V14:V20">
    <cfRule type="expression" dxfId="865" priority="1906">
      <formula>V14&lt;Y14</formula>
    </cfRule>
  </conditionalFormatting>
  <conditionalFormatting sqref="V14:V20">
    <cfRule type="expression" dxfId="864" priority="1903">
      <formula>V14&lt;Y14</formula>
    </cfRule>
  </conditionalFormatting>
  <conditionalFormatting sqref="D3:D9 D14:D20 P3:P9 P14:P20 J3:J9 J14:J20">
    <cfRule type="expression" dxfId="863" priority="1900">
      <formula>D3&lt;G3</formula>
    </cfRule>
  </conditionalFormatting>
  <conditionalFormatting sqref="D14:D20">
    <cfRule type="expression" dxfId="862" priority="1897">
      <formula>D14&lt;G14</formula>
    </cfRule>
  </conditionalFormatting>
  <conditionalFormatting sqref="D14:D20">
    <cfRule type="expression" dxfId="861" priority="1894">
      <formula>D14&lt;G14</formula>
    </cfRule>
  </conditionalFormatting>
  <conditionalFormatting sqref="D14:D20">
    <cfRule type="expression" dxfId="860" priority="1891">
      <formula>D14&lt;G14</formula>
    </cfRule>
  </conditionalFormatting>
  <conditionalFormatting sqref="D14:D20">
    <cfRule type="expression" dxfId="859" priority="1888">
      <formula>D14&lt;G14</formula>
    </cfRule>
  </conditionalFormatting>
  <conditionalFormatting sqref="D14:D20">
    <cfRule type="expression" dxfId="858" priority="1885">
      <formula>D14&lt;G14</formula>
    </cfRule>
  </conditionalFormatting>
  <conditionalFormatting sqref="D14:D20">
    <cfRule type="expression" dxfId="857" priority="1882">
      <formula>D14&lt;G14</formula>
    </cfRule>
  </conditionalFormatting>
  <conditionalFormatting sqref="D14:D20">
    <cfRule type="expression" dxfId="856" priority="1879">
      <formula>D14&lt;G14</formula>
    </cfRule>
  </conditionalFormatting>
  <conditionalFormatting sqref="D14:D20">
    <cfRule type="expression" dxfId="855" priority="1876">
      <formula>D14&lt;G14</formula>
    </cfRule>
  </conditionalFormatting>
  <conditionalFormatting sqref="D14:D20">
    <cfRule type="expression" dxfId="854" priority="1873">
      <formula>D14&lt;G14</formula>
    </cfRule>
  </conditionalFormatting>
  <conditionalFormatting sqref="D14:D20">
    <cfRule type="expression" dxfId="853" priority="1870">
      <formula>D14&lt;G14</formula>
    </cfRule>
  </conditionalFormatting>
  <conditionalFormatting sqref="D14:D20">
    <cfRule type="expression" dxfId="852" priority="1867">
      <formula>D14&lt;G14</formula>
    </cfRule>
  </conditionalFormatting>
  <conditionalFormatting sqref="D14:D20">
    <cfRule type="expression" dxfId="851" priority="1864">
      <formula>D14&lt;G14</formula>
    </cfRule>
  </conditionalFormatting>
  <conditionalFormatting sqref="D14:D20">
    <cfRule type="expression" dxfId="850" priority="1861">
      <formula>D14&lt;G14</formula>
    </cfRule>
  </conditionalFormatting>
  <conditionalFormatting sqref="D14:D20">
    <cfRule type="expression" dxfId="849" priority="1858">
      <formula>D14&lt;G14</formula>
    </cfRule>
  </conditionalFormatting>
  <conditionalFormatting sqref="D14:D20">
    <cfRule type="expression" dxfId="848" priority="1855">
      <formula>D14&lt;G14</formula>
    </cfRule>
  </conditionalFormatting>
  <conditionalFormatting sqref="D14:D20">
    <cfRule type="expression" dxfId="847" priority="1852">
      <formula>D14&lt;G14</formula>
    </cfRule>
  </conditionalFormatting>
  <conditionalFormatting sqref="D14:D20">
    <cfRule type="expression" dxfId="846" priority="1849">
      <formula>D14&lt;G14</formula>
    </cfRule>
  </conditionalFormatting>
  <conditionalFormatting sqref="D14:D20">
    <cfRule type="expression" dxfId="845" priority="1846">
      <formula>D14&lt;G14</formula>
    </cfRule>
  </conditionalFormatting>
  <conditionalFormatting sqref="D14:D20">
    <cfRule type="expression" dxfId="844" priority="1843">
      <formula>D14&lt;G14</formula>
    </cfRule>
  </conditionalFormatting>
  <conditionalFormatting sqref="J14:J20">
    <cfRule type="expression" dxfId="843" priority="1840">
      <formula>J14&lt;M14</formula>
    </cfRule>
  </conditionalFormatting>
  <conditionalFormatting sqref="J14:J20">
    <cfRule type="expression" dxfId="842" priority="1837">
      <formula>J14&lt;M14</formula>
    </cfRule>
  </conditionalFormatting>
  <conditionalFormatting sqref="J14:J20">
    <cfRule type="expression" dxfId="841" priority="1834">
      <formula>J14&lt;M14</formula>
    </cfRule>
  </conditionalFormatting>
  <conditionalFormatting sqref="J14:J20">
    <cfRule type="expression" dxfId="840" priority="1831">
      <formula>J14&lt;M14</formula>
    </cfRule>
  </conditionalFormatting>
  <conditionalFormatting sqref="J14:J20">
    <cfRule type="expression" dxfId="839" priority="1828">
      <formula>J14&lt;M14</formula>
    </cfRule>
  </conditionalFormatting>
  <conditionalFormatting sqref="J14:J20">
    <cfRule type="expression" dxfId="838" priority="1825">
      <formula>J14&lt;M14</formula>
    </cfRule>
  </conditionalFormatting>
  <conditionalFormatting sqref="J14:J20">
    <cfRule type="expression" dxfId="837" priority="1822">
      <formula>J14&lt;M14</formula>
    </cfRule>
  </conditionalFormatting>
  <conditionalFormatting sqref="J14:J20">
    <cfRule type="expression" dxfId="836" priority="1819">
      <formula>J14&lt;M14</formula>
    </cfRule>
  </conditionalFormatting>
  <conditionalFormatting sqref="J14:J20">
    <cfRule type="expression" dxfId="835" priority="1816">
      <formula>J14&lt;M14</formula>
    </cfRule>
  </conditionalFormatting>
  <conditionalFormatting sqref="J14:J20">
    <cfRule type="expression" dxfId="834" priority="1813">
      <formula>J14&lt;M14</formula>
    </cfRule>
  </conditionalFormatting>
  <conditionalFormatting sqref="J14:J20">
    <cfRule type="expression" dxfId="833" priority="1810">
      <formula>J14&lt;M14</formula>
    </cfRule>
  </conditionalFormatting>
  <conditionalFormatting sqref="J14:J20">
    <cfRule type="expression" dxfId="832" priority="1807">
      <formula>J14&lt;M14</formula>
    </cfRule>
  </conditionalFormatting>
  <conditionalFormatting sqref="J14:J20">
    <cfRule type="expression" dxfId="831" priority="1804">
      <formula>J14&lt;M14</formula>
    </cfRule>
  </conditionalFormatting>
  <conditionalFormatting sqref="J14:J20">
    <cfRule type="expression" dxfId="830" priority="1801">
      <formula>J14&lt;M14</formula>
    </cfRule>
  </conditionalFormatting>
  <conditionalFormatting sqref="J14:J20">
    <cfRule type="expression" dxfId="829" priority="1798">
      <formula>J14&lt;M14</formula>
    </cfRule>
  </conditionalFormatting>
  <conditionalFormatting sqref="J14:J20">
    <cfRule type="expression" dxfId="828" priority="1795">
      <formula>J14&lt;M14</formula>
    </cfRule>
  </conditionalFormatting>
  <conditionalFormatting sqref="J14:J20">
    <cfRule type="expression" dxfId="827" priority="1792">
      <formula>J14&lt;M14</formula>
    </cfRule>
  </conditionalFormatting>
  <conditionalFormatting sqref="J14:J20">
    <cfRule type="expression" dxfId="826" priority="1789">
      <formula>J14&lt;M14</formula>
    </cfRule>
  </conditionalFormatting>
  <conditionalFormatting sqref="J14:J20">
    <cfRule type="expression" dxfId="825" priority="1786">
      <formula>J14&lt;M14</formula>
    </cfRule>
  </conditionalFormatting>
  <conditionalFormatting sqref="J14:J20">
    <cfRule type="expression" dxfId="824" priority="1783">
      <formula>J14&lt;M14</formula>
    </cfRule>
  </conditionalFormatting>
  <conditionalFormatting sqref="P14:P20">
    <cfRule type="expression" dxfId="823" priority="1780">
      <formula>P14&lt;S14</formula>
    </cfRule>
  </conditionalFormatting>
  <conditionalFormatting sqref="P14:P20">
    <cfRule type="expression" dxfId="822" priority="1777">
      <formula>P14&lt;S14</formula>
    </cfRule>
  </conditionalFormatting>
  <conditionalFormatting sqref="P14:P20">
    <cfRule type="expression" dxfId="821" priority="1774">
      <formula>P14&lt;S14</formula>
    </cfRule>
  </conditionalFormatting>
  <conditionalFormatting sqref="P14:P20">
    <cfRule type="expression" dxfId="820" priority="1771">
      <formula>P14&lt;S14</formula>
    </cfRule>
  </conditionalFormatting>
  <conditionalFormatting sqref="P14:P20">
    <cfRule type="expression" dxfId="819" priority="1768">
      <formula>P14&lt;S14</formula>
    </cfRule>
  </conditionalFormatting>
  <conditionalFormatting sqref="P14:P20">
    <cfRule type="expression" dxfId="818" priority="1765">
      <formula>P14&lt;S14</formula>
    </cfRule>
  </conditionalFormatting>
  <conditionalFormatting sqref="P14:P20">
    <cfRule type="expression" dxfId="817" priority="1762">
      <formula>P14&lt;S14</formula>
    </cfRule>
  </conditionalFormatting>
  <conditionalFormatting sqref="P14:P20">
    <cfRule type="expression" dxfId="816" priority="1759">
      <formula>P14&lt;S14</formula>
    </cfRule>
  </conditionalFormatting>
  <conditionalFormatting sqref="P14:P20">
    <cfRule type="expression" dxfId="815" priority="1756">
      <formula>P14&lt;S14</formula>
    </cfRule>
  </conditionalFormatting>
  <conditionalFormatting sqref="P14:P20">
    <cfRule type="expression" dxfId="814" priority="1753">
      <formula>P14&lt;S14</formula>
    </cfRule>
  </conditionalFormatting>
  <conditionalFormatting sqref="P14:P20">
    <cfRule type="expression" dxfId="813" priority="1750">
      <formula>P14&lt;S14</formula>
    </cfRule>
  </conditionalFormatting>
  <conditionalFormatting sqref="P14:P20">
    <cfRule type="expression" dxfId="812" priority="1747">
      <formula>P14&lt;S14</formula>
    </cfRule>
  </conditionalFormatting>
  <conditionalFormatting sqref="P14:P20">
    <cfRule type="expression" dxfId="811" priority="1744">
      <formula>P14&lt;S14</formula>
    </cfRule>
  </conditionalFormatting>
  <conditionalFormatting sqref="P14:P20">
    <cfRule type="expression" dxfId="810" priority="1741">
      <formula>P14&lt;S14</formula>
    </cfRule>
  </conditionalFormatting>
  <conditionalFormatting sqref="P14:P20">
    <cfRule type="expression" dxfId="809" priority="1738">
      <formula>P14&lt;S14</formula>
    </cfRule>
  </conditionalFormatting>
  <conditionalFormatting sqref="P14:P20">
    <cfRule type="expression" dxfId="808" priority="1735">
      <formula>P14&lt;S14</formula>
    </cfRule>
  </conditionalFormatting>
  <conditionalFormatting sqref="P14:P20">
    <cfRule type="expression" dxfId="807" priority="1732">
      <formula>P14&lt;S14</formula>
    </cfRule>
  </conditionalFormatting>
  <conditionalFormatting sqref="P14:P20">
    <cfRule type="expression" dxfId="806" priority="1729">
      <formula>P14&lt;S14</formula>
    </cfRule>
  </conditionalFormatting>
  <conditionalFormatting sqref="P14:P20">
    <cfRule type="expression" dxfId="805" priority="1726">
      <formula>P14&lt;S14</formula>
    </cfRule>
  </conditionalFormatting>
  <conditionalFormatting sqref="P14:P20">
    <cfRule type="expression" dxfId="804" priority="1723">
      <formula>P14&lt;S14</formula>
    </cfRule>
  </conditionalFormatting>
  <conditionalFormatting sqref="V14:V20">
    <cfRule type="expression" dxfId="803" priority="1720">
      <formula>V14&lt;Y14</formula>
    </cfRule>
  </conditionalFormatting>
  <conditionalFormatting sqref="V14:V20">
    <cfRule type="expression" dxfId="802" priority="1717">
      <formula>V14&lt;Y14</formula>
    </cfRule>
  </conditionalFormatting>
  <conditionalFormatting sqref="V14:V20">
    <cfRule type="expression" dxfId="801" priority="1714">
      <formula>V14&lt;Y14</formula>
    </cfRule>
  </conditionalFormatting>
  <conditionalFormatting sqref="V14:V20">
    <cfRule type="expression" dxfId="800" priority="1711">
      <formula>V14&lt;Y14</formula>
    </cfRule>
  </conditionalFormatting>
  <conditionalFormatting sqref="V14:V20">
    <cfRule type="expression" dxfId="799" priority="1708">
      <formula>V14&lt;Y14</formula>
    </cfRule>
  </conditionalFormatting>
  <conditionalFormatting sqref="V14:V20">
    <cfRule type="expression" dxfId="798" priority="1705">
      <formula>V14&lt;Y14</formula>
    </cfRule>
  </conditionalFormatting>
  <conditionalFormatting sqref="V14:V20">
    <cfRule type="expression" dxfId="797" priority="1702">
      <formula>V14&lt;Y14</formula>
    </cfRule>
  </conditionalFormatting>
  <conditionalFormatting sqref="V14:V20">
    <cfRule type="expression" dxfId="796" priority="1699">
      <formula>V14&lt;Y14</formula>
    </cfRule>
  </conditionalFormatting>
  <conditionalFormatting sqref="V14:V20">
    <cfRule type="expression" dxfId="795" priority="1696">
      <formula>V14&lt;Y14</formula>
    </cfRule>
  </conditionalFormatting>
  <conditionalFormatting sqref="V14:V20">
    <cfRule type="expression" dxfId="794" priority="1693">
      <formula>V14&lt;Y14</formula>
    </cfRule>
  </conditionalFormatting>
  <conditionalFormatting sqref="V14:V20">
    <cfRule type="expression" dxfId="793" priority="1690">
      <formula>V14&lt;Y14</formula>
    </cfRule>
  </conditionalFormatting>
  <conditionalFormatting sqref="V14:V20">
    <cfRule type="expression" dxfId="792" priority="1687">
      <formula>V14&lt;Y14</formula>
    </cfRule>
  </conditionalFormatting>
  <conditionalFormatting sqref="V14:V20">
    <cfRule type="expression" dxfId="791" priority="1684">
      <formula>V14&lt;Y14</formula>
    </cfRule>
  </conditionalFormatting>
  <conditionalFormatting sqref="V14:V20">
    <cfRule type="expression" dxfId="790" priority="1681">
      <formula>V14&lt;Y14</formula>
    </cfRule>
  </conditionalFormatting>
  <conditionalFormatting sqref="V14:V20">
    <cfRule type="expression" dxfId="789" priority="1678">
      <formula>V14&lt;Y14</formula>
    </cfRule>
  </conditionalFormatting>
  <conditionalFormatting sqref="V14:V20">
    <cfRule type="expression" dxfId="788" priority="1675">
      <formula>V14&lt;Y14</formula>
    </cfRule>
  </conditionalFormatting>
  <conditionalFormatting sqref="V14:V20">
    <cfRule type="expression" dxfId="787" priority="1672">
      <formula>V14&lt;Y14</formula>
    </cfRule>
  </conditionalFormatting>
  <conditionalFormatting sqref="V14:V20">
    <cfRule type="expression" dxfId="786" priority="1669">
      <formula>V14&lt;Y14</formula>
    </cfRule>
  </conditionalFormatting>
  <conditionalFormatting sqref="V14:V20">
    <cfRule type="expression" dxfId="785" priority="1666">
      <formula>V14&lt;Y14</formula>
    </cfRule>
  </conditionalFormatting>
  <conditionalFormatting sqref="V14:V20">
    <cfRule type="expression" dxfId="784" priority="1663">
      <formula>V14&lt;Y14</formula>
    </cfRule>
  </conditionalFormatting>
  <conditionalFormatting sqref="D14:D20">
    <cfRule type="expression" dxfId="783" priority="1660">
      <formula>D14&lt;G14</formula>
    </cfRule>
  </conditionalFormatting>
  <conditionalFormatting sqref="D14:D20">
    <cfRule type="expression" dxfId="782" priority="1657">
      <formula>D14&lt;G14</formula>
    </cfRule>
  </conditionalFormatting>
  <conditionalFormatting sqref="D14:D20">
    <cfRule type="expression" dxfId="781" priority="1654">
      <formula>D14&lt;G14</formula>
    </cfRule>
  </conditionalFormatting>
  <conditionalFormatting sqref="D14:D20">
    <cfRule type="expression" dxfId="780" priority="1651">
      <formula>D14&lt;G14</formula>
    </cfRule>
  </conditionalFormatting>
  <conditionalFormatting sqref="D14:D20">
    <cfRule type="expression" dxfId="779" priority="1648">
      <formula>D14&lt;G14</formula>
    </cfRule>
  </conditionalFormatting>
  <conditionalFormatting sqref="D14:D20">
    <cfRule type="expression" dxfId="778" priority="1645">
      <formula>D14&lt;G14</formula>
    </cfRule>
  </conditionalFormatting>
  <conditionalFormatting sqref="D14:D20">
    <cfRule type="expression" dxfId="777" priority="1642">
      <formula>D14&lt;G14</formula>
    </cfRule>
  </conditionalFormatting>
  <conditionalFormatting sqref="D14:D20">
    <cfRule type="expression" dxfId="776" priority="1639">
      <formula>D14&lt;G14</formula>
    </cfRule>
  </conditionalFormatting>
  <conditionalFormatting sqref="D14:D20">
    <cfRule type="expression" dxfId="775" priority="1636">
      <formula>D14&lt;G14</formula>
    </cfRule>
  </conditionalFormatting>
  <conditionalFormatting sqref="D14:D20">
    <cfRule type="expression" dxfId="774" priority="1633">
      <formula>D14&lt;G14</formula>
    </cfRule>
  </conditionalFormatting>
  <conditionalFormatting sqref="D14:D20">
    <cfRule type="expression" dxfId="773" priority="1630">
      <formula>D14&lt;G14</formula>
    </cfRule>
  </conditionalFormatting>
  <conditionalFormatting sqref="D14:D20">
    <cfRule type="expression" dxfId="772" priority="1627">
      <formula>D14&lt;G14</formula>
    </cfRule>
  </conditionalFormatting>
  <conditionalFormatting sqref="D14:D20">
    <cfRule type="expression" dxfId="771" priority="1624">
      <formula>D14&lt;G14</formula>
    </cfRule>
  </conditionalFormatting>
  <conditionalFormatting sqref="D14:D20">
    <cfRule type="expression" dxfId="770" priority="1621">
      <formula>D14&lt;G14</formula>
    </cfRule>
  </conditionalFormatting>
  <conditionalFormatting sqref="D14:D20">
    <cfRule type="expression" dxfId="769" priority="1618">
      <formula>D14&lt;G14</formula>
    </cfRule>
  </conditionalFormatting>
  <conditionalFormatting sqref="D14:D20">
    <cfRule type="expression" dxfId="768" priority="1615">
      <formula>D14&lt;G14</formula>
    </cfRule>
  </conditionalFormatting>
  <conditionalFormatting sqref="D14:D20">
    <cfRule type="expression" dxfId="767" priority="1612">
      <formula>D14&lt;G14</formula>
    </cfRule>
  </conditionalFormatting>
  <conditionalFormatting sqref="D14:D20">
    <cfRule type="expression" dxfId="766" priority="1609">
      <formula>D14&lt;G14</formula>
    </cfRule>
  </conditionalFormatting>
  <conditionalFormatting sqref="D14:D20">
    <cfRule type="expression" dxfId="765" priority="1606">
      <formula>D14&lt;G14</formula>
    </cfRule>
  </conditionalFormatting>
  <conditionalFormatting sqref="D14:D20">
    <cfRule type="expression" dxfId="764" priority="1603">
      <formula>D14&lt;G14</formula>
    </cfRule>
  </conditionalFormatting>
  <conditionalFormatting sqref="J14:J20">
    <cfRule type="expression" dxfId="763" priority="1600">
      <formula>J14&lt;M14</formula>
    </cfRule>
  </conditionalFormatting>
  <conditionalFormatting sqref="J14:J20">
    <cfRule type="expression" dxfId="762" priority="1597">
      <formula>J14&lt;M14</formula>
    </cfRule>
  </conditionalFormatting>
  <conditionalFormatting sqref="J14:J20">
    <cfRule type="expression" dxfId="761" priority="1594">
      <formula>J14&lt;M14</formula>
    </cfRule>
  </conditionalFormatting>
  <conditionalFormatting sqref="J14:J20">
    <cfRule type="expression" dxfId="760" priority="1591">
      <formula>J14&lt;M14</formula>
    </cfRule>
  </conditionalFormatting>
  <conditionalFormatting sqref="J14:J20">
    <cfRule type="expression" dxfId="759" priority="1588">
      <formula>J14&lt;M14</formula>
    </cfRule>
  </conditionalFormatting>
  <conditionalFormatting sqref="J14:J20">
    <cfRule type="expression" dxfId="758" priority="1585">
      <formula>J14&lt;M14</formula>
    </cfRule>
  </conditionalFormatting>
  <conditionalFormatting sqref="J14:J20">
    <cfRule type="expression" dxfId="757" priority="1582">
      <formula>J14&lt;M14</formula>
    </cfRule>
  </conditionalFormatting>
  <conditionalFormatting sqref="J14:J20">
    <cfRule type="expression" dxfId="756" priority="1579">
      <formula>J14&lt;M14</formula>
    </cfRule>
  </conditionalFormatting>
  <conditionalFormatting sqref="J14:J20">
    <cfRule type="expression" dxfId="755" priority="1576">
      <formula>J14&lt;M14</formula>
    </cfRule>
  </conditionalFormatting>
  <conditionalFormatting sqref="J14:J20">
    <cfRule type="expression" dxfId="754" priority="1573">
      <formula>J14&lt;M14</formula>
    </cfRule>
  </conditionalFormatting>
  <conditionalFormatting sqref="J14:J20">
    <cfRule type="expression" dxfId="753" priority="1570">
      <formula>J14&lt;M14</formula>
    </cfRule>
  </conditionalFormatting>
  <conditionalFormatting sqref="J14:J20">
    <cfRule type="expression" dxfId="752" priority="1567">
      <formula>J14&lt;M14</formula>
    </cfRule>
  </conditionalFormatting>
  <conditionalFormatting sqref="J14:J20">
    <cfRule type="expression" dxfId="751" priority="1564">
      <formula>J14&lt;M14</formula>
    </cfRule>
  </conditionalFormatting>
  <conditionalFormatting sqref="J14:J20">
    <cfRule type="expression" dxfId="750" priority="1561">
      <formula>J14&lt;M14</formula>
    </cfRule>
  </conditionalFormatting>
  <conditionalFormatting sqref="J14:J20">
    <cfRule type="expression" dxfId="749" priority="1558">
      <formula>J14&lt;M14</formula>
    </cfRule>
  </conditionalFormatting>
  <conditionalFormatting sqref="J14:J20">
    <cfRule type="expression" dxfId="748" priority="1555">
      <formula>J14&lt;M14</formula>
    </cfRule>
  </conditionalFormatting>
  <conditionalFormatting sqref="J14:J20">
    <cfRule type="expression" dxfId="747" priority="1552">
      <formula>J14&lt;M14</formula>
    </cfRule>
  </conditionalFormatting>
  <conditionalFormatting sqref="J14:J20">
    <cfRule type="expression" dxfId="746" priority="1549">
      <formula>J14&lt;M14</formula>
    </cfRule>
  </conditionalFormatting>
  <conditionalFormatting sqref="J14:J20">
    <cfRule type="expression" dxfId="745" priority="1546">
      <formula>J14&lt;M14</formula>
    </cfRule>
  </conditionalFormatting>
  <conditionalFormatting sqref="J14:J20">
    <cfRule type="expression" dxfId="744" priority="1543">
      <formula>J14&lt;M14</formula>
    </cfRule>
  </conditionalFormatting>
  <conditionalFormatting sqref="P14:P20">
    <cfRule type="expression" dxfId="743" priority="1540">
      <formula>P14&lt;S14</formula>
    </cfRule>
  </conditionalFormatting>
  <conditionalFormatting sqref="P14:P20">
    <cfRule type="expression" dxfId="742" priority="1537">
      <formula>P14&lt;S14</formula>
    </cfRule>
  </conditionalFormatting>
  <conditionalFormatting sqref="P14:P20">
    <cfRule type="expression" dxfId="741" priority="1534">
      <formula>P14&lt;S14</formula>
    </cfRule>
  </conditionalFormatting>
  <conditionalFormatting sqref="P14:P20">
    <cfRule type="expression" dxfId="740" priority="1531">
      <formula>P14&lt;S14</formula>
    </cfRule>
  </conditionalFormatting>
  <conditionalFormatting sqref="P14:P20">
    <cfRule type="expression" dxfId="739" priority="1528">
      <formula>P14&lt;S14</formula>
    </cfRule>
  </conditionalFormatting>
  <conditionalFormatting sqref="P14:P20">
    <cfRule type="expression" dxfId="738" priority="1525">
      <formula>P14&lt;S14</formula>
    </cfRule>
  </conditionalFormatting>
  <conditionalFormatting sqref="P14:P20">
    <cfRule type="expression" dxfId="737" priority="1522">
      <formula>P14&lt;S14</formula>
    </cfRule>
  </conditionalFormatting>
  <conditionalFormatting sqref="P14:P20">
    <cfRule type="expression" dxfId="736" priority="1519">
      <formula>P14&lt;S14</formula>
    </cfRule>
  </conditionalFormatting>
  <conditionalFormatting sqref="P14:P20">
    <cfRule type="expression" dxfId="735" priority="1516">
      <formula>P14&lt;S14</formula>
    </cfRule>
  </conditionalFormatting>
  <conditionalFormatting sqref="P14:P20">
    <cfRule type="expression" dxfId="734" priority="1513">
      <formula>P14&lt;S14</formula>
    </cfRule>
  </conditionalFormatting>
  <conditionalFormatting sqref="P14:P20">
    <cfRule type="expression" dxfId="733" priority="1510">
      <formula>P14&lt;S14</formula>
    </cfRule>
  </conditionalFormatting>
  <conditionalFormatting sqref="P14:P20">
    <cfRule type="expression" dxfId="732" priority="1507">
      <formula>P14&lt;S14</formula>
    </cfRule>
  </conditionalFormatting>
  <conditionalFormatting sqref="P14:P20">
    <cfRule type="expression" dxfId="731" priority="1504">
      <formula>P14&lt;S14</formula>
    </cfRule>
  </conditionalFormatting>
  <conditionalFormatting sqref="P14:P20">
    <cfRule type="expression" dxfId="730" priority="1501">
      <formula>P14&lt;S14</formula>
    </cfRule>
  </conditionalFormatting>
  <conditionalFormatting sqref="P14:P20">
    <cfRule type="expression" dxfId="729" priority="1498">
      <formula>P14&lt;S14</formula>
    </cfRule>
  </conditionalFormatting>
  <conditionalFormatting sqref="P14:P20">
    <cfRule type="expression" dxfId="728" priority="1495">
      <formula>P14&lt;S14</formula>
    </cfRule>
  </conditionalFormatting>
  <conditionalFormatting sqref="P14:P20">
    <cfRule type="expression" dxfId="727" priority="1492">
      <formula>P14&lt;S14</formula>
    </cfRule>
  </conditionalFormatting>
  <conditionalFormatting sqref="P14:P20">
    <cfRule type="expression" dxfId="726" priority="1489">
      <formula>P14&lt;S14</formula>
    </cfRule>
  </conditionalFormatting>
  <conditionalFormatting sqref="P14:P20">
    <cfRule type="expression" dxfId="725" priority="1486">
      <formula>P14&lt;S14</formula>
    </cfRule>
  </conditionalFormatting>
  <conditionalFormatting sqref="P14:P20">
    <cfRule type="expression" dxfId="724" priority="1483">
      <formula>P14&lt;S14</formula>
    </cfRule>
  </conditionalFormatting>
  <conditionalFormatting sqref="V14:V20">
    <cfRule type="expression" dxfId="723" priority="1480">
      <formula>V14&lt;Y14</formula>
    </cfRule>
  </conditionalFormatting>
  <conditionalFormatting sqref="V14:V20">
    <cfRule type="expression" dxfId="722" priority="1477">
      <formula>V14&lt;Y14</formula>
    </cfRule>
  </conditionalFormatting>
  <conditionalFormatting sqref="V14:V20">
    <cfRule type="expression" dxfId="721" priority="1474">
      <formula>V14&lt;Y14</formula>
    </cfRule>
  </conditionalFormatting>
  <conditionalFormatting sqref="V14:V20">
    <cfRule type="expression" dxfId="720" priority="1471">
      <formula>V14&lt;Y14</formula>
    </cfRule>
  </conditionalFormatting>
  <conditionalFormatting sqref="V14:V20">
    <cfRule type="expression" dxfId="719" priority="1468">
      <formula>V14&lt;Y14</formula>
    </cfRule>
  </conditionalFormatting>
  <conditionalFormatting sqref="V14:V20">
    <cfRule type="expression" dxfId="718" priority="1465">
      <formula>V14&lt;Y14</formula>
    </cfRule>
  </conditionalFormatting>
  <conditionalFormatting sqref="V14:V20">
    <cfRule type="expression" dxfId="717" priority="1462">
      <formula>V14&lt;Y14</formula>
    </cfRule>
  </conditionalFormatting>
  <conditionalFormatting sqref="V14:V20">
    <cfRule type="expression" dxfId="716" priority="1459">
      <formula>V14&lt;Y14</formula>
    </cfRule>
  </conditionalFormatting>
  <conditionalFormatting sqref="V14:V20">
    <cfRule type="expression" dxfId="715" priority="1456">
      <formula>V14&lt;Y14</formula>
    </cfRule>
  </conditionalFormatting>
  <conditionalFormatting sqref="V14:V20">
    <cfRule type="expression" dxfId="714" priority="1453">
      <formula>V14&lt;Y14</formula>
    </cfRule>
  </conditionalFormatting>
  <conditionalFormatting sqref="V14:V20">
    <cfRule type="expression" dxfId="713" priority="1450">
      <formula>V14&lt;Y14</formula>
    </cfRule>
  </conditionalFormatting>
  <conditionalFormatting sqref="V14:V20">
    <cfRule type="expression" dxfId="712" priority="1447">
      <formula>V14&lt;Y14</formula>
    </cfRule>
  </conditionalFormatting>
  <conditionalFormatting sqref="V14:V20">
    <cfRule type="expression" dxfId="711" priority="1444">
      <formula>V14&lt;Y14</formula>
    </cfRule>
  </conditionalFormatting>
  <conditionalFormatting sqref="V14:V20">
    <cfRule type="expression" dxfId="710" priority="1441">
      <formula>V14&lt;Y14</formula>
    </cfRule>
  </conditionalFormatting>
  <conditionalFormatting sqref="V14:V20">
    <cfRule type="expression" dxfId="709" priority="1438">
      <formula>V14&lt;Y14</formula>
    </cfRule>
  </conditionalFormatting>
  <conditionalFormatting sqref="V14:V20">
    <cfRule type="expression" dxfId="708" priority="1435">
      <formula>V14&lt;Y14</formula>
    </cfRule>
  </conditionalFormatting>
  <conditionalFormatting sqref="V14:V20">
    <cfRule type="expression" dxfId="707" priority="1432">
      <formula>V14&lt;Y14</formula>
    </cfRule>
  </conditionalFormatting>
  <conditionalFormatting sqref="V14:V20">
    <cfRule type="expression" dxfId="706" priority="1429">
      <formula>V14&lt;Y14</formula>
    </cfRule>
  </conditionalFormatting>
  <conditionalFormatting sqref="V14:V20">
    <cfRule type="expression" dxfId="705" priority="1426">
      <formula>V14&lt;Y14</formula>
    </cfRule>
  </conditionalFormatting>
  <conditionalFormatting sqref="V14:V20">
    <cfRule type="expression" dxfId="704" priority="1423">
      <formula>V14&lt;Y14</formula>
    </cfRule>
  </conditionalFormatting>
  <conditionalFormatting sqref="D14:D20">
    <cfRule type="expression" dxfId="703" priority="1420">
      <formula>D14&lt;G14</formula>
    </cfRule>
  </conditionalFormatting>
  <conditionalFormatting sqref="D14:D20">
    <cfRule type="expression" dxfId="702" priority="1417">
      <formula>D14&lt;G14</formula>
    </cfRule>
  </conditionalFormatting>
  <conditionalFormatting sqref="D14:D20">
    <cfRule type="expression" dxfId="701" priority="1414">
      <formula>D14&lt;G14</formula>
    </cfRule>
  </conditionalFormatting>
  <conditionalFormatting sqref="D14:D20">
    <cfRule type="expression" dxfId="700" priority="1411">
      <formula>D14&lt;G14</formula>
    </cfRule>
  </conditionalFormatting>
  <conditionalFormatting sqref="D14:D20">
    <cfRule type="expression" dxfId="699" priority="1408">
      <formula>D14&lt;G14</formula>
    </cfRule>
  </conditionalFormatting>
  <conditionalFormatting sqref="D14:D20">
    <cfRule type="expression" dxfId="698" priority="1405">
      <formula>D14&lt;G14</formula>
    </cfRule>
  </conditionalFormatting>
  <conditionalFormatting sqref="D14:D20">
    <cfRule type="expression" dxfId="697" priority="1402">
      <formula>D14&lt;G14</formula>
    </cfRule>
  </conditionalFormatting>
  <conditionalFormatting sqref="D14:D20">
    <cfRule type="expression" dxfId="696" priority="1399">
      <formula>D14&lt;G14</formula>
    </cfRule>
  </conditionalFormatting>
  <conditionalFormatting sqref="D14:D20">
    <cfRule type="expression" dxfId="695" priority="1396">
      <formula>D14&lt;G14</formula>
    </cfRule>
  </conditionalFormatting>
  <conditionalFormatting sqref="D14:D20">
    <cfRule type="expression" dxfId="694" priority="1393">
      <formula>D14&lt;G14</formula>
    </cfRule>
  </conditionalFormatting>
  <conditionalFormatting sqref="D14:D20">
    <cfRule type="expression" dxfId="693" priority="1390">
      <formula>D14&lt;G14</formula>
    </cfRule>
  </conditionalFormatting>
  <conditionalFormatting sqref="D14:D20">
    <cfRule type="expression" dxfId="692" priority="1387">
      <formula>D14&lt;G14</formula>
    </cfRule>
  </conditionalFormatting>
  <conditionalFormatting sqref="D14:D20">
    <cfRule type="expression" dxfId="691" priority="1384">
      <formula>D14&lt;G14</formula>
    </cfRule>
  </conditionalFormatting>
  <conditionalFormatting sqref="D14:D20">
    <cfRule type="expression" dxfId="690" priority="1381">
      <formula>D14&lt;G14</formula>
    </cfRule>
  </conditionalFormatting>
  <conditionalFormatting sqref="D14:D20">
    <cfRule type="expression" dxfId="689" priority="1378">
      <formula>D14&lt;G14</formula>
    </cfRule>
  </conditionalFormatting>
  <conditionalFormatting sqref="D14:D20">
    <cfRule type="expression" dxfId="688" priority="1375">
      <formula>D14&lt;G14</formula>
    </cfRule>
  </conditionalFormatting>
  <conditionalFormatting sqref="D14:D20">
    <cfRule type="expression" dxfId="687" priority="1372">
      <formula>D14&lt;G14</formula>
    </cfRule>
  </conditionalFormatting>
  <conditionalFormatting sqref="D14:D20">
    <cfRule type="expression" dxfId="686" priority="1369">
      <formula>D14&lt;G14</formula>
    </cfRule>
  </conditionalFormatting>
  <conditionalFormatting sqref="D14:D20">
    <cfRule type="expression" dxfId="685" priority="1366">
      <formula>D14&lt;G14</formula>
    </cfRule>
  </conditionalFormatting>
  <conditionalFormatting sqref="D14:D20">
    <cfRule type="expression" dxfId="684" priority="1363">
      <formula>D14&lt;G14</formula>
    </cfRule>
  </conditionalFormatting>
  <conditionalFormatting sqref="J14:J20">
    <cfRule type="expression" dxfId="683" priority="1360">
      <formula>J14&lt;M14</formula>
    </cfRule>
  </conditionalFormatting>
  <conditionalFormatting sqref="J14:J20">
    <cfRule type="expression" dxfId="682" priority="1357">
      <formula>J14&lt;M14</formula>
    </cfRule>
  </conditionalFormatting>
  <conditionalFormatting sqref="J14:J20">
    <cfRule type="expression" dxfId="681" priority="1354">
      <formula>J14&lt;M14</formula>
    </cfRule>
  </conditionalFormatting>
  <conditionalFormatting sqref="J14:J20">
    <cfRule type="expression" dxfId="680" priority="1351">
      <formula>J14&lt;M14</formula>
    </cfRule>
  </conditionalFormatting>
  <conditionalFormatting sqref="J14:J20">
    <cfRule type="expression" dxfId="679" priority="1348">
      <formula>J14&lt;M14</formula>
    </cfRule>
  </conditionalFormatting>
  <conditionalFormatting sqref="J14:J20">
    <cfRule type="expression" dxfId="678" priority="1345">
      <formula>J14&lt;M14</formula>
    </cfRule>
  </conditionalFormatting>
  <conditionalFormatting sqref="J14:J20">
    <cfRule type="expression" dxfId="677" priority="1342">
      <formula>J14&lt;M14</formula>
    </cfRule>
  </conditionalFormatting>
  <conditionalFormatting sqref="J14:J20">
    <cfRule type="expression" dxfId="676" priority="1339">
      <formula>J14&lt;M14</formula>
    </cfRule>
  </conditionalFormatting>
  <conditionalFormatting sqref="J14:J20">
    <cfRule type="expression" dxfId="675" priority="1336">
      <formula>J14&lt;M14</formula>
    </cfRule>
  </conditionalFormatting>
  <conditionalFormatting sqref="J14:J20">
    <cfRule type="expression" dxfId="674" priority="1333">
      <formula>J14&lt;M14</formula>
    </cfRule>
  </conditionalFormatting>
  <conditionalFormatting sqref="J14:J20">
    <cfRule type="expression" dxfId="673" priority="1330">
      <formula>J14&lt;M14</formula>
    </cfRule>
  </conditionalFormatting>
  <conditionalFormatting sqref="J14:J20">
    <cfRule type="expression" dxfId="672" priority="1327">
      <formula>J14&lt;M14</formula>
    </cfRule>
  </conditionalFormatting>
  <conditionalFormatting sqref="J14:J20">
    <cfRule type="expression" dxfId="671" priority="1324">
      <formula>J14&lt;M14</formula>
    </cfRule>
  </conditionalFormatting>
  <conditionalFormatting sqref="J14:J20">
    <cfRule type="expression" dxfId="670" priority="1321">
      <formula>J14&lt;M14</formula>
    </cfRule>
  </conditionalFormatting>
  <conditionalFormatting sqref="J14:J20">
    <cfRule type="expression" dxfId="669" priority="1318">
      <formula>J14&lt;M14</formula>
    </cfRule>
  </conditionalFormatting>
  <conditionalFormatting sqref="J14:J20">
    <cfRule type="expression" dxfId="668" priority="1315">
      <formula>J14&lt;M14</formula>
    </cfRule>
  </conditionalFormatting>
  <conditionalFormatting sqref="J14:J20">
    <cfRule type="expression" dxfId="667" priority="1312">
      <formula>J14&lt;M14</formula>
    </cfRule>
  </conditionalFormatting>
  <conditionalFormatting sqref="J14:J20">
    <cfRule type="expression" dxfId="666" priority="1309">
      <formula>J14&lt;M14</formula>
    </cfRule>
  </conditionalFormatting>
  <conditionalFormatting sqref="J14:J20">
    <cfRule type="expression" dxfId="665" priority="1306">
      <formula>J14&lt;M14</formula>
    </cfRule>
  </conditionalFormatting>
  <conditionalFormatting sqref="J14:J20">
    <cfRule type="expression" dxfId="664" priority="1303">
      <formula>J14&lt;M14</formula>
    </cfRule>
  </conditionalFormatting>
  <conditionalFormatting sqref="P14:P20">
    <cfRule type="expression" dxfId="663" priority="1300">
      <formula>P14&lt;S14</formula>
    </cfRule>
  </conditionalFormatting>
  <conditionalFormatting sqref="P14:P20">
    <cfRule type="expression" dxfId="662" priority="1297">
      <formula>P14&lt;S14</formula>
    </cfRule>
  </conditionalFormatting>
  <conditionalFormatting sqref="P14:P20">
    <cfRule type="expression" dxfId="661" priority="1294">
      <formula>P14&lt;S14</formula>
    </cfRule>
  </conditionalFormatting>
  <conditionalFormatting sqref="P14:P20">
    <cfRule type="expression" dxfId="660" priority="1291">
      <formula>P14&lt;S14</formula>
    </cfRule>
  </conditionalFormatting>
  <conditionalFormatting sqref="P14:P20">
    <cfRule type="expression" dxfId="659" priority="1288">
      <formula>P14&lt;S14</formula>
    </cfRule>
  </conditionalFormatting>
  <conditionalFormatting sqref="P14:P20">
    <cfRule type="expression" dxfId="658" priority="1285">
      <formula>P14&lt;S14</formula>
    </cfRule>
  </conditionalFormatting>
  <conditionalFormatting sqref="P14:P20">
    <cfRule type="expression" dxfId="657" priority="1282">
      <formula>P14&lt;S14</formula>
    </cfRule>
  </conditionalFormatting>
  <conditionalFormatting sqref="P14:P20">
    <cfRule type="expression" dxfId="656" priority="1279">
      <formula>P14&lt;S14</formula>
    </cfRule>
  </conditionalFormatting>
  <conditionalFormatting sqref="P14:P20">
    <cfRule type="expression" dxfId="655" priority="1276">
      <formula>P14&lt;S14</formula>
    </cfRule>
  </conditionalFormatting>
  <conditionalFormatting sqref="P14:P20">
    <cfRule type="expression" dxfId="654" priority="1273">
      <formula>P14&lt;S14</formula>
    </cfRule>
  </conditionalFormatting>
  <conditionalFormatting sqref="P14:P20">
    <cfRule type="expression" dxfId="653" priority="1270">
      <formula>P14&lt;S14</formula>
    </cfRule>
  </conditionalFormatting>
  <conditionalFormatting sqref="P14:P20">
    <cfRule type="expression" dxfId="652" priority="1267">
      <formula>P14&lt;S14</formula>
    </cfRule>
  </conditionalFormatting>
  <conditionalFormatting sqref="P14:P20">
    <cfRule type="expression" dxfId="651" priority="1264">
      <formula>P14&lt;S14</formula>
    </cfRule>
  </conditionalFormatting>
  <conditionalFormatting sqref="P14:P20">
    <cfRule type="expression" dxfId="650" priority="1261">
      <formula>P14&lt;S14</formula>
    </cfRule>
  </conditionalFormatting>
  <conditionalFormatting sqref="P14:P20">
    <cfRule type="expression" dxfId="649" priority="1258">
      <formula>P14&lt;S14</formula>
    </cfRule>
  </conditionalFormatting>
  <conditionalFormatting sqref="P14:P20">
    <cfRule type="expression" dxfId="648" priority="1255">
      <formula>P14&lt;S14</formula>
    </cfRule>
  </conditionalFormatting>
  <conditionalFormatting sqref="P14:P20">
    <cfRule type="expression" dxfId="647" priority="1252">
      <formula>P14&lt;S14</formula>
    </cfRule>
  </conditionalFormatting>
  <conditionalFormatting sqref="P14:P20">
    <cfRule type="expression" dxfId="646" priority="1249">
      <formula>P14&lt;S14</formula>
    </cfRule>
  </conditionalFormatting>
  <conditionalFormatting sqref="P14:P20">
    <cfRule type="expression" dxfId="645" priority="1246">
      <formula>P14&lt;S14</formula>
    </cfRule>
  </conditionalFormatting>
  <conditionalFormatting sqref="P14:P20">
    <cfRule type="expression" dxfId="644" priority="1243">
      <formula>P14&lt;S14</formula>
    </cfRule>
  </conditionalFormatting>
  <conditionalFormatting sqref="V14:V20">
    <cfRule type="expression" dxfId="643" priority="1240">
      <formula>V14&lt;Y14</formula>
    </cfRule>
  </conditionalFormatting>
  <conditionalFormatting sqref="V14:V20">
    <cfRule type="expression" dxfId="642" priority="1237">
      <formula>V14&lt;Y14</formula>
    </cfRule>
  </conditionalFormatting>
  <conditionalFormatting sqref="V14:V20">
    <cfRule type="expression" dxfId="641" priority="1234">
      <formula>V14&lt;Y14</formula>
    </cfRule>
  </conditionalFormatting>
  <conditionalFormatting sqref="V14:V20">
    <cfRule type="expression" dxfId="640" priority="1231">
      <formula>V14&lt;Y14</formula>
    </cfRule>
  </conditionalFormatting>
  <conditionalFormatting sqref="V14:V20">
    <cfRule type="expression" dxfId="639" priority="1228">
      <formula>V14&lt;Y14</formula>
    </cfRule>
  </conditionalFormatting>
  <conditionalFormatting sqref="V14:V20">
    <cfRule type="expression" dxfId="638" priority="1225">
      <formula>V14&lt;Y14</formula>
    </cfRule>
  </conditionalFormatting>
  <conditionalFormatting sqref="V14:V20">
    <cfRule type="expression" dxfId="637" priority="1222">
      <formula>V14&lt;Y14</formula>
    </cfRule>
  </conditionalFormatting>
  <conditionalFormatting sqref="V14:V20">
    <cfRule type="expression" dxfId="636" priority="1219">
      <formula>V14&lt;Y14</formula>
    </cfRule>
  </conditionalFormatting>
  <conditionalFormatting sqref="V14:V20">
    <cfRule type="expression" dxfId="635" priority="1216">
      <formula>V14&lt;Y14</formula>
    </cfRule>
  </conditionalFormatting>
  <conditionalFormatting sqref="V14:V20">
    <cfRule type="expression" dxfId="634" priority="1213">
      <formula>V14&lt;Y14</formula>
    </cfRule>
  </conditionalFormatting>
  <conditionalFormatting sqref="V14:V20">
    <cfRule type="expression" dxfId="633" priority="1210">
      <formula>V14&lt;Y14</formula>
    </cfRule>
  </conditionalFormatting>
  <conditionalFormatting sqref="V14:V20">
    <cfRule type="expression" dxfId="632" priority="1207">
      <formula>V14&lt;Y14</formula>
    </cfRule>
  </conditionalFormatting>
  <conditionalFormatting sqref="V14:V20">
    <cfRule type="expression" dxfId="631" priority="1204">
      <formula>V14&lt;Y14</formula>
    </cfRule>
  </conditionalFormatting>
  <conditionalFormatting sqref="V14:V20">
    <cfRule type="expression" dxfId="630" priority="1201">
      <formula>V14&lt;Y14</formula>
    </cfRule>
  </conditionalFormatting>
  <conditionalFormatting sqref="V14:V20">
    <cfRule type="expression" dxfId="629" priority="1198">
      <formula>V14&lt;Y14</formula>
    </cfRule>
  </conditionalFormatting>
  <conditionalFormatting sqref="V14:V20">
    <cfRule type="expression" dxfId="628" priority="1195">
      <formula>V14&lt;Y14</formula>
    </cfRule>
  </conditionalFormatting>
  <conditionalFormatting sqref="V14:V20">
    <cfRule type="expression" dxfId="627" priority="1192">
      <formula>V14&lt;Y14</formula>
    </cfRule>
  </conditionalFormatting>
  <conditionalFormatting sqref="V14:V20">
    <cfRule type="expression" dxfId="626" priority="1189">
      <formula>V14&lt;Y14</formula>
    </cfRule>
  </conditionalFormatting>
  <conditionalFormatting sqref="V14:V20">
    <cfRule type="expression" dxfId="625" priority="1186">
      <formula>V14&lt;Y14</formula>
    </cfRule>
  </conditionalFormatting>
  <conditionalFormatting sqref="V14:V20">
    <cfRule type="expression" dxfId="624" priority="1183">
      <formula>V14&lt;Y14</formula>
    </cfRule>
  </conditionalFormatting>
  <conditionalFormatting sqref="V14:V20">
    <cfRule type="expression" dxfId="623" priority="1180">
      <formula>V14&lt;Y14</formula>
    </cfRule>
  </conditionalFormatting>
  <conditionalFormatting sqref="V14:V20">
    <cfRule type="expression" dxfId="622" priority="1177">
      <formula>V14&lt;Y14</formula>
    </cfRule>
  </conditionalFormatting>
  <conditionalFormatting sqref="V14:V20">
    <cfRule type="expression" dxfId="621" priority="1174">
      <formula>V14&lt;Y14</formula>
    </cfRule>
  </conditionalFormatting>
  <conditionalFormatting sqref="V14:V20">
    <cfRule type="expression" dxfId="620" priority="1171">
      <formula>V14&lt;Y14</formula>
    </cfRule>
  </conditionalFormatting>
  <conditionalFormatting sqref="V14:V20">
    <cfRule type="expression" dxfId="619" priority="1168">
      <formula>V14&lt;Y14</formula>
    </cfRule>
  </conditionalFormatting>
  <conditionalFormatting sqref="V14:V20">
    <cfRule type="expression" dxfId="618" priority="1165">
      <formula>V14&lt;Y14</formula>
    </cfRule>
  </conditionalFormatting>
  <conditionalFormatting sqref="V14:V20">
    <cfRule type="expression" dxfId="617" priority="1162">
      <formula>V14&lt;Y14</formula>
    </cfRule>
  </conditionalFormatting>
  <conditionalFormatting sqref="V14:V20">
    <cfRule type="expression" dxfId="616" priority="1159">
      <formula>V14&lt;Y14</formula>
    </cfRule>
  </conditionalFormatting>
  <conditionalFormatting sqref="V14:V20">
    <cfRule type="expression" dxfId="615" priority="1156">
      <formula>V14&lt;Y14</formula>
    </cfRule>
  </conditionalFormatting>
  <conditionalFormatting sqref="V14:V20">
    <cfRule type="expression" dxfId="614" priority="1153">
      <formula>V14&lt;Y14</formula>
    </cfRule>
  </conditionalFormatting>
  <conditionalFormatting sqref="V14:V20">
    <cfRule type="expression" dxfId="613" priority="1150">
      <formula>V14&lt;Y14</formula>
    </cfRule>
  </conditionalFormatting>
  <conditionalFormatting sqref="V14:V20">
    <cfRule type="expression" dxfId="612" priority="1147">
      <formula>V14&lt;Y14</formula>
    </cfRule>
  </conditionalFormatting>
  <conditionalFormatting sqref="V14:V20">
    <cfRule type="expression" dxfId="611" priority="1144">
      <formula>V14&lt;Y14</formula>
    </cfRule>
  </conditionalFormatting>
  <conditionalFormatting sqref="V14:V20">
    <cfRule type="expression" dxfId="610" priority="1141">
      <formula>V14&lt;Y14</formula>
    </cfRule>
  </conditionalFormatting>
  <conditionalFormatting sqref="V14:V20">
    <cfRule type="expression" dxfId="609" priority="1138">
      <formula>V14&lt;Y14</formula>
    </cfRule>
  </conditionalFormatting>
  <conditionalFormatting sqref="V14:V20">
    <cfRule type="expression" dxfId="608" priority="1135">
      <formula>V14&lt;Y14</formula>
    </cfRule>
  </conditionalFormatting>
  <conditionalFormatting sqref="V14:V20">
    <cfRule type="expression" dxfId="607" priority="1132">
      <formula>V14&lt;Y14</formula>
    </cfRule>
  </conditionalFormatting>
  <conditionalFormatting sqref="V14:V20">
    <cfRule type="expression" dxfId="606" priority="1129">
      <formula>V14&lt;Y14</formula>
    </cfRule>
  </conditionalFormatting>
  <conditionalFormatting sqref="V14:V20">
    <cfRule type="expression" dxfId="605" priority="1126">
      <formula>V14&lt;Y14</formula>
    </cfRule>
  </conditionalFormatting>
  <conditionalFormatting sqref="V14:V20">
    <cfRule type="expression" dxfId="604" priority="1123">
      <formula>V14&lt;Y14</formula>
    </cfRule>
  </conditionalFormatting>
  <conditionalFormatting sqref="D14:D20">
    <cfRule type="expression" dxfId="603" priority="1120">
      <formula>D14&lt;G14</formula>
    </cfRule>
  </conditionalFormatting>
  <conditionalFormatting sqref="D14:D20">
    <cfRule type="expression" dxfId="602" priority="1117">
      <formula>D14&lt;G14</formula>
    </cfRule>
  </conditionalFormatting>
  <conditionalFormatting sqref="D14:D20">
    <cfRule type="expression" dxfId="601" priority="1114">
      <formula>D14&lt;G14</formula>
    </cfRule>
  </conditionalFormatting>
  <conditionalFormatting sqref="D14:D20">
    <cfRule type="expression" dxfId="600" priority="1111">
      <formula>D14&lt;G14</formula>
    </cfRule>
  </conditionalFormatting>
  <conditionalFormatting sqref="D14:D20">
    <cfRule type="expression" dxfId="599" priority="1108">
      <formula>D14&lt;G14</formula>
    </cfRule>
  </conditionalFormatting>
  <conditionalFormatting sqref="D14:D20">
    <cfRule type="expression" dxfId="598" priority="1105">
      <formula>D14&lt;G14</formula>
    </cfRule>
  </conditionalFormatting>
  <conditionalFormatting sqref="D14:D20">
    <cfRule type="expression" dxfId="597" priority="1102">
      <formula>D14&lt;G14</formula>
    </cfRule>
  </conditionalFormatting>
  <conditionalFormatting sqref="D14:D20">
    <cfRule type="expression" dxfId="596" priority="1099">
      <formula>D14&lt;G14</formula>
    </cfRule>
  </conditionalFormatting>
  <conditionalFormatting sqref="D14:D20">
    <cfRule type="expression" dxfId="595" priority="1096">
      <formula>D14&lt;G14</formula>
    </cfRule>
  </conditionalFormatting>
  <conditionalFormatting sqref="D14:D20">
    <cfRule type="expression" dxfId="594" priority="1093">
      <formula>D14&lt;G14</formula>
    </cfRule>
  </conditionalFormatting>
  <conditionalFormatting sqref="D14:D20">
    <cfRule type="expression" dxfId="593" priority="1090">
      <formula>D14&lt;G14</formula>
    </cfRule>
  </conditionalFormatting>
  <conditionalFormatting sqref="D14:D20">
    <cfRule type="expression" dxfId="592" priority="1087">
      <formula>D14&lt;G14</formula>
    </cfRule>
  </conditionalFormatting>
  <conditionalFormatting sqref="D14:D20">
    <cfRule type="expression" dxfId="591" priority="1084">
      <formula>D14&lt;G14</formula>
    </cfRule>
  </conditionalFormatting>
  <conditionalFormatting sqref="D14:D20">
    <cfRule type="expression" dxfId="590" priority="1081">
      <formula>D14&lt;G14</formula>
    </cfRule>
  </conditionalFormatting>
  <conditionalFormatting sqref="D14:D20">
    <cfRule type="expression" dxfId="589" priority="1078">
      <formula>D14&lt;G14</formula>
    </cfRule>
  </conditionalFormatting>
  <conditionalFormatting sqref="D14:D20">
    <cfRule type="expression" dxfId="588" priority="1075">
      <formula>D14&lt;G14</formula>
    </cfRule>
  </conditionalFormatting>
  <conditionalFormatting sqref="D14:D20">
    <cfRule type="expression" dxfId="587" priority="1072">
      <formula>D14&lt;G14</formula>
    </cfRule>
  </conditionalFormatting>
  <conditionalFormatting sqref="D14:D20">
    <cfRule type="expression" dxfId="586" priority="1069">
      <formula>D14&lt;G14</formula>
    </cfRule>
  </conditionalFormatting>
  <conditionalFormatting sqref="D14:D20">
    <cfRule type="expression" dxfId="585" priority="1066">
      <formula>D14&lt;G14</formula>
    </cfRule>
  </conditionalFormatting>
  <conditionalFormatting sqref="D14:D20">
    <cfRule type="expression" dxfId="584" priority="1063">
      <formula>D14&lt;G14</formula>
    </cfRule>
  </conditionalFormatting>
  <conditionalFormatting sqref="J14:J20">
    <cfRule type="expression" dxfId="583" priority="1060">
      <formula>J14&lt;M14</formula>
    </cfRule>
  </conditionalFormatting>
  <conditionalFormatting sqref="J14:J20">
    <cfRule type="expression" dxfId="582" priority="1057">
      <formula>J14&lt;M14</formula>
    </cfRule>
  </conditionalFormatting>
  <conditionalFormatting sqref="J14:J20">
    <cfRule type="expression" dxfId="581" priority="1054">
      <formula>J14&lt;M14</formula>
    </cfRule>
  </conditionalFormatting>
  <conditionalFormatting sqref="J14:J20">
    <cfRule type="expression" dxfId="580" priority="1051">
      <formula>J14&lt;M14</formula>
    </cfRule>
  </conditionalFormatting>
  <conditionalFormatting sqref="J14:J20">
    <cfRule type="expression" dxfId="579" priority="1048">
      <formula>J14&lt;M14</formula>
    </cfRule>
  </conditionalFormatting>
  <conditionalFormatting sqref="J14:J20">
    <cfRule type="expression" dxfId="578" priority="1045">
      <formula>J14&lt;M14</formula>
    </cfRule>
  </conditionalFormatting>
  <conditionalFormatting sqref="J14:J20">
    <cfRule type="expression" dxfId="577" priority="1042">
      <formula>J14&lt;M14</formula>
    </cfRule>
  </conditionalFormatting>
  <conditionalFormatting sqref="J14:J20">
    <cfRule type="expression" dxfId="576" priority="1039">
      <formula>J14&lt;M14</formula>
    </cfRule>
  </conditionalFormatting>
  <conditionalFormatting sqref="J14:J20">
    <cfRule type="expression" dxfId="575" priority="1036">
      <formula>J14&lt;M14</formula>
    </cfRule>
  </conditionalFormatting>
  <conditionalFormatting sqref="J14:J20">
    <cfRule type="expression" dxfId="574" priority="1033">
      <formula>J14&lt;M14</formula>
    </cfRule>
  </conditionalFormatting>
  <conditionalFormatting sqref="J14:J20">
    <cfRule type="expression" dxfId="573" priority="1030">
      <formula>J14&lt;M14</formula>
    </cfRule>
  </conditionalFormatting>
  <conditionalFormatting sqref="J14:J20">
    <cfRule type="expression" dxfId="572" priority="1027">
      <formula>J14&lt;M14</formula>
    </cfRule>
  </conditionalFormatting>
  <conditionalFormatting sqref="J14:J20">
    <cfRule type="expression" dxfId="571" priority="1024">
      <formula>J14&lt;M14</formula>
    </cfRule>
  </conditionalFormatting>
  <conditionalFormatting sqref="J14:J20">
    <cfRule type="expression" dxfId="570" priority="1021">
      <formula>J14&lt;M14</formula>
    </cfRule>
  </conditionalFormatting>
  <conditionalFormatting sqref="J14:J20">
    <cfRule type="expression" dxfId="569" priority="1018">
      <formula>J14&lt;M14</formula>
    </cfRule>
  </conditionalFormatting>
  <conditionalFormatting sqref="J14:J20">
    <cfRule type="expression" dxfId="568" priority="1015">
      <formula>J14&lt;M14</formula>
    </cfRule>
  </conditionalFormatting>
  <conditionalFormatting sqref="J14:J20">
    <cfRule type="expression" dxfId="567" priority="1012">
      <formula>J14&lt;M14</formula>
    </cfRule>
  </conditionalFormatting>
  <conditionalFormatting sqref="J14:J20">
    <cfRule type="expression" dxfId="566" priority="1009">
      <formula>J14&lt;M14</formula>
    </cfRule>
  </conditionalFormatting>
  <conditionalFormatting sqref="J14:J20">
    <cfRule type="expression" dxfId="565" priority="1006">
      <formula>J14&lt;M14</formula>
    </cfRule>
  </conditionalFormatting>
  <conditionalFormatting sqref="J14:J20">
    <cfRule type="expression" dxfId="564" priority="1003">
      <formula>J14&lt;M14</formula>
    </cfRule>
  </conditionalFormatting>
  <conditionalFormatting sqref="P14:P20">
    <cfRule type="expression" dxfId="563" priority="1000">
      <formula>P14&lt;S14</formula>
    </cfRule>
  </conditionalFormatting>
  <conditionalFormatting sqref="P14:P20">
    <cfRule type="expression" dxfId="562" priority="997">
      <formula>P14&lt;S14</formula>
    </cfRule>
  </conditionalFormatting>
  <conditionalFormatting sqref="P14:P20">
    <cfRule type="expression" dxfId="561" priority="994">
      <formula>P14&lt;S14</formula>
    </cfRule>
  </conditionalFormatting>
  <conditionalFormatting sqref="P14:P20">
    <cfRule type="expression" dxfId="560" priority="991">
      <formula>P14&lt;S14</formula>
    </cfRule>
  </conditionalFormatting>
  <conditionalFormatting sqref="P14:P20">
    <cfRule type="expression" dxfId="559" priority="988">
      <formula>P14&lt;S14</formula>
    </cfRule>
  </conditionalFormatting>
  <conditionalFormatting sqref="P14:P20">
    <cfRule type="expression" dxfId="558" priority="985">
      <formula>P14&lt;S14</formula>
    </cfRule>
  </conditionalFormatting>
  <conditionalFormatting sqref="P14:P20">
    <cfRule type="expression" dxfId="557" priority="982">
      <formula>P14&lt;S14</formula>
    </cfRule>
  </conditionalFormatting>
  <conditionalFormatting sqref="P14:P20">
    <cfRule type="expression" dxfId="556" priority="979">
      <formula>P14&lt;S14</formula>
    </cfRule>
  </conditionalFormatting>
  <conditionalFormatting sqref="P14:P20">
    <cfRule type="expression" dxfId="555" priority="976">
      <formula>P14&lt;S14</formula>
    </cfRule>
  </conditionalFormatting>
  <conditionalFormatting sqref="P14:P20">
    <cfRule type="expression" dxfId="554" priority="973">
      <formula>P14&lt;S14</formula>
    </cfRule>
  </conditionalFormatting>
  <conditionalFormatting sqref="P14:P20">
    <cfRule type="expression" dxfId="553" priority="970">
      <formula>P14&lt;S14</formula>
    </cfRule>
  </conditionalFormatting>
  <conditionalFormatting sqref="P14:P20">
    <cfRule type="expression" dxfId="552" priority="967">
      <formula>P14&lt;S14</formula>
    </cfRule>
  </conditionalFormatting>
  <conditionalFormatting sqref="P14:P20">
    <cfRule type="expression" dxfId="551" priority="964">
      <formula>P14&lt;S14</formula>
    </cfRule>
  </conditionalFormatting>
  <conditionalFormatting sqref="P14:P20">
    <cfRule type="expression" dxfId="550" priority="961">
      <formula>P14&lt;S14</formula>
    </cfRule>
  </conditionalFormatting>
  <conditionalFormatting sqref="P14:P20">
    <cfRule type="expression" dxfId="549" priority="958">
      <formula>P14&lt;S14</formula>
    </cfRule>
  </conditionalFormatting>
  <conditionalFormatting sqref="P14:P20">
    <cfRule type="expression" dxfId="548" priority="955">
      <formula>P14&lt;S14</formula>
    </cfRule>
  </conditionalFormatting>
  <conditionalFormatting sqref="P14:P20">
    <cfRule type="expression" dxfId="547" priority="952">
      <formula>P14&lt;S14</formula>
    </cfRule>
  </conditionalFormatting>
  <conditionalFormatting sqref="P14:P20">
    <cfRule type="expression" dxfId="546" priority="949">
      <formula>P14&lt;S14</formula>
    </cfRule>
  </conditionalFormatting>
  <conditionalFormatting sqref="P14:P20">
    <cfRule type="expression" dxfId="545" priority="946">
      <formula>P14&lt;S14</formula>
    </cfRule>
  </conditionalFormatting>
  <conditionalFormatting sqref="P14:P20">
    <cfRule type="expression" dxfId="544" priority="943">
      <formula>P14&lt;S14</formula>
    </cfRule>
  </conditionalFormatting>
  <conditionalFormatting sqref="V14:V20">
    <cfRule type="expression" dxfId="543" priority="940">
      <formula>V14&lt;Y14</formula>
    </cfRule>
  </conditionalFormatting>
  <conditionalFormatting sqref="V14:V20">
    <cfRule type="expression" dxfId="542" priority="937">
      <formula>V14&lt;Y14</formula>
    </cfRule>
  </conditionalFormatting>
  <conditionalFormatting sqref="V14:V20">
    <cfRule type="expression" dxfId="541" priority="934">
      <formula>V14&lt;Y14</formula>
    </cfRule>
  </conditionalFormatting>
  <conditionalFormatting sqref="V14:V20">
    <cfRule type="expression" dxfId="540" priority="931">
      <formula>V14&lt;Y14</formula>
    </cfRule>
  </conditionalFormatting>
  <conditionalFormatting sqref="V14:V20">
    <cfRule type="expression" dxfId="539" priority="928">
      <formula>V14&lt;Y14</formula>
    </cfRule>
  </conditionalFormatting>
  <conditionalFormatting sqref="V14:V20">
    <cfRule type="expression" dxfId="538" priority="925">
      <formula>V14&lt;Y14</formula>
    </cfRule>
  </conditionalFormatting>
  <conditionalFormatting sqref="V14:V20">
    <cfRule type="expression" dxfId="537" priority="922">
      <formula>V14&lt;Y14</formula>
    </cfRule>
  </conditionalFormatting>
  <conditionalFormatting sqref="V14:V20">
    <cfRule type="expression" dxfId="536" priority="919">
      <formula>V14&lt;Y14</formula>
    </cfRule>
  </conditionalFormatting>
  <conditionalFormatting sqref="V14:V20">
    <cfRule type="expression" dxfId="535" priority="916">
      <formula>V14&lt;Y14</formula>
    </cfRule>
  </conditionalFormatting>
  <conditionalFormatting sqref="V14:V20">
    <cfRule type="expression" dxfId="534" priority="913">
      <formula>V14&lt;Y14</formula>
    </cfRule>
  </conditionalFormatting>
  <conditionalFormatting sqref="V14:V20">
    <cfRule type="expression" dxfId="533" priority="910">
      <formula>V14&lt;Y14</formula>
    </cfRule>
  </conditionalFormatting>
  <conditionalFormatting sqref="V14:V20">
    <cfRule type="expression" dxfId="532" priority="907">
      <formula>V14&lt;Y14</formula>
    </cfRule>
  </conditionalFormatting>
  <conditionalFormatting sqref="V14:V20">
    <cfRule type="expression" dxfId="531" priority="904">
      <formula>V14&lt;Y14</formula>
    </cfRule>
  </conditionalFormatting>
  <conditionalFormatting sqref="V14:V20">
    <cfRule type="expression" dxfId="530" priority="901">
      <formula>V14&lt;Y14</formula>
    </cfRule>
  </conditionalFormatting>
  <conditionalFormatting sqref="V14:V20">
    <cfRule type="expression" dxfId="529" priority="898">
      <formula>V14&lt;Y14</formula>
    </cfRule>
  </conditionalFormatting>
  <conditionalFormatting sqref="V14:V20">
    <cfRule type="expression" dxfId="528" priority="895">
      <formula>V14&lt;Y14</formula>
    </cfRule>
  </conditionalFormatting>
  <conditionalFormatting sqref="V14:V20">
    <cfRule type="expression" dxfId="527" priority="892">
      <formula>V14&lt;Y14</formula>
    </cfRule>
  </conditionalFormatting>
  <conditionalFormatting sqref="V14:V20">
    <cfRule type="expression" dxfId="526" priority="889">
      <formula>V14&lt;Y14</formula>
    </cfRule>
  </conditionalFormatting>
  <conditionalFormatting sqref="V14:V20">
    <cfRule type="expression" dxfId="525" priority="886">
      <formula>V14&lt;Y14</formula>
    </cfRule>
  </conditionalFormatting>
  <conditionalFormatting sqref="V14:V20">
    <cfRule type="expression" dxfId="524" priority="883">
      <formula>V14&lt;Y14</formula>
    </cfRule>
  </conditionalFormatting>
  <conditionalFormatting sqref="D14:D20">
    <cfRule type="expression" dxfId="523" priority="880">
      <formula>D14&lt;G14</formula>
    </cfRule>
  </conditionalFormatting>
  <conditionalFormatting sqref="D14:D20">
    <cfRule type="expression" dxfId="522" priority="877">
      <formula>D14&lt;G14</formula>
    </cfRule>
  </conditionalFormatting>
  <conditionalFormatting sqref="D14:D20">
    <cfRule type="expression" dxfId="521" priority="874">
      <formula>D14&lt;G14</formula>
    </cfRule>
  </conditionalFormatting>
  <conditionalFormatting sqref="D14:D20">
    <cfRule type="expression" dxfId="520" priority="871">
      <formula>D14&lt;G14</formula>
    </cfRule>
  </conditionalFormatting>
  <conditionalFormatting sqref="D14:D20">
    <cfRule type="expression" dxfId="519" priority="868">
      <formula>D14&lt;G14</formula>
    </cfRule>
  </conditionalFormatting>
  <conditionalFormatting sqref="D14:D20">
    <cfRule type="expression" dxfId="518" priority="865">
      <formula>D14&lt;G14</formula>
    </cfRule>
  </conditionalFormatting>
  <conditionalFormatting sqref="D14:D20">
    <cfRule type="expression" dxfId="517" priority="862">
      <formula>D14&lt;G14</formula>
    </cfRule>
  </conditionalFormatting>
  <conditionalFormatting sqref="D14:D20">
    <cfRule type="expression" dxfId="516" priority="859">
      <formula>D14&lt;G14</formula>
    </cfRule>
  </conditionalFormatting>
  <conditionalFormatting sqref="D14:D20">
    <cfRule type="expression" dxfId="515" priority="856">
      <formula>D14&lt;G14</formula>
    </cfRule>
  </conditionalFormatting>
  <conditionalFormatting sqref="D14:D20">
    <cfRule type="expression" dxfId="514" priority="853">
      <formula>D14&lt;G14</formula>
    </cfRule>
  </conditionalFormatting>
  <conditionalFormatting sqref="D14:D20">
    <cfRule type="expression" dxfId="513" priority="850">
      <formula>D14&lt;G14</formula>
    </cfRule>
  </conditionalFormatting>
  <conditionalFormatting sqref="D14:D20">
    <cfRule type="expression" dxfId="512" priority="847">
      <formula>D14&lt;G14</formula>
    </cfRule>
  </conditionalFormatting>
  <conditionalFormatting sqref="D14:D20">
    <cfRule type="expression" dxfId="511" priority="844">
      <formula>D14&lt;G14</formula>
    </cfRule>
  </conditionalFormatting>
  <conditionalFormatting sqref="D14:D20">
    <cfRule type="expression" dxfId="510" priority="841">
      <formula>D14&lt;G14</formula>
    </cfRule>
  </conditionalFormatting>
  <conditionalFormatting sqref="D14:D20">
    <cfRule type="expression" dxfId="509" priority="838">
      <formula>D14&lt;G14</formula>
    </cfRule>
  </conditionalFormatting>
  <conditionalFormatting sqref="D14:D20">
    <cfRule type="expression" dxfId="508" priority="835">
      <formula>D14&lt;G14</formula>
    </cfRule>
  </conditionalFormatting>
  <conditionalFormatting sqref="D14:D20">
    <cfRule type="expression" dxfId="507" priority="832">
      <formula>D14&lt;G14</formula>
    </cfRule>
  </conditionalFormatting>
  <conditionalFormatting sqref="D14:D20">
    <cfRule type="expression" dxfId="506" priority="829">
      <formula>D14&lt;G14</formula>
    </cfRule>
  </conditionalFormatting>
  <conditionalFormatting sqref="D14:D20">
    <cfRule type="expression" dxfId="505" priority="826">
      <formula>D14&lt;G14</formula>
    </cfRule>
  </conditionalFormatting>
  <conditionalFormatting sqref="D14:D20">
    <cfRule type="expression" dxfId="504" priority="823">
      <formula>D14&lt;G14</formula>
    </cfRule>
  </conditionalFormatting>
  <conditionalFormatting sqref="J14:J20">
    <cfRule type="expression" dxfId="503" priority="820">
      <formula>J14&lt;M14</formula>
    </cfRule>
  </conditionalFormatting>
  <conditionalFormatting sqref="J14:J20">
    <cfRule type="expression" dxfId="502" priority="817">
      <formula>J14&lt;M14</formula>
    </cfRule>
  </conditionalFormatting>
  <conditionalFormatting sqref="J14:J20">
    <cfRule type="expression" dxfId="501" priority="814">
      <formula>J14&lt;M14</formula>
    </cfRule>
  </conditionalFormatting>
  <conditionalFormatting sqref="J14:J20">
    <cfRule type="expression" dxfId="500" priority="811">
      <formula>J14&lt;M14</formula>
    </cfRule>
  </conditionalFormatting>
  <conditionalFormatting sqref="J14:J20">
    <cfRule type="expression" dxfId="499" priority="808">
      <formula>J14&lt;M14</formula>
    </cfRule>
  </conditionalFormatting>
  <conditionalFormatting sqref="J14:J20">
    <cfRule type="expression" dxfId="498" priority="805">
      <formula>J14&lt;M14</formula>
    </cfRule>
  </conditionalFormatting>
  <conditionalFormatting sqref="J14:J20">
    <cfRule type="expression" dxfId="497" priority="802">
      <formula>J14&lt;M14</formula>
    </cfRule>
  </conditionalFormatting>
  <conditionalFormatting sqref="J14:J20">
    <cfRule type="expression" dxfId="496" priority="799">
      <formula>J14&lt;M14</formula>
    </cfRule>
  </conditionalFormatting>
  <conditionalFormatting sqref="J14:J20">
    <cfRule type="expression" dxfId="495" priority="796">
      <formula>J14&lt;M14</formula>
    </cfRule>
  </conditionalFormatting>
  <conditionalFormatting sqref="J14:J20">
    <cfRule type="expression" dxfId="494" priority="793">
      <formula>J14&lt;M14</formula>
    </cfRule>
  </conditionalFormatting>
  <conditionalFormatting sqref="J14:J20">
    <cfRule type="expression" dxfId="493" priority="790">
      <formula>J14&lt;M14</formula>
    </cfRule>
  </conditionalFormatting>
  <conditionalFormatting sqref="J14:J20">
    <cfRule type="expression" dxfId="492" priority="787">
      <formula>J14&lt;M14</formula>
    </cfRule>
  </conditionalFormatting>
  <conditionalFormatting sqref="J14:J20">
    <cfRule type="expression" dxfId="491" priority="784">
      <formula>J14&lt;M14</formula>
    </cfRule>
  </conditionalFormatting>
  <conditionalFormatting sqref="J14:J20">
    <cfRule type="expression" dxfId="490" priority="781">
      <formula>J14&lt;M14</formula>
    </cfRule>
  </conditionalFormatting>
  <conditionalFormatting sqref="J14:J20">
    <cfRule type="expression" dxfId="489" priority="778">
      <formula>J14&lt;M14</formula>
    </cfRule>
  </conditionalFormatting>
  <conditionalFormatting sqref="J14:J20">
    <cfRule type="expression" dxfId="488" priority="775">
      <formula>J14&lt;M14</formula>
    </cfRule>
  </conditionalFormatting>
  <conditionalFormatting sqref="J14:J20">
    <cfRule type="expression" dxfId="487" priority="772">
      <formula>J14&lt;M14</formula>
    </cfRule>
  </conditionalFormatting>
  <conditionalFormatting sqref="J14:J20">
    <cfRule type="expression" dxfId="486" priority="769">
      <formula>J14&lt;M14</formula>
    </cfRule>
  </conditionalFormatting>
  <conditionalFormatting sqref="J14:J20">
    <cfRule type="expression" dxfId="485" priority="766">
      <formula>J14&lt;M14</formula>
    </cfRule>
  </conditionalFormatting>
  <conditionalFormatting sqref="J14:J20">
    <cfRule type="expression" dxfId="484" priority="763">
      <formula>J14&lt;M14</formula>
    </cfRule>
  </conditionalFormatting>
  <conditionalFormatting sqref="P14:P20">
    <cfRule type="expression" dxfId="483" priority="760">
      <formula>P14&lt;S14</formula>
    </cfRule>
  </conditionalFormatting>
  <conditionalFormatting sqref="P14:P20">
    <cfRule type="expression" dxfId="482" priority="757">
      <formula>P14&lt;S14</formula>
    </cfRule>
  </conditionalFormatting>
  <conditionalFormatting sqref="P14:P20">
    <cfRule type="expression" dxfId="481" priority="754">
      <formula>P14&lt;S14</formula>
    </cfRule>
  </conditionalFormatting>
  <conditionalFormatting sqref="P14:P20">
    <cfRule type="expression" dxfId="480" priority="751">
      <formula>P14&lt;S14</formula>
    </cfRule>
  </conditionalFormatting>
  <conditionalFormatting sqref="P14:P20">
    <cfRule type="expression" dxfId="479" priority="748">
      <formula>P14&lt;S14</formula>
    </cfRule>
  </conditionalFormatting>
  <conditionalFormatting sqref="P14:P20">
    <cfRule type="expression" dxfId="478" priority="745">
      <formula>P14&lt;S14</formula>
    </cfRule>
  </conditionalFormatting>
  <conditionalFormatting sqref="P14:P20">
    <cfRule type="expression" dxfId="477" priority="742">
      <formula>P14&lt;S14</formula>
    </cfRule>
  </conditionalFormatting>
  <conditionalFormatting sqref="P14:P20">
    <cfRule type="expression" dxfId="476" priority="739">
      <formula>P14&lt;S14</formula>
    </cfRule>
  </conditionalFormatting>
  <conditionalFormatting sqref="P14:P20">
    <cfRule type="expression" dxfId="475" priority="736">
      <formula>P14&lt;S14</formula>
    </cfRule>
  </conditionalFormatting>
  <conditionalFormatting sqref="P14:P20">
    <cfRule type="expression" dxfId="474" priority="733">
      <formula>P14&lt;S14</formula>
    </cfRule>
  </conditionalFormatting>
  <conditionalFormatting sqref="P14:P20">
    <cfRule type="expression" dxfId="473" priority="730">
      <formula>P14&lt;S14</formula>
    </cfRule>
  </conditionalFormatting>
  <conditionalFormatting sqref="P14:P20">
    <cfRule type="expression" dxfId="472" priority="727">
      <formula>P14&lt;S14</formula>
    </cfRule>
  </conditionalFormatting>
  <conditionalFormatting sqref="P14:P20">
    <cfRule type="expression" dxfId="471" priority="724">
      <formula>P14&lt;S14</formula>
    </cfRule>
  </conditionalFormatting>
  <conditionalFormatting sqref="P14:P20">
    <cfRule type="expression" dxfId="470" priority="721">
      <formula>P14&lt;S14</formula>
    </cfRule>
  </conditionalFormatting>
  <conditionalFormatting sqref="P14:P20">
    <cfRule type="expression" dxfId="469" priority="718">
      <formula>P14&lt;S14</formula>
    </cfRule>
  </conditionalFormatting>
  <conditionalFormatting sqref="P14:P20">
    <cfRule type="expression" dxfId="468" priority="715">
      <formula>P14&lt;S14</formula>
    </cfRule>
  </conditionalFormatting>
  <conditionalFormatting sqref="P14:P20">
    <cfRule type="expression" dxfId="467" priority="712">
      <formula>P14&lt;S14</formula>
    </cfRule>
  </conditionalFormatting>
  <conditionalFormatting sqref="P14:P20">
    <cfRule type="expression" dxfId="466" priority="709">
      <formula>P14&lt;S14</formula>
    </cfRule>
  </conditionalFormatting>
  <conditionalFormatting sqref="P14:P20">
    <cfRule type="expression" dxfId="465" priority="706">
      <formula>P14&lt;S14</formula>
    </cfRule>
  </conditionalFormatting>
  <conditionalFormatting sqref="P14:P20">
    <cfRule type="expression" dxfId="464" priority="703">
      <formula>P14&lt;S14</formula>
    </cfRule>
  </conditionalFormatting>
  <conditionalFormatting sqref="V14:V20">
    <cfRule type="expression" dxfId="463" priority="700">
      <formula>V14&lt;Y14</formula>
    </cfRule>
  </conditionalFormatting>
  <conditionalFormatting sqref="V14:V20">
    <cfRule type="expression" dxfId="462" priority="697">
      <formula>V14&lt;Y14</formula>
    </cfRule>
  </conditionalFormatting>
  <conditionalFormatting sqref="V14:V20">
    <cfRule type="expression" dxfId="461" priority="694">
      <formula>V14&lt;Y14</formula>
    </cfRule>
  </conditionalFormatting>
  <conditionalFormatting sqref="V14:V20">
    <cfRule type="expression" dxfId="460" priority="691">
      <formula>V14&lt;Y14</formula>
    </cfRule>
  </conditionalFormatting>
  <conditionalFormatting sqref="V14:V20">
    <cfRule type="expression" dxfId="459" priority="688">
      <formula>V14&lt;Y14</formula>
    </cfRule>
  </conditionalFormatting>
  <conditionalFormatting sqref="V14:V20">
    <cfRule type="expression" dxfId="458" priority="685">
      <formula>V14&lt;Y14</formula>
    </cfRule>
  </conditionalFormatting>
  <conditionalFormatting sqref="V14:V20">
    <cfRule type="expression" dxfId="457" priority="682">
      <formula>V14&lt;Y14</formula>
    </cfRule>
  </conditionalFormatting>
  <conditionalFormatting sqref="V14:V20">
    <cfRule type="expression" dxfId="456" priority="679">
      <formula>V14&lt;Y14</formula>
    </cfRule>
  </conditionalFormatting>
  <conditionalFormatting sqref="V14:V20">
    <cfRule type="expression" dxfId="455" priority="676">
      <formula>V14&lt;Y14</formula>
    </cfRule>
  </conditionalFormatting>
  <conditionalFormatting sqref="V14:V20">
    <cfRule type="expression" dxfId="454" priority="673">
      <formula>V14&lt;Y14</formula>
    </cfRule>
  </conditionalFormatting>
  <conditionalFormatting sqref="V14:V20">
    <cfRule type="expression" dxfId="453" priority="670">
      <formula>V14&lt;Y14</formula>
    </cfRule>
  </conditionalFormatting>
  <conditionalFormatting sqref="V14:V20">
    <cfRule type="expression" dxfId="452" priority="667">
      <formula>V14&lt;Y14</formula>
    </cfRule>
  </conditionalFormatting>
  <conditionalFormatting sqref="V14:V20">
    <cfRule type="expression" dxfId="451" priority="664">
      <formula>V14&lt;Y14</formula>
    </cfRule>
  </conditionalFormatting>
  <conditionalFormatting sqref="V14:V20">
    <cfRule type="expression" dxfId="450" priority="661">
      <formula>V14&lt;Y14</formula>
    </cfRule>
  </conditionalFormatting>
  <conditionalFormatting sqref="V14:V20">
    <cfRule type="expression" dxfId="449" priority="658">
      <formula>V14&lt;Y14</formula>
    </cfRule>
  </conditionalFormatting>
  <conditionalFormatting sqref="V14:V20">
    <cfRule type="expression" dxfId="448" priority="655">
      <formula>V14&lt;Y14</formula>
    </cfRule>
  </conditionalFormatting>
  <conditionalFormatting sqref="V14:V20">
    <cfRule type="expression" dxfId="447" priority="652">
      <formula>V14&lt;Y14</formula>
    </cfRule>
  </conditionalFormatting>
  <conditionalFormatting sqref="V14:V20">
    <cfRule type="expression" dxfId="446" priority="649">
      <formula>V14&lt;Y14</formula>
    </cfRule>
  </conditionalFormatting>
  <conditionalFormatting sqref="V14:V20">
    <cfRule type="expression" dxfId="445" priority="646">
      <formula>V14&lt;Y14</formula>
    </cfRule>
  </conditionalFormatting>
  <conditionalFormatting sqref="V14:V20">
    <cfRule type="expression" dxfId="444" priority="643">
      <formula>V14&lt;Y14</formula>
    </cfRule>
  </conditionalFormatting>
  <conditionalFormatting sqref="D14:D20">
    <cfRule type="expression" dxfId="443" priority="640">
      <formula>D14&lt;G14</formula>
    </cfRule>
  </conditionalFormatting>
  <conditionalFormatting sqref="D14:D20">
    <cfRule type="expression" dxfId="442" priority="637">
      <formula>D14&lt;G14</formula>
    </cfRule>
  </conditionalFormatting>
  <conditionalFormatting sqref="D14:D20">
    <cfRule type="expression" dxfId="441" priority="634">
      <formula>D14&lt;G14</formula>
    </cfRule>
  </conditionalFormatting>
  <conditionalFormatting sqref="D14:D20">
    <cfRule type="expression" dxfId="440" priority="631">
      <formula>D14&lt;G14</formula>
    </cfRule>
  </conditionalFormatting>
  <conditionalFormatting sqref="D14:D20">
    <cfRule type="expression" dxfId="439" priority="628">
      <formula>D14&lt;G14</formula>
    </cfRule>
  </conditionalFormatting>
  <conditionalFormatting sqref="D14:D20">
    <cfRule type="expression" dxfId="438" priority="625">
      <formula>D14&lt;G14</formula>
    </cfRule>
  </conditionalFormatting>
  <conditionalFormatting sqref="D14:D20">
    <cfRule type="expression" dxfId="437" priority="622">
      <formula>D14&lt;G14</formula>
    </cfRule>
  </conditionalFormatting>
  <conditionalFormatting sqref="D14:D20">
    <cfRule type="expression" dxfId="436" priority="619">
      <formula>D14&lt;G14</formula>
    </cfRule>
  </conditionalFormatting>
  <conditionalFormatting sqref="D14:D20">
    <cfRule type="expression" dxfId="435" priority="616">
      <formula>D14&lt;G14</formula>
    </cfRule>
  </conditionalFormatting>
  <conditionalFormatting sqref="D14:D20">
    <cfRule type="expression" dxfId="434" priority="613">
      <formula>D14&lt;G14</formula>
    </cfRule>
  </conditionalFormatting>
  <conditionalFormatting sqref="D14:D20">
    <cfRule type="expression" dxfId="433" priority="610">
      <formula>D14&lt;G14</formula>
    </cfRule>
  </conditionalFormatting>
  <conditionalFormatting sqref="D14:D20">
    <cfRule type="expression" dxfId="432" priority="607">
      <formula>D14&lt;G14</formula>
    </cfRule>
  </conditionalFormatting>
  <conditionalFormatting sqref="D14:D20">
    <cfRule type="expression" dxfId="431" priority="604">
      <formula>D14&lt;G14</formula>
    </cfRule>
  </conditionalFormatting>
  <conditionalFormatting sqref="D14:D20">
    <cfRule type="expression" dxfId="430" priority="601">
      <formula>D14&lt;G14</formula>
    </cfRule>
  </conditionalFormatting>
  <conditionalFormatting sqref="D14:D20">
    <cfRule type="expression" dxfId="429" priority="598">
      <formula>D14&lt;G14</formula>
    </cfRule>
  </conditionalFormatting>
  <conditionalFormatting sqref="D14:D20">
    <cfRule type="expression" dxfId="428" priority="595">
      <formula>D14&lt;G14</formula>
    </cfRule>
  </conditionalFormatting>
  <conditionalFormatting sqref="D14:D20">
    <cfRule type="expression" dxfId="427" priority="592">
      <formula>D14&lt;G14</formula>
    </cfRule>
  </conditionalFormatting>
  <conditionalFormatting sqref="D14:D20">
    <cfRule type="expression" dxfId="426" priority="589">
      <formula>D14&lt;G14</formula>
    </cfRule>
  </conditionalFormatting>
  <conditionalFormatting sqref="D14:D20">
    <cfRule type="expression" dxfId="425" priority="586">
      <formula>D14&lt;G14</formula>
    </cfRule>
  </conditionalFormatting>
  <conditionalFormatting sqref="D14:D20">
    <cfRule type="expression" dxfId="424" priority="583">
      <formula>D14&lt;G14</formula>
    </cfRule>
  </conditionalFormatting>
  <conditionalFormatting sqref="J14:J20">
    <cfRule type="expression" dxfId="423" priority="580">
      <formula>J14&lt;M14</formula>
    </cfRule>
  </conditionalFormatting>
  <conditionalFormatting sqref="J14:J20">
    <cfRule type="expression" dxfId="422" priority="577">
      <formula>J14&lt;M14</formula>
    </cfRule>
  </conditionalFormatting>
  <conditionalFormatting sqref="J14:J20">
    <cfRule type="expression" dxfId="421" priority="574">
      <formula>J14&lt;M14</formula>
    </cfRule>
  </conditionalFormatting>
  <conditionalFormatting sqref="J14:J20">
    <cfRule type="expression" dxfId="420" priority="571">
      <formula>J14&lt;M14</formula>
    </cfRule>
  </conditionalFormatting>
  <conditionalFormatting sqref="J14:J20">
    <cfRule type="expression" dxfId="419" priority="568">
      <formula>J14&lt;M14</formula>
    </cfRule>
  </conditionalFormatting>
  <conditionalFormatting sqref="J14:J20">
    <cfRule type="expression" dxfId="418" priority="565">
      <formula>J14&lt;M14</formula>
    </cfRule>
  </conditionalFormatting>
  <conditionalFormatting sqref="J14:J20">
    <cfRule type="expression" dxfId="417" priority="562">
      <formula>J14&lt;M14</formula>
    </cfRule>
  </conditionalFormatting>
  <conditionalFormatting sqref="J14:J20">
    <cfRule type="expression" dxfId="416" priority="559">
      <formula>J14&lt;M14</formula>
    </cfRule>
  </conditionalFormatting>
  <conditionalFormatting sqref="J14:J20">
    <cfRule type="expression" dxfId="415" priority="556">
      <formula>J14&lt;M14</formula>
    </cfRule>
  </conditionalFormatting>
  <conditionalFormatting sqref="J14:J20">
    <cfRule type="expression" dxfId="414" priority="553">
      <formula>J14&lt;M14</formula>
    </cfRule>
  </conditionalFormatting>
  <conditionalFormatting sqref="J14:J20">
    <cfRule type="expression" dxfId="413" priority="550">
      <formula>J14&lt;M14</formula>
    </cfRule>
  </conditionalFormatting>
  <conditionalFormatting sqref="J14:J20">
    <cfRule type="expression" dxfId="412" priority="547">
      <formula>J14&lt;M14</formula>
    </cfRule>
  </conditionalFormatting>
  <conditionalFormatting sqref="J14:J20">
    <cfRule type="expression" dxfId="411" priority="544">
      <formula>J14&lt;M14</formula>
    </cfRule>
  </conditionalFormatting>
  <conditionalFormatting sqref="J14:J20">
    <cfRule type="expression" dxfId="410" priority="541">
      <formula>J14&lt;M14</formula>
    </cfRule>
  </conditionalFormatting>
  <conditionalFormatting sqref="J14:J20">
    <cfRule type="expression" dxfId="409" priority="538">
      <formula>J14&lt;M14</formula>
    </cfRule>
  </conditionalFormatting>
  <conditionalFormatting sqref="J14:J20">
    <cfRule type="expression" dxfId="408" priority="535">
      <formula>J14&lt;M14</formula>
    </cfRule>
  </conditionalFormatting>
  <conditionalFormatting sqref="J14:J20">
    <cfRule type="expression" dxfId="407" priority="532">
      <formula>J14&lt;M14</formula>
    </cfRule>
  </conditionalFormatting>
  <conditionalFormatting sqref="J14:J20">
    <cfRule type="expression" dxfId="406" priority="529">
      <formula>J14&lt;M14</formula>
    </cfRule>
  </conditionalFormatting>
  <conditionalFormatting sqref="J14:J20">
    <cfRule type="expression" dxfId="405" priority="526">
      <formula>J14&lt;M14</formula>
    </cfRule>
  </conditionalFormatting>
  <conditionalFormatting sqref="J14:J20">
    <cfRule type="expression" dxfId="404" priority="523">
      <formula>J14&lt;M14</formula>
    </cfRule>
  </conditionalFormatting>
  <conditionalFormatting sqref="P14:P20">
    <cfRule type="expression" dxfId="403" priority="520">
      <formula>P14&lt;S14</formula>
    </cfRule>
  </conditionalFormatting>
  <conditionalFormatting sqref="P14:P20">
    <cfRule type="expression" dxfId="402" priority="517">
      <formula>P14&lt;S14</formula>
    </cfRule>
  </conditionalFormatting>
  <conditionalFormatting sqref="P14:P20">
    <cfRule type="expression" dxfId="401" priority="514">
      <formula>P14&lt;S14</formula>
    </cfRule>
  </conditionalFormatting>
  <conditionalFormatting sqref="P14:P20">
    <cfRule type="expression" dxfId="400" priority="511">
      <formula>P14&lt;S14</formula>
    </cfRule>
  </conditionalFormatting>
  <conditionalFormatting sqref="P14:P20">
    <cfRule type="expression" dxfId="399" priority="508">
      <formula>P14&lt;S14</formula>
    </cfRule>
  </conditionalFormatting>
  <conditionalFormatting sqref="P14:P20">
    <cfRule type="expression" dxfId="398" priority="505">
      <formula>P14&lt;S14</formula>
    </cfRule>
  </conditionalFormatting>
  <conditionalFormatting sqref="P14:P20">
    <cfRule type="expression" dxfId="397" priority="502">
      <formula>P14&lt;S14</formula>
    </cfRule>
  </conditionalFormatting>
  <conditionalFormatting sqref="P14:P20">
    <cfRule type="expression" dxfId="396" priority="499">
      <formula>P14&lt;S14</formula>
    </cfRule>
  </conditionalFormatting>
  <conditionalFormatting sqref="P14:P20">
    <cfRule type="expression" dxfId="395" priority="496">
      <formula>P14&lt;S14</formula>
    </cfRule>
  </conditionalFormatting>
  <conditionalFormatting sqref="P14:P20">
    <cfRule type="expression" dxfId="394" priority="493">
      <formula>P14&lt;S14</formula>
    </cfRule>
  </conditionalFormatting>
  <conditionalFormatting sqref="P14:P20">
    <cfRule type="expression" dxfId="393" priority="490">
      <formula>P14&lt;S14</formula>
    </cfRule>
  </conditionalFormatting>
  <conditionalFormatting sqref="P14:P20">
    <cfRule type="expression" dxfId="392" priority="487">
      <formula>P14&lt;S14</formula>
    </cfRule>
  </conditionalFormatting>
  <conditionalFormatting sqref="P14:P20">
    <cfRule type="expression" dxfId="391" priority="484">
      <formula>P14&lt;S14</formula>
    </cfRule>
  </conditionalFormatting>
  <conditionalFormatting sqref="P14:P20">
    <cfRule type="expression" dxfId="390" priority="481">
      <formula>P14&lt;S14</formula>
    </cfRule>
  </conditionalFormatting>
  <conditionalFormatting sqref="P14:P20">
    <cfRule type="expression" dxfId="389" priority="478">
      <formula>P14&lt;S14</formula>
    </cfRule>
  </conditionalFormatting>
  <conditionalFormatting sqref="P14:P20">
    <cfRule type="expression" dxfId="388" priority="475">
      <formula>P14&lt;S14</formula>
    </cfRule>
  </conditionalFormatting>
  <conditionalFormatting sqref="P14:P20">
    <cfRule type="expression" dxfId="387" priority="472">
      <formula>P14&lt;S14</formula>
    </cfRule>
  </conditionalFormatting>
  <conditionalFormatting sqref="P14:P20">
    <cfRule type="expression" dxfId="386" priority="469">
      <formula>P14&lt;S14</formula>
    </cfRule>
  </conditionalFormatting>
  <conditionalFormatting sqref="P14:P20">
    <cfRule type="expression" dxfId="385" priority="466">
      <formula>P14&lt;S14</formula>
    </cfRule>
  </conditionalFormatting>
  <conditionalFormatting sqref="P14:P20">
    <cfRule type="expression" dxfId="384" priority="463">
      <formula>P14&lt;S14</formula>
    </cfRule>
  </conditionalFormatting>
  <conditionalFormatting sqref="V14:V20">
    <cfRule type="expression" dxfId="383" priority="460">
      <formula>V14&lt;Y14</formula>
    </cfRule>
  </conditionalFormatting>
  <conditionalFormatting sqref="V14:V20">
    <cfRule type="expression" dxfId="382" priority="457">
      <formula>V14&lt;Y14</formula>
    </cfRule>
  </conditionalFormatting>
  <conditionalFormatting sqref="V14:V20">
    <cfRule type="expression" dxfId="381" priority="454">
      <formula>V14&lt;Y14</formula>
    </cfRule>
  </conditionalFormatting>
  <conditionalFormatting sqref="V14:V20">
    <cfRule type="expression" dxfId="380" priority="451">
      <formula>V14&lt;Y14</formula>
    </cfRule>
  </conditionalFormatting>
  <conditionalFormatting sqref="V14:V20">
    <cfRule type="expression" dxfId="379" priority="448">
      <formula>V14&lt;Y14</formula>
    </cfRule>
  </conditionalFormatting>
  <conditionalFormatting sqref="V14:V20">
    <cfRule type="expression" dxfId="378" priority="445">
      <formula>V14&lt;Y14</formula>
    </cfRule>
  </conditionalFormatting>
  <conditionalFormatting sqref="V14:V20">
    <cfRule type="expression" dxfId="377" priority="442">
      <formula>V14&lt;Y14</formula>
    </cfRule>
  </conditionalFormatting>
  <conditionalFormatting sqref="V14:V20">
    <cfRule type="expression" dxfId="376" priority="439">
      <formula>V14&lt;Y14</formula>
    </cfRule>
  </conditionalFormatting>
  <conditionalFormatting sqref="V14:V20">
    <cfRule type="expression" dxfId="375" priority="436">
      <formula>V14&lt;Y14</formula>
    </cfRule>
  </conditionalFormatting>
  <conditionalFormatting sqref="V14:V20">
    <cfRule type="expression" dxfId="374" priority="433">
      <formula>V14&lt;Y14</formula>
    </cfRule>
  </conditionalFormatting>
  <conditionalFormatting sqref="V14:V20">
    <cfRule type="expression" dxfId="373" priority="430">
      <formula>V14&lt;Y14</formula>
    </cfRule>
  </conditionalFormatting>
  <conditionalFormatting sqref="V14:V20">
    <cfRule type="expression" dxfId="372" priority="427">
      <formula>V14&lt;Y14</formula>
    </cfRule>
  </conditionalFormatting>
  <conditionalFormatting sqref="V14:V20">
    <cfRule type="expression" dxfId="371" priority="424">
      <formula>V14&lt;Y14</formula>
    </cfRule>
  </conditionalFormatting>
  <conditionalFormatting sqref="V14:V20">
    <cfRule type="expression" dxfId="370" priority="421">
      <formula>V14&lt;Y14</formula>
    </cfRule>
  </conditionalFormatting>
  <conditionalFormatting sqref="V14:V20">
    <cfRule type="expression" dxfId="369" priority="418">
      <formula>V14&lt;Y14</formula>
    </cfRule>
  </conditionalFormatting>
  <conditionalFormatting sqref="V14:V20">
    <cfRule type="expression" dxfId="368" priority="415">
      <formula>V14&lt;Y14</formula>
    </cfRule>
  </conditionalFormatting>
  <conditionalFormatting sqref="V14:V20">
    <cfRule type="expression" dxfId="367" priority="412">
      <formula>V14&lt;Y14</formula>
    </cfRule>
  </conditionalFormatting>
  <conditionalFormatting sqref="V14:V20">
    <cfRule type="expression" dxfId="366" priority="409">
      <formula>V14&lt;Y14</formula>
    </cfRule>
  </conditionalFormatting>
  <conditionalFormatting sqref="V14:V20">
    <cfRule type="expression" dxfId="365" priority="406">
      <formula>V14&lt;Y14</formula>
    </cfRule>
  </conditionalFormatting>
  <conditionalFormatting sqref="V14:V20">
    <cfRule type="expression" dxfId="364" priority="403">
      <formula>V14&lt;Y14</formula>
    </cfRule>
  </conditionalFormatting>
  <conditionalFormatting sqref="J18">
    <cfRule type="expression" dxfId="363" priority="360">
      <formula>J18&lt;M18</formula>
    </cfRule>
  </conditionalFormatting>
  <conditionalFormatting sqref="J18">
    <cfRule type="expression" dxfId="362" priority="359">
      <formula>J18&lt;M18</formula>
    </cfRule>
  </conditionalFormatting>
  <conditionalFormatting sqref="J18">
    <cfRule type="expression" dxfId="361" priority="358">
      <formula>J18&lt;M18</formula>
    </cfRule>
  </conditionalFormatting>
  <conditionalFormatting sqref="J18">
    <cfRule type="expression" dxfId="360" priority="357">
      <formula>J18&lt;M18</formula>
    </cfRule>
  </conditionalFormatting>
  <conditionalFormatting sqref="J18">
    <cfRule type="expression" dxfId="359" priority="356">
      <formula>J18&lt;M18</formula>
    </cfRule>
  </conditionalFormatting>
  <conditionalFormatting sqref="J18">
    <cfRule type="expression" dxfId="358" priority="355">
      <formula>J18&lt;M18</formula>
    </cfRule>
  </conditionalFormatting>
  <conditionalFormatting sqref="J18">
    <cfRule type="expression" dxfId="357" priority="354">
      <formula>J18&lt;M18</formula>
    </cfRule>
  </conditionalFormatting>
  <conditionalFormatting sqref="J18">
    <cfRule type="expression" dxfId="356" priority="353">
      <formula>J18&lt;M18</formula>
    </cfRule>
  </conditionalFormatting>
  <conditionalFormatting sqref="J18">
    <cfRule type="expression" dxfId="355" priority="352">
      <formula>J18&lt;M18</formula>
    </cfRule>
  </conditionalFormatting>
  <conditionalFormatting sqref="J18">
    <cfRule type="expression" dxfId="354" priority="351">
      <formula>J18&lt;M18</formula>
    </cfRule>
  </conditionalFormatting>
  <conditionalFormatting sqref="J18">
    <cfRule type="expression" dxfId="353" priority="350">
      <formula>J18&lt;M18</formula>
    </cfRule>
  </conditionalFormatting>
  <conditionalFormatting sqref="J18">
    <cfRule type="expression" dxfId="352" priority="349">
      <formula>J18&lt;M18</formula>
    </cfRule>
  </conditionalFormatting>
  <conditionalFormatting sqref="J18">
    <cfRule type="expression" dxfId="351" priority="348">
      <formula>J18&lt;M18</formula>
    </cfRule>
  </conditionalFormatting>
  <conditionalFormatting sqref="J18">
    <cfRule type="expression" dxfId="350" priority="347">
      <formula>J18&lt;M18</formula>
    </cfRule>
  </conditionalFormatting>
  <conditionalFormatting sqref="J18">
    <cfRule type="expression" dxfId="349" priority="346">
      <formula>J18&lt;M18</formula>
    </cfRule>
  </conditionalFormatting>
  <conditionalFormatting sqref="J18">
    <cfRule type="expression" dxfId="348" priority="345">
      <formula>J18&lt;M18</formula>
    </cfRule>
  </conditionalFormatting>
  <conditionalFormatting sqref="J18">
    <cfRule type="expression" dxfId="347" priority="344">
      <formula>J18&lt;M18</formula>
    </cfRule>
  </conditionalFormatting>
  <conditionalFormatting sqref="J18">
    <cfRule type="expression" dxfId="346" priority="343">
      <formula>J18&lt;M18</formula>
    </cfRule>
  </conditionalFormatting>
  <conditionalFormatting sqref="J18">
    <cfRule type="expression" dxfId="345" priority="342">
      <formula>J18&lt;M18</formula>
    </cfRule>
  </conditionalFormatting>
  <conditionalFormatting sqref="J18">
    <cfRule type="expression" dxfId="344" priority="341">
      <formula>J18&lt;M18</formula>
    </cfRule>
  </conditionalFormatting>
  <conditionalFormatting sqref="J18">
    <cfRule type="expression" dxfId="343" priority="340">
      <formula>J18&lt;M18</formula>
    </cfRule>
  </conditionalFormatting>
  <conditionalFormatting sqref="J18">
    <cfRule type="expression" dxfId="342" priority="339">
      <formula>J18&lt;M18</formula>
    </cfRule>
  </conditionalFormatting>
  <conditionalFormatting sqref="J18">
    <cfRule type="expression" dxfId="341" priority="338">
      <formula>J18&lt;M18</formula>
    </cfRule>
  </conditionalFormatting>
  <conditionalFormatting sqref="J18">
    <cfRule type="expression" dxfId="340" priority="337">
      <formula>J18&lt;M18</formula>
    </cfRule>
  </conditionalFormatting>
  <conditionalFormatting sqref="J18">
    <cfRule type="expression" dxfId="339" priority="336">
      <formula>J18&lt;M18</formula>
    </cfRule>
  </conditionalFormatting>
  <conditionalFormatting sqref="J18">
    <cfRule type="expression" dxfId="338" priority="335">
      <formula>J18&lt;M18</formula>
    </cfRule>
  </conditionalFormatting>
  <conditionalFormatting sqref="J18">
    <cfRule type="expression" dxfId="337" priority="334">
      <formula>J18&lt;M18</formula>
    </cfRule>
  </conditionalFormatting>
  <conditionalFormatting sqref="J18">
    <cfRule type="expression" dxfId="336" priority="333">
      <formula>J18&lt;M18</formula>
    </cfRule>
  </conditionalFormatting>
  <conditionalFormatting sqref="J18">
    <cfRule type="expression" dxfId="335" priority="332">
      <formula>J18&lt;M18</formula>
    </cfRule>
  </conditionalFormatting>
  <conditionalFormatting sqref="J18">
    <cfRule type="expression" dxfId="334" priority="331">
      <formula>J18&lt;M18</formula>
    </cfRule>
  </conditionalFormatting>
  <conditionalFormatting sqref="J18">
    <cfRule type="expression" dxfId="333" priority="330">
      <formula>J18&lt;M18</formula>
    </cfRule>
  </conditionalFormatting>
  <conditionalFormatting sqref="J18">
    <cfRule type="expression" dxfId="332" priority="329">
      <formula>J18&lt;M18</formula>
    </cfRule>
  </conditionalFormatting>
  <conditionalFormatting sqref="J18">
    <cfRule type="expression" dxfId="331" priority="328">
      <formula>J18&lt;M18</formula>
    </cfRule>
  </conditionalFormatting>
  <conditionalFormatting sqref="J18">
    <cfRule type="expression" dxfId="330" priority="327">
      <formula>J18&lt;M18</formula>
    </cfRule>
  </conditionalFormatting>
  <conditionalFormatting sqref="J18">
    <cfRule type="expression" dxfId="329" priority="326">
      <formula>J18&lt;M18</formula>
    </cfRule>
  </conditionalFormatting>
  <conditionalFormatting sqref="J18">
    <cfRule type="expression" dxfId="328" priority="325">
      <formula>J18&lt;M18</formula>
    </cfRule>
  </conditionalFormatting>
  <conditionalFormatting sqref="J18">
    <cfRule type="expression" dxfId="327" priority="324">
      <formula>J18&lt;M18</formula>
    </cfRule>
  </conditionalFormatting>
  <conditionalFormatting sqref="J18">
    <cfRule type="expression" dxfId="326" priority="323">
      <formula>J18&lt;M18</formula>
    </cfRule>
  </conditionalFormatting>
  <conditionalFormatting sqref="J18">
    <cfRule type="expression" dxfId="325" priority="322">
      <formula>J18&lt;M18</formula>
    </cfRule>
  </conditionalFormatting>
  <conditionalFormatting sqref="J18">
    <cfRule type="expression" dxfId="324" priority="321">
      <formula>J18&lt;M18</formula>
    </cfRule>
  </conditionalFormatting>
  <conditionalFormatting sqref="J18">
    <cfRule type="expression" dxfId="323" priority="320">
      <formula>J18&lt;M18</formula>
    </cfRule>
  </conditionalFormatting>
  <conditionalFormatting sqref="J18">
    <cfRule type="expression" dxfId="322" priority="319">
      <formula>J18&lt;M18</formula>
    </cfRule>
  </conditionalFormatting>
  <conditionalFormatting sqref="J18">
    <cfRule type="expression" dxfId="321" priority="318">
      <formula>J18&lt;M18</formula>
    </cfRule>
  </conditionalFormatting>
  <conditionalFormatting sqref="J18">
    <cfRule type="expression" dxfId="320" priority="317">
      <formula>J18&lt;M18</formula>
    </cfRule>
  </conditionalFormatting>
  <conditionalFormatting sqref="J18">
    <cfRule type="expression" dxfId="319" priority="316">
      <formula>J18&lt;M18</formula>
    </cfRule>
  </conditionalFormatting>
  <conditionalFormatting sqref="J18">
    <cfRule type="expression" dxfId="318" priority="315">
      <formula>J18&lt;M18</formula>
    </cfRule>
  </conditionalFormatting>
  <conditionalFormatting sqref="J18">
    <cfRule type="expression" dxfId="317" priority="314">
      <formula>J18&lt;M18</formula>
    </cfRule>
  </conditionalFormatting>
  <conditionalFormatting sqref="J18">
    <cfRule type="expression" dxfId="316" priority="313">
      <formula>J18&lt;M18</formula>
    </cfRule>
  </conditionalFormatting>
  <conditionalFormatting sqref="J18">
    <cfRule type="expression" dxfId="315" priority="312">
      <formula>J18&lt;M18</formula>
    </cfRule>
  </conditionalFormatting>
  <conditionalFormatting sqref="J18">
    <cfRule type="expression" dxfId="314" priority="311">
      <formula>J18&lt;M18</formula>
    </cfRule>
  </conditionalFormatting>
  <conditionalFormatting sqref="J18">
    <cfRule type="expression" dxfId="313" priority="310">
      <formula>J18&lt;M18</formula>
    </cfRule>
  </conditionalFormatting>
  <conditionalFormatting sqref="J18">
    <cfRule type="expression" dxfId="312" priority="309">
      <formula>J18&lt;M18</formula>
    </cfRule>
  </conditionalFormatting>
  <conditionalFormatting sqref="J18">
    <cfRule type="expression" dxfId="311" priority="308">
      <formula>J18&lt;M18</formula>
    </cfRule>
  </conditionalFormatting>
  <conditionalFormatting sqref="J18">
    <cfRule type="expression" dxfId="310" priority="307">
      <formula>J18&lt;M18</formula>
    </cfRule>
  </conditionalFormatting>
  <conditionalFormatting sqref="J18">
    <cfRule type="expression" dxfId="309" priority="306">
      <formula>J18&lt;M18</formula>
    </cfRule>
  </conditionalFormatting>
  <conditionalFormatting sqref="J18">
    <cfRule type="expression" dxfId="308" priority="305">
      <formula>J18&lt;M18</formula>
    </cfRule>
  </conditionalFormatting>
  <conditionalFormatting sqref="J18">
    <cfRule type="expression" dxfId="307" priority="304">
      <formula>J18&lt;M18</formula>
    </cfRule>
  </conditionalFormatting>
  <conditionalFormatting sqref="J18">
    <cfRule type="expression" dxfId="306" priority="303">
      <formula>J18&lt;M18</formula>
    </cfRule>
  </conditionalFormatting>
  <conditionalFormatting sqref="J18">
    <cfRule type="expression" dxfId="305" priority="302">
      <formula>J18&lt;M18</formula>
    </cfRule>
  </conditionalFormatting>
  <conditionalFormatting sqref="J18">
    <cfRule type="expression" dxfId="304" priority="301">
      <formula>J18&lt;M18</formula>
    </cfRule>
  </conditionalFormatting>
  <conditionalFormatting sqref="J18">
    <cfRule type="expression" dxfId="303" priority="300">
      <formula>J18&lt;M18</formula>
    </cfRule>
  </conditionalFormatting>
  <conditionalFormatting sqref="J18">
    <cfRule type="expression" dxfId="302" priority="299">
      <formula>J18&lt;M18</formula>
    </cfRule>
  </conditionalFormatting>
  <conditionalFormatting sqref="J18">
    <cfRule type="expression" dxfId="301" priority="298">
      <formula>J18&lt;M18</formula>
    </cfRule>
  </conditionalFormatting>
  <conditionalFormatting sqref="J18">
    <cfRule type="expression" dxfId="300" priority="297">
      <formula>J18&lt;M18</formula>
    </cfRule>
  </conditionalFormatting>
  <conditionalFormatting sqref="J18">
    <cfRule type="expression" dxfId="299" priority="296">
      <formula>J18&lt;M18</formula>
    </cfRule>
  </conditionalFormatting>
  <conditionalFormatting sqref="J18">
    <cfRule type="expression" dxfId="298" priority="295">
      <formula>J18&lt;M18</formula>
    </cfRule>
  </conditionalFormatting>
  <conditionalFormatting sqref="J18">
    <cfRule type="expression" dxfId="297" priority="294">
      <formula>J18&lt;M18</formula>
    </cfRule>
  </conditionalFormatting>
  <conditionalFormatting sqref="J18">
    <cfRule type="expression" dxfId="296" priority="293">
      <formula>J18&lt;M18</formula>
    </cfRule>
  </conditionalFormatting>
  <conditionalFormatting sqref="J18">
    <cfRule type="expression" dxfId="295" priority="292">
      <formula>J18&lt;M18</formula>
    </cfRule>
  </conditionalFormatting>
  <conditionalFormatting sqref="J18">
    <cfRule type="expression" dxfId="294" priority="291">
      <formula>J18&lt;M18</formula>
    </cfRule>
  </conditionalFormatting>
  <conditionalFormatting sqref="J18">
    <cfRule type="expression" dxfId="293" priority="290">
      <formula>J18&lt;M18</formula>
    </cfRule>
  </conditionalFormatting>
  <conditionalFormatting sqref="J18">
    <cfRule type="expression" dxfId="292" priority="289">
      <formula>J18&lt;M18</formula>
    </cfRule>
  </conditionalFormatting>
  <conditionalFormatting sqref="J18">
    <cfRule type="expression" dxfId="291" priority="288">
      <formula>J18&lt;M18</formula>
    </cfRule>
  </conditionalFormatting>
  <conditionalFormatting sqref="J18">
    <cfRule type="expression" dxfId="290" priority="287">
      <formula>J18&lt;M18</formula>
    </cfRule>
  </conditionalFormatting>
  <conditionalFormatting sqref="J18">
    <cfRule type="expression" dxfId="289" priority="286">
      <formula>J18&lt;M18</formula>
    </cfRule>
  </conditionalFormatting>
  <conditionalFormatting sqref="J18">
    <cfRule type="expression" dxfId="288" priority="285">
      <formula>J18&lt;M18</formula>
    </cfRule>
  </conditionalFormatting>
  <conditionalFormatting sqref="J18">
    <cfRule type="expression" dxfId="287" priority="284">
      <formula>J18&lt;M18</formula>
    </cfRule>
  </conditionalFormatting>
  <conditionalFormatting sqref="J18">
    <cfRule type="expression" dxfId="286" priority="283">
      <formula>J18&lt;M18</formula>
    </cfRule>
  </conditionalFormatting>
  <conditionalFormatting sqref="J18">
    <cfRule type="expression" dxfId="285" priority="282">
      <formula>J18&lt;M18</formula>
    </cfRule>
  </conditionalFormatting>
  <conditionalFormatting sqref="J18">
    <cfRule type="expression" dxfId="284" priority="281">
      <formula>J18&lt;M18</formula>
    </cfRule>
  </conditionalFormatting>
  <conditionalFormatting sqref="J18">
    <cfRule type="expression" dxfId="283" priority="280">
      <formula>J18&lt;M18</formula>
    </cfRule>
  </conditionalFormatting>
  <conditionalFormatting sqref="J18">
    <cfRule type="expression" dxfId="282" priority="279">
      <formula>J18&lt;M18</formula>
    </cfRule>
  </conditionalFormatting>
  <conditionalFormatting sqref="J18">
    <cfRule type="expression" dxfId="281" priority="278">
      <formula>J18&lt;M18</formula>
    </cfRule>
  </conditionalFormatting>
  <conditionalFormatting sqref="J18">
    <cfRule type="expression" dxfId="280" priority="277">
      <formula>J18&lt;M18</formula>
    </cfRule>
  </conditionalFormatting>
  <conditionalFormatting sqref="J18">
    <cfRule type="expression" dxfId="279" priority="276">
      <formula>J18&lt;M18</formula>
    </cfRule>
  </conditionalFormatting>
  <conditionalFormatting sqref="J18">
    <cfRule type="expression" dxfId="278" priority="275">
      <formula>J18&lt;M18</formula>
    </cfRule>
  </conditionalFormatting>
  <conditionalFormatting sqref="J18">
    <cfRule type="expression" dxfId="277" priority="274">
      <formula>J18&lt;M18</formula>
    </cfRule>
  </conditionalFormatting>
  <conditionalFormatting sqref="J18">
    <cfRule type="expression" dxfId="276" priority="273">
      <formula>J18&lt;M18</formula>
    </cfRule>
  </conditionalFormatting>
  <conditionalFormatting sqref="J18">
    <cfRule type="expression" dxfId="275" priority="272">
      <formula>J18&lt;M18</formula>
    </cfRule>
  </conditionalFormatting>
  <conditionalFormatting sqref="J18">
    <cfRule type="expression" dxfId="274" priority="271">
      <formula>J18&lt;M18</formula>
    </cfRule>
  </conditionalFormatting>
  <conditionalFormatting sqref="J18">
    <cfRule type="expression" dxfId="273" priority="270">
      <formula>J18&lt;M18</formula>
    </cfRule>
  </conditionalFormatting>
  <conditionalFormatting sqref="J18">
    <cfRule type="expression" dxfId="272" priority="269">
      <formula>J18&lt;M18</formula>
    </cfRule>
  </conditionalFormatting>
  <conditionalFormatting sqref="J18">
    <cfRule type="expression" dxfId="271" priority="268">
      <formula>J18&lt;M18</formula>
    </cfRule>
  </conditionalFormatting>
  <conditionalFormatting sqref="J18">
    <cfRule type="expression" dxfId="270" priority="267">
      <formula>J18&lt;M18</formula>
    </cfRule>
  </conditionalFormatting>
  <conditionalFormatting sqref="J18">
    <cfRule type="expression" dxfId="269" priority="266">
      <formula>J18&lt;M18</formula>
    </cfRule>
  </conditionalFormatting>
  <conditionalFormatting sqref="J18">
    <cfRule type="expression" dxfId="268" priority="265">
      <formula>J18&lt;M18</formula>
    </cfRule>
  </conditionalFormatting>
  <conditionalFormatting sqref="J18">
    <cfRule type="expression" dxfId="267" priority="264">
      <formula>J18&lt;M18</formula>
    </cfRule>
  </conditionalFormatting>
  <conditionalFormatting sqref="J18">
    <cfRule type="expression" dxfId="266" priority="263">
      <formula>J18&lt;M18</formula>
    </cfRule>
  </conditionalFormatting>
  <conditionalFormatting sqref="J18">
    <cfRule type="expression" dxfId="265" priority="262">
      <formula>J18&lt;M18</formula>
    </cfRule>
  </conditionalFormatting>
  <conditionalFormatting sqref="J18">
    <cfRule type="expression" dxfId="264" priority="261">
      <formula>J18&lt;M18</formula>
    </cfRule>
  </conditionalFormatting>
  <conditionalFormatting sqref="J18">
    <cfRule type="expression" dxfId="263" priority="260">
      <formula>J18&lt;M18</formula>
    </cfRule>
  </conditionalFormatting>
  <conditionalFormatting sqref="J18">
    <cfRule type="expression" dxfId="262" priority="259">
      <formula>J18&lt;M18</formula>
    </cfRule>
  </conditionalFormatting>
  <conditionalFormatting sqref="J18">
    <cfRule type="expression" dxfId="261" priority="258">
      <formula>J18&lt;M18</formula>
    </cfRule>
  </conditionalFormatting>
  <conditionalFormatting sqref="J18">
    <cfRule type="expression" dxfId="260" priority="257">
      <formula>J18&lt;M18</formula>
    </cfRule>
  </conditionalFormatting>
  <conditionalFormatting sqref="J18">
    <cfRule type="expression" dxfId="259" priority="256">
      <formula>J18&lt;M18</formula>
    </cfRule>
  </conditionalFormatting>
  <conditionalFormatting sqref="J18">
    <cfRule type="expression" dxfId="258" priority="255">
      <formula>J18&lt;M18</formula>
    </cfRule>
  </conditionalFormatting>
  <conditionalFormatting sqref="J18">
    <cfRule type="expression" dxfId="257" priority="254">
      <formula>J18&lt;M18</formula>
    </cfRule>
  </conditionalFormatting>
  <conditionalFormatting sqref="J18">
    <cfRule type="expression" dxfId="256" priority="253">
      <formula>J18&lt;M18</formula>
    </cfRule>
  </conditionalFormatting>
  <conditionalFormatting sqref="J18">
    <cfRule type="expression" dxfId="255" priority="252">
      <formula>J18&lt;M18</formula>
    </cfRule>
  </conditionalFormatting>
  <conditionalFormatting sqref="J18">
    <cfRule type="expression" dxfId="254" priority="251">
      <formula>J18&lt;M18</formula>
    </cfRule>
  </conditionalFormatting>
  <conditionalFormatting sqref="J18">
    <cfRule type="expression" dxfId="253" priority="250">
      <formula>J18&lt;M18</formula>
    </cfRule>
  </conditionalFormatting>
  <conditionalFormatting sqref="J18">
    <cfRule type="expression" dxfId="252" priority="249">
      <formula>J18&lt;M18</formula>
    </cfRule>
  </conditionalFormatting>
  <conditionalFormatting sqref="J18">
    <cfRule type="expression" dxfId="251" priority="248">
      <formula>J18&lt;M18</formula>
    </cfRule>
  </conditionalFormatting>
  <conditionalFormatting sqref="J18">
    <cfRule type="expression" dxfId="250" priority="247">
      <formula>J18&lt;M18</formula>
    </cfRule>
  </conditionalFormatting>
  <conditionalFormatting sqref="J18">
    <cfRule type="expression" dxfId="249" priority="246">
      <formula>J18&lt;M18</formula>
    </cfRule>
  </conditionalFormatting>
  <conditionalFormatting sqref="J18">
    <cfRule type="expression" dxfId="248" priority="245">
      <formula>J18&lt;M18</formula>
    </cfRule>
  </conditionalFormatting>
  <conditionalFormatting sqref="J18">
    <cfRule type="expression" dxfId="247" priority="244">
      <formula>J18&lt;M18</formula>
    </cfRule>
  </conditionalFormatting>
  <conditionalFormatting sqref="J18">
    <cfRule type="expression" dxfId="246" priority="243">
      <formula>J18&lt;M18</formula>
    </cfRule>
  </conditionalFormatting>
  <conditionalFormatting sqref="J18">
    <cfRule type="expression" dxfId="245" priority="242">
      <formula>J18&lt;M18</formula>
    </cfRule>
  </conditionalFormatting>
  <conditionalFormatting sqref="S14:S20">
    <cfRule type="expression" dxfId="244" priority="241">
      <formula>S14&lt;V14</formula>
    </cfRule>
  </conditionalFormatting>
  <conditionalFormatting sqref="S14:S20">
    <cfRule type="expression" dxfId="243" priority="240">
      <formula>S14&lt;V14</formula>
    </cfRule>
  </conditionalFormatting>
  <conditionalFormatting sqref="S14:S20">
    <cfRule type="expression" dxfId="242" priority="239">
      <formula>S14&lt;V14</formula>
    </cfRule>
  </conditionalFormatting>
  <conditionalFormatting sqref="S14:S20">
    <cfRule type="expression" dxfId="241" priority="238">
      <formula>S14&lt;V14</formula>
    </cfRule>
  </conditionalFormatting>
  <conditionalFormatting sqref="S14:S20">
    <cfRule type="expression" dxfId="240" priority="237">
      <formula>S14&lt;V14</formula>
    </cfRule>
  </conditionalFormatting>
  <conditionalFormatting sqref="S14:S20">
    <cfRule type="expression" dxfId="239" priority="236">
      <formula>S14&lt;V14</formula>
    </cfRule>
  </conditionalFormatting>
  <conditionalFormatting sqref="S14:S20">
    <cfRule type="expression" dxfId="238" priority="235">
      <formula>S14&lt;V14</formula>
    </cfRule>
  </conditionalFormatting>
  <conditionalFormatting sqref="S14:S20">
    <cfRule type="expression" dxfId="237" priority="234">
      <formula>S14&lt;V14</formula>
    </cfRule>
  </conditionalFormatting>
  <conditionalFormatting sqref="S14:S20">
    <cfRule type="expression" dxfId="236" priority="233">
      <formula>S14&lt;V14</formula>
    </cfRule>
  </conditionalFormatting>
  <conditionalFormatting sqref="S14:S20">
    <cfRule type="expression" dxfId="235" priority="232">
      <formula>S14&lt;V14</formula>
    </cfRule>
  </conditionalFormatting>
  <conditionalFormatting sqref="S14:S20">
    <cfRule type="expression" dxfId="234" priority="231">
      <formula>S14&lt;V14</formula>
    </cfRule>
  </conditionalFormatting>
  <conditionalFormatting sqref="S14:S20">
    <cfRule type="expression" dxfId="233" priority="230">
      <formula>S14&lt;V14</formula>
    </cfRule>
  </conditionalFormatting>
  <conditionalFormatting sqref="S14:S20">
    <cfRule type="expression" dxfId="232" priority="229">
      <formula>S14&lt;V14</formula>
    </cfRule>
  </conditionalFormatting>
  <conditionalFormatting sqref="S14:S20">
    <cfRule type="expression" dxfId="231" priority="228">
      <formula>S14&lt;V14</formula>
    </cfRule>
  </conditionalFormatting>
  <conditionalFormatting sqref="S14:S20">
    <cfRule type="expression" dxfId="230" priority="227">
      <formula>S14&lt;V14</formula>
    </cfRule>
  </conditionalFormatting>
  <conditionalFormatting sqref="S14:S20">
    <cfRule type="expression" dxfId="229" priority="226">
      <formula>S14&lt;V14</formula>
    </cfRule>
  </conditionalFormatting>
  <conditionalFormatting sqref="S14:S20">
    <cfRule type="expression" dxfId="228" priority="225">
      <formula>S14&lt;V14</formula>
    </cfRule>
  </conditionalFormatting>
  <conditionalFormatting sqref="S14:S20">
    <cfRule type="expression" dxfId="227" priority="224">
      <formula>S14&lt;V14</formula>
    </cfRule>
  </conditionalFormatting>
  <conditionalFormatting sqref="S14:S20">
    <cfRule type="expression" dxfId="226" priority="223">
      <formula>S14&lt;V14</formula>
    </cfRule>
  </conditionalFormatting>
  <conditionalFormatting sqref="S14:S20">
    <cfRule type="expression" dxfId="225" priority="222">
      <formula>S14&lt;V14</formula>
    </cfRule>
  </conditionalFormatting>
  <conditionalFormatting sqref="S14:S20">
    <cfRule type="expression" dxfId="224" priority="221">
      <formula>S14&lt;V14</formula>
    </cfRule>
  </conditionalFormatting>
  <conditionalFormatting sqref="S14:S20">
    <cfRule type="expression" dxfId="223" priority="220">
      <formula>S14&lt;V14</formula>
    </cfRule>
  </conditionalFormatting>
  <conditionalFormatting sqref="S14:S20">
    <cfRule type="expression" dxfId="222" priority="219">
      <formula>S14&lt;V14</formula>
    </cfRule>
  </conditionalFormatting>
  <conditionalFormatting sqref="S14:S20">
    <cfRule type="expression" dxfId="221" priority="218">
      <formula>S14&lt;V14</formula>
    </cfRule>
  </conditionalFormatting>
  <conditionalFormatting sqref="S14:S20">
    <cfRule type="expression" dxfId="220" priority="217">
      <formula>S14&lt;V14</formula>
    </cfRule>
  </conditionalFormatting>
  <conditionalFormatting sqref="S14:S20">
    <cfRule type="expression" dxfId="219" priority="216">
      <formula>S14&lt;V14</formula>
    </cfRule>
  </conditionalFormatting>
  <conditionalFormatting sqref="S14:S20">
    <cfRule type="expression" dxfId="218" priority="215">
      <formula>S14&lt;V14</formula>
    </cfRule>
  </conditionalFormatting>
  <conditionalFormatting sqref="S14:S20">
    <cfRule type="expression" dxfId="217" priority="214">
      <formula>S14&lt;V14</formula>
    </cfRule>
  </conditionalFormatting>
  <conditionalFormatting sqref="S14:S20">
    <cfRule type="expression" dxfId="216" priority="213">
      <formula>S14&lt;V14</formula>
    </cfRule>
  </conditionalFormatting>
  <conditionalFormatting sqref="S14:S20">
    <cfRule type="expression" dxfId="215" priority="212">
      <formula>S14&lt;V14</formula>
    </cfRule>
  </conditionalFormatting>
  <conditionalFormatting sqref="S14:S20">
    <cfRule type="expression" dxfId="214" priority="211">
      <formula>S14&lt;V14</formula>
    </cfRule>
  </conditionalFormatting>
  <conditionalFormatting sqref="S14:S20">
    <cfRule type="expression" dxfId="213" priority="210">
      <formula>S14&lt;V14</formula>
    </cfRule>
  </conditionalFormatting>
  <conditionalFormatting sqref="S14:S20">
    <cfRule type="expression" dxfId="212" priority="209">
      <formula>S14&lt;V14</formula>
    </cfRule>
  </conditionalFormatting>
  <conditionalFormatting sqref="S14:S20">
    <cfRule type="expression" dxfId="211" priority="208">
      <formula>S14&lt;V14</formula>
    </cfRule>
  </conditionalFormatting>
  <conditionalFormatting sqref="S14:S20">
    <cfRule type="expression" dxfId="210" priority="207">
      <formula>S14&lt;V14</formula>
    </cfRule>
  </conditionalFormatting>
  <conditionalFormatting sqref="S14:S20">
    <cfRule type="expression" dxfId="209" priority="206">
      <formula>S14&lt;V14</formula>
    </cfRule>
  </conditionalFormatting>
  <conditionalFormatting sqref="S14:S20">
    <cfRule type="expression" dxfId="208" priority="205">
      <formula>S14&lt;V14</formula>
    </cfRule>
  </conditionalFormatting>
  <conditionalFormatting sqref="S14:S20">
    <cfRule type="expression" dxfId="207" priority="204">
      <formula>S14&lt;V14</formula>
    </cfRule>
  </conditionalFormatting>
  <conditionalFormatting sqref="S14:S20">
    <cfRule type="expression" dxfId="206" priority="203">
      <formula>S14&lt;V14</formula>
    </cfRule>
  </conditionalFormatting>
  <conditionalFormatting sqref="S14:S20">
    <cfRule type="expression" dxfId="205" priority="202">
      <formula>S14&lt;V14</formula>
    </cfRule>
  </conditionalFormatting>
  <conditionalFormatting sqref="S14:S20">
    <cfRule type="expression" dxfId="204" priority="201">
      <formula>S14&lt;V14</formula>
    </cfRule>
  </conditionalFormatting>
  <conditionalFormatting sqref="S14:S20">
    <cfRule type="expression" dxfId="203" priority="200">
      <formula>S14&lt;V14</formula>
    </cfRule>
  </conditionalFormatting>
  <conditionalFormatting sqref="S14:S20">
    <cfRule type="expression" dxfId="202" priority="199">
      <formula>S14&lt;V14</formula>
    </cfRule>
  </conditionalFormatting>
  <conditionalFormatting sqref="S14:S20">
    <cfRule type="expression" dxfId="201" priority="198">
      <formula>S14&lt;V14</formula>
    </cfRule>
  </conditionalFormatting>
  <conditionalFormatting sqref="S14:S20">
    <cfRule type="expression" dxfId="200" priority="197">
      <formula>S14&lt;V14</formula>
    </cfRule>
  </conditionalFormatting>
  <conditionalFormatting sqref="S14:S20">
    <cfRule type="expression" dxfId="199" priority="196">
      <formula>S14&lt;V14</formula>
    </cfRule>
  </conditionalFormatting>
  <conditionalFormatting sqref="S14:S20">
    <cfRule type="expression" dxfId="198" priority="195">
      <formula>S14&lt;V14</formula>
    </cfRule>
  </conditionalFormatting>
  <conditionalFormatting sqref="S14:S20">
    <cfRule type="expression" dxfId="197" priority="194">
      <formula>S14&lt;V14</formula>
    </cfRule>
  </conditionalFormatting>
  <conditionalFormatting sqref="S14:S20">
    <cfRule type="expression" dxfId="196" priority="193">
      <formula>S14&lt;V14</formula>
    </cfRule>
  </conditionalFormatting>
  <conditionalFormatting sqref="S14:S20">
    <cfRule type="expression" dxfId="195" priority="192">
      <formula>S14&lt;V14</formula>
    </cfRule>
  </conditionalFormatting>
  <conditionalFormatting sqref="S14:S20">
    <cfRule type="expression" dxfId="194" priority="191">
      <formula>S14&lt;V14</formula>
    </cfRule>
  </conditionalFormatting>
  <conditionalFormatting sqref="S14:S20">
    <cfRule type="expression" dxfId="193" priority="190">
      <formula>S14&lt;V14</formula>
    </cfRule>
  </conditionalFormatting>
  <conditionalFormatting sqref="S14:S20">
    <cfRule type="expression" dxfId="192" priority="189">
      <formula>S14&lt;V14</formula>
    </cfRule>
  </conditionalFormatting>
  <conditionalFormatting sqref="S14:S20">
    <cfRule type="expression" dxfId="191" priority="188">
      <formula>S14&lt;V14</formula>
    </cfRule>
  </conditionalFormatting>
  <conditionalFormatting sqref="S14:S20">
    <cfRule type="expression" dxfId="190" priority="187">
      <formula>S14&lt;V14</formula>
    </cfRule>
  </conditionalFormatting>
  <conditionalFormatting sqref="S14:S20">
    <cfRule type="expression" dxfId="189" priority="186">
      <formula>S14&lt;V14</formula>
    </cfRule>
  </conditionalFormatting>
  <conditionalFormatting sqref="S14:S20">
    <cfRule type="expression" dxfId="188" priority="185">
      <formula>S14&lt;V14</formula>
    </cfRule>
  </conditionalFormatting>
  <conditionalFormatting sqref="S14:S20">
    <cfRule type="expression" dxfId="187" priority="184">
      <formula>S14&lt;V14</formula>
    </cfRule>
  </conditionalFormatting>
  <conditionalFormatting sqref="S14:S20">
    <cfRule type="expression" dxfId="186" priority="183">
      <formula>S14&lt;V14</formula>
    </cfRule>
  </conditionalFormatting>
  <conditionalFormatting sqref="S14:S20">
    <cfRule type="expression" dxfId="185" priority="182">
      <formula>S14&lt;V14</formula>
    </cfRule>
  </conditionalFormatting>
  <conditionalFormatting sqref="S14:S20">
    <cfRule type="expression" dxfId="184" priority="181">
      <formula>S14&lt;V14</formula>
    </cfRule>
  </conditionalFormatting>
  <conditionalFormatting sqref="S14:S20">
    <cfRule type="expression" dxfId="183" priority="180">
      <formula>S14&lt;V14</formula>
    </cfRule>
  </conditionalFormatting>
  <conditionalFormatting sqref="S14:S20">
    <cfRule type="expression" dxfId="182" priority="179">
      <formula>S14&lt;V14</formula>
    </cfRule>
  </conditionalFormatting>
  <conditionalFormatting sqref="S14:S20">
    <cfRule type="expression" dxfId="181" priority="178">
      <formula>S14&lt;V14</formula>
    </cfRule>
  </conditionalFormatting>
  <conditionalFormatting sqref="S14:S20">
    <cfRule type="expression" dxfId="180" priority="177">
      <formula>S14&lt;V14</formula>
    </cfRule>
  </conditionalFormatting>
  <conditionalFormatting sqref="S14:S20">
    <cfRule type="expression" dxfId="179" priority="176">
      <formula>S14&lt;V14</formula>
    </cfRule>
  </conditionalFormatting>
  <conditionalFormatting sqref="S14:S20">
    <cfRule type="expression" dxfId="178" priority="175">
      <formula>S14&lt;V14</formula>
    </cfRule>
  </conditionalFormatting>
  <conditionalFormatting sqref="S14:S20">
    <cfRule type="expression" dxfId="177" priority="174">
      <formula>S14&lt;V14</formula>
    </cfRule>
  </conditionalFormatting>
  <conditionalFormatting sqref="S14:S20">
    <cfRule type="expression" dxfId="176" priority="173">
      <formula>S14&lt;V14</formula>
    </cfRule>
  </conditionalFormatting>
  <conditionalFormatting sqref="S14:S20">
    <cfRule type="expression" dxfId="175" priority="172">
      <formula>S14&lt;V14</formula>
    </cfRule>
  </conditionalFormatting>
  <conditionalFormatting sqref="S14:S20">
    <cfRule type="expression" dxfId="174" priority="171">
      <formula>S14&lt;V14</formula>
    </cfRule>
  </conditionalFormatting>
  <conditionalFormatting sqref="S14:S20">
    <cfRule type="expression" dxfId="173" priority="170">
      <formula>S14&lt;V14</formula>
    </cfRule>
  </conditionalFormatting>
  <conditionalFormatting sqref="S14:S20">
    <cfRule type="expression" dxfId="172" priority="169">
      <formula>S14&lt;V14</formula>
    </cfRule>
  </conditionalFormatting>
  <conditionalFormatting sqref="S14:S20">
    <cfRule type="expression" dxfId="171" priority="168">
      <formula>S14&lt;V14</formula>
    </cfRule>
  </conditionalFormatting>
  <conditionalFormatting sqref="S14:S20">
    <cfRule type="expression" dxfId="170" priority="167">
      <formula>S14&lt;V14</formula>
    </cfRule>
  </conditionalFormatting>
  <conditionalFormatting sqref="S14:S20">
    <cfRule type="expression" dxfId="169" priority="166">
      <formula>S14&lt;V14</formula>
    </cfRule>
  </conditionalFormatting>
  <conditionalFormatting sqref="S14:S20">
    <cfRule type="expression" dxfId="168" priority="165">
      <formula>S14&lt;V14</formula>
    </cfRule>
  </conditionalFormatting>
  <conditionalFormatting sqref="S14:S20">
    <cfRule type="expression" dxfId="167" priority="164">
      <formula>S14&lt;V14</formula>
    </cfRule>
  </conditionalFormatting>
  <conditionalFormatting sqref="S14:S20">
    <cfRule type="expression" dxfId="166" priority="163">
      <formula>S14&lt;V14</formula>
    </cfRule>
  </conditionalFormatting>
  <conditionalFormatting sqref="S14:S20">
    <cfRule type="expression" dxfId="165" priority="162">
      <formula>S14&lt;V14</formula>
    </cfRule>
  </conditionalFormatting>
  <conditionalFormatting sqref="S14:S20">
    <cfRule type="expression" dxfId="164" priority="161">
      <formula>S14&lt;V14</formula>
    </cfRule>
  </conditionalFormatting>
  <conditionalFormatting sqref="S14:S20">
    <cfRule type="expression" dxfId="163" priority="160">
      <formula>S14&lt;V14</formula>
    </cfRule>
  </conditionalFormatting>
  <conditionalFormatting sqref="S14:S20">
    <cfRule type="expression" dxfId="162" priority="159">
      <formula>S14&lt;V14</formula>
    </cfRule>
  </conditionalFormatting>
  <conditionalFormatting sqref="S14:S20">
    <cfRule type="expression" dxfId="161" priority="158">
      <formula>S14&lt;V14</formula>
    </cfRule>
  </conditionalFormatting>
  <conditionalFormatting sqref="S14:S20">
    <cfRule type="expression" dxfId="160" priority="157">
      <formula>S14&lt;V14</formula>
    </cfRule>
  </conditionalFormatting>
  <conditionalFormatting sqref="S14:S20">
    <cfRule type="expression" dxfId="159" priority="156">
      <formula>S14&lt;V14</formula>
    </cfRule>
  </conditionalFormatting>
  <conditionalFormatting sqref="S14:S20">
    <cfRule type="expression" dxfId="158" priority="155">
      <formula>S14&lt;V14</formula>
    </cfRule>
  </conditionalFormatting>
  <conditionalFormatting sqref="S14:S20">
    <cfRule type="expression" dxfId="157" priority="154">
      <formula>S14&lt;V14</formula>
    </cfRule>
  </conditionalFormatting>
  <conditionalFormatting sqref="S14:S20">
    <cfRule type="expression" dxfId="156" priority="153">
      <formula>S14&lt;V14</formula>
    </cfRule>
  </conditionalFormatting>
  <conditionalFormatting sqref="S14:S20">
    <cfRule type="expression" dxfId="155" priority="152">
      <formula>S14&lt;V14</formula>
    </cfRule>
  </conditionalFormatting>
  <conditionalFormatting sqref="S14:S20">
    <cfRule type="expression" dxfId="154" priority="151">
      <formula>S14&lt;V14</formula>
    </cfRule>
  </conditionalFormatting>
  <conditionalFormatting sqref="S14:S20">
    <cfRule type="expression" dxfId="153" priority="150">
      <formula>S14&lt;V14</formula>
    </cfRule>
  </conditionalFormatting>
  <conditionalFormatting sqref="S14:S20">
    <cfRule type="expression" dxfId="152" priority="149">
      <formula>S14&lt;V14</formula>
    </cfRule>
  </conditionalFormatting>
  <conditionalFormatting sqref="S14:S20">
    <cfRule type="expression" dxfId="151" priority="148">
      <formula>S14&lt;V14</formula>
    </cfRule>
  </conditionalFormatting>
  <conditionalFormatting sqref="S14:S20">
    <cfRule type="expression" dxfId="150" priority="147">
      <formula>S14&lt;V14</formula>
    </cfRule>
  </conditionalFormatting>
  <conditionalFormatting sqref="S14:S20">
    <cfRule type="expression" dxfId="149" priority="146">
      <formula>S14&lt;V14</formula>
    </cfRule>
  </conditionalFormatting>
  <conditionalFormatting sqref="S14:S20">
    <cfRule type="expression" dxfId="148" priority="145">
      <formula>S14&lt;V14</formula>
    </cfRule>
  </conditionalFormatting>
  <conditionalFormatting sqref="S14:S20">
    <cfRule type="expression" dxfId="147" priority="144">
      <formula>S14&lt;V14</formula>
    </cfRule>
  </conditionalFormatting>
  <conditionalFormatting sqref="S14:S20">
    <cfRule type="expression" dxfId="146" priority="143">
      <formula>S14&lt;V14</formula>
    </cfRule>
  </conditionalFormatting>
  <conditionalFormatting sqref="S14:S20">
    <cfRule type="expression" dxfId="145" priority="142">
      <formula>S14&lt;V14</formula>
    </cfRule>
  </conditionalFormatting>
  <conditionalFormatting sqref="S14:S20">
    <cfRule type="expression" dxfId="144" priority="141">
      <formula>S14&lt;V14</formula>
    </cfRule>
  </conditionalFormatting>
  <conditionalFormatting sqref="S14:S20">
    <cfRule type="expression" dxfId="143" priority="140">
      <formula>S14&lt;V14</formula>
    </cfRule>
  </conditionalFormatting>
  <conditionalFormatting sqref="S14:S20">
    <cfRule type="expression" dxfId="142" priority="139">
      <formula>S14&lt;V14</formula>
    </cfRule>
  </conditionalFormatting>
  <conditionalFormatting sqref="S14:S20">
    <cfRule type="expression" dxfId="141" priority="138">
      <formula>S14&lt;V14</formula>
    </cfRule>
  </conditionalFormatting>
  <conditionalFormatting sqref="S14:S20">
    <cfRule type="expression" dxfId="140" priority="137">
      <formula>S14&lt;V14</formula>
    </cfRule>
  </conditionalFormatting>
  <conditionalFormatting sqref="S14:S20">
    <cfRule type="expression" dxfId="139" priority="136">
      <formula>S14&lt;V14</formula>
    </cfRule>
  </conditionalFormatting>
  <conditionalFormatting sqref="S14:S20">
    <cfRule type="expression" dxfId="138" priority="135">
      <formula>S14&lt;V14</formula>
    </cfRule>
  </conditionalFormatting>
  <conditionalFormatting sqref="S14:S20">
    <cfRule type="expression" dxfId="137" priority="134">
      <formula>S14&lt;V14</formula>
    </cfRule>
  </conditionalFormatting>
  <conditionalFormatting sqref="S14:S20">
    <cfRule type="expression" dxfId="136" priority="133">
      <formula>S14&lt;V14</formula>
    </cfRule>
  </conditionalFormatting>
  <conditionalFormatting sqref="S14:S20">
    <cfRule type="expression" dxfId="135" priority="132">
      <formula>S14&lt;V14</formula>
    </cfRule>
  </conditionalFormatting>
  <conditionalFormatting sqref="S14:S20">
    <cfRule type="expression" dxfId="134" priority="131">
      <formula>S14&lt;V14</formula>
    </cfRule>
  </conditionalFormatting>
  <conditionalFormatting sqref="S14:S20">
    <cfRule type="expression" dxfId="133" priority="130">
      <formula>S14&lt;V14</formula>
    </cfRule>
  </conditionalFormatting>
  <conditionalFormatting sqref="S14:S20">
    <cfRule type="expression" dxfId="132" priority="129">
      <formula>S14&lt;V14</formula>
    </cfRule>
  </conditionalFormatting>
  <conditionalFormatting sqref="S14:S20">
    <cfRule type="expression" dxfId="131" priority="128">
      <formula>S14&lt;V14</formula>
    </cfRule>
  </conditionalFormatting>
  <conditionalFormatting sqref="S14:S20">
    <cfRule type="expression" dxfId="130" priority="127">
      <formula>S14&lt;V14</formula>
    </cfRule>
  </conditionalFormatting>
  <conditionalFormatting sqref="S14:S20">
    <cfRule type="expression" dxfId="129" priority="126">
      <formula>S14&lt;V14</formula>
    </cfRule>
  </conditionalFormatting>
  <conditionalFormatting sqref="S14:S20">
    <cfRule type="expression" dxfId="128" priority="125">
      <formula>S14&lt;V14</formula>
    </cfRule>
  </conditionalFormatting>
  <conditionalFormatting sqref="S14:S20">
    <cfRule type="expression" dxfId="127" priority="124">
      <formula>S14&lt;V14</formula>
    </cfRule>
  </conditionalFormatting>
  <conditionalFormatting sqref="S14:S20">
    <cfRule type="expression" dxfId="126" priority="123">
      <formula>S14&lt;V14</formula>
    </cfRule>
  </conditionalFormatting>
  <conditionalFormatting sqref="S14:S20">
    <cfRule type="expression" dxfId="125" priority="122">
      <formula>S14&lt;V14</formula>
    </cfRule>
  </conditionalFormatting>
  <conditionalFormatting sqref="S14:S20">
    <cfRule type="expression" dxfId="124" priority="121">
      <formula>S14&lt;V14</formula>
    </cfRule>
  </conditionalFormatting>
  <conditionalFormatting sqref="S14:S20">
    <cfRule type="expression" dxfId="123" priority="120">
      <formula>S14&lt;V14</formula>
    </cfRule>
  </conditionalFormatting>
  <conditionalFormatting sqref="S14:S20">
    <cfRule type="expression" dxfId="122" priority="119">
      <formula>S14&lt;V14</formula>
    </cfRule>
  </conditionalFormatting>
  <conditionalFormatting sqref="S14:S20">
    <cfRule type="expression" dxfId="121" priority="118">
      <formula>S14&lt;V14</formula>
    </cfRule>
  </conditionalFormatting>
  <conditionalFormatting sqref="S14:S20">
    <cfRule type="expression" dxfId="120" priority="117">
      <formula>S14&lt;V14</formula>
    </cfRule>
  </conditionalFormatting>
  <conditionalFormatting sqref="S14:S20">
    <cfRule type="expression" dxfId="119" priority="116">
      <formula>S14&lt;V14</formula>
    </cfRule>
  </conditionalFormatting>
  <conditionalFormatting sqref="S14:S20">
    <cfRule type="expression" dxfId="118" priority="115">
      <formula>S14&lt;V14</formula>
    </cfRule>
  </conditionalFormatting>
  <conditionalFormatting sqref="S14:S20">
    <cfRule type="expression" dxfId="117" priority="114">
      <formula>S14&lt;V14</formula>
    </cfRule>
  </conditionalFormatting>
  <conditionalFormatting sqref="S14:S20">
    <cfRule type="expression" dxfId="116" priority="113">
      <formula>S14&lt;V14</formula>
    </cfRule>
  </conditionalFormatting>
  <conditionalFormatting sqref="S14:S20">
    <cfRule type="expression" dxfId="115" priority="112">
      <formula>S14&lt;V14</formula>
    </cfRule>
  </conditionalFormatting>
  <conditionalFormatting sqref="S14:S20">
    <cfRule type="expression" dxfId="114" priority="111">
      <formula>S14&lt;V14</formula>
    </cfRule>
  </conditionalFormatting>
  <conditionalFormatting sqref="S14:S20">
    <cfRule type="expression" dxfId="113" priority="110">
      <formula>S14&lt;V14</formula>
    </cfRule>
  </conditionalFormatting>
  <conditionalFormatting sqref="S14:S20">
    <cfRule type="expression" dxfId="112" priority="109">
      <formula>S14&lt;V14</formula>
    </cfRule>
  </conditionalFormatting>
  <conditionalFormatting sqref="S14:S20">
    <cfRule type="expression" dxfId="111" priority="108">
      <formula>S14&lt;V14</formula>
    </cfRule>
  </conditionalFormatting>
  <conditionalFormatting sqref="S14:S20">
    <cfRule type="expression" dxfId="110" priority="107">
      <formula>S14&lt;V14</formula>
    </cfRule>
  </conditionalFormatting>
  <conditionalFormatting sqref="S14:S20">
    <cfRule type="expression" dxfId="109" priority="106">
      <formula>S14&lt;V14</formula>
    </cfRule>
  </conditionalFormatting>
  <conditionalFormatting sqref="S14:S20">
    <cfRule type="expression" dxfId="108" priority="105">
      <formula>S14&lt;V14</formula>
    </cfRule>
  </conditionalFormatting>
  <conditionalFormatting sqref="S14:S20">
    <cfRule type="expression" dxfId="107" priority="104">
      <formula>S14&lt;V14</formula>
    </cfRule>
  </conditionalFormatting>
  <conditionalFormatting sqref="S14:S20">
    <cfRule type="expression" dxfId="106" priority="103">
      <formula>S14&lt;V14</formula>
    </cfRule>
  </conditionalFormatting>
  <conditionalFormatting sqref="S14:S20">
    <cfRule type="expression" dxfId="105" priority="102">
      <formula>S14&lt;V14</formula>
    </cfRule>
  </conditionalFormatting>
  <conditionalFormatting sqref="S14:S20">
    <cfRule type="expression" dxfId="104" priority="101">
      <formula>S14&lt;V14</formula>
    </cfRule>
  </conditionalFormatting>
  <conditionalFormatting sqref="S14:S20">
    <cfRule type="expression" dxfId="103" priority="100">
      <formula>S14&lt;V14</formula>
    </cfRule>
  </conditionalFormatting>
  <conditionalFormatting sqref="S14:S20">
    <cfRule type="expression" dxfId="102" priority="99">
      <formula>S14&lt;V14</formula>
    </cfRule>
  </conditionalFormatting>
  <conditionalFormatting sqref="S14:S20">
    <cfRule type="expression" dxfId="101" priority="98">
      <formula>S14&lt;V14</formula>
    </cfRule>
  </conditionalFormatting>
  <conditionalFormatting sqref="S14:S20">
    <cfRule type="expression" dxfId="100" priority="97">
      <formula>S14&lt;V14</formula>
    </cfRule>
  </conditionalFormatting>
  <conditionalFormatting sqref="S14:S20">
    <cfRule type="expression" dxfId="99" priority="96">
      <formula>S14&lt;V14</formula>
    </cfRule>
  </conditionalFormatting>
  <conditionalFormatting sqref="S14:S20">
    <cfRule type="expression" dxfId="98" priority="95">
      <formula>S14&lt;V14</formula>
    </cfRule>
  </conditionalFormatting>
  <conditionalFormatting sqref="S14:S20">
    <cfRule type="expression" dxfId="97" priority="94">
      <formula>S14&lt;V14</formula>
    </cfRule>
  </conditionalFormatting>
  <conditionalFormatting sqref="S14:S20">
    <cfRule type="expression" dxfId="96" priority="93">
      <formula>S14&lt;V14</formula>
    </cfRule>
  </conditionalFormatting>
  <conditionalFormatting sqref="S14:S20">
    <cfRule type="expression" dxfId="95" priority="92">
      <formula>S14&lt;V14</formula>
    </cfRule>
  </conditionalFormatting>
  <conditionalFormatting sqref="S14:S20">
    <cfRule type="expression" dxfId="94" priority="91">
      <formula>S14&lt;V14</formula>
    </cfRule>
  </conditionalFormatting>
  <conditionalFormatting sqref="S14:S20">
    <cfRule type="expression" dxfId="93" priority="90">
      <formula>S14&lt;V14</formula>
    </cfRule>
  </conditionalFormatting>
  <conditionalFormatting sqref="S14:S20">
    <cfRule type="expression" dxfId="92" priority="89">
      <formula>S14&lt;V14</formula>
    </cfRule>
  </conditionalFormatting>
  <conditionalFormatting sqref="S14:S20">
    <cfRule type="expression" dxfId="91" priority="88">
      <formula>S14&lt;V14</formula>
    </cfRule>
  </conditionalFormatting>
  <conditionalFormatting sqref="S14:S20">
    <cfRule type="expression" dxfId="90" priority="87">
      <formula>S14&lt;V14</formula>
    </cfRule>
  </conditionalFormatting>
  <conditionalFormatting sqref="S14:S20">
    <cfRule type="expression" dxfId="89" priority="86">
      <formula>S14&lt;V14</formula>
    </cfRule>
  </conditionalFormatting>
  <conditionalFormatting sqref="S14:S20">
    <cfRule type="expression" dxfId="88" priority="85">
      <formula>S14&lt;V14</formula>
    </cfRule>
  </conditionalFormatting>
  <conditionalFormatting sqref="S14:S20">
    <cfRule type="expression" dxfId="87" priority="84">
      <formula>S14&lt;V14</formula>
    </cfRule>
  </conditionalFormatting>
  <conditionalFormatting sqref="S14:S20">
    <cfRule type="expression" dxfId="86" priority="83">
      <formula>S14&lt;V14</formula>
    </cfRule>
  </conditionalFormatting>
  <conditionalFormatting sqref="S14:S20">
    <cfRule type="expression" dxfId="85" priority="82">
      <formula>S14&lt;V14</formula>
    </cfRule>
  </conditionalFormatting>
  <conditionalFormatting sqref="S14:S20">
    <cfRule type="expression" dxfId="84" priority="81">
      <formula>S14&lt;V14</formula>
    </cfRule>
  </conditionalFormatting>
  <conditionalFormatting sqref="S14:S20">
    <cfRule type="expression" dxfId="83" priority="80">
      <formula>S14&lt;V14</formula>
    </cfRule>
  </conditionalFormatting>
  <conditionalFormatting sqref="S14:S20">
    <cfRule type="expression" dxfId="82" priority="79">
      <formula>S14&lt;V14</formula>
    </cfRule>
  </conditionalFormatting>
  <conditionalFormatting sqref="S14:S20">
    <cfRule type="expression" dxfId="81" priority="78">
      <formula>S14&lt;V14</formula>
    </cfRule>
  </conditionalFormatting>
  <conditionalFormatting sqref="S14:S20">
    <cfRule type="expression" dxfId="80" priority="77">
      <formula>S14&lt;V14</formula>
    </cfRule>
  </conditionalFormatting>
  <conditionalFormatting sqref="S14:S20">
    <cfRule type="expression" dxfId="79" priority="76">
      <formula>S14&lt;V14</formula>
    </cfRule>
  </conditionalFormatting>
  <conditionalFormatting sqref="S14:S20">
    <cfRule type="expression" dxfId="78" priority="75">
      <formula>S14&lt;V14</formula>
    </cfRule>
  </conditionalFormatting>
  <conditionalFormatting sqref="S14:S20">
    <cfRule type="expression" dxfId="77" priority="74">
      <formula>S14&lt;V14</formula>
    </cfRule>
  </conditionalFormatting>
  <conditionalFormatting sqref="S14:S20">
    <cfRule type="expression" dxfId="76" priority="73">
      <formula>S14&lt;V14</formula>
    </cfRule>
  </conditionalFormatting>
  <conditionalFormatting sqref="S14:S20">
    <cfRule type="expression" dxfId="75" priority="72">
      <formula>S14&lt;V14</formula>
    </cfRule>
  </conditionalFormatting>
  <conditionalFormatting sqref="S14:S20">
    <cfRule type="expression" dxfId="74" priority="71">
      <formula>S14&lt;V14</formula>
    </cfRule>
  </conditionalFormatting>
  <conditionalFormatting sqref="S14:S20">
    <cfRule type="expression" dxfId="73" priority="70">
      <formula>S14&lt;V14</formula>
    </cfRule>
  </conditionalFormatting>
  <conditionalFormatting sqref="S14:S20">
    <cfRule type="expression" dxfId="72" priority="69">
      <formula>S14&lt;V14</formula>
    </cfRule>
  </conditionalFormatting>
  <conditionalFormatting sqref="S14:S20">
    <cfRule type="expression" dxfId="71" priority="68">
      <formula>S14&lt;V14</formula>
    </cfRule>
  </conditionalFormatting>
  <conditionalFormatting sqref="S14:S20">
    <cfRule type="expression" dxfId="70" priority="67">
      <formula>S14&lt;V14</formula>
    </cfRule>
  </conditionalFormatting>
  <conditionalFormatting sqref="S14:S20">
    <cfRule type="expression" dxfId="69" priority="66">
      <formula>S14&lt;V14</formula>
    </cfRule>
  </conditionalFormatting>
  <conditionalFormatting sqref="S14:S20">
    <cfRule type="expression" dxfId="68" priority="65">
      <formula>S14&lt;V14</formula>
    </cfRule>
  </conditionalFormatting>
  <conditionalFormatting sqref="S14:S20">
    <cfRule type="expression" dxfId="67" priority="64">
      <formula>S14&lt;V14</formula>
    </cfRule>
  </conditionalFormatting>
  <conditionalFormatting sqref="S14:S20">
    <cfRule type="expression" dxfId="66" priority="63">
      <formula>S14&lt;V14</formula>
    </cfRule>
  </conditionalFormatting>
  <conditionalFormatting sqref="S14:S20">
    <cfRule type="expression" dxfId="65" priority="62">
      <formula>S14&lt;V14</formula>
    </cfRule>
  </conditionalFormatting>
  <conditionalFormatting sqref="S14:S20">
    <cfRule type="expression" dxfId="64" priority="61">
      <formula>S14&lt;V14</formula>
    </cfRule>
  </conditionalFormatting>
  <conditionalFormatting sqref="S14:S20">
    <cfRule type="expression" dxfId="63" priority="60">
      <formula>S14&lt;V14</formula>
    </cfRule>
  </conditionalFormatting>
  <conditionalFormatting sqref="S14:S20">
    <cfRule type="expression" dxfId="62" priority="59">
      <formula>S14&lt;V14</formula>
    </cfRule>
  </conditionalFormatting>
  <conditionalFormatting sqref="S14:S20">
    <cfRule type="expression" dxfId="61" priority="58">
      <formula>S14&lt;V14</formula>
    </cfRule>
  </conditionalFormatting>
  <conditionalFormatting sqref="S14:S20">
    <cfRule type="expression" dxfId="60" priority="57">
      <formula>S14&lt;V14</formula>
    </cfRule>
  </conditionalFormatting>
  <conditionalFormatting sqref="S14:S20">
    <cfRule type="expression" dxfId="59" priority="56">
      <formula>S14&lt;V14</formula>
    </cfRule>
  </conditionalFormatting>
  <conditionalFormatting sqref="S14:S20">
    <cfRule type="expression" dxfId="58" priority="55">
      <formula>S14&lt;V14</formula>
    </cfRule>
  </conditionalFormatting>
  <conditionalFormatting sqref="S14:S20">
    <cfRule type="expression" dxfId="57" priority="54">
      <formula>S14&lt;V14</formula>
    </cfRule>
  </conditionalFormatting>
  <conditionalFormatting sqref="S14:S20">
    <cfRule type="expression" dxfId="56" priority="53">
      <formula>S14&lt;V14</formula>
    </cfRule>
  </conditionalFormatting>
  <conditionalFormatting sqref="S14:S20">
    <cfRule type="expression" dxfId="55" priority="52">
      <formula>S14&lt;V14</formula>
    </cfRule>
  </conditionalFormatting>
  <conditionalFormatting sqref="S14:S20">
    <cfRule type="expression" dxfId="54" priority="51">
      <formula>S14&lt;V14</formula>
    </cfRule>
  </conditionalFormatting>
  <conditionalFormatting sqref="S14:S20">
    <cfRule type="expression" dxfId="53" priority="50">
      <formula>S14&lt;V14</formula>
    </cfRule>
  </conditionalFormatting>
  <conditionalFormatting sqref="S14:S20">
    <cfRule type="expression" dxfId="52" priority="49">
      <formula>S14&lt;V14</formula>
    </cfRule>
  </conditionalFormatting>
  <conditionalFormatting sqref="S14:S20">
    <cfRule type="expression" dxfId="51" priority="48">
      <formula>S14&lt;V14</formula>
    </cfRule>
  </conditionalFormatting>
  <conditionalFormatting sqref="S14:S20">
    <cfRule type="expression" dxfId="50" priority="47">
      <formula>S14&lt;V14</formula>
    </cfRule>
  </conditionalFormatting>
  <conditionalFormatting sqref="S14:S20">
    <cfRule type="expression" dxfId="49" priority="46">
      <formula>S14&lt;V14</formula>
    </cfRule>
  </conditionalFormatting>
  <conditionalFormatting sqref="S14:S20">
    <cfRule type="expression" dxfId="48" priority="45">
      <formula>S14&lt;V14</formula>
    </cfRule>
  </conditionalFormatting>
  <conditionalFormatting sqref="S14:S20">
    <cfRule type="expression" dxfId="47" priority="44">
      <formula>S14&lt;V14</formula>
    </cfRule>
  </conditionalFormatting>
  <conditionalFormatting sqref="S14:S20">
    <cfRule type="expression" dxfId="46" priority="43">
      <formula>S14&lt;V14</formula>
    </cfRule>
  </conditionalFormatting>
  <conditionalFormatting sqref="S14:S20">
    <cfRule type="expression" dxfId="45" priority="42">
      <formula>S14&lt;V14</formula>
    </cfRule>
  </conditionalFormatting>
  <conditionalFormatting sqref="S14:S20">
    <cfRule type="expression" dxfId="44" priority="41">
      <formula>S14&lt;V14</formula>
    </cfRule>
  </conditionalFormatting>
  <conditionalFormatting sqref="S14:S20">
    <cfRule type="expression" dxfId="43" priority="40">
      <formula>S14&lt;V14</formula>
    </cfRule>
  </conditionalFormatting>
  <conditionalFormatting sqref="S14:S20">
    <cfRule type="expression" dxfId="42" priority="39">
      <formula>S14&lt;V14</formula>
    </cfRule>
  </conditionalFormatting>
  <conditionalFormatting sqref="S14:S20">
    <cfRule type="expression" dxfId="41" priority="38">
      <formula>S14&lt;V14</formula>
    </cfRule>
  </conditionalFormatting>
  <conditionalFormatting sqref="S14:S20">
    <cfRule type="expression" dxfId="40" priority="37">
      <formula>S14&lt;V14</formula>
    </cfRule>
  </conditionalFormatting>
  <conditionalFormatting sqref="S14:S20">
    <cfRule type="expression" dxfId="39" priority="36">
      <formula>S14&lt;V14</formula>
    </cfRule>
  </conditionalFormatting>
  <conditionalFormatting sqref="S14:S20">
    <cfRule type="expression" dxfId="38" priority="35">
      <formula>S14&lt;V14</formula>
    </cfRule>
  </conditionalFormatting>
  <conditionalFormatting sqref="S14:S20">
    <cfRule type="expression" dxfId="37" priority="34">
      <formula>S14&lt;V14</formula>
    </cfRule>
  </conditionalFormatting>
  <conditionalFormatting sqref="S14:S20">
    <cfRule type="expression" dxfId="36" priority="33">
      <formula>S14&lt;V14</formula>
    </cfRule>
  </conditionalFormatting>
  <conditionalFormatting sqref="S14:S20">
    <cfRule type="expression" dxfId="35" priority="32">
      <formula>S14&lt;V14</formula>
    </cfRule>
  </conditionalFormatting>
  <conditionalFormatting sqref="S14:S20">
    <cfRule type="expression" dxfId="34" priority="31">
      <formula>S14&lt;V14</formula>
    </cfRule>
  </conditionalFormatting>
  <conditionalFormatting sqref="S14:S20">
    <cfRule type="expression" dxfId="33" priority="30">
      <formula>S14&lt;V14</formula>
    </cfRule>
  </conditionalFormatting>
  <conditionalFormatting sqref="S14:S20">
    <cfRule type="expression" dxfId="32" priority="29">
      <formula>S14&lt;V14</formula>
    </cfRule>
  </conditionalFormatting>
  <conditionalFormatting sqref="S14:S20">
    <cfRule type="expression" dxfId="31" priority="28">
      <formula>S14&lt;V14</formula>
    </cfRule>
  </conditionalFormatting>
  <conditionalFormatting sqref="S14:S20">
    <cfRule type="expression" dxfId="30" priority="27">
      <formula>S14&lt;V14</formula>
    </cfRule>
  </conditionalFormatting>
  <conditionalFormatting sqref="S14:S20">
    <cfRule type="expression" dxfId="29" priority="26">
      <formula>S14&lt;V14</formula>
    </cfRule>
  </conditionalFormatting>
  <conditionalFormatting sqref="S14:S20">
    <cfRule type="expression" dxfId="28" priority="25">
      <formula>S14&lt;V14</formula>
    </cfRule>
  </conditionalFormatting>
  <conditionalFormatting sqref="S14:S20">
    <cfRule type="expression" dxfId="27" priority="24">
      <formula>S14&lt;V14</formula>
    </cfRule>
  </conditionalFormatting>
  <conditionalFormatting sqref="S14:S20">
    <cfRule type="expression" dxfId="26" priority="23">
      <formula>S14&lt;V14</formula>
    </cfRule>
  </conditionalFormatting>
  <conditionalFormatting sqref="S14:S20">
    <cfRule type="expression" dxfId="25" priority="22">
      <formula>S14&lt;V14</formula>
    </cfRule>
  </conditionalFormatting>
  <conditionalFormatting sqref="S14:S20">
    <cfRule type="expression" dxfId="24" priority="21">
      <formula>S14&lt;V14</formula>
    </cfRule>
  </conditionalFormatting>
  <conditionalFormatting sqref="S14:S20">
    <cfRule type="expression" dxfId="23" priority="20">
      <formula>S14&lt;V14</formula>
    </cfRule>
  </conditionalFormatting>
  <conditionalFormatting sqref="S14:S20">
    <cfRule type="expression" dxfId="22" priority="19">
      <formula>S14&lt;V14</formula>
    </cfRule>
  </conditionalFormatting>
  <conditionalFormatting sqref="S14:S20">
    <cfRule type="expression" dxfId="21" priority="18">
      <formula>S14&lt;V14</formula>
    </cfRule>
  </conditionalFormatting>
  <conditionalFormatting sqref="S14:S20">
    <cfRule type="expression" dxfId="20" priority="17">
      <formula>S14&lt;V14</formula>
    </cfRule>
  </conditionalFormatting>
  <conditionalFormatting sqref="S14:S20">
    <cfRule type="expression" dxfId="19" priority="16">
      <formula>S14&lt;V14</formula>
    </cfRule>
  </conditionalFormatting>
  <conditionalFormatting sqref="S14:S20">
    <cfRule type="expression" dxfId="18" priority="15">
      <formula>S14&lt;V14</formula>
    </cfRule>
  </conditionalFormatting>
  <conditionalFormatting sqref="S14:S20">
    <cfRule type="expression" dxfId="17" priority="14">
      <formula>S14&lt;V14</formula>
    </cfRule>
  </conditionalFormatting>
  <conditionalFormatting sqref="S14:S20">
    <cfRule type="expression" dxfId="16" priority="13">
      <formula>S14&lt;V14</formula>
    </cfRule>
  </conditionalFormatting>
  <conditionalFormatting sqref="S14:S20">
    <cfRule type="expression" dxfId="15" priority="12">
      <formula>S14&lt;V14</formula>
    </cfRule>
  </conditionalFormatting>
  <conditionalFormatting sqref="S14:S20">
    <cfRule type="expression" dxfId="14" priority="11">
      <formula>S14&lt;V14</formula>
    </cfRule>
  </conditionalFormatting>
  <conditionalFormatting sqref="S14:S20">
    <cfRule type="expression" dxfId="13" priority="10">
      <formula>S14&lt;V14</formula>
    </cfRule>
  </conditionalFormatting>
  <conditionalFormatting sqref="S14:S20">
    <cfRule type="expression" dxfId="12" priority="9">
      <formula>S14&lt;V14</formula>
    </cfRule>
  </conditionalFormatting>
  <conditionalFormatting sqref="S14:S20">
    <cfRule type="expression" dxfId="11" priority="8">
      <formula>S14&lt;V14</formula>
    </cfRule>
  </conditionalFormatting>
  <conditionalFormatting sqref="S14:S20">
    <cfRule type="expression" dxfId="10" priority="7">
      <formula>S14&lt;V14</formula>
    </cfRule>
  </conditionalFormatting>
  <conditionalFormatting sqref="S14:S20">
    <cfRule type="expression" dxfId="9" priority="6">
      <formula>S14&lt;V14</formula>
    </cfRule>
  </conditionalFormatting>
  <conditionalFormatting sqref="S14:S20">
    <cfRule type="expression" dxfId="8" priority="5">
      <formula>S14&lt;V14</formula>
    </cfRule>
  </conditionalFormatting>
  <conditionalFormatting sqref="S14:S20">
    <cfRule type="expression" dxfId="7" priority="4">
      <formula>S14&lt;V14</formula>
    </cfRule>
  </conditionalFormatting>
  <conditionalFormatting sqref="S14:S20">
    <cfRule type="expression" dxfId="6" priority="3">
      <formula>S14&lt;V14</formula>
    </cfRule>
  </conditionalFormatting>
  <conditionalFormatting sqref="S14:S20">
    <cfRule type="expression" dxfId="5" priority="2">
      <formula>S14&lt;V14</formula>
    </cfRule>
  </conditionalFormatting>
  <conditionalFormatting sqref="AH14:AH20">
    <cfRule type="expression" dxfId="4" priority="1">
      <formula>AH14&lt;AK14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topLeftCell="D1" workbookViewId="0">
      <selection activeCell="F10" sqref="F10:G10"/>
    </sheetView>
  </sheetViews>
  <sheetFormatPr defaultRowHeight="15"/>
  <cols>
    <col min="1" max="1" width="11.42578125" bestFit="1" customWidth="1"/>
    <col min="2" max="2" width="8.28515625" customWidth="1"/>
    <col min="3" max="3" width="8" customWidth="1"/>
    <col min="4" max="4" width="10" customWidth="1"/>
    <col min="5" max="5" width="10.42578125" bestFit="1" customWidth="1"/>
    <col min="6" max="6" width="7.85546875" bestFit="1" customWidth="1"/>
    <col min="7" max="7" width="7.28515625" bestFit="1" customWidth="1"/>
    <col min="8" max="8" width="9.7109375" bestFit="1" customWidth="1"/>
    <col min="9" max="9" width="11" bestFit="1" customWidth="1"/>
    <col min="10" max="10" width="10.140625" bestFit="1" customWidth="1"/>
    <col min="11" max="11" width="10" bestFit="1" customWidth="1"/>
    <col min="12" max="12" width="9.5703125" bestFit="1" customWidth="1"/>
    <col min="13" max="13" width="9.42578125" bestFit="1" customWidth="1"/>
    <col min="14" max="14" width="8.28515625" bestFit="1" customWidth="1"/>
    <col min="15" max="15" width="7.85546875" bestFit="1" customWidth="1"/>
    <col min="16" max="16" width="12.7109375" bestFit="1" customWidth="1"/>
    <col min="17" max="17" width="16.7109375" bestFit="1" customWidth="1"/>
    <col min="18" max="18" width="10.140625" bestFit="1" customWidth="1"/>
    <col min="19" max="19" width="11.85546875" bestFit="1" customWidth="1"/>
    <col min="20" max="20" width="11" bestFit="1" customWidth="1"/>
    <col min="21" max="21" width="15.5703125" bestFit="1" customWidth="1"/>
    <col min="22" max="22" width="13.7109375" bestFit="1" customWidth="1"/>
  </cols>
  <sheetData>
    <row r="1" spans="1:26">
      <c r="A1" s="26" t="s">
        <v>24</v>
      </c>
      <c r="B1" s="26" t="s">
        <v>25</v>
      </c>
      <c r="C1" s="26" t="s">
        <v>58</v>
      </c>
      <c r="D1" s="26" t="s">
        <v>26</v>
      </c>
      <c r="E1" s="26" t="s">
        <v>27</v>
      </c>
      <c r="F1" s="26" t="s">
        <v>59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X1" s="11" t="s">
        <v>52</v>
      </c>
      <c r="Y1" s="28" t="s">
        <v>53</v>
      </c>
      <c r="Z1" s="28" t="s">
        <v>54</v>
      </c>
    </row>
    <row r="2" spans="1:26">
      <c r="A2" s="26" t="s">
        <v>44</v>
      </c>
      <c r="B2" s="26" t="s">
        <v>17</v>
      </c>
      <c r="C2" s="26">
        <v>389</v>
      </c>
      <c r="D2" s="26">
        <v>70</v>
      </c>
      <c r="E2" s="26">
        <v>54</v>
      </c>
      <c r="F2" s="26">
        <v>156</v>
      </c>
      <c r="G2" s="26">
        <v>47</v>
      </c>
      <c r="H2" s="26">
        <v>365</v>
      </c>
      <c r="I2" s="26">
        <v>126</v>
      </c>
      <c r="J2" s="26">
        <v>526</v>
      </c>
      <c r="K2" s="26">
        <v>924</v>
      </c>
      <c r="L2" s="26">
        <v>5082</v>
      </c>
      <c r="M2" s="26">
        <v>1116</v>
      </c>
      <c r="N2" s="26">
        <v>73</v>
      </c>
      <c r="O2" s="26">
        <v>21</v>
      </c>
      <c r="P2" s="26">
        <v>498</v>
      </c>
      <c r="Q2" s="39">
        <v>144.44311039999974</v>
      </c>
      <c r="R2" s="26">
        <v>45</v>
      </c>
      <c r="S2" s="26"/>
      <c r="T2" s="26">
        <v>67.31</v>
      </c>
      <c r="U2" s="39">
        <v>89.570351499999859</v>
      </c>
      <c r="V2" s="39">
        <v>144.44311039999974</v>
      </c>
      <c r="X2">
        <f>SUM(F2:G2)</f>
        <v>203</v>
      </c>
      <c r="Y2" s="10">
        <f>SUM(J2:K2)</f>
        <v>1450</v>
      </c>
      <c r="Z2" s="10">
        <f>SUM(L2:M2)</f>
        <v>6198</v>
      </c>
    </row>
    <row r="3" spans="1:26">
      <c r="A3" s="26" t="s">
        <v>45</v>
      </c>
      <c r="B3" s="26" t="s">
        <v>18</v>
      </c>
      <c r="C3" s="26">
        <v>134</v>
      </c>
      <c r="D3" s="26">
        <v>105</v>
      </c>
      <c r="E3" s="26">
        <v>78</v>
      </c>
      <c r="F3" s="26">
        <v>272</v>
      </c>
      <c r="G3" s="26">
        <v>130</v>
      </c>
      <c r="H3" s="26">
        <v>818</v>
      </c>
      <c r="I3" s="26">
        <v>128</v>
      </c>
      <c r="J3" s="26">
        <v>2097</v>
      </c>
      <c r="K3" s="26">
        <v>3665</v>
      </c>
      <c r="L3" s="26">
        <v>8742</v>
      </c>
      <c r="M3" s="26">
        <v>2608</v>
      </c>
      <c r="N3" s="26">
        <v>52</v>
      </c>
      <c r="O3" s="26">
        <v>15</v>
      </c>
      <c r="P3" s="26">
        <v>11932</v>
      </c>
      <c r="Q3" s="39">
        <v>225.4980345000001</v>
      </c>
      <c r="R3" s="26">
        <v>194</v>
      </c>
      <c r="S3" s="26"/>
      <c r="T3" s="26">
        <v>159.07</v>
      </c>
      <c r="U3" s="39">
        <v>196.13489900000013</v>
      </c>
      <c r="V3" s="39">
        <v>225.4980345000001</v>
      </c>
      <c r="X3" s="11">
        <f t="shared" ref="X3:X10" si="0">SUM(F3:G3)</f>
        <v>402</v>
      </c>
      <c r="Y3" s="10">
        <f t="shared" ref="Y3:Y10" si="1">SUM(J3:K3)</f>
        <v>5762</v>
      </c>
      <c r="Z3" s="10">
        <f t="shared" ref="Z3:Z10" si="2">SUM(L3:M3)</f>
        <v>11350</v>
      </c>
    </row>
    <row r="4" spans="1:26">
      <c r="A4" s="26" t="s">
        <v>46</v>
      </c>
      <c r="B4" s="26" t="s">
        <v>19</v>
      </c>
      <c r="C4" s="26">
        <v>302</v>
      </c>
      <c r="D4" s="26">
        <v>107</v>
      </c>
      <c r="E4" s="26">
        <v>230</v>
      </c>
      <c r="F4" s="26">
        <v>114</v>
      </c>
      <c r="G4" s="26">
        <v>19</v>
      </c>
      <c r="H4" s="26">
        <v>446</v>
      </c>
      <c r="I4" s="26">
        <v>153</v>
      </c>
      <c r="J4" s="26">
        <v>1480</v>
      </c>
      <c r="K4" s="26">
        <v>2532</v>
      </c>
      <c r="L4" s="26">
        <v>5647</v>
      </c>
      <c r="M4" s="26">
        <v>2030</v>
      </c>
      <c r="N4" s="26">
        <v>20</v>
      </c>
      <c r="O4" s="26">
        <v>3</v>
      </c>
      <c r="P4" s="26">
        <v>8555</v>
      </c>
      <c r="Q4" s="39">
        <v>187.03225659999993</v>
      </c>
      <c r="R4" s="26">
        <v>32</v>
      </c>
      <c r="S4" s="26"/>
      <c r="T4" s="26">
        <v>107.94</v>
      </c>
      <c r="U4" s="39">
        <v>138.30289069999998</v>
      </c>
      <c r="V4" s="39">
        <v>187.03225659999993</v>
      </c>
      <c r="X4" s="11">
        <f t="shared" si="0"/>
        <v>133</v>
      </c>
      <c r="Y4" s="10">
        <f t="shared" si="1"/>
        <v>4012</v>
      </c>
      <c r="Z4" s="10">
        <f t="shared" si="2"/>
        <v>7677</v>
      </c>
    </row>
    <row r="5" spans="1:26">
      <c r="A5" s="26" t="s">
        <v>47</v>
      </c>
      <c r="B5" s="26" t="s">
        <v>20</v>
      </c>
      <c r="C5" s="26">
        <v>26</v>
      </c>
      <c r="D5" s="26">
        <v>88</v>
      </c>
      <c r="E5" s="26">
        <v>52</v>
      </c>
      <c r="F5" s="26">
        <v>128</v>
      </c>
      <c r="G5" s="26">
        <v>118</v>
      </c>
      <c r="H5" s="26">
        <v>394</v>
      </c>
      <c r="I5" s="26">
        <v>96</v>
      </c>
      <c r="J5" s="26">
        <v>1295</v>
      </c>
      <c r="K5" s="26">
        <v>2189</v>
      </c>
      <c r="L5" s="26">
        <v>7912</v>
      </c>
      <c r="M5" s="26">
        <v>1956</v>
      </c>
      <c r="N5" s="26">
        <v>18</v>
      </c>
      <c r="O5" s="26"/>
      <c r="P5" s="26">
        <v>9828</v>
      </c>
      <c r="Q5" s="39">
        <v>153.40619169999997</v>
      </c>
      <c r="R5" s="26">
        <v>99</v>
      </c>
      <c r="S5" s="26"/>
      <c r="T5" s="26">
        <v>109.65</v>
      </c>
      <c r="U5" s="39">
        <v>139.53131389999996</v>
      </c>
      <c r="V5" s="39">
        <v>153.40619169999997</v>
      </c>
      <c r="X5" s="11">
        <f t="shared" si="0"/>
        <v>246</v>
      </c>
      <c r="Y5" s="10">
        <f t="shared" si="1"/>
        <v>3484</v>
      </c>
      <c r="Z5" s="10">
        <f t="shared" si="2"/>
        <v>9868</v>
      </c>
    </row>
    <row r="6" spans="1:26">
      <c r="A6" s="26" t="s">
        <v>48</v>
      </c>
      <c r="B6" s="26" t="s">
        <v>21</v>
      </c>
      <c r="C6" s="26">
        <v>28</v>
      </c>
      <c r="D6" s="26">
        <v>7</v>
      </c>
      <c r="E6" s="26">
        <v>13</v>
      </c>
      <c r="F6" s="26">
        <v>330</v>
      </c>
      <c r="G6" s="26">
        <v>81</v>
      </c>
      <c r="H6" s="26">
        <v>1608</v>
      </c>
      <c r="I6" s="26">
        <v>45</v>
      </c>
      <c r="J6" s="26">
        <v>2523</v>
      </c>
      <c r="K6" s="26">
        <v>3911</v>
      </c>
      <c r="L6" s="26">
        <v>3788</v>
      </c>
      <c r="M6" s="26">
        <v>1516</v>
      </c>
      <c r="N6" s="26"/>
      <c r="O6" s="26"/>
      <c r="P6" s="26">
        <v>66</v>
      </c>
      <c r="Q6" s="39">
        <v>143.88806890000001</v>
      </c>
      <c r="R6" s="26">
        <v>220</v>
      </c>
      <c r="S6" s="26"/>
      <c r="T6" s="26">
        <v>128.78</v>
      </c>
      <c r="U6" s="39">
        <v>139.93611660000002</v>
      </c>
      <c r="V6" s="39">
        <v>143.88806890000001</v>
      </c>
      <c r="X6" s="11">
        <f t="shared" si="0"/>
        <v>411</v>
      </c>
      <c r="Y6" s="10">
        <f t="shared" si="1"/>
        <v>6434</v>
      </c>
      <c r="Z6" s="10">
        <f t="shared" si="2"/>
        <v>5304</v>
      </c>
    </row>
    <row r="7" spans="1:26">
      <c r="A7" s="26" t="s">
        <v>49</v>
      </c>
      <c r="B7" s="26" t="s">
        <v>22</v>
      </c>
      <c r="C7" s="26">
        <v>273</v>
      </c>
      <c r="D7" s="26">
        <v>32</v>
      </c>
      <c r="E7" s="26">
        <v>45</v>
      </c>
      <c r="F7" s="26">
        <v>172</v>
      </c>
      <c r="G7" s="26">
        <v>65</v>
      </c>
      <c r="H7" s="26">
        <v>861</v>
      </c>
      <c r="I7" s="26">
        <v>86</v>
      </c>
      <c r="J7" s="26">
        <v>892</v>
      </c>
      <c r="K7" s="26">
        <v>861</v>
      </c>
      <c r="L7" s="26">
        <v>7011</v>
      </c>
      <c r="M7" s="26">
        <v>1471</v>
      </c>
      <c r="N7" s="26">
        <v>41</v>
      </c>
      <c r="O7" s="26">
        <v>8</v>
      </c>
      <c r="P7" s="26">
        <v>670</v>
      </c>
      <c r="Q7" s="39">
        <v>155.79030579999971</v>
      </c>
      <c r="R7" s="26">
        <v>35</v>
      </c>
      <c r="S7" s="26">
        <v>3</v>
      </c>
      <c r="T7" s="26">
        <v>79.739999999999995</v>
      </c>
      <c r="U7" s="39">
        <v>120.01660749999975</v>
      </c>
      <c r="V7" s="39">
        <v>155.79030579999971</v>
      </c>
      <c r="X7" s="11">
        <f t="shared" si="0"/>
        <v>237</v>
      </c>
      <c r="Y7" s="10">
        <f t="shared" si="1"/>
        <v>1753</v>
      </c>
      <c r="Z7" s="10">
        <f t="shared" si="2"/>
        <v>8482</v>
      </c>
    </row>
    <row r="8" spans="1:26">
      <c r="A8" s="26" t="s">
        <v>50</v>
      </c>
      <c r="B8" s="26" t="s">
        <v>23</v>
      </c>
      <c r="C8" s="26">
        <v>184</v>
      </c>
      <c r="D8" s="26">
        <v>144</v>
      </c>
      <c r="E8" s="26">
        <v>21</v>
      </c>
      <c r="F8" s="26">
        <v>998</v>
      </c>
      <c r="G8" s="26">
        <v>22</v>
      </c>
      <c r="H8" s="26">
        <v>211</v>
      </c>
      <c r="I8" s="26">
        <v>81</v>
      </c>
      <c r="J8" s="26">
        <v>1211</v>
      </c>
      <c r="K8" s="26">
        <v>1632</v>
      </c>
      <c r="L8" s="26">
        <v>6512</v>
      </c>
      <c r="M8" s="26">
        <v>1252</v>
      </c>
      <c r="N8" s="26">
        <v>98</v>
      </c>
      <c r="O8" s="26">
        <v>38</v>
      </c>
      <c r="P8" s="26">
        <v>460</v>
      </c>
      <c r="Q8" s="39">
        <v>161.62244609999971</v>
      </c>
      <c r="R8" s="26">
        <v>45</v>
      </c>
      <c r="S8" s="26"/>
      <c r="T8" s="26">
        <v>81.19</v>
      </c>
      <c r="U8" s="39">
        <v>119.36842879999979</v>
      </c>
      <c r="V8" s="39">
        <v>161.62244609999971</v>
      </c>
      <c r="X8" s="11">
        <f t="shared" si="0"/>
        <v>1020</v>
      </c>
      <c r="Y8" s="10">
        <f t="shared" si="1"/>
        <v>2843</v>
      </c>
      <c r="Z8" s="10">
        <f t="shared" si="2"/>
        <v>7764</v>
      </c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>
        <v>32009</v>
      </c>
      <c r="Q9" s="26"/>
      <c r="R9" s="26"/>
      <c r="S9" s="26"/>
      <c r="T9" s="26"/>
      <c r="U9" s="26"/>
      <c r="V9" s="26"/>
      <c r="X9" s="11"/>
      <c r="Y9" s="10"/>
      <c r="Z9" s="10"/>
    </row>
    <row r="10" spans="1:26">
      <c r="A10" s="26" t="s">
        <v>51</v>
      </c>
      <c r="B10" s="26"/>
      <c r="C10" s="26">
        <v>1336</v>
      </c>
      <c r="D10" s="26">
        <v>553</v>
      </c>
      <c r="E10" s="26">
        <v>493</v>
      </c>
      <c r="F10" s="26">
        <v>2170</v>
      </c>
      <c r="G10" s="26">
        <v>482</v>
      </c>
      <c r="H10" s="26">
        <v>4703</v>
      </c>
      <c r="I10" s="26">
        <v>715</v>
      </c>
      <c r="J10" s="26">
        <v>10024</v>
      </c>
      <c r="K10" s="26">
        <v>15714</v>
      </c>
      <c r="L10" s="26">
        <v>44694</v>
      </c>
      <c r="M10" s="26">
        <v>11949</v>
      </c>
      <c r="N10" s="26">
        <v>302</v>
      </c>
      <c r="O10" s="26">
        <v>85</v>
      </c>
      <c r="P10" s="27">
        <v>24446</v>
      </c>
      <c r="Q10" s="26">
        <v>1172</v>
      </c>
      <c r="R10" s="26">
        <v>670</v>
      </c>
      <c r="S10" s="26">
        <v>3</v>
      </c>
      <c r="T10" s="26">
        <v>733.68</v>
      </c>
      <c r="U10" s="26">
        <v>943</v>
      </c>
      <c r="V10" s="26">
        <v>1172</v>
      </c>
      <c r="X10" s="11">
        <f t="shared" si="0"/>
        <v>2652</v>
      </c>
      <c r="Y10" s="10">
        <f t="shared" si="1"/>
        <v>25738</v>
      </c>
      <c r="Z10" s="10">
        <f t="shared" si="2"/>
        <v>56643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J24" sqref="J24"/>
    </sheetView>
  </sheetViews>
  <sheetFormatPr defaultRowHeight="15"/>
  <cols>
    <col min="3" max="3" width="10.7109375" customWidth="1"/>
    <col min="4" max="5" width="9.140625" style="11"/>
  </cols>
  <sheetData>
    <row r="1" spans="1:8" ht="15.75" thickBot="1">
      <c r="A1" s="66" t="s">
        <v>15</v>
      </c>
      <c r="B1" s="67"/>
      <c r="C1" s="67"/>
      <c r="D1" s="67"/>
      <c r="E1" s="67"/>
      <c r="F1" s="67"/>
      <c r="G1" s="67"/>
      <c r="H1" s="68"/>
    </row>
    <row r="2" spans="1:8" ht="45.75" thickBot="1">
      <c r="A2" s="18" t="s">
        <v>55</v>
      </c>
      <c r="B2" s="18" t="s">
        <v>7</v>
      </c>
      <c r="C2" s="18" t="s">
        <v>60</v>
      </c>
      <c r="D2" s="18" t="s">
        <v>61</v>
      </c>
      <c r="E2" s="43" t="s">
        <v>62</v>
      </c>
      <c r="F2" s="19" t="s">
        <v>9</v>
      </c>
      <c r="G2" s="19" t="s">
        <v>57</v>
      </c>
      <c r="H2" s="18" t="s">
        <v>10</v>
      </c>
    </row>
    <row r="3" spans="1:8">
      <c r="A3" s="36">
        <v>679.02743999999984</v>
      </c>
      <c r="B3" s="21">
        <v>685.49829989999989</v>
      </c>
      <c r="C3" s="24">
        <v>81</v>
      </c>
      <c r="D3" s="24">
        <v>90</v>
      </c>
      <c r="E3" s="44">
        <f>D3-C3</f>
        <v>9</v>
      </c>
      <c r="F3" s="12">
        <f>C3/B3</f>
        <v>0.11816221865439526</v>
      </c>
      <c r="G3" s="31">
        <f>C3/A3</f>
        <v>0.11928825733463734</v>
      </c>
      <c r="H3" s="3">
        <v>80.331777200000033</v>
      </c>
    </row>
    <row r="4" spans="1:8">
      <c r="A4" s="36">
        <v>1178.28565</v>
      </c>
      <c r="B4" s="22">
        <v>1093.7827391000001</v>
      </c>
      <c r="C4" s="24">
        <v>188</v>
      </c>
      <c r="D4" s="24">
        <v>210</v>
      </c>
      <c r="E4" s="44">
        <f t="shared" ref="E4:E10" si="0">D4-C4</f>
        <v>22</v>
      </c>
      <c r="F4" s="12">
        <f t="shared" ref="F4:F9" si="1">C4/B4</f>
        <v>0.17188056940329163</v>
      </c>
      <c r="G4" s="31">
        <f t="shared" ref="G4:G10" si="2">C4/A4</f>
        <v>0.15955383993686081</v>
      </c>
      <c r="H4" s="3">
        <v>158.7719467000004</v>
      </c>
    </row>
    <row r="5" spans="1:8">
      <c r="A5" s="36">
        <v>911.66867999999988</v>
      </c>
      <c r="B5" s="22">
        <v>811.5761725499998</v>
      </c>
      <c r="C5" s="24">
        <v>154</v>
      </c>
      <c r="D5" s="24">
        <v>164</v>
      </c>
      <c r="E5" s="44">
        <f t="shared" si="0"/>
        <v>10</v>
      </c>
      <c r="F5" s="12">
        <f t="shared" si="1"/>
        <v>0.1897542155730457</v>
      </c>
      <c r="G5" s="31">
        <f t="shared" si="2"/>
        <v>0.16892101634993101</v>
      </c>
      <c r="H5" s="3">
        <v>119.53434640000013</v>
      </c>
    </row>
    <row r="6" spans="1:8">
      <c r="A6" s="36">
        <v>847.03322000000026</v>
      </c>
      <c r="B6" s="22">
        <v>739.88238435000005</v>
      </c>
      <c r="C6" s="24">
        <v>137</v>
      </c>
      <c r="D6" s="24">
        <v>161</v>
      </c>
      <c r="E6" s="44">
        <f t="shared" si="0"/>
        <v>24</v>
      </c>
      <c r="F6" s="12">
        <f t="shared" si="1"/>
        <v>0.18516456520363972</v>
      </c>
      <c r="G6" s="31">
        <f t="shared" si="2"/>
        <v>0.16174099995747507</v>
      </c>
      <c r="H6" s="3">
        <v>98.649139700000049</v>
      </c>
    </row>
    <row r="7" spans="1:8">
      <c r="A7" s="36">
        <v>887.55150999999989</v>
      </c>
      <c r="B7" s="22">
        <v>834.30091700000014</v>
      </c>
      <c r="C7" s="24">
        <v>192</v>
      </c>
      <c r="D7" s="24">
        <v>221</v>
      </c>
      <c r="E7" s="44">
        <f t="shared" si="0"/>
        <v>29</v>
      </c>
      <c r="F7" s="12">
        <f t="shared" si="1"/>
        <v>0.23013279272231696</v>
      </c>
      <c r="G7" s="31">
        <f t="shared" si="2"/>
        <v>0.21632547276044861</v>
      </c>
      <c r="H7" s="3">
        <v>57.910108299999997</v>
      </c>
    </row>
    <row r="8" spans="1:8">
      <c r="A8" s="36">
        <v>1209.8825100000001</v>
      </c>
      <c r="B8" s="22">
        <v>1093.5077578000003</v>
      </c>
      <c r="C8" s="24">
        <v>97</v>
      </c>
      <c r="D8" s="24">
        <v>111</v>
      </c>
      <c r="E8" s="44">
        <f t="shared" si="0"/>
        <v>14</v>
      </c>
      <c r="F8" s="12">
        <f t="shared" si="1"/>
        <v>8.8705360623276941E-2</v>
      </c>
      <c r="G8" s="31">
        <f t="shared" si="2"/>
        <v>8.017307399542456E-2</v>
      </c>
      <c r="H8" s="3">
        <v>80.854144400000024</v>
      </c>
    </row>
    <row r="9" spans="1:8" ht="15.75" thickBot="1">
      <c r="A9" s="37">
        <v>942.42476999999997</v>
      </c>
      <c r="B9" s="23">
        <v>822.84907220000025</v>
      </c>
      <c r="C9" s="24">
        <v>113</v>
      </c>
      <c r="D9" s="24">
        <v>139</v>
      </c>
      <c r="E9" s="44">
        <f t="shared" si="0"/>
        <v>26</v>
      </c>
      <c r="F9" s="12">
        <f t="shared" si="1"/>
        <v>0.13732773581171934</v>
      </c>
      <c r="G9" s="32">
        <f t="shared" si="2"/>
        <v>0.11990346985468135</v>
      </c>
      <c r="H9" s="3">
        <v>117.18529899999983</v>
      </c>
    </row>
    <row r="10" spans="1:8" ht="15.75" thickBot="1">
      <c r="A10" s="38">
        <v>6655.8737799999999</v>
      </c>
      <c r="B10" s="9">
        <v>6081.3973429000007</v>
      </c>
      <c r="C10" s="9">
        <f>SUM(C3:C9)</f>
        <v>962</v>
      </c>
      <c r="D10" s="9">
        <f>SUM(D3:D9)</f>
        <v>1096</v>
      </c>
      <c r="E10" s="45">
        <f t="shared" si="0"/>
        <v>134</v>
      </c>
      <c r="F10" s="15">
        <f>C10/B10</f>
        <v>0.15818732862820251</v>
      </c>
      <c r="G10" s="15">
        <f t="shared" si="2"/>
        <v>0.14453399084740456</v>
      </c>
      <c r="H10" s="9">
        <v>713.23676170000044</v>
      </c>
    </row>
  </sheetData>
  <mergeCells count="1">
    <mergeCell ref="A1:H1"/>
  </mergeCells>
  <conditionalFormatting sqref="E3:E9">
    <cfRule type="expression" dxfId="3" priority="1">
      <formula>E3&lt;I3</formula>
    </cfRule>
  </conditionalFormatting>
  <conditionalFormatting sqref="C3:D9">
    <cfRule type="expression" dxfId="2" priority="2">
      <formula>C3&lt;H3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18" sqref="I18"/>
    </sheetView>
  </sheetViews>
  <sheetFormatPr defaultRowHeight="15"/>
  <cols>
    <col min="1" max="1" width="9.140625" style="11"/>
    <col min="2" max="3" width="9.140625" style="46"/>
    <col min="4" max="4" width="10.85546875" style="46" customWidth="1"/>
    <col min="5" max="9" width="9.140625" style="46"/>
  </cols>
  <sheetData>
    <row r="1" spans="1:9" ht="15.75" customHeight="1" thickBot="1">
      <c r="A1" s="71" t="s">
        <v>15</v>
      </c>
      <c r="B1" s="72"/>
      <c r="C1" s="72"/>
      <c r="D1" s="72"/>
      <c r="E1" s="72"/>
      <c r="F1" s="72"/>
      <c r="G1" s="72"/>
      <c r="H1" s="72"/>
      <c r="I1" s="73"/>
    </row>
    <row r="2" spans="1:9" ht="45.75" thickBot="1">
      <c r="A2" s="17" t="s">
        <v>0</v>
      </c>
      <c r="B2" s="18" t="s">
        <v>55</v>
      </c>
      <c r="C2" s="18" t="s">
        <v>7</v>
      </c>
      <c r="D2" s="33" t="s">
        <v>60</v>
      </c>
      <c r="E2" s="18" t="s">
        <v>61</v>
      </c>
      <c r="F2" s="43" t="s">
        <v>63</v>
      </c>
      <c r="G2" s="19" t="s">
        <v>9</v>
      </c>
      <c r="H2" s="19" t="s">
        <v>57</v>
      </c>
      <c r="I2" s="20" t="s">
        <v>10</v>
      </c>
    </row>
    <row r="3" spans="1:9">
      <c r="A3" s="51" t="s">
        <v>64</v>
      </c>
      <c r="B3" s="24">
        <v>679.02743999999984</v>
      </c>
      <c r="C3" s="52">
        <v>685.49829989999989</v>
      </c>
      <c r="D3" s="47">
        <v>81</v>
      </c>
      <c r="E3" s="24"/>
      <c r="F3" s="44">
        <f>E3-D3</f>
        <v>-81</v>
      </c>
      <c r="G3" s="12">
        <f>E3/C3</f>
        <v>0</v>
      </c>
      <c r="H3" s="31">
        <f>E3/B3</f>
        <v>0</v>
      </c>
      <c r="I3" s="3">
        <v>80.331777200000033</v>
      </c>
    </row>
    <row r="4" spans="1:9">
      <c r="A4" s="26" t="s">
        <v>17</v>
      </c>
      <c r="B4" s="49">
        <v>1178.28565</v>
      </c>
      <c r="C4" s="50">
        <v>1093.7827391000001</v>
      </c>
      <c r="D4" s="47">
        <v>188</v>
      </c>
      <c r="E4" s="24"/>
      <c r="F4" s="44">
        <f t="shared" ref="F4:F10" si="0">E4-D4</f>
        <v>-188</v>
      </c>
      <c r="G4" s="12">
        <f t="shared" ref="G4:G10" si="1">E4/C4</f>
        <v>0</v>
      </c>
      <c r="H4" s="31">
        <f t="shared" ref="H4:H10" si="2">E4/B4</f>
        <v>0</v>
      </c>
      <c r="I4" s="3">
        <v>158.7719467000004</v>
      </c>
    </row>
    <row r="5" spans="1:9">
      <c r="A5" s="26" t="s">
        <v>19</v>
      </c>
      <c r="B5" s="49">
        <v>911.66867999999988</v>
      </c>
      <c r="C5" s="50">
        <v>811.5761725499998</v>
      </c>
      <c r="D5" s="47">
        <v>154</v>
      </c>
      <c r="E5" s="24"/>
      <c r="F5" s="44">
        <f t="shared" si="0"/>
        <v>-154</v>
      </c>
      <c r="G5" s="12">
        <f t="shared" si="1"/>
        <v>0</v>
      </c>
      <c r="H5" s="31">
        <f t="shared" si="2"/>
        <v>0</v>
      </c>
      <c r="I5" s="3">
        <v>119.53434640000013</v>
      </c>
    </row>
    <row r="6" spans="1:9">
      <c r="A6" s="26" t="s">
        <v>20</v>
      </c>
      <c r="B6" s="49">
        <v>847.03322000000026</v>
      </c>
      <c r="C6" s="50">
        <v>739.88238435000005</v>
      </c>
      <c r="D6" s="47">
        <v>137</v>
      </c>
      <c r="E6" s="24"/>
      <c r="F6" s="44">
        <f t="shared" si="0"/>
        <v>-137</v>
      </c>
      <c r="G6" s="12">
        <f t="shared" si="1"/>
        <v>0</v>
      </c>
      <c r="H6" s="31">
        <f t="shared" si="2"/>
        <v>0</v>
      </c>
      <c r="I6" s="3">
        <v>98.649139700000049</v>
      </c>
    </row>
    <row r="7" spans="1:9">
      <c r="A7" s="26" t="s">
        <v>21</v>
      </c>
      <c r="B7" s="49">
        <v>887.55150999999989</v>
      </c>
      <c r="C7" s="50">
        <v>834.30091700000014</v>
      </c>
      <c r="D7" s="47">
        <v>192</v>
      </c>
      <c r="E7" s="24"/>
      <c r="F7" s="44">
        <f t="shared" si="0"/>
        <v>-192</v>
      </c>
      <c r="G7" s="12">
        <f t="shared" si="1"/>
        <v>0</v>
      </c>
      <c r="H7" s="31">
        <f t="shared" si="2"/>
        <v>0</v>
      </c>
      <c r="I7" s="3">
        <v>57.910108299999997</v>
      </c>
    </row>
    <row r="8" spans="1:9">
      <c r="A8" s="26" t="s">
        <v>22</v>
      </c>
      <c r="B8" s="49">
        <v>1209.8825100000001</v>
      </c>
      <c r="C8" s="50">
        <v>1093.5077578000003</v>
      </c>
      <c r="D8" s="47">
        <v>97</v>
      </c>
      <c r="E8" s="24"/>
      <c r="F8" s="44">
        <f t="shared" si="0"/>
        <v>-97</v>
      </c>
      <c r="G8" s="12">
        <f t="shared" si="1"/>
        <v>0</v>
      </c>
      <c r="H8" s="31">
        <f t="shared" si="2"/>
        <v>0</v>
      </c>
      <c r="I8" s="3">
        <v>80.854144400000024</v>
      </c>
    </row>
    <row r="9" spans="1:9" ht="15.75" thickBot="1">
      <c r="A9" s="53" t="s">
        <v>23</v>
      </c>
      <c r="B9" s="54">
        <v>942.42476999999997</v>
      </c>
      <c r="C9" s="55">
        <v>822.84907220000025</v>
      </c>
      <c r="D9" s="56">
        <v>113</v>
      </c>
      <c r="E9" s="57"/>
      <c r="F9" s="58">
        <f t="shared" si="0"/>
        <v>-113</v>
      </c>
      <c r="G9" s="59">
        <f t="shared" si="1"/>
        <v>0</v>
      </c>
      <c r="H9" s="32">
        <f t="shared" si="2"/>
        <v>0</v>
      </c>
      <c r="I9" s="60">
        <v>117.18529899999983</v>
      </c>
    </row>
    <row r="10" spans="1:9" ht="15.75" thickBot="1">
      <c r="A10" s="9" t="s">
        <v>16</v>
      </c>
      <c r="B10" s="61">
        <v>6655.8737799999999</v>
      </c>
      <c r="C10" s="61">
        <v>6081.3973429000007</v>
      </c>
      <c r="D10" s="48">
        <f>SUM(D3:D9)</f>
        <v>962</v>
      </c>
      <c r="E10" s="9">
        <f>SUM(E3:E9)</f>
        <v>0</v>
      </c>
      <c r="F10" s="45">
        <f t="shared" si="0"/>
        <v>-962</v>
      </c>
      <c r="G10" s="15">
        <f t="shared" si="1"/>
        <v>0</v>
      </c>
      <c r="H10" s="15">
        <f t="shared" si="2"/>
        <v>0</v>
      </c>
      <c r="I10" s="42">
        <v>713.23676170000044</v>
      </c>
    </row>
  </sheetData>
  <mergeCells count="1">
    <mergeCell ref="A1:I1"/>
  </mergeCells>
  <conditionalFormatting sqref="F3:F9">
    <cfRule type="expression" dxfId="1" priority="2">
      <formula>F3&lt;J3</formula>
    </cfRule>
  </conditionalFormatting>
  <conditionalFormatting sqref="D3:E9">
    <cfRule type="expression" dxfId="0" priority="1">
      <formula>D3&lt;I3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Flash</vt:lpstr>
      <vt:lpstr>this year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Neelam</dc:creator>
  <cp:lastModifiedBy>user</cp:lastModifiedBy>
  <cp:lastPrinted>2018-08-18T09:45:25Z</cp:lastPrinted>
  <dcterms:created xsi:type="dcterms:W3CDTF">2017-09-07T12:35:01Z</dcterms:created>
  <dcterms:modified xsi:type="dcterms:W3CDTF">2018-12-29T04:25:27Z</dcterms:modified>
</cp:coreProperties>
</file>