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6" windowWidth="10500" windowHeight="7704" activeTab="5"/>
  </bookViews>
  <sheets>
    <sheet name="Sheet1" sheetId="1" r:id="rId1"/>
    <sheet name="Sheet2" sheetId="2" r:id="rId2"/>
    <sheet name="Sheet3" sheetId="3" r:id="rId3"/>
    <sheet name="Sheet4" sheetId="4" r:id="rId4"/>
    <sheet name="Sheet5" sheetId="5" r:id="rId5"/>
    <sheet name="Sheet6" sheetId="6" r:id="rId6"/>
  </sheets>
  <calcPr calcId="144525"/>
  <pivotCaches>
    <pivotCache cacheId="3" r:id="rId7"/>
    <pivotCache cacheId="6" r:id="rId8"/>
    <pivotCache cacheId="9" r:id="rId9"/>
    <pivotCache cacheId="14" r:id="rId10"/>
  </pivotCaches>
</workbook>
</file>

<file path=xl/calcChain.xml><?xml version="1.0" encoding="utf-8"?>
<calcChain xmlns="http://schemas.openxmlformats.org/spreadsheetml/2006/main">
  <c r="C15" i="4" l="1"/>
  <c r="C14" i="4" l="1"/>
  <c r="C13" i="4" s="1"/>
  <c r="C12" i="4" s="1"/>
  <c r="C11" i="4" s="1"/>
  <c r="C10" i="4" s="1"/>
  <c r="C9" i="4" s="1"/>
  <c r="C8" i="4" s="1"/>
  <c r="C7" i="4" s="1"/>
  <c r="C6" i="4" s="1"/>
  <c r="C5" i="4" s="1"/>
  <c r="C4" i="4" s="1"/>
  <c r="C3" i="4" s="1"/>
  <c r="C2" i="4" s="1"/>
  <c r="C1" i="4" s="1"/>
</calcChain>
</file>

<file path=xl/sharedStrings.xml><?xml version="1.0" encoding="utf-8"?>
<sst xmlns="http://schemas.openxmlformats.org/spreadsheetml/2006/main" count="214" uniqueCount="116">
  <si>
    <t>Bài tập 1</t>
  </si>
  <si>
    <t>sales Reps - Annual Summary</t>
  </si>
  <si>
    <t>Name</t>
  </si>
  <si>
    <t>Taget</t>
  </si>
  <si>
    <t>Achideved</t>
  </si>
  <si>
    <t>Percentage</t>
  </si>
  <si>
    <t>Jerry Mouse</t>
  </si>
  <si>
    <t>Ivor Cricket</t>
  </si>
  <si>
    <t>Curly Sue</t>
  </si>
  <si>
    <t>Randy Cunningham</t>
  </si>
  <si>
    <t>Arthur Shiling</t>
  </si>
  <si>
    <t>Hugh jass</t>
  </si>
  <si>
    <t>Wendy House</t>
  </si>
  <si>
    <t>Carol Service</t>
  </si>
  <si>
    <t>Chirstmas T. Rees</t>
  </si>
  <si>
    <t>Sử dụng Condition Formating để tô màu các điều kiện sau.</t>
  </si>
  <si>
    <t>Bất kỳ ai đạt được hơn 100% mục tiêu (Percentage) của họ sẽ được hiển thị màu xanh lục</t>
  </si>
  <si>
    <t>Bất kỳ ai đạt được dưới 100% mục tiêu của họ sẽ được hiển thị bằng màu đỏ</t>
  </si>
  <si>
    <t>Bất kỳ ai đạt được chính sát 100% mục tiêu sẽ được hiển thị bằng màu vàng</t>
  </si>
  <si>
    <t>Bài 2</t>
  </si>
  <si>
    <t>a. Áp dụng định dạng có điều kiên cho cột thứ hai (number of ball) để nó suất hiện như trong bản dưới đây</t>
  </si>
  <si>
    <t>Juggler Name</t>
  </si>
  <si>
    <t>Number of Ball</t>
  </si>
  <si>
    <t>Longest Continuos Juggle (Minutes)</t>
  </si>
  <si>
    <t>The Special One</t>
  </si>
  <si>
    <t>EI Magnifico</t>
  </si>
  <si>
    <t>Le Good Juggleur</t>
  </si>
  <si>
    <t>Bouncing Boris</t>
  </si>
  <si>
    <t>Le Tosseur</t>
  </si>
  <si>
    <t>Gorgeous Georgie</t>
  </si>
  <si>
    <t>My Cousin</t>
  </si>
  <si>
    <t>b. Tiếp theo , hãy áp dụng định dạng có điều kiện cho cột thứ ba để tô màu các giá trị cao hơn giá trị trung bình của cột và thấp hơn giá trị trung bình của cột được (định dạng khác nhau màu nhau cho 2 trường hợp)</t>
  </si>
  <si>
    <t>Bài 3</t>
  </si>
  <si>
    <t>Accountancy Part 1 Exam Results</t>
  </si>
  <si>
    <t>Candidate ID</t>
  </si>
  <si>
    <t>Area</t>
  </si>
  <si>
    <t>Gendder</t>
  </si>
  <si>
    <t>Age</t>
  </si>
  <si>
    <t>Resuldt</t>
  </si>
  <si>
    <t>North</t>
  </si>
  <si>
    <t>South-East</t>
  </si>
  <si>
    <t>Midlands</t>
  </si>
  <si>
    <t>South-West</t>
  </si>
  <si>
    <t>Scotland</t>
  </si>
  <si>
    <t>M</t>
  </si>
  <si>
    <t>F</t>
  </si>
  <si>
    <t>Conditional formats</t>
  </si>
  <si>
    <t>ID &lt; 300000</t>
  </si>
  <si>
    <t>Southem Candidates</t>
  </si>
  <si>
    <t>Famale Candiddates</t>
  </si>
  <si>
    <t>Age &gt; 40 and use data bar</t>
  </si>
  <si>
    <t>Top 5</t>
  </si>
  <si>
    <t>2 tuần trước</t>
  </si>
  <si>
    <t>Hôm qua</t>
  </si>
  <si>
    <t>Today's Date</t>
  </si>
  <si>
    <t>Ngày mai</t>
  </si>
  <si>
    <t>2 Tuần sau</t>
  </si>
  <si>
    <t xml:space="preserve">sư dụng một hàm để tính toán ngày hôm nay Today's Date trong ô tương ứng. Điều này sẽ đảm bảo rằng bảng tính </t>
  </si>
  <si>
    <t>này sẽ luôn phản ánh ngày hiện tại</t>
  </si>
  <si>
    <t>sử dụng bất kỳ phương pháp nòa bạn thích để tính toán các ngày còn lại, dựa trên Today's Date.</t>
  </si>
  <si>
    <t>Áp dụng một định dạng tùy chỉnh dể hiển thị ngày cụ thể hơn. Gợi ý mẫu: dddd dd mmmm yyy</t>
  </si>
  <si>
    <t>Áp dụng định dạng có điều kiện để đánh dấu Tuần này / Tuân trước / Tuần tiếp theo. (gợi ý sử dụng Dates Occurring)</t>
  </si>
  <si>
    <t>CÔNG TY THỰC PHẨM SỨC KHỎE VÀNG</t>
  </si>
  <si>
    <t>Cửa hàng số 1</t>
  </si>
  <si>
    <t>DOANH THU NĂM 2014</t>
  </si>
  <si>
    <t>Đơn vị tính: triệu đồng</t>
  </si>
  <si>
    <t xml:space="preserve">Mặt hàng </t>
  </si>
  <si>
    <t>Tháng 1</t>
  </si>
  <si>
    <t>Tháng 2</t>
  </si>
  <si>
    <t>Tháng 3</t>
  </si>
  <si>
    <t>Tháng 4</t>
  </si>
  <si>
    <t>Tháng 5</t>
  </si>
  <si>
    <t>Tháng 6</t>
  </si>
  <si>
    <t xml:space="preserve">Thịt </t>
  </si>
  <si>
    <t xml:space="preserve">Cá </t>
  </si>
  <si>
    <t>Trứng</t>
  </si>
  <si>
    <t>Sữa</t>
  </si>
  <si>
    <t>Cửa hàng số 2</t>
  </si>
  <si>
    <t>Mặt hàng</t>
  </si>
  <si>
    <t xml:space="preserve">Tháng 2 </t>
  </si>
  <si>
    <t>Thịt</t>
  </si>
  <si>
    <t>Cá</t>
  </si>
  <si>
    <t>Dùng chức năng PiovotTable tổng hợp doanh thu của các cửa hàng theo tháng</t>
  </si>
  <si>
    <t>BẢNG TỔNG HỢP DOANH THU TUẦN 26</t>
  </si>
  <si>
    <t>Từ 6/6/2013 đến 12/6/2013</t>
  </si>
  <si>
    <t>ĐVT:</t>
  </si>
  <si>
    <t>ngàn đồng</t>
  </si>
  <si>
    <t>Cửa hàng</t>
  </si>
  <si>
    <t>Ngày</t>
  </si>
  <si>
    <t>Tổng lượng khách</t>
  </si>
  <si>
    <t>Tổng doanh thu</t>
  </si>
  <si>
    <t xml:space="preserve">Bóng rổ </t>
  </si>
  <si>
    <t>Cầu lông</t>
  </si>
  <si>
    <t>Bóng đá</t>
  </si>
  <si>
    <t>Bóng chuyền</t>
  </si>
  <si>
    <t>Bóng bàn</t>
  </si>
  <si>
    <t>Tennis</t>
  </si>
  <si>
    <t>Câu 1: Dùng chức năng PivoTable thống kê tổng số lượng khách, tổng doanh thu của từng loại Cầu Lông, Tennis, Bóng bàn theo cưa hàng theo ngày</t>
  </si>
  <si>
    <t>Câu 2: Dùng chức năng PivoTable thống kê cửa hàng có lượng khách đông nhất theo ngày</t>
  </si>
  <si>
    <t>Grand Total</t>
  </si>
  <si>
    <t>Row Labels</t>
  </si>
  <si>
    <t>Sum of Cầu lông</t>
  </si>
  <si>
    <t>Sum of Bóng bàn</t>
  </si>
  <si>
    <t>Sum of Tennis</t>
  </si>
  <si>
    <t>Sum of Tháng 1</t>
  </si>
  <si>
    <t>Sum of Tháng 2</t>
  </si>
  <si>
    <t>Sum of Tháng 3</t>
  </si>
  <si>
    <t>Sum of Tháng 4</t>
  </si>
  <si>
    <t>Sum of Tháng 5</t>
  </si>
  <si>
    <t>Sum of Tháng 6</t>
  </si>
  <si>
    <t xml:space="preserve">Sum of Tháng 2 </t>
  </si>
  <si>
    <t>Sum of Cửa hàng</t>
  </si>
  <si>
    <t>Sum of Tổng lượng khách</t>
  </si>
  <si>
    <t>Sum of Tổng doanh thu</t>
  </si>
  <si>
    <t>(All)</t>
  </si>
  <si>
    <t>Sum of Tổng lượng khách2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</si>
</sst>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9]#,##0"/>
  </numFmts>
  <fonts count="3" x14ac:knownFonts="1">
    <font>
      <sz val="11"/>
      <color theme="1"/>
      <name val="Calibri"/>
      <family val="2"/>
      <scheme val="minor"/>
    </font>
    <font>
      <b/>
      <sz val="11"/>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0" borderId="0" xfId="0" applyFont="1"/>
    <xf numFmtId="0" fontId="1" fillId="0" borderId="1" xfId="0" applyFont="1" applyBorder="1" applyAlignment="1">
      <alignment horizontal="center" vertical="center"/>
    </xf>
    <xf numFmtId="0" fontId="1" fillId="0" borderId="1" xfId="0" applyFont="1" applyBorder="1"/>
    <xf numFmtId="0" fontId="0" fillId="0" borderId="1" xfId="0" applyBorder="1"/>
    <xf numFmtId="10" fontId="0" fillId="0" borderId="1" xfId="0" applyNumberFormat="1" applyBorder="1"/>
    <xf numFmtId="164" fontId="0" fillId="0" borderId="1" xfId="0" applyNumberFormat="1" applyBorder="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xf>
    <xf numFmtId="9" fontId="0" fillId="0" borderId="1" xfId="0" applyNumberFormat="1" applyBorder="1" applyAlignment="1">
      <alignment horizont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wrapText="1"/>
    </xf>
    <xf numFmtId="0" fontId="1" fillId="3" borderId="1" xfId="0" applyFont="1" applyFill="1" applyBorder="1" applyAlignment="1">
      <alignment vertical="center" wrapText="1"/>
    </xf>
    <xf numFmtId="14" fontId="0" fillId="0" borderId="1" xfId="0" applyNumberFormat="1" applyBorder="1"/>
    <xf numFmtId="10" fontId="0" fillId="0" borderId="1" xfId="0" applyNumberFormat="1" applyFont="1" applyBorder="1"/>
    <xf numFmtId="0" fontId="0" fillId="0" borderId="0" xfId="0" pivotButton="1"/>
    <xf numFmtId="0" fontId="0" fillId="0" borderId="0" xfId="0" applyNumberFormat="1"/>
    <xf numFmtId="14" fontId="0" fillId="0" borderId="0" xfId="0" applyNumberFormat="1" applyAlignment="1">
      <alignment horizontal="left"/>
    </xf>
    <xf numFmtId="0" fontId="0" fillId="0" borderId="0" xfId="0" applyAlignment="1">
      <alignment horizontal="left"/>
    </xf>
    <xf numFmtId="0" fontId="2" fillId="0" borderId="0" xfId="0" applyFont="1" applyAlignment="1">
      <alignment horizontal="center"/>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center"/>
    </xf>
    <xf numFmtId="0" fontId="0" fillId="0" borderId="0" xfId="0" applyAlignment="1">
      <alignment horizontal="center" vertical="center"/>
    </xf>
  </cellXfs>
  <cellStyles count="1">
    <cellStyle name="Normal" xfId="0" builtinId="0"/>
  </cellStyles>
  <dxfs count="18">
    <dxf>
      <font>
        <color auto="1"/>
      </font>
      <fill>
        <patternFill>
          <bgColor rgb="FFFF6600"/>
        </patternFill>
      </fill>
    </dxf>
    <dxf>
      <fill>
        <patternFill>
          <bgColor rgb="FF92D05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92D050"/>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00B050"/>
        </patternFill>
      </fill>
    </dxf>
    <dxf>
      <fill>
        <patternFill>
          <bgColor rgb="FF00B0F0"/>
        </patternFill>
      </fill>
    </dxf>
    <dxf>
      <font>
        <color rgb="FF006100"/>
      </font>
      <fill>
        <patternFill>
          <bgColor rgb="FFC6EFCE"/>
        </patternFill>
      </fill>
    </dxf>
    <dxf>
      <font>
        <color rgb="FF9C6500"/>
      </font>
      <fill>
        <patternFill>
          <bgColor rgb="FFFFEB9C"/>
        </patternFill>
      </fill>
    </dxf>
    <dxf>
      <font>
        <color rgb="FF9C0006"/>
      </font>
    </dxf>
    <dxf>
      <font>
        <color theme="1"/>
      </font>
      <fill>
        <patternFill>
          <bgColor rgb="FFFF0000"/>
        </patternFill>
      </fill>
    </dxf>
    <dxf>
      <font>
        <color rgb="FF9C6500"/>
      </font>
      <fill>
        <patternFill>
          <bgColor rgb="FFFFEB9C"/>
        </patternFill>
      </fill>
    </dxf>
    <dxf>
      <font>
        <color theme="1"/>
      </font>
      <fill>
        <patternFill>
          <bgColor rgb="FFFF5050"/>
        </patternFill>
      </fill>
    </dxf>
  </dxfs>
  <tableStyles count="0" defaultTableStyle="TableStyleMedium2" defaultPivotStyle="PivotStyleLight16"/>
  <colors>
    <mruColors>
      <color rgb="FFFF6600"/>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inh tien" refreshedDate="44146.936634490739" createdVersion="4" refreshedVersion="4" minRefreshableVersion="3" recordCount="4">
  <cacheSource type="worksheet">
    <worksheetSource ref="A5:G9" sheet="Sheet5"/>
  </cacheSource>
  <cacheFields count="7">
    <cacheField name="Mặt hàng " numFmtId="0">
      <sharedItems count="4">
        <s v="Thịt "/>
        <s v="Cá "/>
        <s v="Trứng"/>
        <s v="Sữa"/>
      </sharedItems>
    </cacheField>
    <cacheField name="Tháng 1" numFmtId="0">
      <sharedItems containsSemiMixedTypes="0" containsString="0" containsNumber="1" containsInteger="1" minValue="20" maxValue="55"/>
    </cacheField>
    <cacheField name="Tháng 2" numFmtId="0">
      <sharedItems containsSemiMixedTypes="0" containsString="0" containsNumber="1" containsInteger="1" minValue="22" maxValue="33"/>
    </cacheField>
    <cacheField name="Tháng 3" numFmtId="0">
      <sharedItems containsSemiMixedTypes="0" containsString="0" containsNumber="1" containsInteger="1" minValue="22" maxValue="33"/>
    </cacheField>
    <cacheField name="Tháng 4" numFmtId="0">
      <sharedItems containsSemiMixedTypes="0" containsString="0" containsNumber="1" containsInteger="1" minValue="26" maxValue="32"/>
    </cacheField>
    <cacheField name="Tháng 5" numFmtId="0">
      <sharedItems containsSemiMixedTypes="0" containsString="0" containsNumber="1" containsInteger="1" minValue="21" maxValue="40"/>
    </cacheField>
    <cacheField name="Tháng 6" numFmtId="0">
      <sharedItems containsSemiMixedTypes="0" containsString="0" containsNumber="1" containsInteger="1" minValue="30" maxValue="5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inh tien" refreshedDate="44146.938012962964" createdVersion="4" refreshedVersion="4" minRefreshableVersion="3" recordCount="4">
  <cacheSource type="worksheet">
    <worksheetSource ref="A15:G19" sheet="Sheet5"/>
  </cacheSource>
  <cacheFields count="7">
    <cacheField name="Mặt hàng" numFmtId="0">
      <sharedItems count="4">
        <s v="Thịt"/>
        <s v="Cá"/>
        <s v="Trứng"/>
        <s v="Sữa"/>
      </sharedItems>
    </cacheField>
    <cacheField name="Tháng 1" numFmtId="0">
      <sharedItems containsSemiMixedTypes="0" containsString="0" containsNumber="1" containsInteger="1" minValue="12" maxValue="55"/>
    </cacheField>
    <cacheField name="Tháng 2 " numFmtId="0">
      <sharedItems containsSemiMixedTypes="0" containsString="0" containsNumber="1" containsInteger="1" minValue="21" maxValue="54"/>
    </cacheField>
    <cacheField name="Tháng 3" numFmtId="0">
      <sharedItems containsSemiMixedTypes="0" containsString="0" containsNumber="1" containsInteger="1" minValue="15" maxValue="24"/>
    </cacheField>
    <cacheField name="Tháng 4" numFmtId="0">
      <sharedItems containsSemiMixedTypes="0" containsString="0" containsNumber="1" containsInteger="1" minValue="26" maxValue="32"/>
    </cacheField>
    <cacheField name="Tháng 5" numFmtId="0">
      <sharedItems containsSemiMixedTypes="0" containsString="0" containsNumber="1" containsInteger="1" minValue="21" maxValue="40"/>
    </cacheField>
    <cacheField name="Tháng 6" numFmtId="0">
      <sharedItems containsSemiMixedTypes="0" containsString="0" containsNumber="1" containsInteger="1" minValue="24" maxValue="5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inh tien" refreshedDate="44146.938620717592" createdVersion="4" refreshedVersion="4" minRefreshableVersion="3" recordCount="4">
  <cacheSource type="worksheet">
    <worksheetSource ref="A27:G31" sheet="Sheet5"/>
  </cacheSource>
  <cacheFields count="7">
    <cacheField name="Mặt hàng " numFmtId="0">
      <sharedItems count="4">
        <s v="Thịt "/>
        <s v="Cá "/>
        <s v="Trứng"/>
        <s v="Sữa"/>
      </sharedItems>
    </cacheField>
    <cacheField name="Tháng 1" numFmtId="0">
      <sharedItems containsSemiMixedTypes="0" containsString="0" containsNumber="1" containsInteger="1" minValue="12" maxValue="44"/>
    </cacheField>
    <cacheField name="Tháng 2" numFmtId="0">
      <sharedItems containsSemiMixedTypes="0" containsString="0" containsNumber="1" containsInteger="1" minValue="22" maxValue="33"/>
    </cacheField>
    <cacheField name="Tháng 3" numFmtId="0">
      <sharedItems containsSemiMixedTypes="0" containsString="0" containsNumber="1" containsInteger="1" minValue="15" maxValue="33"/>
    </cacheField>
    <cacheField name="Tháng 4" numFmtId="0">
      <sharedItems containsSemiMixedTypes="0" containsString="0" containsNumber="1" containsInteger="1" minValue="26" maxValue="32"/>
    </cacheField>
    <cacheField name="Tháng 5" numFmtId="0">
      <sharedItems containsSemiMixedTypes="0" containsString="0" containsNumber="1" containsInteger="1" minValue="21" maxValue="40"/>
    </cacheField>
    <cacheField name="Tháng 6" numFmtId="0">
      <sharedItems containsSemiMixedTypes="0" containsString="0" containsNumber="1" containsInteger="1" minValue="30" maxValue="5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inh tien" refreshedDate="44146.940117708335" createdVersion="4" refreshedVersion="4" minRefreshableVersion="3" recordCount="11">
  <cacheSource type="worksheet">
    <worksheetSource ref="A4:J15" sheet="Sheet6"/>
  </cacheSource>
  <cacheFields count="10">
    <cacheField name="Cửa hàng" numFmtId="0">
      <sharedItems containsSemiMixedTypes="0" containsString="0" containsNumber="1" containsInteger="1" minValue="2134" maxValue="2298" count="2">
        <n v="2134"/>
        <n v="2298"/>
      </sharedItems>
    </cacheField>
    <cacheField name="Ngày" numFmtId="14">
      <sharedItems containsSemiMixedTypes="0" containsNonDate="0" containsDate="1" containsString="0" minDate="2013-06-06T00:00:00" maxDate="2013-12-07T00:00:00" count="7">
        <d v="2013-06-06T00:00:00"/>
        <d v="2013-07-06T00:00:00"/>
        <d v="2013-08-06T00:00:00"/>
        <d v="2013-09-06T00:00:00"/>
        <d v="2013-10-06T00:00:00"/>
        <d v="2013-11-06T00:00:00"/>
        <d v="2013-12-06T00:00:00"/>
      </sharedItems>
    </cacheField>
    <cacheField name="Tổng lượng khách" numFmtId="0">
      <sharedItems containsSemiMixedTypes="0" containsString="0" containsNumber="1" containsInteger="1" minValue="63" maxValue="286"/>
    </cacheField>
    <cacheField name="Tổng doanh thu" numFmtId="0">
      <sharedItems containsSemiMixedTypes="0" containsString="0" containsNumber="1" containsInteger="1" minValue="3584" maxValue="6581"/>
    </cacheField>
    <cacheField name="Bóng rổ " numFmtId="0">
      <sharedItems containsSemiMixedTypes="0" containsString="0" containsNumber="1" containsInteger="1" minValue="326" maxValue="1330"/>
    </cacheField>
    <cacheField name="Cầu lông" numFmtId="0">
      <sharedItems containsSemiMixedTypes="0" containsString="0" containsNumber="1" containsInteger="1" minValue="247" maxValue="1418"/>
    </cacheField>
    <cacheField name="Bóng đá" numFmtId="0">
      <sharedItems containsSemiMixedTypes="0" containsString="0" containsNumber="1" containsInteger="1" minValue="236" maxValue="1480"/>
    </cacheField>
    <cacheField name="Bóng chuyền" numFmtId="0">
      <sharedItems containsSemiMixedTypes="0" containsString="0" containsNumber="1" containsInteger="1" minValue="131" maxValue="1445"/>
    </cacheField>
    <cacheField name="Bóng bàn" numFmtId="0">
      <sharedItems containsSemiMixedTypes="0" containsString="0" containsNumber="1" containsInteger="1" minValue="149" maxValue="1488"/>
    </cacheField>
    <cacheField name="Tennis" numFmtId="0">
      <sharedItems containsSemiMixedTypes="0" containsString="0" containsNumber="1" containsInteger="1" minValue="140" maxValue="143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x v="0"/>
    <n v="20"/>
    <n v="22"/>
    <n v="24"/>
    <n v="30"/>
    <n v="28"/>
    <n v="50"/>
  </r>
  <r>
    <x v="1"/>
    <n v="20"/>
    <n v="33"/>
    <n v="33"/>
    <n v="26"/>
    <n v="40"/>
    <n v="30"/>
  </r>
  <r>
    <x v="2"/>
    <n v="44"/>
    <n v="22"/>
    <n v="22"/>
    <n v="26"/>
    <n v="21"/>
    <n v="30"/>
  </r>
  <r>
    <x v="3"/>
    <n v="55"/>
    <n v="22"/>
    <n v="22"/>
    <n v="32"/>
    <n v="28"/>
    <n v="53"/>
  </r>
</pivotCacheRecords>
</file>

<file path=xl/pivotCache/pivotCacheRecords2.xml><?xml version="1.0" encoding="utf-8"?>
<pivotCacheRecords xmlns="http://schemas.openxmlformats.org/spreadsheetml/2006/main" xmlns:r="http://schemas.openxmlformats.org/officeDocument/2006/relationships" count="4">
  <r>
    <x v="0"/>
    <n v="12"/>
    <n v="21"/>
    <n v="24"/>
    <n v="30"/>
    <n v="28"/>
    <n v="50"/>
  </r>
  <r>
    <x v="1"/>
    <n v="33"/>
    <n v="33"/>
    <n v="21"/>
    <n v="26"/>
    <n v="40"/>
    <n v="30"/>
  </r>
  <r>
    <x v="2"/>
    <n v="44"/>
    <n v="32"/>
    <n v="15"/>
    <n v="32"/>
    <n v="21"/>
    <n v="24"/>
  </r>
  <r>
    <x v="3"/>
    <n v="55"/>
    <n v="54"/>
    <n v="24"/>
    <n v="32"/>
    <n v="28"/>
    <n v="53"/>
  </r>
</pivotCacheRecords>
</file>

<file path=xl/pivotCache/pivotCacheRecords3.xml><?xml version="1.0" encoding="utf-8"?>
<pivotCacheRecords xmlns="http://schemas.openxmlformats.org/spreadsheetml/2006/main" xmlns:r="http://schemas.openxmlformats.org/officeDocument/2006/relationships" count="4">
  <r>
    <x v="0"/>
    <n v="20"/>
    <n v="22"/>
    <n v="24"/>
    <n v="30"/>
    <n v="28"/>
    <n v="50"/>
  </r>
  <r>
    <x v="1"/>
    <n v="12"/>
    <n v="33"/>
    <n v="15"/>
    <n v="26"/>
    <n v="40"/>
    <n v="30"/>
  </r>
  <r>
    <x v="2"/>
    <n v="44"/>
    <n v="22"/>
    <n v="33"/>
    <n v="26"/>
    <n v="21"/>
    <n v="30"/>
  </r>
  <r>
    <x v="3"/>
    <n v="24"/>
    <n v="22"/>
    <n v="24"/>
    <n v="32"/>
    <n v="28"/>
    <n v="53"/>
  </r>
</pivotCacheRecords>
</file>

<file path=xl/pivotCache/pivotCacheRecords4.xml><?xml version="1.0" encoding="utf-8"?>
<pivotCacheRecords xmlns="http://schemas.openxmlformats.org/spreadsheetml/2006/main" xmlns:r="http://schemas.openxmlformats.org/officeDocument/2006/relationships" count="11">
  <r>
    <x v="0"/>
    <x v="0"/>
    <n v="207"/>
    <n v="6581"/>
    <n v="326"/>
    <n v="1284"/>
    <n v="970"/>
    <n v="1270"/>
    <n v="1488"/>
    <n v="1243"/>
  </r>
  <r>
    <x v="0"/>
    <x v="1"/>
    <n v="162"/>
    <n v="3584"/>
    <n v="901"/>
    <n v="247"/>
    <n v="765"/>
    <n v="1251"/>
    <n v="228"/>
    <n v="192"/>
  </r>
  <r>
    <x v="0"/>
    <x v="2"/>
    <n v="188"/>
    <n v="4713"/>
    <n v="837"/>
    <n v="1260"/>
    <n v="959"/>
    <n v="765"/>
    <n v="179"/>
    <n v="713"/>
  </r>
  <r>
    <x v="0"/>
    <x v="3"/>
    <n v="171"/>
    <n v="5263"/>
    <n v="553"/>
    <n v="1134"/>
    <n v="236"/>
    <n v="1353"/>
    <n v="1011"/>
    <n v="976"/>
  </r>
  <r>
    <x v="0"/>
    <x v="4"/>
    <n v="64"/>
    <n v="4731"/>
    <n v="775"/>
    <n v="294"/>
    <n v="1480"/>
    <n v="160"/>
    <n v="864"/>
    <n v="1158"/>
  </r>
  <r>
    <x v="0"/>
    <x v="5"/>
    <n v="246"/>
    <n v="3853"/>
    <n v="429"/>
    <n v="853"/>
    <n v="773"/>
    <n v="760"/>
    <n v="739"/>
    <n v="299"/>
  </r>
  <r>
    <x v="0"/>
    <x v="6"/>
    <n v="63"/>
    <n v="6077"/>
    <n v="1075"/>
    <n v="1418"/>
    <n v="659"/>
    <n v="1445"/>
    <n v="1340"/>
    <n v="140"/>
  </r>
  <r>
    <x v="1"/>
    <x v="0"/>
    <n v="86"/>
    <n v="4075"/>
    <n v="866"/>
    <n v="399"/>
    <n v="270"/>
    <n v="690"/>
    <n v="418"/>
    <n v="1432"/>
  </r>
  <r>
    <x v="1"/>
    <x v="1"/>
    <n v="234"/>
    <n v="3933"/>
    <n v="1056"/>
    <n v="266"/>
    <n v="781"/>
    <n v="131"/>
    <n v="1376"/>
    <n v="323"/>
  </r>
  <r>
    <x v="1"/>
    <x v="2"/>
    <n v="286"/>
    <n v="3818"/>
    <n v="1330"/>
    <n v="459"/>
    <n v="314"/>
    <n v="1119"/>
    <n v="149"/>
    <n v="447"/>
  </r>
  <r>
    <x v="1"/>
    <x v="3"/>
    <n v="99"/>
    <n v="4923"/>
    <n v="456"/>
    <n v="426"/>
    <n v="368"/>
    <n v="1045"/>
    <n v="1453"/>
    <n v="11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6"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Mặt hàng">
  <location ref="I28:O33" firstHeaderRow="0" firstDataRow="1" firstDataCol="1"/>
  <pivotFields count="7">
    <pivotField axis="axisRow" showAll="0">
      <items count="5">
        <item x="1"/>
        <item x="3"/>
        <item x="0"/>
        <item x="2"/>
        <item t="default"/>
      </items>
    </pivotField>
    <pivotField dataField="1" showAll="0"/>
    <pivotField dataField="1" showAll="0"/>
    <pivotField dataField="1" showAll="0"/>
    <pivotField dataField="1" showAll="0"/>
    <pivotField dataField="1" showAll="0"/>
    <pivotField dataField="1" showAll="0"/>
  </pivotFields>
  <rowFields count="1">
    <field x="0"/>
  </rowFields>
  <rowItems count="5">
    <i>
      <x/>
    </i>
    <i>
      <x v="1"/>
    </i>
    <i>
      <x v="2"/>
    </i>
    <i>
      <x v="3"/>
    </i>
    <i t="grand">
      <x/>
    </i>
  </rowItems>
  <colFields count="1">
    <field x="-2"/>
  </colFields>
  <colItems count="6">
    <i>
      <x/>
    </i>
    <i i="1">
      <x v="1"/>
    </i>
    <i i="2">
      <x v="2"/>
    </i>
    <i i="3">
      <x v="3"/>
    </i>
    <i i="4">
      <x v="4"/>
    </i>
    <i i="5">
      <x v="5"/>
    </i>
  </colItems>
  <dataFields count="6">
    <dataField name="Sum of Tháng 1" fld="1" baseField="0" baseItem="0"/>
    <dataField name="Sum of Tháng 2" fld="2" baseField="0" baseItem="0"/>
    <dataField name="Sum of Tháng 3" fld="3" baseField="0" baseItem="0"/>
    <dataField name="Sum of Tháng 4" fld="4" baseField="0" baseItem="0"/>
    <dataField name="Sum of Tháng 5" fld="5" baseField="0" baseItem="0"/>
    <dataField name="Sum of Tháng 6"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Mặt hàng">
  <location ref="I15:O20" firstHeaderRow="0" firstDataRow="1" firstDataCol="1"/>
  <pivotFields count="7">
    <pivotField axis="axisRow" showAll="0">
      <items count="5">
        <item x="1"/>
        <item x="3"/>
        <item x="0"/>
        <item x="2"/>
        <item t="default"/>
      </items>
    </pivotField>
    <pivotField dataField="1" showAll="0"/>
    <pivotField dataField="1" showAll="0"/>
    <pivotField dataField="1" showAll="0"/>
    <pivotField dataField="1" showAll="0"/>
    <pivotField dataField="1" showAll="0"/>
    <pivotField dataField="1" showAll="0"/>
  </pivotFields>
  <rowFields count="1">
    <field x="0"/>
  </rowFields>
  <rowItems count="5">
    <i>
      <x/>
    </i>
    <i>
      <x v="1"/>
    </i>
    <i>
      <x v="2"/>
    </i>
    <i>
      <x v="3"/>
    </i>
    <i t="grand">
      <x/>
    </i>
  </rowItems>
  <colFields count="1">
    <field x="-2"/>
  </colFields>
  <colItems count="6">
    <i>
      <x/>
    </i>
    <i i="1">
      <x v="1"/>
    </i>
    <i i="2">
      <x v="2"/>
    </i>
    <i i="3">
      <x v="3"/>
    </i>
    <i i="4">
      <x v="4"/>
    </i>
    <i i="5">
      <x v="5"/>
    </i>
  </colItems>
  <dataFields count="6">
    <dataField name="Sum of Tháng 1" fld="1" baseField="0" baseItem="0"/>
    <dataField name="Sum of Tháng 2 " fld="2" baseField="0" baseItem="0"/>
    <dataField name="Sum of Tháng 3" fld="3" baseField="0" baseItem="0"/>
    <dataField name="Sum of Tháng 4" fld="4" baseField="0" baseItem="0"/>
    <dataField name="Sum of Tháng 5" fld="5" baseField="0" baseItem="0"/>
    <dataField name="Sum of Tháng 6"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Mặt hàng">
  <location ref="I5:O10" firstHeaderRow="0" firstDataRow="1" firstDataCol="1"/>
  <pivotFields count="7">
    <pivotField axis="axisRow" showAll="0">
      <items count="5">
        <item x="1"/>
        <item x="3"/>
        <item x="0"/>
        <item x="2"/>
        <item t="default"/>
      </items>
    </pivotField>
    <pivotField dataField="1" showAll="0"/>
    <pivotField dataField="1" showAll="0"/>
    <pivotField dataField="1" showAll="0"/>
    <pivotField dataField="1" showAll="0"/>
    <pivotField dataField="1" showAll="0"/>
    <pivotField dataField="1" showAll="0"/>
  </pivotFields>
  <rowFields count="1">
    <field x="0"/>
  </rowFields>
  <rowItems count="5">
    <i>
      <x/>
    </i>
    <i>
      <x v="1"/>
    </i>
    <i>
      <x v="2"/>
    </i>
    <i>
      <x v="3"/>
    </i>
    <i t="grand">
      <x/>
    </i>
  </rowItems>
  <colFields count="1">
    <field x="-2"/>
  </colFields>
  <colItems count="6">
    <i>
      <x/>
    </i>
    <i i="1">
      <x v="1"/>
    </i>
    <i i="2">
      <x v="2"/>
    </i>
    <i i="3">
      <x v="3"/>
    </i>
    <i i="4">
      <x v="4"/>
    </i>
    <i i="5">
      <x v="5"/>
    </i>
  </colItems>
  <dataFields count="6">
    <dataField name="Sum of Tháng 1" fld="1" baseField="0" baseItem="0"/>
    <dataField name="Sum of Tháng 2" fld="2" baseField="0" baseItem="0"/>
    <dataField name="Sum of Tháng 3" fld="3" baseField="0" baseItem="0"/>
    <dataField name="Sum of Tháng 4" fld="4" baseField="0" baseItem="0"/>
    <dataField name="Sum of Tháng 5" fld="5" baseField="0" baseItem="0"/>
    <dataField name="Sum of Tháng 6"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ửa hàng">
  <location ref="A33:B36" firstHeaderRow="1" firstDataRow="1" firstDataCol="1" rowPageCount="1" colPageCount="1"/>
  <pivotFields count="10">
    <pivotField axis="axisRow" showAll="0">
      <items count="3">
        <item x="0"/>
        <item x="1"/>
        <item t="default"/>
      </items>
    </pivotField>
    <pivotField axis="axisPage" numFmtId="14" showAll="0">
      <items count="8">
        <item x="0"/>
        <item x="1"/>
        <item x="2"/>
        <item x="3"/>
        <item x="4"/>
        <item x="5"/>
        <item x="6"/>
        <item t="default"/>
      </items>
    </pivotField>
    <pivotField dataField="1" showAll="0"/>
    <pivotField showAll="0"/>
    <pivotField showAll="0"/>
    <pivotField showAll="0"/>
    <pivotField showAll="0"/>
    <pivotField showAll="0"/>
    <pivotField showAll="0"/>
    <pivotField showAll="0"/>
  </pivotFields>
  <rowFields count="1">
    <field x="0"/>
  </rowFields>
  <rowItems count="3">
    <i>
      <x/>
    </i>
    <i>
      <x v="1"/>
    </i>
    <i t="grand">
      <x/>
    </i>
  </rowItems>
  <colItems count="1">
    <i/>
  </colItems>
  <pageFields count="1">
    <pageField fld="1" hier="-1"/>
  </pageFields>
  <dataFields count="1">
    <dataField name="Sum of Tổng lượng khách2"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1:G29" firstHeaderRow="0" firstDataRow="1" firstDataCol="1" rowPageCount="1" colPageCount="1"/>
  <pivotFields count="10">
    <pivotField axis="axisPage" dataField="1" showAll="0">
      <items count="3">
        <item x="0"/>
        <item x="1"/>
        <item t="default"/>
      </items>
    </pivotField>
    <pivotField axis="axisRow" numFmtId="14" showAll="0">
      <items count="8">
        <item x="0"/>
        <item x="1"/>
        <item x="2"/>
        <item x="3"/>
        <item x="4"/>
        <item x="5"/>
        <item x="6"/>
        <item t="default"/>
      </items>
    </pivotField>
    <pivotField dataField="1" showAll="0"/>
    <pivotField dataField="1" showAll="0"/>
    <pivotField showAll="0"/>
    <pivotField dataField="1" showAll="0"/>
    <pivotField showAll="0"/>
    <pivotField showAll="0"/>
    <pivotField dataField="1" showAll="0"/>
    <pivotField dataField="1" showAll="0"/>
  </pivotFields>
  <rowFields count="1">
    <field x="1"/>
  </rowFields>
  <rowItems count="8">
    <i>
      <x/>
    </i>
    <i>
      <x v="1"/>
    </i>
    <i>
      <x v="2"/>
    </i>
    <i>
      <x v="3"/>
    </i>
    <i>
      <x v="4"/>
    </i>
    <i>
      <x v="5"/>
    </i>
    <i>
      <x v="6"/>
    </i>
    <i t="grand">
      <x/>
    </i>
  </rowItems>
  <colFields count="1">
    <field x="-2"/>
  </colFields>
  <colItems count="6">
    <i>
      <x/>
    </i>
    <i i="1">
      <x v="1"/>
    </i>
    <i i="2">
      <x v="2"/>
    </i>
    <i i="3">
      <x v="3"/>
    </i>
    <i i="4">
      <x v="4"/>
    </i>
    <i i="5">
      <x v="5"/>
    </i>
  </colItems>
  <pageFields count="1">
    <pageField fld="0" hier="-1"/>
  </pageFields>
  <dataFields count="6">
    <dataField name="Sum of Cửa hàng" fld="0" baseField="0" baseItem="0"/>
    <dataField name="Sum of Tổng lượng khách" fld="2" baseField="0" baseItem="0"/>
    <dataField name="Sum of Tổng doanh thu" fld="3" baseField="0" baseItem="0"/>
    <dataField name="Sum of Cầu lông" fld="5" baseField="0" baseItem="0"/>
    <dataField name="Sum of Bóng bàn" fld="8" baseField="0" baseItem="0"/>
    <dataField name="Sum of Tenni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K13" sqref="K13"/>
    </sheetView>
  </sheetViews>
  <sheetFormatPr defaultRowHeight="14.4" x14ac:dyDescent="0.3"/>
  <cols>
    <col min="1" max="1" width="17.21875" customWidth="1"/>
    <col min="2" max="2" width="13.5546875" customWidth="1"/>
    <col min="3" max="3" width="11.109375" customWidth="1"/>
    <col min="4" max="4" width="10.33203125" customWidth="1"/>
  </cols>
  <sheetData>
    <row r="1" spans="1:4" x14ac:dyDescent="0.3">
      <c r="A1" s="1" t="s">
        <v>0</v>
      </c>
    </row>
    <row r="2" spans="1:4" ht="15.6" x14ac:dyDescent="0.3">
      <c r="A2" s="23" t="s">
        <v>1</v>
      </c>
      <c r="B2" s="23"/>
      <c r="C2" s="23"/>
      <c r="D2" s="23"/>
    </row>
    <row r="4" spans="1:4" x14ac:dyDescent="0.3">
      <c r="A4" s="2" t="s">
        <v>2</v>
      </c>
      <c r="B4" s="2" t="s">
        <v>3</v>
      </c>
      <c r="C4" s="3" t="s">
        <v>4</v>
      </c>
      <c r="D4" s="3" t="s">
        <v>5</v>
      </c>
    </row>
    <row r="5" spans="1:4" x14ac:dyDescent="0.3">
      <c r="A5" s="4" t="s">
        <v>6</v>
      </c>
      <c r="B5" s="6">
        <v>85000</v>
      </c>
      <c r="C5" s="6">
        <v>94500</v>
      </c>
      <c r="D5" s="5">
        <v>1.1117999999999999</v>
      </c>
    </row>
    <row r="6" spans="1:4" x14ac:dyDescent="0.3">
      <c r="A6" s="4" t="s">
        <v>7</v>
      </c>
      <c r="B6" s="6">
        <v>120000</v>
      </c>
      <c r="C6" s="6">
        <v>118000</v>
      </c>
      <c r="D6" s="5">
        <v>0.98329999999999995</v>
      </c>
    </row>
    <row r="7" spans="1:4" x14ac:dyDescent="0.3">
      <c r="A7" s="4" t="s">
        <v>8</v>
      </c>
      <c r="B7" s="6">
        <v>100000</v>
      </c>
      <c r="C7" s="6">
        <v>107000</v>
      </c>
      <c r="D7" s="5">
        <v>1.07</v>
      </c>
    </row>
    <row r="8" spans="1:4" x14ac:dyDescent="0.3">
      <c r="A8" s="4" t="s">
        <v>9</v>
      </c>
      <c r="B8" s="6">
        <v>65000</v>
      </c>
      <c r="C8" s="6">
        <v>29000</v>
      </c>
      <c r="D8" s="5">
        <v>0.44619999999999999</v>
      </c>
    </row>
    <row r="9" spans="1:4" x14ac:dyDescent="0.3">
      <c r="A9" s="4" t="s">
        <v>10</v>
      </c>
      <c r="B9" s="6">
        <v>50000</v>
      </c>
      <c r="C9" s="6">
        <v>67000</v>
      </c>
      <c r="D9" s="5">
        <v>1.34</v>
      </c>
    </row>
    <row r="10" spans="1:4" x14ac:dyDescent="0.3">
      <c r="A10" s="4" t="s">
        <v>11</v>
      </c>
      <c r="B10" s="6">
        <v>150000</v>
      </c>
      <c r="C10" s="6">
        <v>198000</v>
      </c>
      <c r="D10" s="5">
        <v>1.32</v>
      </c>
    </row>
    <row r="11" spans="1:4" x14ac:dyDescent="0.3">
      <c r="A11" s="4" t="s">
        <v>12</v>
      </c>
      <c r="B11" s="6">
        <v>95000</v>
      </c>
      <c r="C11" s="6">
        <v>124750</v>
      </c>
      <c r="D11" s="5">
        <v>1.3131999999999999</v>
      </c>
    </row>
    <row r="12" spans="1:4" x14ac:dyDescent="0.3">
      <c r="A12" s="4" t="s">
        <v>13</v>
      </c>
      <c r="B12" s="6">
        <v>95000</v>
      </c>
      <c r="C12" s="6">
        <v>94750</v>
      </c>
      <c r="D12" s="5">
        <v>0.99739999999999995</v>
      </c>
    </row>
    <row r="13" spans="1:4" x14ac:dyDescent="0.3">
      <c r="A13" s="4" t="s">
        <v>14</v>
      </c>
      <c r="B13" s="6">
        <v>75000</v>
      </c>
      <c r="C13" s="6">
        <v>75000</v>
      </c>
      <c r="D13" s="18">
        <v>1</v>
      </c>
    </row>
    <row r="15" spans="1:4" x14ac:dyDescent="0.3">
      <c r="A15" t="s">
        <v>15</v>
      </c>
    </row>
    <row r="16" spans="1:4" x14ac:dyDescent="0.3">
      <c r="A16" t="s">
        <v>16</v>
      </c>
    </row>
    <row r="17" spans="1:1" x14ac:dyDescent="0.3">
      <c r="A17" t="s">
        <v>17</v>
      </c>
    </row>
    <row r="18" spans="1:1" x14ac:dyDescent="0.3">
      <c r="A18" t="s">
        <v>18</v>
      </c>
    </row>
  </sheetData>
  <mergeCells count="1">
    <mergeCell ref="A2:D2"/>
  </mergeCells>
  <conditionalFormatting sqref="D5:D13">
    <cfRule type="cellIs" dxfId="17" priority="1" operator="lessThan">
      <formula>1</formula>
    </cfRule>
    <cfRule type="cellIs" dxfId="16" priority="2" operator="equal">
      <formula>1</formula>
    </cfRule>
    <cfRule type="cellIs" dxfId="15" priority="3" operator="equal">
      <formula>1</formula>
    </cfRule>
    <cfRule type="cellIs" dxfId="14" priority="4" operator="equal">
      <formula>1</formula>
    </cfRule>
    <cfRule type="cellIs" dxfId="13" priority="5" operator="lessThan">
      <formula>1</formula>
    </cfRule>
    <cfRule type="cellIs" dxfId="12" priority="6" operator="greaterThan">
      <formula>1</formula>
    </cfRule>
    <cfRule type="colorScale" priority="7">
      <colorScale>
        <cfvo type="formula" val="&quot;&lt;100%&quot;"/>
        <cfvo type="num" val="1"/>
        <cfvo type="formula" val="&quot;&gt;100%&quot;"/>
        <color rgb="FFFF0000"/>
        <color rgb="FFFFFF00"/>
        <color rgb="FF00B050"/>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G14" sqref="G14"/>
    </sheetView>
  </sheetViews>
  <sheetFormatPr defaultRowHeight="14.4" x14ac:dyDescent="0.3"/>
  <cols>
    <col min="1" max="1" width="20.6640625" customWidth="1"/>
    <col min="2" max="2" width="17.44140625" customWidth="1"/>
    <col min="3" max="3" width="24.21875" customWidth="1"/>
  </cols>
  <sheetData>
    <row r="1" spans="1:6" x14ac:dyDescent="0.3">
      <c r="A1" t="s">
        <v>19</v>
      </c>
    </row>
    <row r="2" spans="1:6" x14ac:dyDescent="0.3">
      <c r="A2" s="24" t="s">
        <v>20</v>
      </c>
      <c r="B2" s="24"/>
      <c r="C2" s="24"/>
      <c r="D2" s="24"/>
      <c r="E2" s="24"/>
      <c r="F2" s="24"/>
    </row>
    <row r="4" spans="1:6" ht="28.8" x14ac:dyDescent="0.3">
      <c r="A4" s="7" t="s">
        <v>21</v>
      </c>
      <c r="B4" s="7" t="s">
        <v>22</v>
      </c>
      <c r="C4" s="8" t="s">
        <v>23</v>
      </c>
    </row>
    <row r="5" spans="1:6" x14ac:dyDescent="0.3">
      <c r="A5" s="4" t="s">
        <v>24</v>
      </c>
      <c r="B5" s="4">
        <v>4</v>
      </c>
      <c r="C5" s="4">
        <v>88</v>
      </c>
    </row>
    <row r="6" spans="1:6" x14ac:dyDescent="0.3">
      <c r="A6" s="4" t="s">
        <v>25</v>
      </c>
      <c r="B6" s="4">
        <v>5</v>
      </c>
      <c r="C6" s="4">
        <v>74</v>
      </c>
    </row>
    <row r="7" spans="1:6" x14ac:dyDescent="0.3">
      <c r="A7" s="4" t="s">
        <v>26</v>
      </c>
      <c r="B7" s="4">
        <v>6</v>
      </c>
      <c r="C7" s="4">
        <v>22</v>
      </c>
    </row>
    <row r="8" spans="1:6" x14ac:dyDescent="0.3">
      <c r="A8" s="4" t="s">
        <v>27</v>
      </c>
      <c r="B8" s="4">
        <v>3</v>
      </c>
      <c r="C8" s="4">
        <v>90</v>
      </c>
    </row>
    <row r="9" spans="1:6" x14ac:dyDescent="0.3">
      <c r="A9" s="4" t="s">
        <v>28</v>
      </c>
      <c r="B9" s="4">
        <v>4</v>
      </c>
      <c r="C9" s="4">
        <v>55</v>
      </c>
    </row>
    <row r="10" spans="1:6" x14ac:dyDescent="0.3">
      <c r="A10" s="4" t="s">
        <v>29</v>
      </c>
      <c r="B10" s="4">
        <v>2</v>
      </c>
      <c r="C10" s="4">
        <v>124</v>
      </c>
    </row>
    <row r="11" spans="1:6" x14ac:dyDescent="0.3">
      <c r="A11" s="4" t="s">
        <v>30</v>
      </c>
      <c r="B11" s="4">
        <v>8</v>
      </c>
      <c r="C11" s="4">
        <v>0</v>
      </c>
    </row>
    <row r="13" spans="1:6" ht="46.8" customHeight="1" x14ac:dyDescent="0.3">
      <c r="A13" s="25" t="s">
        <v>31</v>
      </c>
      <c r="B13" s="25"/>
      <c r="C13" s="25"/>
      <c r="D13" s="25"/>
      <c r="E13" s="25"/>
    </row>
  </sheetData>
  <mergeCells count="2">
    <mergeCell ref="A2:F2"/>
    <mergeCell ref="A13:E13"/>
  </mergeCells>
  <conditionalFormatting sqref="B5:B11">
    <cfRule type="dataBar" priority="1">
      <dataBar>
        <cfvo type="num" val="0"/>
        <cfvo type="num" val="10"/>
        <color rgb="FF638EC6"/>
      </dataBar>
      <extLst>
        <ext xmlns:x14="http://schemas.microsoft.com/office/spreadsheetml/2009/9/main" uri="{B025F937-C7B1-47D3-B67F-A62EFF666E3E}">
          <x14:id>{E79F276E-57C6-45C6-B306-61FE1493623B}</x14:id>
        </ext>
      </extLst>
    </cfRule>
    <cfRule type="dataBar" priority="14">
      <dataBar>
        <cfvo type="min"/>
        <cfvo type="max"/>
        <color rgb="FF638EC6"/>
      </dataBar>
      <extLst>
        <ext xmlns:x14="http://schemas.microsoft.com/office/spreadsheetml/2009/9/main" uri="{B025F937-C7B1-47D3-B67F-A62EFF666E3E}">
          <x14:id>{398C299A-2320-46C2-9BB7-F5FE2029B9A6}</x14:id>
        </ext>
      </extLst>
    </cfRule>
  </conditionalFormatting>
  <conditionalFormatting sqref="C5:C11">
    <cfRule type="expression" dxfId="11" priority="2">
      <formula xml:space="preserve"> $C5 &gt; AVERAGE($C$5:$C$11)</formula>
    </cfRule>
    <cfRule type="expression" dxfId="10" priority="3">
      <formula xml:space="preserve"> $C5 &lt; AVERAGE($C$5:$C$11)</formula>
    </cfRule>
    <cfRule type="expression" dxfId="9" priority="4">
      <formula>C5&lt;averager(C5:C11)</formula>
    </cfRule>
    <cfRule type="colorScale" priority="5">
      <colorScale>
        <cfvo type="formula" val="$C$5&lt; AVERAGE($C$5:$C$11)"/>
        <cfvo type="max"/>
        <color rgb="FF00B050"/>
        <color rgb="FF00B0F0"/>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79F276E-57C6-45C6-B306-61FE1493623B}">
            <x14:dataBar minLength="0" maxLength="100" gradient="0">
              <x14:cfvo type="num">
                <xm:f>0</xm:f>
              </x14:cfvo>
              <x14:cfvo type="num">
                <xm:f>10</xm:f>
              </x14:cfvo>
              <x14:negativeFillColor rgb="FFFF0000"/>
              <x14:axisColor rgb="FF000000"/>
            </x14:dataBar>
          </x14:cfRule>
          <x14:cfRule type="dataBar" id="{398C299A-2320-46C2-9BB7-F5FE2029B9A6}">
            <x14:dataBar minLength="0" maxLength="100" border="1" negativeBarBorderColorSameAsPositive="0">
              <x14:cfvo type="autoMin"/>
              <x14:cfvo type="autoMax"/>
              <x14:borderColor rgb="FF638EC6"/>
              <x14:negativeFillColor rgb="FFFF0000"/>
              <x14:negativeBorderColor rgb="FFFF0000"/>
              <x14:axisColor rgb="FF000000"/>
            </x14:dataBar>
          </x14:cfRule>
          <xm:sqref>B5:B11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I4" sqref="I4"/>
    </sheetView>
  </sheetViews>
  <sheetFormatPr defaultRowHeight="14.4" x14ac:dyDescent="0.3"/>
  <cols>
    <col min="1" max="1" width="12" customWidth="1"/>
    <col min="2" max="2" width="14.5546875" customWidth="1"/>
    <col min="3" max="3" width="19.88671875" customWidth="1"/>
    <col min="4" max="4" width="13.44140625" customWidth="1"/>
    <col min="5" max="5" width="13" customWidth="1"/>
    <col min="6" max="6" width="11.6640625" customWidth="1"/>
  </cols>
  <sheetData>
    <row r="1" spans="1:6" x14ac:dyDescent="0.3">
      <c r="A1" t="s">
        <v>32</v>
      </c>
    </row>
    <row r="3" spans="1:6" x14ac:dyDescent="0.3">
      <c r="A3" t="s">
        <v>33</v>
      </c>
    </row>
    <row r="5" spans="1:6" x14ac:dyDescent="0.3">
      <c r="B5" s="2" t="s">
        <v>34</v>
      </c>
      <c r="C5" s="2" t="s">
        <v>35</v>
      </c>
      <c r="D5" s="2" t="s">
        <v>36</v>
      </c>
      <c r="E5" s="2" t="s">
        <v>37</v>
      </c>
      <c r="F5" s="2" t="s">
        <v>38</v>
      </c>
    </row>
    <row r="6" spans="1:6" x14ac:dyDescent="0.3">
      <c r="B6" s="9">
        <v>980748</v>
      </c>
      <c r="C6" s="4" t="s">
        <v>39</v>
      </c>
      <c r="D6" s="9" t="s">
        <v>44</v>
      </c>
      <c r="E6" s="10">
        <v>24</v>
      </c>
      <c r="F6" s="11">
        <v>0.87</v>
      </c>
    </row>
    <row r="7" spans="1:6" x14ac:dyDescent="0.3">
      <c r="B7" s="9">
        <v>379829</v>
      </c>
      <c r="C7" s="4" t="s">
        <v>40</v>
      </c>
      <c r="D7" s="9" t="s">
        <v>44</v>
      </c>
      <c r="E7" s="10">
        <v>32</v>
      </c>
      <c r="F7" s="11">
        <v>0.55000000000000004</v>
      </c>
    </row>
    <row r="8" spans="1:6" x14ac:dyDescent="0.3">
      <c r="B8" s="9">
        <v>838293</v>
      </c>
      <c r="C8" s="4" t="s">
        <v>41</v>
      </c>
      <c r="D8" s="9" t="s">
        <v>44</v>
      </c>
      <c r="E8" s="10">
        <v>35</v>
      </c>
      <c r="F8" s="11">
        <v>0.98</v>
      </c>
    </row>
    <row r="9" spans="1:6" x14ac:dyDescent="0.3">
      <c r="B9" s="9">
        <v>384953</v>
      </c>
      <c r="C9" s="4" t="s">
        <v>41</v>
      </c>
      <c r="D9" s="9" t="s">
        <v>45</v>
      </c>
      <c r="E9" s="10">
        <v>27</v>
      </c>
      <c r="F9" s="11">
        <v>0.93</v>
      </c>
    </row>
    <row r="10" spans="1:6" x14ac:dyDescent="0.3">
      <c r="B10" s="9">
        <v>234242</v>
      </c>
      <c r="C10" s="4" t="s">
        <v>39</v>
      </c>
      <c r="D10" s="9" t="s">
        <v>45</v>
      </c>
      <c r="E10" s="10">
        <v>33</v>
      </c>
      <c r="F10" s="11">
        <v>0.78</v>
      </c>
    </row>
    <row r="11" spans="1:6" x14ac:dyDescent="0.3">
      <c r="B11" s="9">
        <v>234625</v>
      </c>
      <c r="C11" s="4" t="s">
        <v>42</v>
      </c>
      <c r="D11" s="9" t="s">
        <v>44</v>
      </c>
      <c r="E11" s="10">
        <v>28</v>
      </c>
      <c r="F11" s="11">
        <v>0.77</v>
      </c>
    </row>
    <row r="12" spans="1:6" x14ac:dyDescent="0.3">
      <c r="B12" s="9">
        <v>546175</v>
      </c>
      <c r="C12" s="4" t="s">
        <v>40</v>
      </c>
      <c r="D12" s="9" t="s">
        <v>45</v>
      </c>
      <c r="E12" s="10">
        <v>35</v>
      </c>
      <c r="F12" s="11">
        <v>0.73</v>
      </c>
    </row>
    <row r="13" spans="1:6" x14ac:dyDescent="0.3">
      <c r="B13" s="9">
        <v>185675</v>
      </c>
      <c r="C13" s="4" t="s">
        <v>43</v>
      </c>
      <c r="D13" s="9" t="s">
        <v>45</v>
      </c>
      <c r="E13" s="10">
        <v>35</v>
      </c>
      <c r="F13" s="11">
        <v>0.55000000000000004</v>
      </c>
    </row>
    <row r="14" spans="1:6" x14ac:dyDescent="0.3">
      <c r="B14" s="9">
        <v>456546</v>
      </c>
      <c r="C14" s="4" t="s">
        <v>39</v>
      </c>
      <c r="D14" s="9" t="s">
        <v>44</v>
      </c>
      <c r="E14" s="10">
        <v>42</v>
      </c>
      <c r="F14" s="11">
        <v>0.73</v>
      </c>
    </row>
    <row r="15" spans="1:6" x14ac:dyDescent="0.3">
      <c r="B15" s="9">
        <v>465464</v>
      </c>
      <c r="C15" s="4" t="s">
        <v>40</v>
      </c>
      <c r="D15" s="9" t="s">
        <v>44</v>
      </c>
      <c r="E15" s="10">
        <v>27</v>
      </c>
      <c r="F15" s="11">
        <v>0.69</v>
      </c>
    </row>
    <row r="16" spans="1:6" x14ac:dyDescent="0.3">
      <c r="B16" s="9">
        <v>745644</v>
      </c>
      <c r="C16" s="4" t="s">
        <v>40</v>
      </c>
      <c r="D16" s="9" t="s">
        <v>45</v>
      </c>
      <c r="E16" s="10">
        <v>26</v>
      </c>
      <c r="F16" s="11">
        <v>0.38</v>
      </c>
    </row>
    <row r="17" spans="1:6" x14ac:dyDescent="0.3">
      <c r="B17" s="9">
        <v>641645</v>
      </c>
      <c r="C17" s="4" t="s">
        <v>43</v>
      </c>
      <c r="D17" s="9" t="s">
        <v>45</v>
      </c>
      <c r="E17" s="10">
        <v>29</v>
      </c>
      <c r="F17" s="11">
        <v>0.97</v>
      </c>
    </row>
    <row r="18" spans="1:6" x14ac:dyDescent="0.3">
      <c r="B18" s="9">
        <v>727654</v>
      </c>
      <c r="C18" s="4" t="s">
        <v>41</v>
      </c>
      <c r="D18" s="9" t="s">
        <v>45</v>
      </c>
      <c r="E18" s="10">
        <v>33</v>
      </c>
      <c r="F18" s="11">
        <v>0.89</v>
      </c>
    </row>
    <row r="19" spans="1:6" x14ac:dyDescent="0.3">
      <c r="B19" s="9">
        <v>345634</v>
      </c>
      <c r="C19" s="4" t="s">
        <v>39</v>
      </c>
      <c r="D19" s="9" t="s">
        <v>45</v>
      </c>
      <c r="E19" s="10">
        <v>30</v>
      </c>
      <c r="F19" s="11">
        <v>0.77</v>
      </c>
    </row>
    <row r="20" spans="1:6" x14ac:dyDescent="0.3">
      <c r="B20" s="9">
        <v>457465</v>
      </c>
      <c r="C20" s="4" t="s">
        <v>39</v>
      </c>
      <c r="D20" s="9" t="s">
        <v>44</v>
      </c>
      <c r="E20" s="10">
        <v>45</v>
      </c>
      <c r="F20" s="11">
        <v>0.57999999999999996</v>
      </c>
    </row>
    <row r="21" spans="1:6" x14ac:dyDescent="0.3">
      <c r="B21" s="9">
        <v>115465</v>
      </c>
      <c r="C21" s="4" t="s">
        <v>42</v>
      </c>
      <c r="D21" s="9" t="s">
        <v>44</v>
      </c>
      <c r="E21" s="10">
        <v>31</v>
      </c>
      <c r="F21" s="11">
        <v>0.61</v>
      </c>
    </row>
    <row r="22" spans="1:6" x14ac:dyDescent="0.3">
      <c r="B22" s="9">
        <v>345464</v>
      </c>
      <c r="C22" s="4" t="s">
        <v>40</v>
      </c>
      <c r="D22" s="9" t="s">
        <v>45</v>
      </c>
      <c r="E22" s="10">
        <v>30</v>
      </c>
      <c r="F22" s="11">
        <v>0.67</v>
      </c>
    </row>
    <row r="23" spans="1:6" x14ac:dyDescent="0.3">
      <c r="B23" s="9">
        <v>896667</v>
      </c>
      <c r="C23" s="4" t="s">
        <v>40</v>
      </c>
      <c r="D23" s="9" t="s">
        <v>45</v>
      </c>
      <c r="E23" s="10">
        <v>27</v>
      </c>
      <c r="F23" s="11">
        <v>0.57999999999999996</v>
      </c>
    </row>
    <row r="24" spans="1:6" x14ac:dyDescent="0.3">
      <c r="B24" s="9">
        <v>654745</v>
      </c>
      <c r="C24" s="4" t="s">
        <v>43</v>
      </c>
      <c r="D24" s="9" t="s">
        <v>44</v>
      </c>
      <c r="E24" s="10">
        <v>27</v>
      </c>
      <c r="F24" s="11">
        <v>0.99</v>
      </c>
    </row>
    <row r="25" spans="1:6" x14ac:dyDescent="0.3">
      <c r="B25" s="9">
        <v>568545</v>
      </c>
      <c r="C25" s="4" t="s">
        <v>41</v>
      </c>
      <c r="D25" s="9" t="s">
        <v>44</v>
      </c>
      <c r="E25" s="10">
        <v>29</v>
      </c>
      <c r="F25" s="11">
        <v>0.92</v>
      </c>
    </row>
    <row r="26" spans="1:6" x14ac:dyDescent="0.3">
      <c r="B26" s="9">
        <v>667563</v>
      </c>
      <c r="C26" s="4" t="s">
        <v>41</v>
      </c>
      <c r="D26" s="9" t="s">
        <v>45</v>
      </c>
      <c r="E26" s="10">
        <v>31</v>
      </c>
      <c r="F26" s="11">
        <v>0.48</v>
      </c>
    </row>
    <row r="27" spans="1:6" x14ac:dyDescent="0.3">
      <c r="B27" s="9">
        <v>346366</v>
      </c>
      <c r="C27" s="4" t="s">
        <v>43</v>
      </c>
      <c r="D27" s="9" t="s">
        <v>45</v>
      </c>
      <c r="E27" s="10">
        <v>33</v>
      </c>
      <c r="F27" s="11">
        <v>0.53</v>
      </c>
    </row>
    <row r="28" spans="1:6" x14ac:dyDescent="0.3">
      <c r="B28" s="10">
        <v>643456</v>
      </c>
      <c r="C28" s="4" t="s">
        <v>42</v>
      </c>
      <c r="D28" s="9" t="s">
        <v>45</v>
      </c>
      <c r="E28" s="10">
        <v>42</v>
      </c>
      <c r="F28" s="11">
        <v>0.86</v>
      </c>
    </row>
    <row r="30" spans="1:6" ht="25.8" customHeight="1" x14ac:dyDescent="0.3">
      <c r="A30" s="12" t="s">
        <v>46</v>
      </c>
      <c r="B30" s="13" t="s">
        <v>47</v>
      </c>
      <c r="C30" s="13" t="s">
        <v>48</v>
      </c>
      <c r="D30" s="12" t="s">
        <v>49</v>
      </c>
      <c r="E30" s="12" t="s">
        <v>50</v>
      </c>
      <c r="F30" s="13" t="s">
        <v>51</v>
      </c>
    </row>
  </sheetData>
  <conditionalFormatting sqref="B6:B28">
    <cfRule type="cellIs" dxfId="8" priority="6" operator="lessThan">
      <formula>300000</formula>
    </cfRule>
  </conditionalFormatting>
  <conditionalFormatting sqref="D6:D28">
    <cfRule type="containsText" dxfId="7" priority="5" operator="containsText" text="F">
      <formula>NOT(ISERROR(SEARCH("F",D6)))</formula>
    </cfRule>
  </conditionalFormatting>
  <conditionalFormatting sqref="E6:E28">
    <cfRule type="dataBar" priority="4">
      <dataBar>
        <cfvo type="min"/>
        <cfvo type="max"/>
        <color rgb="FF638EC6"/>
      </dataBar>
      <extLst>
        <ext xmlns:x14="http://schemas.microsoft.com/office/spreadsheetml/2009/9/main" uri="{B025F937-C7B1-47D3-B67F-A62EFF666E3E}">
          <x14:id>{DD60F27A-7CC1-4BCA-A958-3B5DB885230C}</x14:id>
        </ext>
      </extLst>
    </cfRule>
  </conditionalFormatting>
  <conditionalFormatting sqref="F6:F28">
    <cfRule type="top10" dxfId="6" priority="3" rank="5"/>
  </conditionalFormatting>
  <conditionalFormatting sqref="C6:C28">
    <cfRule type="expression" dxfId="5" priority="1">
      <formula>LEFT($C6,5) = "South"</formula>
    </cfRule>
    <cfRule type="cellIs" dxfId="4" priority="2" operator="equal">
      <formula>LEFT($C6,5) = "Sounth"</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D60F27A-7CC1-4BCA-A958-3B5DB885230C}">
            <x14:dataBar minLength="0" maxLength="100" border="1" negativeBarBorderColorSameAsPositive="0">
              <x14:cfvo type="autoMin"/>
              <x14:cfvo type="autoMax"/>
              <x14:borderColor rgb="FF638EC6"/>
              <x14:negativeFillColor rgb="FFFF0000"/>
              <x14:negativeBorderColor rgb="FFFF0000"/>
              <x14:axisColor rgb="FF000000"/>
            </x14:dataBar>
          </x14:cfRule>
          <xm:sqref>E6:E28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election activeCell="C19" sqref="C19"/>
    </sheetView>
  </sheetViews>
  <sheetFormatPr defaultRowHeight="14.4" x14ac:dyDescent="0.3"/>
  <cols>
    <col min="2" max="2" width="12.33203125" customWidth="1"/>
    <col min="3" max="3" width="34.77734375" customWidth="1"/>
  </cols>
  <sheetData>
    <row r="1" spans="2:3" x14ac:dyDescent="0.3">
      <c r="B1" t="s">
        <v>52</v>
      </c>
      <c r="C1" s="17">
        <f t="shared" ref="C1:C13" ca="1" si="0">C2-1</f>
        <v>44132</v>
      </c>
    </row>
    <row r="2" spans="2:3" x14ac:dyDescent="0.3">
      <c r="C2" s="17">
        <f t="shared" ca="1" si="0"/>
        <v>44133</v>
      </c>
    </row>
    <row r="3" spans="2:3" x14ac:dyDescent="0.3">
      <c r="C3" s="17">
        <f t="shared" ca="1" si="0"/>
        <v>44134</v>
      </c>
    </row>
    <row r="4" spans="2:3" x14ac:dyDescent="0.3">
      <c r="C4" s="17">
        <f t="shared" ca="1" si="0"/>
        <v>44135</v>
      </c>
    </row>
    <row r="5" spans="2:3" x14ac:dyDescent="0.3">
      <c r="C5" s="17">
        <f t="shared" ca="1" si="0"/>
        <v>44136</v>
      </c>
    </row>
    <row r="6" spans="2:3" x14ac:dyDescent="0.3">
      <c r="C6" s="17">
        <f t="shared" ca="1" si="0"/>
        <v>44137</v>
      </c>
    </row>
    <row r="7" spans="2:3" x14ac:dyDescent="0.3">
      <c r="C7" s="17">
        <f t="shared" ca="1" si="0"/>
        <v>44138</v>
      </c>
    </row>
    <row r="8" spans="2:3" x14ac:dyDescent="0.3">
      <c r="C8" s="17">
        <f t="shared" ca="1" si="0"/>
        <v>44139</v>
      </c>
    </row>
    <row r="9" spans="2:3" x14ac:dyDescent="0.3">
      <c r="C9" s="17">
        <f t="shared" ca="1" si="0"/>
        <v>44140</v>
      </c>
    </row>
    <row r="10" spans="2:3" x14ac:dyDescent="0.3">
      <c r="C10" s="17">
        <f t="shared" ca="1" si="0"/>
        <v>44141</v>
      </c>
    </row>
    <row r="11" spans="2:3" x14ac:dyDescent="0.3">
      <c r="C11" s="17">
        <f t="shared" ca="1" si="0"/>
        <v>44142</v>
      </c>
    </row>
    <row r="12" spans="2:3" x14ac:dyDescent="0.3">
      <c r="C12" s="17">
        <f t="shared" ca="1" si="0"/>
        <v>44143</v>
      </c>
    </row>
    <row r="13" spans="2:3" x14ac:dyDescent="0.3">
      <c r="C13" s="17">
        <f t="shared" ca="1" si="0"/>
        <v>44144</v>
      </c>
    </row>
    <row r="14" spans="2:3" x14ac:dyDescent="0.3">
      <c r="B14" t="s">
        <v>53</v>
      </c>
      <c r="C14" s="17">
        <f ca="1">C15-1</f>
        <v>44145</v>
      </c>
    </row>
    <row r="15" spans="2:3" x14ac:dyDescent="0.3">
      <c r="B15" t="s">
        <v>54</v>
      </c>
      <c r="C15" s="17">
        <f ca="1">TODAY()</f>
        <v>44146</v>
      </c>
    </row>
    <row r="16" spans="2:3" x14ac:dyDescent="0.3">
      <c r="B16" t="s">
        <v>55</v>
      </c>
      <c r="C16" s="17">
        <v>44145</v>
      </c>
    </row>
    <row r="17" spans="1:3" x14ac:dyDescent="0.3">
      <c r="C17" s="17">
        <v>44146</v>
      </c>
    </row>
    <row r="18" spans="1:3" x14ac:dyDescent="0.3">
      <c r="C18" s="17">
        <v>44147</v>
      </c>
    </row>
    <row r="19" spans="1:3" x14ac:dyDescent="0.3">
      <c r="C19" s="17">
        <v>44148</v>
      </c>
    </row>
    <row r="20" spans="1:3" x14ac:dyDescent="0.3">
      <c r="C20" s="17">
        <v>44149</v>
      </c>
    </row>
    <row r="21" spans="1:3" x14ac:dyDescent="0.3">
      <c r="C21" s="17">
        <v>44150</v>
      </c>
    </row>
    <row r="22" spans="1:3" x14ac:dyDescent="0.3">
      <c r="C22" s="17">
        <v>44151</v>
      </c>
    </row>
    <row r="23" spans="1:3" x14ac:dyDescent="0.3">
      <c r="C23" s="17">
        <v>44152</v>
      </c>
    </row>
    <row r="24" spans="1:3" x14ac:dyDescent="0.3">
      <c r="C24" s="17">
        <v>44153</v>
      </c>
    </row>
    <row r="25" spans="1:3" x14ac:dyDescent="0.3">
      <c r="C25" s="17">
        <v>44154</v>
      </c>
    </row>
    <row r="26" spans="1:3" x14ac:dyDescent="0.3">
      <c r="C26" s="17">
        <v>44155</v>
      </c>
    </row>
    <row r="27" spans="1:3" x14ac:dyDescent="0.3">
      <c r="C27" s="17">
        <v>44156</v>
      </c>
    </row>
    <row r="28" spans="1:3" x14ac:dyDescent="0.3">
      <c r="C28" s="17">
        <v>44157</v>
      </c>
    </row>
    <row r="29" spans="1:3" x14ac:dyDescent="0.3">
      <c r="B29" t="s">
        <v>56</v>
      </c>
      <c r="C29" s="17">
        <v>44158</v>
      </c>
    </row>
    <row r="31" spans="1:3" x14ac:dyDescent="0.3">
      <c r="A31" t="s">
        <v>57</v>
      </c>
    </row>
    <row r="32" spans="1:3" x14ac:dyDescent="0.3">
      <c r="A32" t="s">
        <v>58</v>
      </c>
    </row>
    <row r="33" spans="1:1" x14ac:dyDescent="0.3">
      <c r="A33" t="s">
        <v>59</v>
      </c>
    </row>
    <row r="34" spans="1:1" x14ac:dyDescent="0.3">
      <c r="A34" t="s">
        <v>60</v>
      </c>
    </row>
    <row r="35" spans="1:1" x14ac:dyDescent="0.3">
      <c r="A35" t="s">
        <v>61</v>
      </c>
    </row>
  </sheetData>
  <conditionalFormatting sqref="C1:C29">
    <cfRule type="timePeriod" dxfId="3" priority="1" timePeriod="thisWeek">
      <formula>AND(TODAY()-ROUNDDOWN(C1,0)&lt;=WEEKDAY(TODAY())-1,ROUNDDOWN(C1,0)-TODAY()&lt;=7-WEEKDAY(TODAY()))</formula>
    </cfRule>
    <cfRule type="timePeriod" dxfId="2" priority="2" timePeriod="nextWeek">
      <formula>AND(ROUNDDOWN(C1,0)-TODAY()&gt;(7-WEEKDAY(TODAY())),ROUNDDOWN(C1,0)-TODAY()&lt;(15-WEEKDAY(TODAY())))</formula>
    </cfRule>
    <cfRule type="timePeriod" dxfId="1" priority="3" timePeriod="lastWeek">
      <formula>AND(TODAY()-ROUNDDOWN(C1,0)&gt;=(WEEKDAY(TODAY())),TODAY()-ROUNDDOWN(C1,0)&lt;(WEEKDAY(TODAY())+7))</formula>
    </cfRule>
    <cfRule type="timePeriod" dxfId="0" priority="4" timePeriod="thisWeek">
      <formula>AND(TODAY()-ROUNDDOWN(C1,0)&lt;=WEEKDAY(TODAY())-1,ROUNDDOWN(C1,0)-TODAY()&lt;=7-WEEKDAY(TODAY()))</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topLeftCell="A10" workbookViewId="0">
      <selection activeCell="I29" sqref="I29"/>
    </sheetView>
  </sheetViews>
  <sheetFormatPr defaultRowHeight="14.4" x14ac:dyDescent="0.3"/>
  <cols>
    <col min="9" max="9" width="11.21875" customWidth="1"/>
    <col min="15" max="15" width="14.6640625" customWidth="1"/>
  </cols>
  <sheetData>
    <row r="1" spans="1:15" x14ac:dyDescent="0.3">
      <c r="A1" t="s">
        <v>62</v>
      </c>
    </row>
    <row r="2" spans="1:15" x14ac:dyDescent="0.3">
      <c r="A2" t="s">
        <v>63</v>
      </c>
    </row>
    <row r="3" spans="1:15" x14ac:dyDescent="0.3">
      <c r="C3" t="s">
        <v>64</v>
      </c>
    </row>
    <row r="4" spans="1:15" x14ac:dyDescent="0.3">
      <c r="D4" t="s">
        <v>65</v>
      </c>
    </row>
    <row r="5" spans="1:15" x14ac:dyDescent="0.3">
      <c r="A5" s="4" t="s">
        <v>66</v>
      </c>
      <c r="B5" s="4" t="s">
        <v>67</v>
      </c>
      <c r="C5" s="4" t="s">
        <v>68</v>
      </c>
      <c r="D5" s="4" t="s">
        <v>69</v>
      </c>
      <c r="E5" s="4" t="s">
        <v>70</v>
      </c>
      <c r="F5" s="4" t="s">
        <v>71</v>
      </c>
      <c r="G5" s="4" t="s">
        <v>72</v>
      </c>
      <c r="I5" s="19" t="s">
        <v>78</v>
      </c>
      <c r="J5" s="19" t="s">
        <v>104</v>
      </c>
      <c r="K5" t="s">
        <v>105</v>
      </c>
      <c r="L5" t="s">
        <v>106</v>
      </c>
      <c r="M5" t="s">
        <v>107</v>
      </c>
      <c r="N5" t="s">
        <v>108</v>
      </c>
      <c r="O5" t="s">
        <v>109</v>
      </c>
    </row>
    <row r="6" spans="1:15" x14ac:dyDescent="0.3">
      <c r="A6" s="4" t="s">
        <v>73</v>
      </c>
      <c r="B6" s="4">
        <v>20</v>
      </c>
      <c r="C6" s="4">
        <v>22</v>
      </c>
      <c r="D6" s="4">
        <v>24</v>
      </c>
      <c r="E6" s="4">
        <v>30</v>
      </c>
      <c r="F6" s="4">
        <v>28</v>
      </c>
      <c r="G6" s="4">
        <v>50</v>
      </c>
      <c r="I6" s="22" t="s">
        <v>74</v>
      </c>
      <c r="J6" s="20">
        <v>20</v>
      </c>
      <c r="K6" s="20">
        <v>33</v>
      </c>
      <c r="L6" s="20">
        <v>33</v>
      </c>
      <c r="M6" s="20">
        <v>26</v>
      </c>
      <c r="N6" s="20">
        <v>40</v>
      </c>
      <c r="O6" s="20">
        <v>30</v>
      </c>
    </row>
    <row r="7" spans="1:15" x14ac:dyDescent="0.3">
      <c r="A7" s="4" t="s">
        <v>74</v>
      </c>
      <c r="B7" s="4">
        <v>20</v>
      </c>
      <c r="C7" s="4">
        <v>33</v>
      </c>
      <c r="D7" s="4">
        <v>33</v>
      </c>
      <c r="E7" s="4">
        <v>26</v>
      </c>
      <c r="F7" s="4">
        <v>40</v>
      </c>
      <c r="G7" s="4">
        <v>30</v>
      </c>
      <c r="I7" s="22" t="s">
        <v>76</v>
      </c>
      <c r="J7" s="20">
        <v>55</v>
      </c>
      <c r="K7" s="20">
        <v>22</v>
      </c>
      <c r="L7" s="20">
        <v>22</v>
      </c>
      <c r="M7" s="20">
        <v>32</v>
      </c>
      <c r="N7" s="20">
        <v>28</v>
      </c>
      <c r="O7" s="20">
        <v>53</v>
      </c>
    </row>
    <row r="8" spans="1:15" x14ac:dyDescent="0.3">
      <c r="A8" s="4" t="s">
        <v>75</v>
      </c>
      <c r="B8" s="4">
        <v>44</v>
      </c>
      <c r="C8" s="4">
        <v>22</v>
      </c>
      <c r="D8" s="4">
        <v>22</v>
      </c>
      <c r="E8" s="4">
        <v>26</v>
      </c>
      <c r="F8" s="4">
        <v>21</v>
      </c>
      <c r="G8" s="4">
        <v>30</v>
      </c>
      <c r="I8" s="22" t="s">
        <v>73</v>
      </c>
      <c r="J8" s="20">
        <v>20</v>
      </c>
      <c r="K8" s="20">
        <v>22</v>
      </c>
      <c r="L8" s="20">
        <v>24</v>
      </c>
      <c r="M8" s="20">
        <v>30</v>
      </c>
      <c r="N8" s="20">
        <v>28</v>
      </c>
      <c r="O8" s="20">
        <v>50</v>
      </c>
    </row>
    <row r="9" spans="1:15" x14ac:dyDescent="0.3">
      <c r="A9" s="4" t="s">
        <v>76</v>
      </c>
      <c r="B9" s="4">
        <v>55</v>
      </c>
      <c r="C9" s="4">
        <v>22</v>
      </c>
      <c r="D9" s="4">
        <v>22</v>
      </c>
      <c r="E9" s="4">
        <v>32</v>
      </c>
      <c r="F9" s="4">
        <v>28</v>
      </c>
      <c r="G9" s="4">
        <v>53</v>
      </c>
      <c r="I9" s="22" t="s">
        <v>75</v>
      </c>
      <c r="J9" s="20">
        <v>44</v>
      </c>
      <c r="K9" s="20">
        <v>22</v>
      </c>
      <c r="L9" s="20">
        <v>22</v>
      </c>
      <c r="M9" s="20">
        <v>26</v>
      </c>
      <c r="N9" s="20">
        <v>21</v>
      </c>
      <c r="O9" s="20">
        <v>30</v>
      </c>
    </row>
    <row r="10" spans="1:15" x14ac:dyDescent="0.3">
      <c r="I10" s="22" t="s">
        <v>99</v>
      </c>
      <c r="J10" s="20">
        <v>139</v>
      </c>
      <c r="K10" s="20">
        <v>99</v>
      </c>
      <c r="L10" s="20">
        <v>101</v>
      </c>
      <c r="M10" s="20">
        <v>114</v>
      </c>
      <c r="N10" s="20">
        <v>117</v>
      </c>
      <c r="O10" s="20">
        <v>163</v>
      </c>
    </row>
    <row r="11" spans="1:15" x14ac:dyDescent="0.3">
      <c r="A11" t="s">
        <v>62</v>
      </c>
    </row>
    <row r="12" spans="1:15" x14ac:dyDescent="0.3">
      <c r="A12" t="s">
        <v>77</v>
      </c>
    </row>
    <row r="13" spans="1:15" x14ac:dyDescent="0.3">
      <c r="C13" t="s">
        <v>64</v>
      </c>
    </row>
    <row r="14" spans="1:15" x14ac:dyDescent="0.3">
      <c r="D14" t="s">
        <v>65</v>
      </c>
    </row>
    <row r="15" spans="1:15" x14ac:dyDescent="0.3">
      <c r="A15" s="4" t="s">
        <v>78</v>
      </c>
      <c r="B15" s="4" t="s">
        <v>67</v>
      </c>
      <c r="C15" s="4" t="s">
        <v>79</v>
      </c>
      <c r="D15" s="4" t="s">
        <v>69</v>
      </c>
      <c r="E15" s="4" t="s">
        <v>70</v>
      </c>
      <c r="F15" s="4" t="s">
        <v>71</v>
      </c>
      <c r="G15" s="4" t="s">
        <v>72</v>
      </c>
      <c r="I15" s="19" t="s">
        <v>78</v>
      </c>
      <c r="J15" s="19" t="s">
        <v>104</v>
      </c>
      <c r="K15" t="s">
        <v>110</v>
      </c>
      <c r="L15" t="s">
        <v>106</v>
      </c>
      <c r="M15" t="s">
        <v>107</v>
      </c>
      <c r="N15" t="s">
        <v>108</v>
      </c>
      <c r="O15" t="s">
        <v>109</v>
      </c>
    </row>
    <row r="16" spans="1:15" x14ac:dyDescent="0.3">
      <c r="A16" s="4" t="s">
        <v>80</v>
      </c>
      <c r="B16" s="4">
        <v>12</v>
      </c>
      <c r="C16" s="4">
        <v>21</v>
      </c>
      <c r="D16" s="4">
        <v>24</v>
      </c>
      <c r="E16" s="4">
        <v>30</v>
      </c>
      <c r="F16" s="4">
        <v>28</v>
      </c>
      <c r="G16" s="4">
        <v>50</v>
      </c>
      <c r="I16" s="22" t="s">
        <v>81</v>
      </c>
      <c r="J16" s="20">
        <v>33</v>
      </c>
      <c r="K16" s="20">
        <v>33</v>
      </c>
      <c r="L16" s="20">
        <v>21</v>
      </c>
      <c r="M16" s="20">
        <v>26</v>
      </c>
      <c r="N16" s="20">
        <v>40</v>
      </c>
      <c r="O16" s="20">
        <v>30</v>
      </c>
    </row>
    <row r="17" spans="1:15" x14ac:dyDescent="0.3">
      <c r="A17" s="4" t="s">
        <v>81</v>
      </c>
      <c r="B17" s="4">
        <v>33</v>
      </c>
      <c r="C17" s="4">
        <v>33</v>
      </c>
      <c r="D17" s="4">
        <v>21</v>
      </c>
      <c r="E17" s="4">
        <v>26</v>
      </c>
      <c r="F17" s="4">
        <v>40</v>
      </c>
      <c r="G17" s="4">
        <v>30</v>
      </c>
      <c r="I17" s="22" t="s">
        <v>76</v>
      </c>
      <c r="J17" s="20">
        <v>55</v>
      </c>
      <c r="K17" s="20">
        <v>54</v>
      </c>
      <c r="L17" s="20">
        <v>24</v>
      </c>
      <c r="M17" s="20">
        <v>32</v>
      </c>
      <c r="N17" s="20">
        <v>28</v>
      </c>
      <c r="O17" s="20">
        <v>53</v>
      </c>
    </row>
    <row r="18" spans="1:15" x14ac:dyDescent="0.3">
      <c r="A18" s="4" t="s">
        <v>75</v>
      </c>
      <c r="B18" s="4">
        <v>44</v>
      </c>
      <c r="C18" s="4">
        <v>32</v>
      </c>
      <c r="D18" s="4">
        <v>15</v>
      </c>
      <c r="E18" s="4">
        <v>32</v>
      </c>
      <c r="F18" s="4">
        <v>21</v>
      </c>
      <c r="G18" s="4">
        <v>24</v>
      </c>
      <c r="I18" s="22" t="s">
        <v>80</v>
      </c>
      <c r="J18" s="20">
        <v>12</v>
      </c>
      <c r="K18" s="20">
        <v>21</v>
      </c>
      <c r="L18" s="20">
        <v>24</v>
      </c>
      <c r="M18" s="20">
        <v>30</v>
      </c>
      <c r="N18" s="20">
        <v>28</v>
      </c>
      <c r="O18" s="20">
        <v>50</v>
      </c>
    </row>
    <row r="19" spans="1:15" x14ac:dyDescent="0.3">
      <c r="A19" s="4" t="s">
        <v>76</v>
      </c>
      <c r="B19" s="4">
        <v>55</v>
      </c>
      <c r="C19" s="4">
        <v>54</v>
      </c>
      <c r="D19" s="4">
        <v>24</v>
      </c>
      <c r="E19" s="4">
        <v>32</v>
      </c>
      <c r="F19" s="4">
        <v>28</v>
      </c>
      <c r="G19" s="4">
        <v>53</v>
      </c>
      <c r="I19" s="22" t="s">
        <v>75</v>
      </c>
      <c r="J19" s="20">
        <v>44</v>
      </c>
      <c r="K19" s="20">
        <v>32</v>
      </c>
      <c r="L19" s="20">
        <v>15</v>
      </c>
      <c r="M19" s="20">
        <v>32</v>
      </c>
      <c r="N19" s="20">
        <v>21</v>
      </c>
      <c r="O19" s="20">
        <v>24</v>
      </c>
    </row>
    <row r="20" spans="1:15" x14ac:dyDescent="0.3">
      <c r="I20" s="22" t="s">
        <v>99</v>
      </c>
      <c r="J20" s="20">
        <v>144</v>
      </c>
      <c r="K20" s="20">
        <v>140</v>
      </c>
      <c r="L20" s="20">
        <v>84</v>
      </c>
      <c r="M20" s="20">
        <v>120</v>
      </c>
      <c r="N20" s="20">
        <v>117</v>
      </c>
      <c r="O20" s="20">
        <v>157</v>
      </c>
    </row>
    <row r="21" spans="1:15" x14ac:dyDescent="0.3">
      <c r="A21" t="s">
        <v>82</v>
      </c>
    </row>
    <row r="23" spans="1:15" x14ac:dyDescent="0.3">
      <c r="A23" t="s">
        <v>62</v>
      </c>
    </row>
    <row r="24" spans="1:15" x14ac:dyDescent="0.3">
      <c r="A24" t="s">
        <v>63</v>
      </c>
    </row>
    <row r="25" spans="1:15" x14ac:dyDescent="0.3">
      <c r="C25" t="s">
        <v>64</v>
      </c>
    </row>
    <row r="26" spans="1:15" x14ac:dyDescent="0.3">
      <c r="D26" t="s">
        <v>65</v>
      </c>
    </row>
    <row r="27" spans="1:15" x14ac:dyDescent="0.3">
      <c r="A27" s="4" t="s">
        <v>66</v>
      </c>
      <c r="B27" s="4" t="s">
        <v>67</v>
      </c>
      <c r="C27" s="4" t="s">
        <v>68</v>
      </c>
      <c r="D27" s="4" t="s">
        <v>69</v>
      </c>
      <c r="E27" s="4" t="s">
        <v>70</v>
      </c>
      <c r="F27" s="4" t="s">
        <v>71</v>
      </c>
      <c r="G27" s="4" t="s">
        <v>72</v>
      </c>
    </row>
    <row r="28" spans="1:15" x14ac:dyDescent="0.3">
      <c r="A28" s="4" t="s">
        <v>73</v>
      </c>
      <c r="B28" s="4">
        <v>20</v>
      </c>
      <c r="C28" s="4">
        <v>22</v>
      </c>
      <c r="D28" s="4">
        <v>24</v>
      </c>
      <c r="E28" s="4">
        <v>30</v>
      </c>
      <c r="F28" s="4">
        <v>28</v>
      </c>
      <c r="G28" s="4">
        <v>50</v>
      </c>
      <c r="I28" s="19" t="s">
        <v>78</v>
      </c>
      <c r="J28" s="19" t="s">
        <v>104</v>
      </c>
      <c r="K28" t="s">
        <v>105</v>
      </c>
      <c r="L28" t="s">
        <v>106</v>
      </c>
      <c r="M28" t="s">
        <v>107</v>
      </c>
      <c r="N28" t="s">
        <v>108</v>
      </c>
      <c r="O28" t="s">
        <v>109</v>
      </c>
    </row>
    <row r="29" spans="1:15" x14ac:dyDescent="0.3">
      <c r="A29" s="4" t="s">
        <v>74</v>
      </c>
      <c r="B29" s="4">
        <v>12</v>
      </c>
      <c r="C29" s="4">
        <v>33</v>
      </c>
      <c r="D29" s="4">
        <v>15</v>
      </c>
      <c r="E29" s="4">
        <v>26</v>
      </c>
      <c r="F29" s="4">
        <v>40</v>
      </c>
      <c r="G29" s="4">
        <v>30</v>
      </c>
      <c r="I29" s="22" t="s">
        <v>74</v>
      </c>
      <c r="J29" s="20">
        <v>12</v>
      </c>
      <c r="K29" s="20">
        <v>33</v>
      </c>
      <c r="L29" s="20">
        <v>15</v>
      </c>
      <c r="M29" s="20">
        <v>26</v>
      </c>
      <c r="N29" s="20">
        <v>40</v>
      </c>
      <c r="O29" s="20">
        <v>30</v>
      </c>
    </row>
    <row r="30" spans="1:15" x14ac:dyDescent="0.3">
      <c r="A30" s="4" t="s">
        <v>75</v>
      </c>
      <c r="B30" s="4">
        <v>44</v>
      </c>
      <c r="C30" s="4">
        <v>22</v>
      </c>
      <c r="D30" s="4">
        <v>33</v>
      </c>
      <c r="E30" s="4">
        <v>26</v>
      </c>
      <c r="F30" s="4">
        <v>21</v>
      </c>
      <c r="G30" s="4">
        <v>30</v>
      </c>
      <c r="I30" s="22" t="s">
        <v>76</v>
      </c>
      <c r="J30" s="20">
        <v>24</v>
      </c>
      <c r="K30" s="20">
        <v>22</v>
      </c>
      <c r="L30" s="20">
        <v>24</v>
      </c>
      <c r="M30" s="20">
        <v>32</v>
      </c>
      <c r="N30" s="20">
        <v>28</v>
      </c>
      <c r="O30" s="20">
        <v>53</v>
      </c>
    </row>
    <row r="31" spans="1:15" x14ac:dyDescent="0.3">
      <c r="A31" s="4" t="s">
        <v>76</v>
      </c>
      <c r="B31" s="4">
        <v>24</v>
      </c>
      <c r="C31" s="4">
        <v>22</v>
      </c>
      <c r="D31" s="4">
        <v>24</v>
      </c>
      <c r="E31" s="4">
        <v>32</v>
      </c>
      <c r="F31" s="4">
        <v>28</v>
      </c>
      <c r="G31" s="4">
        <v>53</v>
      </c>
      <c r="I31" s="22" t="s">
        <v>73</v>
      </c>
      <c r="J31" s="20">
        <v>20</v>
      </c>
      <c r="K31" s="20">
        <v>22</v>
      </c>
      <c r="L31" s="20">
        <v>24</v>
      </c>
      <c r="M31" s="20">
        <v>30</v>
      </c>
      <c r="N31" s="20">
        <v>28</v>
      </c>
      <c r="O31" s="20">
        <v>50</v>
      </c>
    </row>
    <row r="32" spans="1:15" x14ac:dyDescent="0.3">
      <c r="I32" s="22" t="s">
        <v>75</v>
      </c>
      <c r="J32" s="20">
        <v>44</v>
      </c>
      <c r="K32" s="20">
        <v>22</v>
      </c>
      <c r="L32" s="20">
        <v>33</v>
      </c>
      <c r="M32" s="20">
        <v>26</v>
      </c>
      <c r="N32" s="20">
        <v>21</v>
      </c>
      <c r="O32" s="20">
        <v>30</v>
      </c>
    </row>
    <row r="33" spans="9:15" x14ac:dyDescent="0.3">
      <c r="I33" s="22" t="s">
        <v>99</v>
      </c>
      <c r="J33" s="20">
        <v>100</v>
      </c>
      <c r="K33" s="20">
        <v>99</v>
      </c>
      <c r="L33" s="20">
        <v>96</v>
      </c>
      <c r="M33" s="20">
        <v>114</v>
      </c>
      <c r="N33" s="20">
        <v>117</v>
      </c>
      <c r="O33" s="20">
        <v>163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topLeftCell="A10" workbookViewId="0">
      <selection activeCell="C32" sqref="C32"/>
    </sheetView>
  </sheetViews>
  <sheetFormatPr defaultRowHeight="14.4" x14ac:dyDescent="0.3"/>
  <cols>
    <col min="1" max="1" width="14.5546875" customWidth="1"/>
    <col min="2" max="2" width="24.109375" bestFit="1" customWidth="1"/>
    <col min="3" max="3" width="14.88671875" customWidth="1"/>
    <col min="4" max="4" width="15.44140625" customWidth="1"/>
    <col min="5" max="5" width="18.6640625" customWidth="1"/>
    <col min="6" max="6" width="15.5546875" customWidth="1"/>
    <col min="7" max="8" width="12.88671875" customWidth="1"/>
    <col min="9" max="11" width="15.5546875" bestFit="1" customWidth="1"/>
    <col min="12" max="12" width="10.77734375" bestFit="1" customWidth="1"/>
  </cols>
  <sheetData>
    <row r="1" spans="1:10" x14ac:dyDescent="0.3">
      <c r="A1" s="26" t="s">
        <v>83</v>
      </c>
      <c r="B1" s="26"/>
      <c r="C1" s="26"/>
      <c r="D1" s="26"/>
      <c r="E1" s="26"/>
      <c r="F1" s="26"/>
      <c r="G1" s="26"/>
      <c r="H1" s="26"/>
      <c r="I1" s="26"/>
      <c r="J1" s="26"/>
    </row>
    <row r="2" spans="1:10" x14ac:dyDescent="0.3">
      <c r="A2" s="27" t="s">
        <v>84</v>
      </c>
      <c r="B2" s="27"/>
      <c r="C2" s="27"/>
      <c r="D2" s="27"/>
      <c r="E2" s="27"/>
      <c r="F2" s="27"/>
      <c r="G2" s="27"/>
      <c r="H2" s="27"/>
      <c r="I2" s="27"/>
      <c r="J2" s="27"/>
    </row>
    <row r="3" spans="1:10" x14ac:dyDescent="0.3">
      <c r="H3" s="1" t="s">
        <v>85</v>
      </c>
      <c r="I3" s="1" t="s">
        <v>86</v>
      </c>
    </row>
    <row r="4" spans="1:10" ht="28.8" x14ac:dyDescent="0.3">
      <c r="A4" s="14" t="s">
        <v>87</v>
      </c>
      <c r="B4" s="14" t="s">
        <v>88</v>
      </c>
      <c r="C4" s="14" t="s">
        <v>89</v>
      </c>
      <c r="D4" s="15" t="s">
        <v>90</v>
      </c>
      <c r="E4" s="14" t="s">
        <v>91</v>
      </c>
      <c r="F4" s="16" t="s">
        <v>92</v>
      </c>
      <c r="G4" s="14" t="s">
        <v>93</v>
      </c>
      <c r="H4" s="14" t="s">
        <v>94</v>
      </c>
      <c r="I4" s="14" t="s">
        <v>95</v>
      </c>
      <c r="J4" s="14" t="s">
        <v>96</v>
      </c>
    </row>
    <row r="5" spans="1:10" x14ac:dyDescent="0.3">
      <c r="A5" s="4">
        <v>2134</v>
      </c>
      <c r="B5" s="17">
        <v>41431</v>
      </c>
      <c r="C5" s="4">
        <v>207</v>
      </c>
      <c r="D5" s="4">
        <v>6581</v>
      </c>
      <c r="E5" s="4">
        <v>326</v>
      </c>
      <c r="F5" s="4">
        <v>1284</v>
      </c>
      <c r="G5" s="4">
        <v>970</v>
      </c>
      <c r="H5" s="4">
        <v>1270</v>
      </c>
      <c r="I5" s="4">
        <v>1488</v>
      </c>
      <c r="J5" s="4">
        <v>1243</v>
      </c>
    </row>
    <row r="6" spans="1:10" x14ac:dyDescent="0.3">
      <c r="A6" s="4">
        <v>2134</v>
      </c>
      <c r="B6" s="17">
        <v>41461</v>
      </c>
      <c r="C6" s="4">
        <v>162</v>
      </c>
      <c r="D6" s="4">
        <v>3584</v>
      </c>
      <c r="E6" s="4">
        <v>901</v>
      </c>
      <c r="F6" s="4">
        <v>247</v>
      </c>
      <c r="G6" s="4">
        <v>765</v>
      </c>
      <c r="H6" s="4">
        <v>1251</v>
      </c>
      <c r="I6" s="4">
        <v>228</v>
      </c>
      <c r="J6" s="4">
        <v>192</v>
      </c>
    </row>
    <row r="7" spans="1:10" x14ac:dyDescent="0.3">
      <c r="A7" s="4">
        <v>2134</v>
      </c>
      <c r="B7" s="17">
        <v>41492</v>
      </c>
      <c r="C7" s="4">
        <v>188</v>
      </c>
      <c r="D7" s="4">
        <v>4713</v>
      </c>
      <c r="E7" s="4">
        <v>837</v>
      </c>
      <c r="F7" s="4">
        <v>1260</v>
      </c>
      <c r="G7" s="4">
        <v>959</v>
      </c>
      <c r="H7" s="4">
        <v>765</v>
      </c>
      <c r="I7" s="4">
        <v>179</v>
      </c>
      <c r="J7" s="4">
        <v>713</v>
      </c>
    </row>
    <row r="8" spans="1:10" x14ac:dyDescent="0.3">
      <c r="A8" s="4">
        <v>2134</v>
      </c>
      <c r="B8" s="17">
        <v>41523</v>
      </c>
      <c r="C8" s="4">
        <v>171</v>
      </c>
      <c r="D8" s="4">
        <v>5263</v>
      </c>
      <c r="E8" s="4">
        <v>553</v>
      </c>
      <c r="F8" s="4">
        <v>1134</v>
      </c>
      <c r="G8" s="4">
        <v>236</v>
      </c>
      <c r="H8" s="4">
        <v>1353</v>
      </c>
      <c r="I8" s="4">
        <v>1011</v>
      </c>
      <c r="J8" s="4">
        <v>976</v>
      </c>
    </row>
    <row r="9" spans="1:10" x14ac:dyDescent="0.3">
      <c r="A9" s="4">
        <v>2134</v>
      </c>
      <c r="B9" s="17">
        <v>41553</v>
      </c>
      <c r="C9" s="4">
        <v>64</v>
      </c>
      <c r="D9" s="4">
        <v>4731</v>
      </c>
      <c r="E9" s="4">
        <v>775</v>
      </c>
      <c r="F9" s="4">
        <v>294</v>
      </c>
      <c r="G9" s="4">
        <v>1480</v>
      </c>
      <c r="H9" s="4">
        <v>160</v>
      </c>
      <c r="I9" s="4">
        <v>864</v>
      </c>
      <c r="J9" s="4">
        <v>1158</v>
      </c>
    </row>
    <row r="10" spans="1:10" x14ac:dyDescent="0.3">
      <c r="A10" s="4">
        <v>2134</v>
      </c>
      <c r="B10" s="17">
        <v>41584</v>
      </c>
      <c r="C10" s="4">
        <v>246</v>
      </c>
      <c r="D10" s="4">
        <v>3853</v>
      </c>
      <c r="E10" s="4">
        <v>429</v>
      </c>
      <c r="F10" s="4">
        <v>853</v>
      </c>
      <c r="G10" s="4">
        <v>773</v>
      </c>
      <c r="H10" s="4">
        <v>760</v>
      </c>
      <c r="I10" s="4">
        <v>739</v>
      </c>
      <c r="J10" s="4">
        <v>299</v>
      </c>
    </row>
    <row r="11" spans="1:10" x14ac:dyDescent="0.3">
      <c r="A11" s="4">
        <v>2134</v>
      </c>
      <c r="B11" s="17">
        <v>41614</v>
      </c>
      <c r="C11" s="4">
        <v>63</v>
      </c>
      <c r="D11" s="4">
        <v>6077</v>
      </c>
      <c r="E11" s="4">
        <v>1075</v>
      </c>
      <c r="F11" s="4">
        <v>1418</v>
      </c>
      <c r="G11" s="4">
        <v>659</v>
      </c>
      <c r="H11" s="4">
        <v>1445</v>
      </c>
      <c r="I11" s="4">
        <v>1340</v>
      </c>
      <c r="J11" s="4">
        <v>140</v>
      </c>
    </row>
    <row r="12" spans="1:10" x14ac:dyDescent="0.3">
      <c r="A12" s="4">
        <v>2298</v>
      </c>
      <c r="B12" s="17">
        <v>41431</v>
      </c>
      <c r="C12" s="4">
        <v>86</v>
      </c>
      <c r="D12" s="4">
        <v>4075</v>
      </c>
      <c r="E12" s="4">
        <v>866</v>
      </c>
      <c r="F12" s="4">
        <v>399</v>
      </c>
      <c r="G12" s="4">
        <v>270</v>
      </c>
      <c r="H12" s="4">
        <v>690</v>
      </c>
      <c r="I12" s="4">
        <v>418</v>
      </c>
      <c r="J12" s="4">
        <v>1432</v>
      </c>
    </row>
    <row r="13" spans="1:10" x14ac:dyDescent="0.3">
      <c r="A13" s="4">
        <v>2298</v>
      </c>
      <c r="B13" s="17">
        <v>41461</v>
      </c>
      <c r="C13" s="4">
        <v>234</v>
      </c>
      <c r="D13" s="4">
        <v>3933</v>
      </c>
      <c r="E13" s="4">
        <v>1056</v>
      </c>
      <c r="F13" s="4">
        <v>266</v>
      </c>
      <c r="G13" s="4">
        <v>781</v>
      </c>
      <c r="H13" s="4">
        <v>131</v>
      </c>
      <c r="I13" s="4">
        <v>1376</v>
      </c>
      <c r="J13" s="4">
        <v>323</v>
      </c>
    </row>
    <row r="14" spans="1:10" x14ac:dyDescent="0.3">
      <c r="A14" s="4">
        <v>2298</v>
      </c>
      <c r="B14" s="17">
        <v>41492</v>
      </c>
      <c r="C14" s="4">
        <v>286</v>
      </c>
      <c r="D14" s="4">
        <v>3818</v>
      </c>
      <c r="E14" s="4">
        <v>1330</v>
      </c>
      <c r="F14" s="4">
        <v>459</v>
      </c>
      <c r="G14" s="4">
        <v>314</v>
      </c>
      <c r="H14" s="4">
        <v>1119</v>
      </c>
      <c r="I14" s="4">
        <v>149</v>
      </c>
      <c r="J14" s="4">
        <v>447</v>
      </c>
    </row>
    <row r="15" spans="1:10" x14ac:dyDescent="0.3">
      <c r="A15" s="4">
        <v>2298</v>
      </c>
      <c r="B15" s="17">
        <v>41523</v>
      </c>
      <c r="C15" s="4">
        <v>99</v>
      </c>
      <c r="D15" s="4">
        <v>4923</v>
      </c>
      <c r="E15" s="4">
        <v>456</v>
      </c>
      <c r="F15" s="4">
        <v>426</v>
      </c>
      <c r="G15" s="4">
        <v>368</v>
      </c>
      <c r="H15" s="4">
        <v>1045</v>
      </c>
      <c r="I15" s="4">
        <v>1453</v>
      </c>
      <c r="J15" s="4">
        <v>1175</v>
      </c>
    </row>
    <row r="17" spans="1:7" x14ac:dyDescent="0.3">
      <c r="A17" t="s">
        <v>97</v>
      </c>
    </row>
    <row r="18" spans="1:7" x14ac:dyDescent="0.3">
      <c r="A18" t="s">
        <v>98</v>
      </c>
    </row>
    <row r="19" spans="1:7" x14ac:dyDescent="0.3">
      <c r="A19" s="19" t="s">
        <v>87</v>
      </c>
      <c r="B19" t="s">
        <v>114</v>
      </c>
    </row>
    <row r="21" spans="1:7" x14ac:dyDescent="0.3">
      <c r="A21" s="19" t="s">
        <v>100</v>
      </c>
      <c r="B21" s="19" t="s">
        <v>111</v>
      </c>
      <c r="C21" t="s">
        <v>112</v>
      </c>
      <c r="D21" t="s">
        <v>113</v>
      </c>
      <c r="E21" t="s">
        <v>101</v>
      </c>
      <c r="F21" t="s">
        <v>102</v>
      </c>
      <c r="G21" t="s">
        <v>103</v>
      </c>
    </row>
    <row r="22" spans="1:7" x14ac:dyDescent="0.3">
      <c r="A22" s="21">
        <v>41431</v>
      </c>
      <c r="B22" s="20">
        <v>4432</v>
      </c>
      <c r="C22" s="20">
        <v>293</v>
      </c>
      <c r="D22" s="20">
        <v>10656</v>
      </c>
      <c r="E22" s="20">
        <v>1683</v>
      </c>
      <c r="F22" s="20">
        <v>1906</v>
      </c>
      <c r="G22" s="20">
        <v>2675</v>
      </c>
    </row>
    <row r="23" spans="1:7" x14ac:dyDescent="0.3">
      <c r="A23" s="21">
        <v>41461</v>
      </c>
      <c r="B23" s="20">
        <v>4432</v>
      </c>
      <c r="C23" s="20">
        <v>396</v>
      </c>
      <c r="D23" s="20">
        <v>7517</v>
      </c>
      <c r="E23" s="20">
        <v>513</v>
      </c>
      <c r="F23" s="20">
        <v>1604</v>
      </c>
      <c r="G23" s="20">
        <v>515</v>
      </c>
    </row>
    <row r="24" spans="1:7" x14ac:dyDescent="0.3">
      <c r="A24" s="21">
        <v>41492</v>
      </c>
      <c r="B24" s="20">
        <v>4432</v>
      </c>
      <c r="C24" s="20">
        <v>474</v>
      </c>
      <c r="D24" s="20">
        <v>8531</v>
      </c>
      <c r="E24" s="20">
        <v>1719</v>
      </c>
      <c r="F24" s="20">
        <v>328</v>
      </c>
      <c r="G24" s="20">
        <v>1160</v>
      </c>
    </row>
    <row r="25" spans="1:7" x14ac:dyDescent="0.3">
      <c r="A25" s="21">
        <v>41523</v>
      </c>
      <c r="B25" s="20">
        <v>4432</v>
      </c>
      <c r="C25" s="20">
        <v>270</v>
      </c>
      <c r="D25" s="20">
        <v>10186</v>
      </c>
      <c r="E25" s="20">
        <v>1560</v>
      </c>
      <c r="F25" s="20">
        <v>2464</v>
      </c>
      <c r="G25" s="20">
        <v>2151</v>
      </c>
    </row>
    <row r="26" spans="1:7" x14ac:dyDescent="0.3">
      <c r="A26" s="21">
        <v>41553</v>
      </c>
      <c r="B26" s="20">
        <v>2134</v>
      </c>
      <c r="C26" s="20">
        <v>64</v>
      </c>
      <c r="D26" s="20">
        <v>4731</v>
      </c>
      <c r="E26" s="20">
        <v>294</v>
      </c>
      <c r="F26" s="20">
        <v>864</v>
      </c>
      <c r="G26" s="20">
        <v>1158</v>
      </c>
    </row>
    <row r="27" spans="1:7" x14ac:dyDescent="0.3">
      <c r="A27" s="21">
        <v>41584</v>
      </c>
      <c r="B27" s="20">
        <v>2134</v>
      </c>
      <c r="C27" s="20">
        <v>246</v>
      </c>
      <c r="D27" s="20">
        <v>3853</v>
      </c>
      <c r="E27" s="20">
        <v>853</v>
      </c>
      <c r="F27" s="20">
        <v>739</v>
      </c>
      <c r="G27" s="20">
        <v>299</v>
      </c>
    </row>
    <row r="28" spans="1:7" x14ac:dyDescent="0.3">
      <c r="A28" s="21">
        <v>41614</v>
      </c>
      <c r="B28" s="20">
        <v>2134</v>
      </c>
      <c r="C28" s="20">
        <v>63</v>
      </c>
      <c r="D28" s="20">
        <v>6077</v>
      </c>
      <c r="E28" s="20">
        <v>1418</v>
      </c>
      <c r="F28" s="20">
        <v>1340</v>
      </c>
      <c r="G28" s="20">
        <v>140</v>
      </c>
    </row>
    <row r="29" spans="1:7" x14ac:dyDescent="0.3">
      <c r="A29" s="21" t="s">
        <v>99</v>
      </c>
      <c r="B29" s="20">
        <v>24130</v>
      </c>
      <c r="C29" s="20">
        <v>1806</v>
      </c>
      <c r="D29" s="20">
        <v>51551</v>
      </c>
      <c r="E29" s="20">
        <v>8040</v>
      </c>
      <c r="F29" s="20">
        <v>9245</v>
      </c>
      <c r="G29" s="20">
        <v>8098</v>
      </c>
    </row>
    <row r="31" spans="1:7" x14ac:dyDescent="0.3">
      <c r="A31" s="19" t="s">
        <v>88</v>
      </c>
      <c r="B31" t="s">
        <v>114</v>
      </c>
    </row>
    <row r="33" spans="1:2" x14ac:dyDescent="0.3">
      <c r="A33" s="19" t="s">
        <v>87</v>
      </c>
      <c r="B33" t="s">
        <v>115</v>
      </c>
    </row>
    <row r="34" spans="1:2" x14ac:dyDescent="0.3">
      <c r="A34" s="22">
        <v>2134</v>
      </c>
      <c r="B34" s="20">
        <v>1101</v>
      </c>
    </row>
    <row r="35" spans="1:2" x14ac:dyDescent="0.3">
      <c r="A35" s="22">
        <v>2298</v>
      </c>
      <c r="B35" s="20">
        <v>705</v>
      </c>
    </row>
    <row r="36" spans="1:2" x14ac:dyDescent="0.3">
      <c r="A36" s="22" t="s">
        <v>99</v>
      </c>
      <c r="B36" s="20">
        <v>1806</v>
      </c>
    </row>
  </sheetData>
  <mergeCells count="2">
    <mergeCell ref="A1:J1"/>
    <mergeCell ref="A2: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Sheet6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dc:creator>
  <cp:lastModifiedBy>sinh tien</cp:lastModifiedBy>
  <dcterms:created xsi:type="dcterms:W3CDTF">2020-11-07T14:11:55Z</dcterms:created>
  <dcterms:modified xsi:type="dcterms:W3CDTF">2020-11-11T15:37:27Z</dcterms:modified>
</cp:coreProperties>
</file>