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5340" yWindow="-80" windowWidth="29820" windowHeight="16120" tabRatio="500"/>
  </bookViews>
  <sheets>
    <sheet name="Blad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2"/>
  <c r="R21"/>
  <c r="R22"/>
  <c r="R23"/>
  <c r="R24"/>
  <c r="R25"/>
  <c r="R26"/>
  <c r="R27"/>
  <c r="R28"/>
  <c r="R29"/>
  <c r="R30"/>
  <c r="R31"/>
  <c r="R32"/>
  <c r="R33"/>
  <c r="R34"/>
  <c r="R35"/>
  <c r="R36"/>
  <c r="R37"/>
  <c r="R3"/>
  <c r="R4"/>
  <c r="R5"/>
  <c r="R6"/>
  <c r="R7"/>
  <c r="R8"/>
  <c r="R9"/>
  <c r="R10"/>
  <c r="R11"/>
  <c r="R12"/>
  <c r="R13"/>
  <c r="R14"/>
  <c r="R15"/>
  <c r="R16"/>
  <c r="R17"/>
  <c r="R18"/>
  <c r="R19"/>
  <c r="R20"/>
  <c r="R2"/>
  <c r="P2"/>
  <c r="Q2"/>
  <c r="P3"/>
  <c r="Q3"/>
  <c r="P4"/>
  <c r="Q4"/>
  <c r="P5"/>
  <c r="Q5"/>
  <c r="P6"/>
  <c r="Q6"/>
  <c r="P7"/>
  <c r="Q7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0"/>
  <c r="Q40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0"/>
  <c r="Q50"/>
  <c r="P51"/>
  <c r="Q51"/>
  <c r="P52"/>
  <c r="Q52"/>
  <c r="P53"/>
  <c r="Q53"/>
  <c r="P54"/>
  <c r="Q54"/>
  <c r="P55"/>
  <c r="Q55"/>
  <c r="P56"/>
  <c r="Q56"/>
  <c r="P57"/>
  <c r="Q57"/>
  <c r="P58"/>
  <c r="Q58"/>
  <c r="P59"/>
  <c r="Q59"/>
  <c r="P60"/>
  <c r="Q60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0"/>
  <c r="Q70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0"/>
  <c r="Q80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0"/>
  <c r="Q90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00"/>
  <c r="Q100"/>
  <c r="P101"/>
  <c r="Q101"/>
  <c r="P102"/>
  <c r="Q102"/>
  <c r="P103"/>
  <c r="Q103"/>
  <c r="P104"/>
  <c r="Q104"/>
  <c r="P105"/>
  <c r="Q105"/>
  <c r="P106"/>
  <c r="Q106"/>
  <c r="P107"/>
  <c r="Q107"/>
  <c r="P108"/>
  <c r="Q108"/>
  <c r="P109"/>
  <c r="Q109"/>
  <c r="P110"/>
  <c r="Q110"/>
  <c r="P111"/>
  <c r="Q111"/>
  <c r="P112"/>
  <c r="Q112"/>
  <c r="P113"/>
  <c r="Q113"/>
  <c r="P114"/>
  <c r="Q114"/>
  <c r="P115"/>
  <c r="Q115"/>
  <c r="P116"/>
  <c r="Q116"/>
  <c r="P117"/>
  <c r="Q117"/>
  <c r="P118"/>
  <c r="Q118"/>
  <c r="P119"/>
  <c r="Q119"/>
  <c r="P120"/>
  <c r="Q120"/>
  <c r="P121"/>
  <c r="Q121"/>
  <c r="P122"/>
  <c r="Q122"/>
  <c r="P123"/>
  <c r="Q123"/>
  <c r="P124"/>
  <c r="Q124"/>
  <c r="P125"/>
  <c r="Q125"/>
  <c r="P126"/>
  <c r="Q126"/>
  <c r="P127"/>
  <c r="Q127"/>
  <c r="P128"/>
  <c r="Q128"/>
  <c r="P129"/>
  <c r="Q12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3"/>
  <c r="D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"/>
</calcChain>
</file>

<file path=xl/sharedStrings.xml><?xml version="1.0" encoding="utf-8"?>
<sst xmlns="http://schemas.openxmlformats.org/spreadsheetml/2006/main" count="264" uniqueCount="134">
  <si>
    <t>prescale 64</t>
    <phoneticPr fontId="2" type="noConversion"/>
  </si>
  <si>
    <t>prescale 256</t>
    <phoneticPr fontId="2" type="noConversion"/>
  </si>
  <si>
    <t>prescale 1</t>
    <phoneticPr fontId="2" type="noConversion"/>
  </si>
  <si>
    <t>MIDI Note</t>
  </si>
  <si>
    <t>Required Freq. (Hz)</t>
  </si>
  <si>
    <t>0 - C</t>
  </si>
  <si>
    <t>1 - Db</t>
  </si>
  <si>
    <t>2 - D</t>
  </si>
  <si>
    <t>3 - Eb</t>
  </si>
  <si>
    <t>4 - E</t>
  </si>
  <si>
    <t>5 - F</t>
  </si>
  <si>
    <t>6 - Gb</t>
  </si>
  <si>
    <t>7 - G</t>
  </si>
  <si>
    <t>8 - Ab</t>
  </si>
  <si>
    <t>9 - A</t>
  </si>
  <si>
    <t>10 - Bb</t>
  </si>
  <si>
    <t>11 - B</t>
  </si>
  <si>
    <t>12 - C</t>
  </si>
  <si>
    <t>13 - Db</t>
  </si>
  <si>
    <t>14 - D</t>
  </si>
  <si>
    <t>15 - Eb</t>
  </si>
  <si>
    <t>16 - E</t>
  </si>
  <si>
    <t>17 - F</t>
  </si>
  <si>
    <t>18 - Gb</t>
  </si>
  <si>
    <t>19 - G</t>
  </si>
  <si>
    <t>20 - Ab</t>
  </si>
  <si>
    <t>21 - A</t>
  </si>
  <si>
    <t>22 - Bb</t>
  </si>
  <si>
    <t>23 - B</t>
  </si>
  <si>
    <t>24 - C</t>
  </si>
  <si>
    <t>25 - Db</t>
  </si>
  <si>
    <t>26 - D</t>
  </si>
  <si>
    <t>27 - Eb</t>
  </si>
  <si>
    <t>28 - E</t>
  </si>
  <si>
    <t>29 - F</t>
  </si>
  <si>
    <t>30 - Gb</t>
  </si>
  <si>
    <t>31 - G</t>
  </si>
  <si>
    <t>32 - Ab</t>
  </si>
  <si>
    <t>33 - A</t>
  </si>
  <si>
    <t>34 - Bb</t>
  </si>
  <si>
    <t>35 - B</t>
  </si>
  <si>
    <t>36 - C</t>
  </si>
  <si>
    <t>37 - Db</t>
  </si>
  <si>
    <t>38 - D</t>
  </si>
  <si>
    <t>39 - Eb</t>
  </si>
  <si>
    <t>40 - E</t>
  </si>
  <si>
    <t>41 - F</t>
  </si>
  <si>
    <t>42 - Gb</t>
  </si>
  <si>
    <t>43 - G</t>
  </si>
  <si>
    <t>44 - Ab</t>
  </si>
  <si>
    <t>45 - A</t>
  </si>
  <si>
    <t>46 - Bb</t>
  </si>
  <si>
    <t>47 - B</t>
  </si>
  <si>
    <t>48 - C</t>
  </si>
  <si>
    <t>49 - Db</t>
  </si>
  <si>
    <t>50 - D</t>
  </si>
  <si>
    <t>51 - Eb</t>
  </si>
  <si>
    <t>52 - E</t>
  </si>
  <si>
    <t>53 - F</t>
  </si>
  <si>
    <t>54 - Gb</t>
  </si>
  <si>
    <t>55 - G</t>
  </si>
  <si>
    <t>56 - Ab</t>
  </si>
  <si>
    <t>57 - A</t>
  </si>
  <si>
    <t>58 - Bb</t>
  </si>
  <si>
    <t>59 - B</t>
  </si>
  <si>
    <t>60 - C</t>
  </si>
  <si>
    <t>61 - Db</t>
  </si>
  <si>
    <t>62 - D</t>
  </si>
  <si>
    <t>63 - Eb</t>
  </si>
  <si>
    <t>64 - E</t>
  </si>
  <si>
    <t>65 - F</t>
  </si>
  <si>
    <t>66 - Gb</t>
  </si>
  <si>
    <t>67 - G</t>
  </si>
  <si>
    <t>68 - Ab</t>
  </si>
  <si>
    <t>69 - A</t>
  </si>
  <si>
    <t>70 - Bb</t>
  </si>
  <si>
    <t>71 - B</t>
  </si>
  <si>
    <t>72 - C</t>
  </si>
  <si>
    <t>73 - Db</t>
  </si>
  <si>
    <t>74 - D</t>
  </si>
  <si>
    <t>75 - Eb</t>
  </si>
  <si>
    <t>76 - E</t>
  </si>
  <si>
    <t>77 - F</t>
  </si>
  <si>
    <t>78 - Gb</t>
  </si>
  <si>
    <t>79 - G</t>
  </si>
  <si>
    <t>80 - Ab</t>
  </si>
  <si>
    <t>81 - A</t>
  </si>
  <si>
    <t>82 - Bb</t>
  </si>
  <si>
    <t>83 - B</t>
  </si>
  <si>
    <t>84 - C</t>
  </si>
  <si>
    <t>85 - Db</t>
  </si>
  <si>
    <t>86 - D</t>
  </si>
  <si>
    <t>87 - Eb</t>
  </si>
  <si>
    <t>88 - E</t>
  </si>
  <si>
    <t>89 - F</t>
  </si>
  <si>
    <t>90 - Gb</t>
  </si>
  <si>
    <t>91 - G</t>
  </si>
  <si>
    <t>92 - Ab</t>
  </si>
  <si>
    <t>93 - A</t>
  </si>
  <si>
    <t>94 - Bb</t>
  </si>
  <si>
    <t>95 - B</t>
  </si>
  <si>
    <t>96 - C</t>
  </si>
  <si>
    <t>97 - Db</t>
  </si>
  <si>
    <t>98 - D</t>
  </si>
  <si>
    <t>99 - Eb</t>
  </si>
  <si>
    <t>100 - E</t>
  </si>
  <si>
    <t>101 - F</t>
  </si>
  <si>
    <t>102 - Gb</t>
  </si>
  <si>
    <t>103 - G</t>
  </si>
  <si>
    <t>104 - Ab</t>
  </si>
  <si>
    <t>105 - A</t>
  </si>
  <si>
    <t>106 - Bb</t>
  </si>
  <si>
    <t>107 - B</t>
  </si>
  <si>
    <t>108 - C</t>
  </si>
  <si>
    <t>109 - Db</t>
  </si>
  <si>
    <t>110 - D</t>
  </si>
  <si>
    <t>111 - Eb</t>
  </si>
  <si>
    <t>112 - E</t>
  </si>
  <si>
    <t>113 - F</t>
  </si>
  <si>
    <t>114 - Gb</t>
  </si>
  <si>
    <t>115 - G</t>
  </si>
  <si>
    <t>116 - Ab</t>
  </si>
  <si>
    <t>117 - A</t>
  </si>
  <si>
    <t>118 - Bb</t>
  </si>
  <si>
    <t>119 - B</t>
  </si>
  <si>
    <t>120 - C</t>
  </si>
  <si>
    <t>121 - Db</t>
  </si>
  <si>
    <t>122 - D</t>
  </si>
  <si>
    <t>123 - Eb</t>
  </si>
  <si>
    <t>124 - E</t>
  </si>
  <si>
    <t>125 - F</t>
  </si>
  <si>
    <t>126 - Gb</t>
  </si>
  <si>
    <t>127 - G</t>
  </si>
  <si>
    <t>prescale 8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</si>
</sst>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l-NL"/>
  <c:style val="18"/>
  <c:chart>
    <c:plotArea>
      <c:layout/>
      <c:areaChart>
        <c:grouping val="standard"/>
        <c:ser>
          <c:idx val="0"/>
          <c:order val="0"/>
          <c:val>
            <c:numRef>
              <c:f>Blad1!$E$2:$E$129</c:f>
              <c:numCache>
                <c:formatCode>General</c:formatCode>
                <c:ptCount val="128"/>
                <c:pt idx="0">
                  <c:v>262.0</c:v>
                </c:pt>
                <c:pt idx="1">
                  <c:v>277.0</c:v>
                </c:pt>
                <c:pt idx="2">
                  <c:v>294.0</c:v>
                </c:pt>
                <c:pt idx="3">
                  <c:v>311.0</c:v>
                </c:pt>
                <c:pt idx="4">
                  <c:v>330.0</c:v>
                </c:pt>
                <c:pt idx="5">
                  <c:v>349.0</c:v>
                </c:pt>
                <c:pt idx="6">
                  <c:v>370.0</c:v>
                </c:pt>
                <c:pt idx="7">
                  <c:v>392.0</c:v>
                </c:pt>
                <c:pt idx="8">
                  <c:v>415.0</c:v>
                </c:pt>
                <c:pt idx="9">
                  <c:v>440.0</c:v>
                </c:pt>
                <c:pt idx="10">
                  <c:v>466.0</c:v>
                </c:pt>
                <c:pt idx="11">
                  <c:v>494.0</c:v>
                </c:pt>
                <c:pt idx="12">
                  <c:v>523.0</c:v>
                </c:pt>
                <c:pt idx="13">
                  <c:v>554.0</c:v>
                </c:pt>
                <c:pt idx="14">
                  <c:v>587.0</c:v>
                </c:pt>
                <c:pt idx="15">
                  <c:v>622.0</c:v>
                </c:pt>
                <c:pt idx="16">
                  <c:v>659.0</c:v>
                </c:pt>
                <c:pt idx="17">
                  <c:v>698.0</c:v>
                </c:pt>
                <c:pt idx="18">
                  <c:v>740.0</c:v>
                </c:pt>
                <c:pt idx="19">
                  <c:v>784.0</c:v>
                </c:pt>
                <c:pt idx="20">
                  <c:v>831.0</c:v>
                </c:pt>
                <c:pt idx="21">
                  <c:v>880.0</c:v>
                </c:pt>
                <c:pt idx="22">
                  <c:v>932.0</c:v>
                </c:pt>
                <c:pt idx="23">
                  <c:v>988.0</c:v>
                </c:pt>
                <c:pt idx="24">
                  <c:v>1047.0</c:v>
                </c:pt>
                <c:pt idx="25">
                  <c:v>1109.0</c:v>
                </c:pt>
                <c:pt idx="26">
                  <c:v>1175.0</c:v>
                </c:pt>
                <c:pt idx="27">
                  <c:v>1245.0</c:v>
                </c:pt>
                <c:pt idx="28">
                  <c:v>1319.0</c:v>
                </c:pt>
                <c:pt idx="29">
                  <c:v>1397.0</c:v>
                </c:pt>
                <c:pt idx="30">
                  <c:v>1480.0</c:v>
                </c:pt>
                <c:pt idx="31">
                  <c:v>1568.0</c:v>
                </c:pt>
                <c:pt idx="32">
                  <c:v>1661.0</c:v>
                </c:pt>
                <c:pt idx="33">
                  <c:v>1760.0</c:v>
                </c:pt>
                <c:pt idx="34">
                  <c:v>1865.0</c:v>
                </c:pt>
                <c:pt idx="35">
                  <c:v>1976.0</c:v>
                </c:pt>
                <c:pt idx="36">
                  <c:v>2093.0</c:v>
                </c:pt>
                <c:pt idx="37">
                  <c:v>2217.0</c:v>
                </c:pt>
                <c:pt idx="38">
                  <c:v>2349.0</c:v>
                </c:pt>
                <c:pt idx="39">
                  <c:v>2489.0</c:v>
                </c:pt>
                <c:pt idx="40">
                  <c:v>2637.0</c:v>
                </c:pt>
                <c:pt idx="41">
                  <c:v>2794.0</c:v>
                </c:pt>
                <c:pt idx="42">
                  <c:v>2960.0</c:v>
                </c:pt>
                <c:pt idx="43">
                  <c:v>3136.0</c:v>
                </c:pt>
                <c:pt idx="44">
                  <c:v>3322.0</c:v>
                </c:pt>
                <c:pt idx="45">
                  <c:v>3520.0</c:v>
                </c:pt>
                <c:pt idx="46">
                  <c:v>3729.0</c:v>
                </c:pt>
                <c:pt idx="47">
                  <c:v>3951.0</c:v>
                </c:pt>
                <c:pt idx="48">
                  <c:v>4186.0</c:v>
                </c:pt>
                <c:pt idx="49">
                  <c:v>4435.0</c:v>
                </c:pt>
                <c:pt idx="50">
                  <c:v>4699.0</c:v>
                </c:pt>
                <c:pt idx="51">
                  <c:v>4978.0</c:v>
                </c:pt>
                <c:pt idx="52">
                  <c:v>5274.0</c:v>
                </c:pt>
                <c:pt idx="53">
                  <c:v>5588.0</c:v>
                </c:pt>
                <c:pt idx="54">
                  <c:v>5920.0</c:v>
                </c:pt>
                <c:pt idx="55">
                  <c:v>6272.0</c:v>
                </c:pt>
                <c:pt idx="56">
                  <c:v>6645.0</c:v>
                </c:pt>
                <c:pt idx="57">
                  <c:v>7040.0</c:v>
                </c:pt>
                <c:pt idx="58">
                  <c:v>7459.0</c:v>
                </c:pt>
                <c:pt idx="59">
                  <c:v>7902.0</c:v>
                </c:pt>
                <c:pt idx="60">
                  <c:v>8372.0</c:v>
                </c:pt>
                <c:pt idx="61">
                  <c:v>8870.0</c:v>
                </c:pt>
                <c:pt idx="62">
                  <c:v>9397.0</c:v>
                </c:pt>
                <c:pt idx="63">
                  <c:v>9956.0</c:v>
                </c:pt>
                <c:pt idx="64">
                  <c:v>10548.0</c:v>
                </c:pt>
                <c:pt idx="65">
                  <c:v>11175.0</c:v>
                </c:pt>
                <c:pt idx="66">
                  <c:v>11840.0</c:v>
                </c:pt>
                <c:pt idx="67">
                  <c:v>12544.0</c:v>
                </c:pt>
                <c:pt idx="68">
                  <c:v>13290.0</c:v>
                </c:pt>
                <c:pt idx="69">
                  <c:v>14080.0</c:v>
                </c:pt>
                <c:pt idx="70">
                  <c:v>14917.0</c:v>
                </c:pt>
                <c:pt idx="71">
                  <c:v>15804.0</c:v>
                </c:pt>
                <c:pt idx="72">
                  <c:v>16744.0</c:v>
                </c:pt>
                <c:pt idx="73">
                  <c:v>17740.0</c:v>
                </c:pt>
                <c:pt idx="74">
                  <c:v>18795.0</c:v>
                </c:pt>
                <c:pt idx="75">
                  <c:v>19912.0</c:v>
                </c:pt>
                <c:pt idx="76">
                  <c:v>21096.0</c:v>
                </c:pt>
                <c:pt idx="77">
                  <c:v>22351.0</c:v>
                </c:pt>
                <c:pt idx="78">
                  <c:v>23680.0</c:v>
                </c:pt>
                <c:pt idx="79">
                  <c:v>25088.0</c:v>
                </c:pt>
                <c:pt idx="80">
                  <c:v>26580.0</c:v>
                </c:pt>
                <c:pt idx="81">
                  <c:v>28160.0</c:v>
                </c:pt>
                <c:pt idx="82">
                  <c:v>29834.0</c:v>
                </c:pt>
                <c:pt idx="83">
                  <c:v>31609.0</c:v>
                </c:pt>
                <c:pt idx="84">
                  <c:v>33488.0</c:v>
                </c:pt>
                <c:pt idx="85">
                  <c:v>35479.0</c:v>
                </c:pt>
                <c:pt idx="86">
                  <c:v>37589.0</c:v>
                </c:pt>
                <c:pt idx="87">
                  <c:v>39824.0</c:v>
                </c:pt>
                <c:pt idx="88">
                  <c:v>42192.0</c:v>
                </c:pt>
                <c:pt idx="89">
                  <c:v>44701.0</c:v>
                </c:pt>
                <c:pt idx="90">
                  <c:v>47359.0</c:v>
                </c:pt>
                <c:pt idx="91">
                  <c:v>50175.0</c:v>
                </c:pt>
                <c:pt idx="92">
                  <c:v>53159.0</c:v>
                </c:pt>
                <c:pt idx="93">
                  <c:v>56320.0</c:v>
                </c:pt>
                <c:pt idx="94">
                  <c:v>59669.0</c:v>
                </c:pt>
                <c:pt idx="95">
                  <c:v>63217.0</c:v>
                </c:pt>
                <c:pt idx="96">
                  <c:v>66976.0</c:v>
                </c:pt>
                <c:pt idx="97">
                  <c:v>70959.0</c:v>
                </c:pt>
                <c:pt idx="98">
                  <c:v>75178.0</c:v>
                </c:pt>
                <c:pt idx="99">
                  <c:v>79649.0</c:v>
                </c:pt>
                <c:pt idx="100">
                  <c:v>84385.0</c:v>
                </c:pt>
                <c:pt idx="101">
                  <c:v>89402.0</c:v>
                </c:pt>
                <c:pt idx="102">
                  <c:v>94719.0</c:v>
                </c:pt>
                <c:pt idx="103">
                  <c:v>100351.0</c:v>
                </c:pt>
                <c:pt idx="104">
                  <c:v>106318.0</c:v>
                </c:pt>
                <c:pt idx="105">
                  <c:v>112640.0</c:v>
                </c:pt>
                <c:pt idx="106">
                  <c:v>119338.0</c:v>
                </c:pt>
                <c:pt idx="107">
                  <c:v>126434.0</c:v>
                </c:pt>
                <c:pt idx="108">
                  <c:v>133952.0</c:v>
                </c:pt>
                <c:pt idx="109">
                  <c:v>141918.0</c:v>
                </c:pt>
                <c:pt idx="110">
                  <c:v>150356.0</c:v>
                </c:pt>
                <c:pt idx="111">
                  <c:v>159297.0</c:v>
                </c:pt>
                <c:pt idx="112">
                  <c:v>168769.0</c:v>
                </c:pt>
                <c:pt idx="113">
                  <c:v>178805.0</c:v>
                </c:pt>
                <c:pt idx="114">
                  <c:v>189437.0</c:v>
                </c:pt>
                <c:pt idx="115">
                  <c:v>200702.0</c:v>
                </c:pt>
                <c:pt idx="116">
                  <c:v>212636.0</c:v>
                </c:pt>
                <c:pt idx="117">
                  <c:v>225280.0</c:v>
                </c:pt>
                <c:pt idx="118">
                  <c:v>238676.0</c:v>
                </c:pt>
                <c:pt idx="119">
                  <c:v>252868.0</c:v>
                </c:pt>
                <c:pt idx="120">
                  <c:v>267905.0</c:v>
                </c:pt>
                <c:pt idx="121">
                  <c:v>283835.0</c:v>
                </c:pt>
                <c:pt idx="122">
                  <c:v>300713.0</c:v>
                </c:pt>
                <c:pt idx="123">
                  <c:v>318594.0</c:v>
                </c:pt>
                <c:pt idx="124">
                  <c:v>337539.0</c:v>
                </c:pt>
                <c:pt idx="125">
                  <c:v>357610.0</c:v>
                </c:pt>
                <c:pt idx="126">
                  <c:v>378874.0</c:v>
                </c:pt>
                <c:pt idx="127">
                  <c:v>401403.0</c:v>
                </c:pt>
              </c:numCache>
            </c:numRef>
          </c:val>
        </c:ser>
        <c:axId val="488553544"/>
        <c:axId val="488559528"/>
      </c:areaChart>
      <c:catAx>
        <c:axId val="488553544"/>
        <c:scaling>
          <c:orientation val="minMax"/>
        </c:scaling>
        <c:axPos val="b"/>
        <c:tickLblPos val="nextTo"/>
        <c:crossAx val="488559528"/>
        <c:crosses val="autoZero"/>
        <c:auto val="1"/>
        <c:lblAlgn val="ctr"/>
        <c:lblOffset val="100"/>
      </c:catAx>
      <c:valAx>
        <c:axId val="488559528"/>
        <c:scaling>
          <c:orientation val="minMax"/>
        </c:scaling>
        <c:axPos val="l"/>
        <c:majorGridlines/>
        <c:numFmt formatCode="General" sourceLinked="1"/>
        <c:tickLblPos val="nextTo"/>
        <c:crossAx val="488553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101600</xdr:rowOff>
    </xdr:from>
    <xdr:to>
      <xdr:col>11</xdr:col>
      <xdr:colOff>342900</xdr:colOff>
      <xdr:row>22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33"/>
  <sheetViews>
    <sheetView tabSelected="1" view="pageLayout" topLeftCell="K1" workbookViewId="0">
      <selection activeCell="T132" sqref="T132"/>
    </sheetView>
  </sheetViews>
  <sheetFormatPr baseColWidth="10" defaultRowHeight="13"/>
  <cols>
    <col min="2" max="2" width="15.28515625" bestFit="1" customWidth="1"/>
    <col min="13" max="13" width="8.42578125" bestFit="1" customWidth="1"/>
  </cols>
  <sheetData>
    <row r="1" spans="1:23">
      <c r="A1" t="s">
        <v>3</v>
      </c>
      <c r="B1" t="s">
        <v>4</v>
      </c>
      <c r="C1">
        <v>16</v>
      </c>
      <c r="D1">
        <v>32</v>
      </c>
      <c r="M1" t="s">
        <v>3</v>
      </c>
      <c r="N1" t="s">
        <v>4</v>
      </c>
      <c r="O1" t="s">
        <v>2</v>
      </c>
      <c r="P1" t="s">
        <v>133</v>
      </c>
      <c r="Q1" t="s">
        <v>0</v>
      </c>
      <c r="R1" t="s">
        <v>1</v>
      </c>
    </row>
    <row r="2" spans="1:23">
      <c r="A2" t="s">
        <v>5</v>
      </c>
      <c r="B2">
        <v>8.1758000000000006</v>
      </c>
      <c r="C2">
        <f>B2*16</f>
        <v>130.81280000000001</v>
      </c>
      <c r="D2">
        <f>B2*32</f>
        <v>261.62560000000002</v>
      </c>
      <c r="E2">
        <f>ROUND(D2,0)</f>
        <v>262</v>
      </c>
      <c r="M2" t="s">
        <v>5</v>
      </c>
      <c r="N2">
        <v>8.1758000000000006</v>
      </c>
      <c r="O2">
        <f>16000000/(N2*2)</f>
        <v>978497.51706255041</v>
      </c>
      <c r="P2">
        <f>2000000/(N2*2)</f>
        <v>122312.1896328188</v>
      </c>
      <c r="Q2" s="2">
        <f>250000/(N2*2)</f>
        <v>15289.02370410235</v>
      </c>
      <c r="R2">
        <f>62500/(N2*2)</f>
        <v>3822.2559260255875</v>
      </c>
      <c r="S2">
        <v>15289.02370410235</v>
      </c>
      <c r="T2">
        <f>ROUND(S2,0)</f>
        <v>15289</v>
      </c>
      <c r="W2" s="2"/>
    </row>
    <row r="3" spans="1:23">
      <c r="A3" t="s">
        <v>6</v>
      </c>
      <c r="B3">
        <v>8.6620000000000008</v>
      </c>
      <c r="C3">
        <f t="shared" ref="C3:C66" si="0">B3*16</f>
        <v>138.59200000000001</v>
      </c>
      <c r="D3">
        <f t="shared" ref="D3:D66" si="1">B3*32</f>
        <v>277.18400000000003</v>
      </c>
      <c r="E3">
        <f>ROUND(D3,0)</f>
        <v>277</v>
      </c>
      <c r="M3" t="s">
        <v>6</v>
      </c>
      <c r="N3">
        <v>8.6620000000000008</v>
      </c>
      <c r="O3">
        <f t="shared" ref="O3:O66" si="2">16000000/(N3*2)</f>
        <v>923574.23227891931</v>
      </c>
      <c r="P3">
        <f t="shared" ref="P3:P66" si="3">2000000/(N3*2)</f>
        <v>115446.77903486491</v>
      </c>
      <c r="Q3" s="2">
        <f t="shared" ref="Q2:S66" si="4">250000/(N3*2)</f>
        <v>14430.847379358114</v>
      </c>
      <c r="R3">
        <f t="shared" ref="R3:R37" si="5">62500/(N3*2)</f>
        <v>3607.7118448395286</v>
      </c>
      <c r="S3">
        <v>14430.847379358114</v>
      </c>
      <c r="T3">
        <f t="shared" ref="T3:T66" si="6">ROUND(S3,0)</f>
        <v>14431</v>
      </c>
      <c r="W3" s="2"/>
    </row>
    <row r="4" spans="1:23">
      <c r="A4" t="s">
        <v>7</v>
      </c>
      <c r="B4">
        <v>9.1769999999999996</v>
      </c>
      <c r="C4">
        <f t="shared" si="0"/>
        <v>146.83199999999999</v>
      </c>
      <c r="D4">
        <f t="shared" si="1"/>
        <v>293.66399999999999</v>
      </c>
      <c r="E4">
        <f t="shared" ref="E4:E67" si="7">ROUND(D4,0)</f>
        <v>294</v>
      </c>
      <c r="M4" t="s">
        <v>7</v>
      </c>
      <c r="N4">
        <v>9.1770000000000014</v>
      </c>
      <c r="O4">
        <f t="shared" si="2"/>
        <v>871744.57883840019</v>
      </c>
      <c r="P4">
        <f t="shared" si="3"/>
        <v>108968.07235480002</v>
      </c>
      <c r="Q4" s="2">
        <f t="shared" si="4"/>
        <v>13621.009044350003</v>
      </c>
      <c r="R4">
        <f t="shared" si="5"/>
        <v>3405.2522610875008</v>
      </c>
      <c r="S4">
        <v>13621.009044350003</v>
      </c>
      <c r="T4">
        <f t="shared" si="6"/>
        <v>13621</v>
      </c>
      <c r="W4" s="2"/>
    </row>
    <row r="5" spans="1:23">
      <c r="A5" t="s">
        <v>8</v>
      </c>
      <c r="B5">
        <v>9.7226999999999997</v>
      </c>
      <c r="C5">
        <f t="shared" si="0"/>
        <v>155.56319999999999</v>
      </c>
      <c r="D5">
        <f t="shared" si="1"/>
        <v>311.12639999999999</v>
      </c>
      <c r="E5">
        <f t="shared" si="7"/>
        <v>311</v>
      </c>
      <c r="M5" t="s">
        <v>8</v>
      </c>
      <c r="N5">
        <v>9.7227000000000015</v>
      </c>
      <c r="O5">
        <f t="shared" si="2"/>
        <v>822816.70729324152</v>
      </c>
      <c r="P5">
        <f t="shared" si="3"/>
        <v>102852.08841165519</v>
      </c>
      <c r="Q5" s="2">
        <f t="shared" si="4"/>
        <v>12856.511051456899</v>
      </c>
      <c r="R5">
        <f t="shared" si="5"/>
        <v>3214.1277628642247</v>
      </c>
      <c r="S5">
        <v>12856.511051456899</v>
      </c>
      <c r="T5">
        <f t="shared" si="6"/>
        <v>12857</v>
      </c>
      <c r="W5" s="2"/>
    </row>
    <row r="6" spans="1:23">
      <c r="A6" t="s">
        <v>9</v>
      </c>
      <c r="B6">
        <v>10.3009</v>
      </c>
      <c r="C6">
        <f t="shared" si="0"/>
        <v>164.81440000000001</v>
      </c>
      <c r="D6">
        <f t="shared" si="1"/>
        <v>329.62880000000001</v>
      </c>
      <c r="E6">
        <f t="shared" si="7"/>
        <v>330</v>
      </c>
      <c r="M6" t="s">
        <v>9</v>
      </c>
      <c r="N6">
        <v>10.3009</v>
      </c>
      <c r="O6">
        <f t="shared" si="2"/>
        <v>776631.16815035581</v>
      </c>
      <c r="P6">
        <f t="shared" si="3"/>
        <v>97078.896018794476</v>
      </c>
      <c r="Q6" s="2">
        <f t="shared" si="4"/>
        <v>12134.862002349309</v>
      </c>
      <c r="R6">
        <f t="shared" si="5"/>
        <v>3033.7155005873274</v>
      </c>
      <c r="S6">
        <v>12134.862002349309</v>
      </c>
      <c r="T6">
        <f t="shared" si="6"/>
        <v>12135</v>
      </c>
      <c r="W6" s="2"/>
    </row>
    <row r="7" spans="1:23">
      <c r="A7" t="s">
        <v>10</v>
      </c>
      <c r="B7">
        <v>10.913399999999999</v>
      </c>
      <c r="C7">
        <f t="shared" si="0"/>
        <v>174.61439999999999</v>
      </c>
      <c r="D7">
        <f t="shared" si="1"/>
        <v>349.22879999999998</v>
      </c>
      <c r="E7">
        <f t="shared" si="7"/>
        <v>349</v>
      </c>
      <c r="M7" t="s">
        <v>10</v>
      </c>
      <c r="N7">
        <v>10.913399999999999</v>
      </c>
      <c r="O7">
        <f t="shared" si="2"/>
        <v>733043.78103982261</v>
      </c>
      <c r="P7">
        <f t="shared" si="3"/>
        <v>91630.472629977827</v>
      </c>
      <c r="Q7" s="2">
        <f t="shared" si="4"/>
        <v>11453.809078747228</v>
      </c>
      <c r="R7">
        <f t="shared" si="5"/>
        <v>2863.4522696868071</v>
      </c>
      <c r="S7">
        <v>11453.809078747228</v>
      </c>
      <c r="T7">
        <f t="shared" si="6"/>
        <v>11454</v>
      </c>
      <c r="W7" s="2"/>
    </row>
    <row r="8" spans="1:23">
      <c r="A8" t="s">
        <v>11</v>
      </c>
      <c r="B8">
        <v>11.5623</v>
      </c>
      <c r="C8">
        <f t="shared" si="0"/>
        <v>184.99680000000001</v>
      </c>
      <c r="D8">
        <f t="shared" si="1"/>
        <v>369.99360000000001</v>
      </c>
      <c r="E8">
        <f t="shared" si="7"/>
        <v>370</v>
      </c>
      <c r="M8" t="s">
        <v>11</v>
      </c>
      <c r="N8">
        <v>11.5623</v>
      </c>
      <c r="O8">
        <f t="shared" si="2"/>
        <v>691903.85995865869</v>
      </c>
      <c r="P8">
        <f t="shared" si="3"/>
        <v>86487.982494832337</v>
      </c>
      <c r="Q8" s="2">
        <f t="shared" si="4"/>
        <v>10810.997811854042</v>
      </c>
      <c r="R8">
        <f t="shared" si="5"/>
        <v>2702.7494529635105</v>
      </c>
      <c r="S8">
        <v>10810.997811854042</v>
      </c>
      <c r="T8">
        <f t="shared" si="6"/>
        <v>10811</v>
      </c>
      <c r="W8" s="2"/>
    </row>
    <row r="9" spans="1:23">
      <c r="A9" t="s">
        <v>12</v>
      </c>
      <c r="B9">
        <v>12.2499</v>
      </c>
      <c r="C9">
        <f t="shared" si="0"/>
        <v>195.9984</v>
      </c>
      <c r="D9">
        <f t="shared" si="1"/>
        <v>391.99680000000001</v>
      </c>
      <c r="E9">
        <f t="shared" si="7"/>
        <v>392</v>
      </c>
      <c r="M9" t="s">
        <v>12</v>
      </c>
      <c r="N9">
        <v>12.2499</v>
      </c>
      <c r="O9">
        <f t="shared" si="2"/>
        <v>653066.55564535223</v>
      </c>
      <c r="P9">
        <f t="shared" si="3"/>
        <v>81633.319455669029</v>
      </c>
      <c r="Q9" s="2">
        <f t="shared" si="4"/>
        <v>10204.164931958629</v>
      </c>
      <c r="R9">
        <f t="shared" si="5"/>
        <v>2551.0412329896571</v>
      </c>
      <c r="S9">
        <v>10204.164931958629</v>
      </c>
      <c r="T9">
        <f t="shared" si="6"/>
        <v>10204</v>
      </c>
      <c r="W9" s="2"/>
    </row>
    <row r="10" spans="1:23">
      <c r="A10" t="s">
        <v>13</v>
      </c>
      <c r="B10">
        <v>12.978300000000001</v>
      </c>
      <c r="C10">
        <f t="shared" si="0"/>
        <v>207.65280000000001</v>
      </c>
      <c r="D10">
        <f t="shared" si="1"/>
        <v>415.30560000000003</v>
      </c>
      <c r="E10">
        <f t="shared" si="7"/>
        <v>415</v>
      </c>
      <c r="M10" t="s">
        <v>13</v>
      </c>
      <c r="N10">
        <v>12.978300000000001</v>
      </c>
      <c r="O10">
        <f t="shared" si="2"/>
        <v>616413.55185193743</v>
      </c>
      <c r="P10">
        <f t="shared" si="3"/>
        <v>77051.693981492179</v>
      </c>
      <c r="Q10" s="2">
        <f t="shared" si="4"/>
        <v>9631.4617476865224</v>
      </c>
      <c r="R10">
        <f t="shared" si="5"/>
        <v>2407.8654369216306</v>
      </c>
      <c r="S10">
        <v>9631.4617476865224</v>
      </c>
      <c r="T10">
        <f t="shared" si="6"/>
        <v>9631</v>
      </c>
      <c r="W10" s="2"/>
    </row>
    <row r="11" spans="1:23">
      <c r="A11" t="s">
        <v>14</v>
      </c>
      <c r="B11">
        <v>13.75</v>
      </c>
      <c r="C11">
        <f t="shared" si="0"/>
        <v>220</v>
      </c>
      <c r="D11">
        <f t="shared" si="1"/>
        <v>440</v>
      </c>
      <c r="E11">
        <f t="shared" si="7"/>
        <v>440</v>
      </c>
      <c r="M11" t="s">
        <v>14</v>
      </c>
      <c r="N11">
        <v>13.75</v>
      </c>
      <c r="O11">
        <f t="shared" si="2"/>
        <v>581818.18181818177</v>
      </c>
      <c r="P11">
        <f t="shared" si="3"/>
        <v>72727.272727272721</v>
      </c>
      <c r="Q11" s="2">
        <f t="shared" si="4"/>
        <v>9090.9090909090901</v>
      </c>
      <c r="R11">
        <f t="shared" si="5"/>
        <v>2272.7272727272725</v>
      </c>
      <c r="S11">
        <v>9090.9090909090901</v>
      </c>
      <c r="T11">
        <f t="shared" si="6"/>
        <v>9091</v>
      </c>
      <c r="W11" s="2"/>
    </row>
    <row r="12" spans="1:23">
      <c r="A12" t="s">
        <v>15</v>
      </c>
      <c r="B12">
        <v>14.567600000000001</v>
      </c>
      <c r="C12">
        <f t="shared" si="0"/>
        <v>233.08160000000001</v>
      </c>
      <c r="D12">
        <f t="shared" si="1"/>
        <v>466.16320000000002</v>
      </c>
      <c r="E12">
        <f t="shared" si="7"/>
        <v>466</v>
      </c>
      <c r="M12" t="s">
        <v>15</v>
      </c>
      <c r="N12">
        <v>14.567600000000001</v>
      </c>
      <c r="O12">
        <f t="shared" si="2"/>
        <v>549163.89796534774</v>
      </c>
      <c r="P12">
        <f t="shared" si="3"/>
        <v>68645.487245668468</v>
      </c>
      <c r="Q12" s="2">
        <f t="shared" si="4"/>
        <v>8580.6859057085585</v>
      </c>
      <c r="R12">
        <f t="shared" si="5"/>
        <v>2145.1714764271396</v>
      </c>
      <c r="S12">
        <v>8580.6859057085585</v>
      </c>
      <c r="T12">
        <f t="shared" si="6"/>
        <v>8581</v>
      </c>
      <c r="W12" s="2"/>
    </row>
    <row r="13" spans="1:23">
      <c r="A13" t="s">
        <v>16</v>
      </c>
      <c r="B13">
        <v>15.4339</v>
      </c>
      <c r="C13">
        <f t="shared" si="0"/>
        <v>246.94239999999999</v>
      </c>
      <c r="D13">
        <f t="shared" si="1"/>
        <v>493.88479999999998</v>
      </c>
      <c r="E13">
        <f t="shared" si="7"/>
        <v>494</v>
      </c>
      <c r="M13" t="s">
        <v>16</v>
      </c>
      <c r="N13">
        <v>15.4339</v>
      </c>
      <c r="O13">
        <f t="shared" si="2"/>
        <v>518339.49941362848</v>
      </c>
      <c r="P13" s="2">
        <f t="shared" si="3"/>
        <v>64792.43742670356</v>
      </c>
      <c r="Q13">
        <f t="shared" si="4"/>
        <v>8099.054678337945</v>
      </c>
      <c r="R13">
        <f t="shared" si="5"/>
        <v>2024.7636695844863</v>
      </c>
      <c r="S13">
        <v>64792.43742670356</v>
      </c>
      <c r="T13">
        <f t="shared" si="6"/>
        <v>64792</v>
      </c>
      <c r="V13" s="2"/>
    </row>
    <row r="14" spans="1:23">
      <c r="A14" t="s">
        <v>17</v>
      </c>
      <c r="B14">
        <v>16.351600000000001</v>
      </c>
      <c r="C14">
        <f t="shared" si="0"/>
        <v>261.62560000000002</v>
      </c>
      <c r="D14">
        <f t="shared" si="1"/>
        <v>523.25120000000004</v>
      </c>
      <c r="E14">
        <f t="shared" si="7"/>
        <v>523</v>
      </c>
      <c r="M14" t="s">
        <v>17</v>
      </c>
      <c r="N14">
        <v>16.351600000000001</v>
      </c>
      <c r="O14">
        <f t="shared" si="2"/>
        <v>489248.75853127521</v>
      </c>
      <c r="P14" s="2">
        <f t="shared" si="3"/>
        <v>61156.094816409401</v>
      </c>
      <c r="Q14">
        <f t="shared" si="4"/>
        <v>7644.5118520511751</v>
      </c>
      <c r="R14">
        <f t="shared" si="5"/>
        <v>1911.1279630127938</v>
      </c>
      <c r="S14">
        <v>61156.094816409401</v>
      </c>
      <c r="T14">
        <f t="shared" si="6"/>
        <v>61156</v>
      </c>
      <c r="V14" s="2"/>
    </row>
    <row r="15" spans="1:23">
      <c r="A15" t="s">
        <v>18</v>
      </c>
      <c r="B15">
        <v>17.323899999999998</v>
      </c>
      <c r="C15">
        <f t="shared" si="0"/>
        <v>277.18239999999997</v>
      </c>
      <c r="D15">
        <f t="shared" si="1"/>
        <v>554.36479999999995</v>
      </c>
      <c r="E15">
        <f t="shared" si="7"/>
        <v>554</v>
      </c>
      <c r="M15" t="s">
        <v>18</v>
      </c>
      <c r="N15">
        <v>17.323899999999998</v>
      </c>
      <c r="O15">
        <f t="shared" si="2"/>
        <v>461789.78174660442</v>
      </c>
      <c r="P15" s="2">
        <f t="shared" si="3"/>
        <v>57723.722718325553</v>
      </c>
      <c r="Q15">
        <f t="shared" si="4"/>
        <v>7215.4653397906941</v>
      </c>
      <c r="R15">
        <f t="shared" si="5"/>
        <v>1803.8663349476735</v>
      </c>
      <c r="S15">
        <v>57723.722718325553</v>
      </c>
      <c r="T15">
        <f t="shared" si="6"/>
        <v>57724</v>
      </c>
      <c r="V15" s="2"/>
    </row>
    <row r="16" spans="1:23">
      <c r="A16" t="s">
        <v>19</v>
      </c>
      <c r="B16">
        <v>18.353999999999999</v>
      </c>
      <c r="C16">
        <f t="shared" si="0"/>
        <v>293.66399999999999</v>
      </c>
      <c r="D16">
        <f t="shared" si="1"/>
        <v>587.32799999999997</v>
      </c>
      <c r="E16">
        <f t="shared" si="7"/>
        <v>587</v>
      </c>
      <c r="M16" t="s">
        <v>19</v>
      </c>
      <c r="N16">
        <v>18.353999999999999</v>
      </c>
      <c r="O16">
        <f t="shared" si="2"/>
        <v>435872.28941920021</v>
      </c>
      <c r="P16" s="2">
        <f t="shared" si="3"/>
        <v>54484.036177400027</v>
      </c>
      <c r="Q16">
        <f t="shared" si="4"/>
        <v>6810.5045221750033</v>
      </c>
      <c r="R16">
        <f t="shared" si="5"/>
        <v>1702.6261305437508</v>
      </c>
      <c r="S16">
        <v>54484.036177400027</v>
      </c>
      <c r="T16">
        <f t="shared" si="6"/>
        <v>54484</v>
      </c>
      <c r="V16" s="2"/>
    </row>
    <row r="17" spans="1:22">
      <c r="A17" t="s">
        <v>20</v>
      </c>
      <c r="B17">
        <v>19.445399999999999</v>
      </c>
      <c r="C17">
        <f t="shared" si="0"/>
        <v>311.12639999999999</v>
      </c>
      <c r="D17">
        <f t="shared" si="1"/>
        <v>622.25279999999998</v>
      </c>
      <c r="E17">
        <f t="shared" si="7"/>
        <v>622</v>
      </c>
      <c r="M17" t="s">
        <v>20</v>
      </c>
      <c r="N17">
        <v>19.445399999999999</v>
      </c>
      <c r="O17">
        <f t="shared" si="2"/>
        <v>411408.35364662082</v>
      </c>
      <c r="P17" s="2">
        <f t="shared" si="3"/>
        <v>51426.044205827602</v>
      </c>
      <c r="Q17">
        <f t="shared" si="4"/>
        <v>6428.2555257284503</v>
      </c>
      <c r="R17">
        <f t="shared" si="5"/>
        <v>1607.0638814321126</v>
      </c>
      <c r="S17">
        <v>51426.044205827602</v>
      </c>
      <c r="T17">
        <f t="shared" si="6"/>
        <v>51426</v>
      </c>
      <c r="V17" s="2"/>
    </row>
    <row r="18" spans="1:22">
      <c r="A18" t="s">
        <v>21</v>
      </c>
      <c r="B18">
        <v>20.601700000000001</v>
      </c>
      <c r="C18">
        <f t="shared" si="0"/>
        <v>329.62720000000002</v>
      </c>
      <c r="D18">
        <f t="shared" si="1"/>
        <v>659.25440000000003</v>
      </c>
      <c r="E18">
        <f t="shared" si="7"/>
        <v>659</v>
      </c>
      <c r="M18" t="s">
        <v>21</v>
      </c>
      <c r="N18">
        <v>20.601700000000001</v>
      </c>
      <c r="O18">
        <f t="shared" si="2"/>
        <v>388317.46894673741</v>
      </c>
      <c r="P18" s="2">
        <f t="shared" si="3"/>
        <v>48539.683618342176</v>
      </c>
      <c r="Q18">
        <f t="shared" si="4"/>
        <v>6067.4604522927721</v>
      </c>
      <c r="R18">
        <f t="shared" si="5"/>
        <v>1516.865113073193</v>
      </c>
      <c r="S18">
        <v>48539.683618342176</v>
      </c>
      <c r="T18">
        <f t="shared" si="6"/>
        <v>48540</v>
      </c>
      <c r="V18" s="2"/>
    </row>
    <row r="19" spans="1:22">
      <c r="A19" t="s">
        <v>22</v>
      </c>
      <c r="B19">
        <v>21.826799999999999</v>
      </c>
      <c r="C19">
        <f t="shared" si="0"/>
        <v>349.22879999999998</v>
      </c>
      <c r="D19">
        <f t="shared" si="1"/>
        <v>698.45759999999996</v>
      </c>
      <c r="E19">
        <f t="shared" si="7"/>
        <v>698</v>
      </c>
      <c r="M19" t="s">
        <v>22</v>
      </c>
      <c r="N19">
        <v>21.826799999999999</v>
      </c>
      <c r="O19">
        <f t="shared" si="2"/>
        <v>366521.89051991131</v>
      </c>
      <c r="P19" s="2">
        <f t="shared" si="3"/>
        <v>45815.236314988913</v>
      </c>
      <c r="Q19">
        <f t="shared" si="4"/>
        <v>5726.9045393736142</v>
      </c>
      <c r="R19">
        <f t="shared" si="5"/>
        <v>1431.7261348434035</v>
      </c>
      <c r="S19">
        <v>45815.236314988913</v>
      </c>
      <c r="T19">
        <f t="shared" si="6"/>
        <v>45815</v>
      </c>
      <c r="V19" s="2"/>
    </row>
    <row r="20" spans="1:22">
      <c r="A20" t="s">
        <v>23</v>
      </c>
      <c r="B20">
        <v>23.124700000000001</v>
      </c>
      <c r="C20">
        <f t="shared" si="0"/>
        <v>369.99520000000001</v>
      </c>
      <c r="D20">
        <f t="shared" si="1"/>
        <v>739.99040000000002</v>
      </c>
      <c r="E20">
        <f t="shared" si="7"/>
        <v>740</v>
      </c>
      <c r="M20" t="s">
        <v>23</v>
      </c>
      <c r="N20">
        <v>23.124700000000001</v>
      </c>
      <c r="O20">
        <f t="shared" si="2"/>
        <v>345950.4339515756</v>
      </c>
      <c r="P20" s="2">
        <f t="shared" si="3"/>
        <v>43243.80424394695</v>
      </c>
      <c r="Q20">
        <f t="shared" si="4"/>
        <v>5405.4755304933688</v>
      </c>
      <c r="R20">
        <f t="shared" si="5"/>
        <v>1351.3688826233422</v>
      </c>
      <c r="S20">
        <v>43243.80424394695</v>
      </c>
      <c r="T20">
        <f t="shared" si="6"/>
        <v>43244</v>
      </c>
      <c r="V20" s="2"/>
    </row>
    <row r="21" spans="1:22">
      <c r="A21" t="s">
        <v>24</v>
      </c>
      <c r="B21">
        <v>24.499700000000001</v>
      </c>
      <c r="C21">
        <f t="shared" si="0"/>
        <v>391.99520000000001</v>
      </c>
      <c r="D21">
        <f t="shared" si="1"/>
        <v>783.99040000000002</v>
      </c>
      <c r="E21">
        <f t="shared" si="7"/>
        <v>784</v>
      </c>
      <c r="M21" t="s">
        <v>24</v>
      </c>
      <c r="N21">
        <v>24.499700000000001</v>
      </c>
      <c r="O21">
        <f t="shared" si="2"/>
        <v>326534.61062788521</v>
      </c>
      <c r="P21" s="2">
        <f t="shared" si="3"/>
        <v>40816.826328485651</v>
      </c>
      <c r="Q21">
        <f t="shared" si="4"/>
        <v>5102.1032910607064</v>
      </c>
      <c r="R21">
        <f>62500/(N21*2)</f>
        <v>1275.5258227651766</v>
      </c>
      <c r="S21">
        <v>40816.826328485651</v>
      </c>
      <c r="T21">
        <f t="shared" si="6"/>
        <v>40817</v>
      </c>
      <c r="V21" s="2"/>
    </row>
    <row r="22" spans="1:22">
      <c r="A22" t="s">
        <v>25</v>
      </c>
      <c r="B22">
        <v>25.956499999999998</v>
      </c>
      <c r="C22">
        <f t="shared" si="0"/>
        <v>415.30399999999997</v>
      </c>
      <c r="D22">
        <f t="shared" si="1"/>
        <v>830.60799999999995</v>
      </c>
      <c r="E22">
        <f t="shared" si="7"/>
        <v>831</v>
      </c>
      <c r="M22" t="s">
        <v>25</v>
      </c>
      <c r="N22">
        <v>25.956499999999998</v>
      </c>
      <c r="O22">
        <f t="shared" si="2"/>
        <v>308207.96332325239</v>
      </c>
      <c r="P22" s="2">
        <f t="shared" si="3"/>
        <v>38525.995415406549</v>
      </c>
      <c r="Q22">
        <f t="shared" si="4"/>
        <v>4815.7494269258186</v>
      </c>
      <c r="R22">
        <f t="shared" si="5"/>
        <v>1203.9373567314547</v>
      </c>
      <c r="S22">
        <v>38525.995415406549</v>
      </c>
      <c r="T22">
        <f t="shared" si="6"/>
        <v>38526</v>
      </c>
      <c r="V22" s="2"/>
    </row>
    <row r="23" spans="1:22">
      <c r="A23" t="s">
        <v>26</v>
      </c>
      <c r="B23">
        <v>27.5</v>
      </c>
      <c r="C23">
        <f t="shared" si="0"/>
        <v>440</v>
      </c>
      <c r="D23">
        <f t="shared" si="1"/>
        <v>880</v>
      </c>
      <c r="E23">
        <f t="shared" si="7"/>
        <v>880</v>
      </c>
      <c r="M23" t="s">
        <v>26</v>
      </c>
      <c r="N23">
        <v>27.5</v>
      </c>
      <c r="O23">
        <f t="shared" si="2"/>
        <v>290909.09090909088</v>
      </c>
      <c r="P23" s="2">
        <f t="shared" si="3"/>
        <v>36363.63636363636</v>
      </c>
      <c r="Q23">
        <f t="shared" si="4"/>
        <v>4545.454545454545</v>
      </c>
      <c r="R23">
        <f t="shared" si="5"/>
        <v>1136.3636363636363</v>
      </c>
      <c r="S23">
        <v>36363.63636363636</v>
      </c>
      <c r="T23">
        <f t="shared" si="6"/>
        <v>36364</v>
      </c>
      <c r="V23" s="2"/>
    </row>
    <row r="24" spans="1:22">
      <c r="A24" t="s">
        <v>27</v>
      </c>
      <c r="B24">
        <v>29.135200000000001</v>
      </c>
      <c r="C24">
        <f t="shared" si="0"/>
        <v>466.16320000000002</v>
      </c>
      <c r="D24">
        <f t="shared" si="1"/>
        <v>932.32640000000004</v>
      </c>
      <c r="E24">
        <f t="shared" si="7"/>
        <v>932</v>
      </c>
      <c r="M24" t="s">
        <v>27</v>
      </c>
      <c r="N24">
        <v>29.135200000000001</v>
      </c>
      <c r="O24">
        <f t="shared" si="2"/>
        <v>274581.94898267387</v>
      </c>
      <c r="P24" s="2">
        <f t="shared" si="3"/>
        <v>34322.743622834234</v>
      </c>
      <c r="Q24">
        <f t="shared" si="4"/>
        <v>4290.3429528542792</v>
      </c>
      <c r="R24">
        <f t="shared" si="5"/>
        <v>1072.5857382135698</v>
      </c>
      <c r="S24">
        <v>34322.743622834234</v>
      </c>
      <c r="T24">
        <f t="shared" si="6"/>
        <v>34323</v>
      </c>
      <c r="V24" s="2"/>
    </row>
    <row r="25" spans="1:22">
      <c r="A25" t="s">
        <v>28</v>
      </c>
      <c r="B25">
        <v>30.867699999999999</v>
      </c>
      <c r="C25">
        <f t="shared" si="0"/>
        <v>493.88319999999999</v>
      </c>
      <c r="D25">
        <f t="shared" si="1"/>
        <v>987.76639999999998</v>
      </c>
      <c r="E25">
        <f t="shared" si="7"/>
        <v>988</v>
      </c>
      <c r="M25" t="s">
        <v>28</v>
      </c>
      <c r="N25">
        <v>30.867699999999999</v>
      </c>
      <c r="O25">
        <f t="shared" si="2"/>
        <v>259170.58932152379</v>
      </c>
      <c r="P25" s="2">
        <f t="shared" si="3"/>
        <v>32396.323665190474</v>
      </c>
      <c r="Q25">
        <f t="shared" si="4"/>
        <v>4049.5404581488092</v>
      </c>
      <c r="R25">
        <f t="shared" si="5"/>
        <v>1012.3851145372023</v>
      </c>
      <c r="S25">
        <v>32396.323665190474</v>
      </c>
      <c r="T25">
        <f t="shared" si="6"/>
        <v>32396</v>
      </c>
      <c r="V25" s="2"/>
    </row>
    <row r="26" spans="1:22">
      <c r="A26" t="s">
        <v>29</v>
      </c>
      <c r="B26">
        <v>32.703200000000002</v>
      </c>
      <c r="C26">
        <f t="shared" si="0"/>
        <v>523.25120000000004</v>
      </c>
      <c r="D26">
        <f t="shared" si="1"/>
        <v>1046.5024000000001</v>
      </c>
      <c r="E26">
        <f t="shared" si="7"/>
        <v>1047</v>
      </c>
      <c r="M26" t="s">
        <v>29</v>
      </c>
      <c r="N26">
        <v>32.703200000000002</v>
      </c>
      <c r="O26">
        <f t="shared" si="2"/>
        <v>244624.3792656376</v>
      </c>
      <c r="P26" s="2">
        <f t="shared" si="3"/>
        <v>30578.0474082047</v>
      </c>
      <c r="Q26">
        <f t="shared" si="4"/>
        <v>3822.2559260255875</v>
      </c>
      <c r="R26">
        <f t="shared" si="5"/>
        <v>955.56398150639689</v>
      </c>
      <c r="S26">
        <v>30578.0474082047</v>
      </c>
      <c r="T26">
        <f t="shared" si="6"/>
        <v>30578</v>
      </c>
      <c r="V26" s="2"/>
    </row>
    <row r="27" spans="1:22">
      <c r="A27" t="s">
        <v>30</v>
      </c>
      <c r="B27">
        <v>34.647799999999997</v>
      </c>
      <c r="C27">
        <f t="shared" si="0"/>
        <v>554.36479999999995</v>
      </c>
      <c r="D27">
        <f t="shared" si="1"/>
        <v>1108.7295999999999</v>
      </c>
      <c r="E27">
        <f t="shared" si="7"/>
        <v>1109</v>
      </c>
      <c r="M27" t="s">
        <v>30</v>
      </c>
      <c r="N27">
        <v>34.647799999999997</v>
      </c>
      <c r="O27">
        <f t="shared" si="2"/>
        <v>230894.89087330221</v>
      </c>
      <c r="P27" s="2">
        <f t="shared" si="3"/>
        <v>28861.861359162776</v>
      </c>
      <c r="Q27">
        <f t="shared" si="4"/>
        <v>3607.732669895347</v>
      </c>
      <c r="R27">
        <f t="shared" si="5"/>
        <v>901.93316747383676</v>
      </c>
      <c r="S27">
        <v>28861.861359162776</v>
      </c>
      <c r="T27">
        <f t="shared" si="6"/>
        <v>28862</v>
      </c>
      <c r="V27" s="2"/>
    </row>
    <row r="28" spans="1:22">
      <c r="A28" t="s">
        <v>31</v>
      </c>
      <c r="B28">
        <v>36.708100000000002</v>
      </c>
      <c r="C28">
        <f t="shared" si="0"/>
        <v>587.32960000000003</v>
      </c>
      <c r="D28">
        <f t="shared" si="1"/>
        <v>1174.6592000000001</v>
      </c>
      <c r="E28">
        <f t="shared" si="7"/>
        <v>1175</v>
      </c>
      <c r="M28" t="s">
        <v>31</v>
      </c>
      <c r="N28">
        <v>36.708100000000002</v>
      </c>
      <c r="O28">
        <f t="shared" si="2"/>
        <v>217935.55100917781</v>
      </c>
      <c r="P28" s="2">
        <f t="shared" si="3"/>
        <v>27241.943876147227</v>
      </c>
      <c r="Q28">
        <f t="shared" si="4"/>
        <v>3405.2429845184033</v>
      </c>
      <c r="R28">
        <f t="shared" si="5"/>
        <v>851.31074612960083</v>
      </c>
      <c r="S28">
        <v>27241.943876147227</v>
      </c>
      <c r="T28">
        <f t="shared" si="6"/>
        <v>27242</v>
      </c>
      <c r="V28" s="2"/>
    </row>
    <row r="29" spans="1:22">
      <c r="A29" t="s">
        <v>32</v>
      </c>
      <c r="B29">
        <v>38.890900000000002</v>
      </c>
      <c r="C29">
        <f t="shared" si="0"/>
        <v>622.25440000000003</v>
      </c>
      <c r="D29">
        <f t="shared" si="1"/>
        <v>1244.5088000000001</v>
      </c>
      <c r="E29">
        <f t="shared" si="7"/>
        <v>1245</v>
      </c>
      <c r="M29" t="s">
        <v>32</v>
      </c>
      <c r="N29">
        <v>38.890900000000002</v>
      </c>
      <c r="O29">
        <f t="shared" si="2"/>
        <v>205703.64789706588</v>
      </c>
      <c r="P29" s="2">
        <f t="shared" si="3"/>
        <v>25712.955987133235</v>
      </c>
      <c r="Q29">
        <f t="shared" si="4"/>
        <v>3214.1194983916544</v>
      </c>
      <c r="R29">
        <f t="shared" si="5"/>
        <v>803.52987459791359</v>
      </c>
      <c r="S29">
        <v>25712.955987133235</v>
      </c>
      <c r="T29">
        <f t="shared" si="6"/>
        <v>25713</v>
      </c>
      <c r="V29" s="2"/>
    </row>
    <row r="30" spans="1:22">
      <c r="A30" t="s">
        <v>33</v>
      </c>
      <c r="B30">
        <v>41.203400000000002</v>
      </c>
      <c r="C30">
        <f t="shared" si="0"/>
        <v>659.25440000000003</v>
      </c>
      <c r="D30">
        <f t="shared" si="1"/>
        <v>1318.5088000000001</v>
      </c>
      <c r="E30">
        <f t="shared" si="7"/>
        <v>1319</v>
      </c>
      <c r="M30" t="s">
        <v>33</v>
      </c>
      <c r="N30">
        <v>41.203400000000002</v>
      </c>
      <c r="O30">
        <f t="shared" si="2"/>
        <v>194158.73447336871</v>
      </c>
      <c r="P30" s="2">
        <f t="shared" si="3"/>
        <v>24269.841809171088</v>
      </c>
      <c r="Q30">
        <f t="shared" si="4"/>
        <v>3033.730226146386</v>
      </c>
      <c r="R30">
        <f t="shared" si="5"/>
        <v>758.43255653659651</v>
      </c>
      <c r="S30">
        <v>24269.841809171088</v>
      </c>
      <c r="T30">
        <f t="shared" si="6"/>
        <v>24270</v>
      </c>
      <c r="V30" s="2"/>
    </row>
    <row r="31" spans="1:22">
      <c r="A31" t="s">
        <v>34</v>
      </c>
      <c r="B31">
        <v>43.653500000000001</v>
      </c>
      <c r="C31">
        <f t="shared" si="0"/>
        <v>698.45600000000002</v>
      </c>
      <c r="D31">
        <f t="shared" si="1"/>
        <v>1396.912</v>
      </c>
      <c r="E31">
        <f t="shared" si="7"/>
        <v>1397</v>
      </c>
      <c r="M31" t="s">
        <v>34</v>
      </c>
      <c r="N31">
        <v>43.653500000000001</v>
      </c>
      <c r="O31">
        <f t="shared" si="2"/>
        <v>183261.36506809306</v>
      </c>
      <c r="P31" s="2">
        <f t="shared" si="3"/>
        <v>22907.670633511632</v>
      </c>
      <c r="Q31">
        <f t="shared" si="4"/>
        <v>2863.458829188954</v>
      </c>
      <c r="R31">
        <f t="shared" si="5"/>
        <v>715.86470729723851</v>
      </c>
      <c r="S31">
        <v>22907.670633511632</v>
      </c>
      <c r="T31">
        <f t="shared" si="6"/>
        <v>22908</v>
      </c>
      <c r="V31" s="2"/>
    </row>
    <row r="32" spans="1:22">
      <c r="A32" t="s">
        <v>35</v>
      </c>
      <c r="B32">
        <v>46.249299999999998</v>
      </c>
      <c r="C32">
        <f t="shared" si="0"/>
        <v>739.98879999999997</v>
      </c>
      <c r="D32">
        <f t="shared" si="1"/>
        <v>1479.9775999999999</v>
      </c>
      <c r="E32">
        <f t="shared" si="7"/>
        <v>1480</v>
      </c>
      <c r="M32" t="s">
        <v>35</v>
      </c>
      <c r="N32">
        <v>46.249299999999998</v>
      </c>
      <c r="O32">
        <f t="shared" si="2"/>
        <v>172975.59098191757</v>
      </c>
      <c r="P32" s="2">
        <f t="shared" si="3"/>
        <v>21621.948872739697</v>
      </c>
      <c r="Q32">
        <f t="shared" si="4"/>
        <v>2702.7436090924621</v>
      </c>
      <c r="R32">
        <f t="shared" si="5"/>
        <v>675.68590227311552</v>
      </c>
      <c r="S32">
        <v>21621.948872739697</v>
      </c>
      <c r="T32">
        <f t="shared" si="6"/>
        <v>21622</v>
      </c>
      <c r="V32" s="2"/>
    </row>
    <row r="33" spans="1:22">
      <c r="A33" t="s">
        <v>36</v>
      </c>
      <c r="B33">
        <v>48.999400000000001</v>
      </c>
      <c r="C33">
        <f t="shared" si="0"/>
        <v>783.99040000000002</v>
      </c>
      <c r="D33">
        <f t="shared" si="1"/>
        <v>1567.9808</v>
      </c>
      <c r="E33">
        <f t="shared" si="7"/>
        <v>1568</v>
      </c>
      <c r="M33" t="s">
        <v>36</v>
      </c>
      <c r="N33">
        <v>48.999400000000001</v>
      </c>
      <c r="O33">
        <f t="shared" si="2"/>
        <v>163267.3053139426</v>
      </c>
      <c r="P33" s="2">
        <f t="shared" si="3"/>
        <v>20408.413164242826</v>
      </c>
      <c r="Q33">
        <f t="shared" si="4"/>
        <v>2551.0516455303532</v>
      </c>
      <c r="R33">
        <f t="shared" si="5"/>
        <v>637.7629113825883</v>
      </c>
      <c r="S33">
        <v>20408.413164242826</v>
      </c>
      <c r="T33">
        <f t="shared" si="6"/>
        <v>20408</v>
      </c>
      <c r="V33" s="2"/>
    </row>
    <row r="34" spans="1:22">
      <c r="A34" t="s">
        <v>37</v>
      </c>
      <c r="B34">
        <v>51.9131</v>
      </c>
      <c r="C34">
        <f t="shared" si="0"/>
        <v>830.6096</v>
      </c>
      <c r="D34">
        <f t="shared" si="1"/>
        <v>1661.2192</v>
      </c>
      <c r="E34">
        <f t="shared" si="7"/>
        <v>1661</v>
      </c>
      <c r="M34" t="s">
        <v>37</v>
      </c>
      <c r="N34">
        <v>51.9131</v>
      </c>
      <c r="O34">
        <f t="shared" si="2"/>
        <v>154103.68481173346</v>
      </c>
      <c r="P34" s="2">
        <f t="shared" si="3"/>
        <v>19262.960601466682</v>
      </c>
      <c r="Q34">
        <f t="shared" si="4"/>
        <v>2407.8700751833353</v>
      </c>
      <c r="R34">
        <f t="shared" si="5"/>
        <v>601.96751879583383</v>
      </c>
      <c r="S34">
        <v>19262.960601466682</v>
      </c>
      <c r="T34">
        <f t="shared" si="6"/>
        <v>19263</v>
      </c>
      <c r="V34" s="2"/>
    </row>
    <row r="35" spans="1:22">
      <c r="A35" t="s">
        <v>38</v>
      </c>
      <c r="B35">
        <v>55</v>
      </c>
      <c r="C35">
        <f t="shared" si="0"/>
        <v>880</v>
      </c>
      <c r="D35">
        <f t="shared" si="1"/>
        <v>1760</v>
      </c>
      <c r="E35">
        <f t="shared" si="7"/>
        <v>1760</v>
      </c>
      <c r="M35" t="s">
        <v>38</v>
      </c>
      <c r="N35">
        <v>55</v>
      </c>
      <c r="O35">
        <f t="shared" si="2"/>
        <v>145454.54545454544</v>
      </c>
      <c r="P35" s="2">
        <f t="shared" si="3"/>
        <v>18181.81818181818</v>
      </c>
      <c r="Q35">
        <f t="shared" si="4"/>
        <v>2272.7272727272725</v>
      </c>
      <c r="R35">
        <f t="shared" si="5"/>
        <v>568.18181818181813</v>
      </c>
      <c r="S35">
        <v>18181.81818181818</v>
      </c>
      <c r="T35">
        <f t="shared" si="6"/>
        <v>18182</v>
      </c>
      <c r="V35" s="2"/>
    </row>
    <row r="36" spans="1:22">
      <c r="A36" t="s">
        <v>39</v>
      </c>
      <c r="B36">
        <v>58.270499999999998</v>
      </c>
      <c r="C36">
        <f t="shared" si="0"/>
        <v>932.32799999999997</v>
      </c>
      <c r="D36">
        <f t="shared" si="1"/>
        <v>1864.6559999999999</v>
      </c>
      <c r="E36">
        <f t="shared" si="7"/>
        <v>1865</v>
      </c>
      <c r="M36" t="s">
        <v>39</v>
      </c>
      <c r="N36">
        <v>58.270499999999998</v>
      </c>
      <c r="O36">
        <f t="shared" si="2"/>
        <v>137290.73888159532</v>
      </c>
      <c r="P36" s="2">
        <f t="shared" si="3"/>
        <v>17161.342360199415</v>
      </c>
      <c r="Q36">
        <f t="shared" si="4"/>
        <v>2145.1677950249268</v>
      </c>
      <c r="R36">
        <f t="shared" si="5"/>
        <v>536.2919487562317</v>
      </c>
      <c r="S36">
        <v>17161.342360199415</v>
      </c>
      <c r="T36">
        <f t="shared" si="6"/>
        <v>17161</v>
      </c>
      <c r="V36" s="2"/>
    </row>
    <row r="37" spans="1:22">
      <c r="A37" t="s">
        <v>40</v>
      </c>
      <c r="B37">
        <v>61.735399999999998</v>
      </c>
      <c r="C37">
        <f t="shared" si="0"/>
        <v>987.76639999999998</v>
      </c>
      <c r="D37">
        <f t="shared" si="1"/>
        <v>1975.5328</v>
      </c>
      <c r="E37">
        <f t="shared" si="7"/>
        <v>1976</v>
      </c>
      <c r="M37" t="s">
        <v>40</v>
      </c>
      <c r="N37">
        <v>61.735400000000006</v>
      </c>
      <c r="O37">
        <f t="shared" si="2"/>
        <v>129585.29466076188</v>
      </c>
      <c r="P37" s="2">
        <f t="shared" si="3"/>
        <v>16198.161832595235</v>
      </c>
      <c r="Q37">
        <f t="shared" si="4"/>
        <v>2024.7702290744044</v>
      </c>
      <c r="R37">
        <f t="shared" si="5"/>
        <v>506.19255726860109</v>
      </c>
      <c r="S37">
        <v>16198.161832595235</v>
      </c>
      <c r="T37">
        <f t="shared" si="6"/>
        <v>16198</v>
      </c>
      <c r="U37" s="2"/>
    </row>
    <row r="38" spans="1:22">
      <c r="A38" t="s">
        <v>41</v>
      </c>
      <c r="B38">
        <v>65.406400000000005</v>
      </c>
      <c r="C38">
        <f t="shared" si="0"/>
        <v>1046.5024000000001</v>
      </c>
      <c r="D38">
        <f t="shared" si="1"/>
        <v>2093.0048000000002</v>
      </c>
      <c r="E38">
        <f t="shared" si="7"/>
        <v>2093</v>
      </c>
      <c r="M38" t="s">
        <v>41</v>
      </c>
      <c r="N38">
        <v>65.406400000000005</v>
      </c>
      <c r="O38">
        <f t="shared" si="2"/>
        <v>122312.1896328188</v>
      </c>
      <c r="P38" s="2">
        <f t="shared" si="3"/>
        <v>15289.02370410235</v>
      </c>
      <c r="Q38">
        <f t="shared" si="4"/>
        <v>1911.1279630127938</v>
      </c>
      <c r="S38">
        <v>15289.02370410235</v>
      </c>
      <c r="T38">
        <f t="shared" si="6"/>
        <v>15289</v>
      </c>
      <c r="U38" s="2"/>
    </row>
    <row r="39" spans="1:22">
      <c r="A39" t="s">
        <v>42</v>
      </c>
      <c r="B39">
        <v>69.295699999999997</v>
      </c>
      <c r="C39">
        <f t="shared" si="0"/>
        <v>1108.7311999999999</v>
      </c>
      <c r="D39">
        <f t="shared" si="1"/>
        <v>2217.4623999999999</v>
      </c>
      <c r="E39">
        <f t="shared" si="7"/>
        <v>2217</v>
      </c>
      <c r="M39" t="s">
        <v>42</v>
      </c>
      <c r="N39">
        <v>69.295699999999997</v>
      </c>
      <c r="O39">
        <f t="shared" si="2"/>
        <v>115447.2788354833</v>
      </c>
      <c r="P39" s="2">
        <f t="shared" si="3"/>
        <v>14430.909854435413</v>
      </c>
      <c r="Q39">
        <f t="shared" si="4"/>
        <v>1803.8637318044266</v>
      </c>
      <c r="S39">
        <v>14430.909854435413</v>
      </c>
      <c r="T39">
        <f t="shared" si="6"/>
        <v>14431</v>
      </c>
      <c r="U39" s="2"/>
    </row>
    <row r="40" spans="1:22">
      <c r="A40" t="s">
        <v>43</v>
      </c>
      <c r="B40">
        <v>73.416200000000003</v>
      </c>
      <c r="C40">
        <f t="shared" si="0"/>
        <v>1174.6592000000001</v>
      </c>
      <c r="D40">
        <f t="shared" si="1"/>
        <v>2349.3184000000001</v>
      </c>
      <c r="E40">
        <f t="shared" si="7"/>
        <v>2349</v>
      </c>
      <c r="M40" t="s">
        <v>43</v>
      </c>
      <c r="N40">
        <v>73.416200000000003</v>
      </c>
      <c r="O40">
        <f t="shared" si="2"/>
        <v>108967.77550458891</v>
      </c>
      <c r="P40" s="2">
        <f t="shared" si="3"/>
        <v>13620.971938073613</v>
      </c>
      <c r="Q40">
        <f t="shared" si="4"/>
        <v>1702.6214922592017</v>
      </c>
      <c r="S40">
        <v>13620.971938073613</v>
      </c>
      <c r="T40">
        <f t="shared" si="6"/>
        <v>13621</v>
      </c>
      <c r="U40" s="2"/>
    </row>
    <row r="41" spans="1:22">
      <c r="A41" t="s">
        <v>44</v>
      </c>
      <c r="B41">
        <v>77.781700000000001</v>
      </c>
      <c r="C41">
        <f t="shared" si="0"/>
        <v>1244.5072</v>
      </c>
      <c r="D41">
        <f t="shared" si="1"/>
        <v>2489.0144</v>
      </c>
      <c r="E41">
        <f t="shared" si="7"/>
        <v>2489</v>
      </c>
      <c r="M41" t="s">
        <v>44</v>
      </c>
      <c r="N41">
        <v>77.781700000000001</v>
      </c>
      <c r="O41">
        <f t="shared" si="2"/>
        <v>102851.95617992406</v>
      </c>
      <c r="P41" s="2">
        <f t="shared" si="3"/>
        <v>12856.494522490508</v>
      </c>
      <c r="Q41">
        <f t="shared" si="4"/>
        <v>1607.0618153113135</v>
      </c>
      <c r="S41">
        <v>12856.494522490508</v>
      </c>
      <c r="T41">
        <f t="shared" si="6"/>
        <v>12856</v>
      </c>
      <c r="U41" s="2"/>
    </row>
    <row r="42" spans="1:22">
      <c r="A42" t="s">
        <v>45</v>
      </c>
      <c r="B42">
        <v>82.406899999999993</v>
      </c>
      <c r="C42">
        <f t="shared" si="0"/>
        <v>1318.5103999999999</v>
      </c>
      <c r="D42">
        <f t="shared" si="1"/>
        <v>2637.0207999999998</v>
      </c>
      <c r="E42">
        <f t="shared" si="7"/>
        <v>2637</v>
      </c>
      <c r="M42" t="s">
        <v>45</v>
      </c>
      <c r="N42">
        <v>82.406899999999993</v>
      </c>
      <c r="O42">
        <f t="shared" si="2"/>
        <v>97079.249431783028</v>
      </c>
      <c r="P42" s="2">
        <f t="shared" si="3"/>
        <v>12134.906178972878</v>
      </c>
      <c r="Q42">
        <f t="shared" si="4"/>
        <v>1516.8632723716098</v>
      </c>
      <c r="S42">
        <v>12134.906178972878</v>
      </c>
      <c r="T42">
        <f t="shared" si="6"/>
        <v>12135</v>
      </c>
      <c r="U42" s="2"/>
    </row>
    <row r="43" spans="1:22">
      <c r="A43" t="s">
        <v>46</v>
      </c>
      <c r="B43">
        <v>87.307100000000005</v>
      </c>
      <c r="C43">
        <f t="shared" si="0"/>
        <v>1396.9136000000001</v>
      </c>
      <c r="D43">
        <f t="shared" si="1"/>
        <v>2793.8272000000002</v>
      </c>
      <c r="E43">
        <f t="shared" si="7"/>
        <v>2794</v>
      </c>
      <c r="M43" t="s">
        <v>46</v>
      </c>
      <c r="N43">
        <v>87.307100000000005</v>
      </c>
      <c r="O43">
        <f t="shared" si="2"/>
        <v>91630.577581891965</v>
      </c>
      <c r="P43" s="2">
        <f t="shared" si="3"/>
        <v>11453.822197736496</v>
      </c>
      <c r="Q43">
        <f t="shared" si="4"/>
        <v>1431.7277747170619</v>
      </c>
      <c r="S43">
        <v>11453.822197736496</v>
      </c>
      <c r="T43">
        <f t="shared" si="6"/>
        <v>11454</v>
      </c>
      <c r="U43" s="2"/>
    </row>
    <row r="44" spans="1:22">
      <c r="A44" t="s">
        <v>47</v>
      </c>
      <c r="B44">
        <v>92.498599999999996</v>
      </c>
      <c r="C44">
        <f t="shared" si="0"/>
        <v>1479.9775999999999</v>
      </c>
      <c r="D44">
        <f t="shared" si="1"/>
        <v>2959.9551999999999</v>
      </c>
      <c r="E44">
        <f t="shared" si="7"/>
        <v>2960</v>
      </c>
      <c r="M44" t="s">
        <v>47</v>
      </c>
      <c r="N44">
        <v>92.498599999999996</v>
      </c>
      <c r="O44">
        <f t="shared" si="2"/>
        <v>86487.795490958786</v>
      </c>
      <c r="P44" s="2">
        <f t="shared" si="3"/>
        <v>10810.974436369848</v>
      </c>
      <c r="Q44">
        <f t="shared" si="4"/>
        <v>1351.371804546231</v>
      </c>
      <c r="S44">
        <v>10810.974436369848</v>
      </c>
      <c r="T44">
        <f t="shared" si="6"/>
        <v>10811</v>
      </c>
      <c r="U44" s="2"/>
    </row>
    <row r="45" spans="1:22">
      <c r="A45" t="s">
        <v>48</v>
      </c>
      <c r="B45">
        <v>97.998900000000006</v>
      </c>
      <c r="C45">
        <f t="shared" si="0"/>
        <v>1567.9824000000001</v>
      </c>
      <c r="D45">
        <f t="shared" si="1"/>
        <v>3135.9648000000002</v>
      </c>
      <c r="E45">
        <f t="shared" si="7"/>
        <v>3136</v>
      </c>
      <c r="M45" t="s">
        <v>48</v>
      </c>
      <c r="N45">
        <v>97.998900000000006</v>
      </c>
      <c r="O45">
        <f t="shared" si="2"/>
        <v>81633.569356390726</v>
      </c>
      <c r="P45" s="2">
        <f t="shared" si="3"/>
        <v>10204.196169548841</v>
      </c>
      <c r="Q45">
        <f t="shared" si="4"/>
        <v>1275.5245211936051</v>
      </c>
      <c r="S45">
        <v>10204.196169548841</v>
      </c>
      <c r="T45">
        <f t="shared" si="6"/>
        <v>10204</v>
      </c>
      <c r="U45" s="2"/>
    </row>
    <row r="46" spans="1:22">
      <c r="A46" t="s">
        <v>49</v>
      </c>
      <c r="B46">
        <v>103.8262</v>
      </c>
      <c r="C46">
        <f t="shared" si="0"/>
        <v>1661.2192</v>
      </c>
      <c r="D46">
        <f t="shared" si="1"/>
        <v>3322.4384</v>
      </c>
      <c r="E46">
        <f t="shared" si="7"/>
        <v>3322</v>
      </c>
      <c r="M46" t="s">
        <v>49</v>
      </c>
      <c r="N46">
        <v>103.8262</v>
      </c>
      <c r="O46">
        <f t="shared" si="2"/>
        <v>77051.84240586673</v>
      </c>
      <c r="P46" s="2">
        <f t="shared" si="3"/>
        <v>9631.4803007333412</v>
      </c>
      <c r="Q46">
        <f t="shared" si="4"/>
        <v>1203.9350375916677</v>
      </c>
      <c r="S46">
        <v>9631.4803007333412</v>
      </c>
      <c r="T46">
        <f t="shared" si="6"/>
        <v>9631</v>
      </c>
      <c r="U46" s="2"/>
    </row>
    <row r="47" spans="1:22">
      <c r="A47" t="s">
        <v>50</v>
      </c>
      <c r="B47">
        <v>110</v>
      </c>
      <c r="C47">
        <f t="shared" si="0"/>
        <v>1760</v>
      </c>
      <c r="D47">
        <f t="shared" si="1"/>
        <v>3520</v>
      </c>
      <c r="E47">
        <f t="shared" si="7"/>
        <v>3520</v>
      </c>
      <c r="M47" t="s">
        <v>50</v>
      </c>
      <c r="N47">
        <v>110</v>
      </c>
      <c r="O47">
        <f t="shared" si="2"/>
        <v>72727.272727272721</v>
      </c>
      <c r="P47" s="2">
        <f t="shared" si="3"/>
        <v>9090.9090909090901</v>
      </c>
      <c r="Q47">
        <f t="shared" si="4"/>
        <v>1136.3636363636363</v>
      </c>
      <c r="S47">
        <v>9090.9090909090901</v>
      </c>
      <c r="T47">
        <f t="shared" si="6"/>
        <v>9091</v>
      </c>
      <c r="U47" s="2"/>
    </row>
    <row r="48" spans="1:22">
      <c r="A48" t="s">
        <v>51</v>
      </c>
      <c r="B48">
        <v>116.54089999999999</v>
      </c>
      <c r="C48">
        <f t="shared" si="0"/>
        <v>1864.6543999999999</v>
      </c>
      <c r="D48">
        <f t="shared" si="1"/>
        <v>3729.3087999999998</v>
      </c>
      <c r="E48">
        <f t="shared" si="7"/>
        <v>3729</v>
      </c>
      <c r="M48" t="s">
        <v>51</v>
      </c>
      <c r="N48">
        <v>116.54089999999999</v>
      </c>
      <c r="O48">
        <f t="shared" si="2"/>
        <v>68645.428343182532</v>
      </c>
      <c r="P48" s="2">
        <f t="shared" si="3"/>
        <v>8580.6785428978164</v>
      </c>
      <c r="Q48">
        <f t="shared" si="4"/>
        <v>1072.5848178622271</v>
      </c>
      <c r="S48">
        <v>8580.6785428978164</v>
      </c>
      <c r="T48">
        <f t="shared" si="6"/>
        <v>8581</v>
      </c>
      <c r="U48" s="2"/>
    </row>
    <row r="49" spans="1:21">
      <c r="A49" t="s">
        <v>52</v>
      </c>
      <c r="B49">
        <v>123.4708</v>
      </c>
      <c r="C49">
        <f t="shared" si="0"/>
        <v>1975.5328</v>
      </c>
      <c r="D49">
        <f t="shared" si="1"/>
        <v>3951.0655999999999</v>
      </c>
      <c r="E49">
        <f t="shared" si="7"/>
        <v>3951</v>
      </c>
      <c r="M49" t="s">
        <v>52</v>
      </c>
      <c r="N49">
        <v>123.4708</v>
      </c>
      <c r="O49" s="2">
        <f t="shared" si="2"/>
        <v>64792.647330380947</v>
      </c>
      <c r="P49">
        <f t="shared" si="3"/>
        <v>8099.0809162976184</v>
      </c>
      <c r="Q49">
        <f t="shared" si="4"/>
        <v>1012.3851145372023</v>
      </c>
      <c r="S49">
        <v>64792.647330380947</v>
      </c>
      <c r="T49">
        <f t="shared" si="6"/>
        <v>64793</v>
      </c>
      <c r="U49" s="2"/>
    </row>
    <row r="50" spans="1:21">
      <c r="A50" t="s">
        <v>53</v>
      </c>
      <c r="B50">
        <v>130.81280000000001</v>
      </c>
      <c r="C50">
        <f t="shared" si="0"/>
        <v>2093.0048000000002</v>
      </c>
      <c r="D50">
        <f t="shared" si="1"/>
        <v>4186.0096000000003</v>
      </c>
      <c r="E50">
        <f t="shared" si="7"/>
        <v>4186</v>
      </c>
      <c r="M50" t="s">
        <v>53</v>
      </c>
      <c r="N50">
        <v>130.81280000000001</v>
      </c>
      <c r="O50" s="2">
        <f t="shared" si="2"/>
        <v>61156.094816409401</v>
      </c>
      <c r="P50">
        <f t="shared" si="3"/>
        <v>7644.5118520511751</v>
      </c>
      <c r="Q50">
        <f t="shared" si="4"/>
        <v>955.56398150639689</v>
      </c>
      <c r="S50">
        <v>61156.094816409401</v>
      </c>
      <c r="T50">
        <f t="shared" si="6"/>
        <v>61156</v>
      </c>
      <c r="U50" s="2"/>
    </row>
    <row r="51" spans="1:21">
      <c r="A51" t="s">
        <v>54</v>
      </c>
      <c r="B51">
        <v>138.59129999999999</v>
      </c>
      <c r="C51">
        <f t="shared" si="0"/>
        <v>2217.4607999999998</v>
      </c>
      <c r="D51">
        <f t="shared" si="1"/>
        <v>4434.9215999999997</v>
      </c>
      <c r="E51">
        <f t="shared" si="7"/>
        <v>4435</v>
      </c>
      <c r="M51" t="s">
        <v>54</v>
      </c>
      <c r="N51">
        <v>138.59129999999999</v>
      </c>
      <c r="O51" s="2">
        <f t="shared" si="2"/>
        <v>57723.681068003549</v>
      </c>
      <c r="P51">
        <f t="shared" si="3"/>
        <v>7215.4601335004436</v>
      </c>
      <c r="Q51">
        <f t="shared" si="4"/>
        <v>901.93251668755545</v>
      </c>
      <c r="S51">
        <v>57723.681068003549</v>
      </c>
      <c r="T51">
        <f t="shared" si="6"/>
        <v>57724</v>
      </c>
      <c r="U51" s="2"/>
    </row>
    <row r="52" spans="1:21">
      <c r="A52" t="s">
        <v>55</v>
      </c>
      <c r="B52">
        <v>146.83240000000001</v>
      </c>
      <c r="C52">
        <f t="shared" si="0"/>
        <v>2349.3184000000001</v>
      </c>
      <c r="D52">
        <f t="shared" si="1"/>
        <v>4698.6368000000002</v>
      </c>
      <c r="E52">
        <f t="shared" si="7"/>
        <v>4699</v>
      </c>
      <c r="M52" t="s">
        <v>55</v>
      </c>
      <c r="N52">
        <v>146.83240000000001</v>
      </c>
      <c r="O52" s="2">
        <f t="shared" si="2"/>
        <v>54483.887752294453</v>
      </c>
      <c r="P52">
        <f t="shared" si="3"/>
        <v>6810.4859690368066</v>
      </c>
      <c r="Q52">
        <f t="shared" si="4"/>
        <v>851.31074612960083</v>
      </c>
      <c r="S52">
        <v>54483.887752294453</v>
      </c>
      <c r="T52">
        <f t="shared" si="6"/>
        <v>54484</v>
      </c>
      <c r="U52" s="2"/>
    </row>
    <row r="53" spans="1:21">
      <c r="A53" t="s">
        <v>56</v>
      </c>
      <c r="B53">
        <v>155.5635</v>
      </c>
      <c r="C53">
        <f t="shared" si="0"/>
        <v>2489.0160000000001</v>
      </c>
      <c r="D53">
        <f t="shared" si="1"/>
        <v>4978.0320000000002</v>
      </c>
      <c r="E53">
        <f t="shared" si="7"/>
        <v>4978</v>
      </c>
      <c r="M53" t="s">
        <v>56</v>
      </c>
      <c r="N53">
        <v>155.5635</v>
      </c>
      <c r="O53" s="2">
        <f t="shared" si="2"/>
        <v>51425.945032093005</v>
      </c>
      <c r="P53">
        <f t="shared" si="3"/>
        <v>6428.2431290116256</v>
      </c>
      <c r="Q53">
        <f t="shared" si="4"/>
        <v>803.5303911264532</v>
      </c>
      <c r="S53">
        <v>51425.945032093005</v>
      </c>
      <c r="T53">
        <f t="shared" si="6"/>
        <v>51426</v>
      </c>
      <c r="U53" s="2"/>
    </row>
    <row r="54" spans="1:21">
      <c r="A54" t="s">
        <v>57</v>
      </c>
      <c r="B54">
        <v>164.81379999999999</v>
      </c>
      <c r="C54">
        <f t="shared" si="0"/>
        <v>2637.0207999999998</v>
      </c>
      <c r="D54">
        <f t="shared" si="1"/>
        <v>5274.0415999999996</v>
      </c>
      <c r="E54">
        <f t="shared" si="7"/>
        <v>5274</v>
      </c>
      <c r="M54" t="s">
        <v>57</v>
      </c>
      <c r="N54">
        <v>164.81379999999999</v>
      </c>
      <c r="O54" s="2">
        <f t="shared" si="2"/>
        <v>48539.624715891514</v>
      </c>
      <c r="P54">
        <f t="shared" si="3"/>
        <v>6067.4530894864392</v>
      </c>
      <c r="Q54">
        <f t="shared" si="4"/>
        <v>758.4316361858049</v>
      </c>
      <c r="S54">
        <v>48539.624715891514</v>
      </c>
      <c r="T54">
        <f t="shared" si="6"/>
        <v>48540</v>
      </c>
      <c r="U54" s="2"/>
    </row>
    <row r="55" spans="1:21">
      <c r="A55" t="s">
        <v>58</v>
      </c>
      <c r="B55">
        <v>174.61410000000001</v>
      </c>
      <c r="C55">
        <f t="shared" si="0"/>
        <v>2793.8256000000001</v>
      </c>
      <c r="D55">
        <f t="shared" si="1"/>
        <v>5587.6512000000002</v>
      </c>
      <c r="E55">
        <f t="shared" si="7"/>
        <v>5588</v>
      </c>
      <c r="M55" t="s">
        <v>58</v>
      </c>
      <c r="N55">
        <v>174.61410000000001</v>
      </c>
      <c r="O55" s="2">
        <f t="shared" si="2"/>
        <v>45815.315028969591</v>
      </c>
      <c r="P55">
        <f t="shared" si="3"/>
        <v>5726.9143786211989</v>
      </c>
      <c r="Q55">
        <f t="shared" si="4"/>
        <v>715.86429732764987</v>
      </c>
      <c r="S55">
        <v>45815.315028969591</v>
      </c>
      <c r="T55">
        <f t="shared" si="6"/>
        <v>45815</v>
      </c>
      <c r="U55" s="2"/>
    </row>
    <row r="56" spans="1:21">
      <c r="A56" t="s">
        <v>59</v>
      </c>
      <c r="B56">
        <v>184.99719999999999</v>
      </c>
      <c r="C56">
        <f t="shared" si="0"/>
        <v>2959.9551999999999</v>
      </c>
      <c r="D56">
        <f t="shared" si="1"/>
        <v>5919.9103999999998</v>
      </c>
      <c r="E56">
        <f t="shared" si="7"/>
        <v>5920</v>
      </c>
      <c r="M56" t="s">
        <v>59</v>
      </c>
      <c r="N56">
        <v>184.99719999999999</v>
      </c>
      <c r="O56" s="2">
        <f t="shared" si="2"/>
        <v>43243.897745479393</v>
      </c>
      <c r="P56">
        <f t="shared" si="3"/>
        <v>5405.4872181849241</v>
      </c>
      <c r="Q56">
        <f t="shared" si="4"/>
        <v>675.68590227311552</v>
      </c>
      <c r="S56">
        <v>43243.897745479393</v>
      </c>
      <c r="T56">
        <f t="shared" si="6"/>
        <v>43244</v>
      </c>
      <c r="U56" s="2"/>
    </row>
    <row r="57" spans="1:21">
      <c r="A57" t="s">
        <v>60</v>
      </c>
      <c r="B57">
        <v>195.99770000000001</v>
      </c>
      <c r="C57">
        <f t="shared" si="0"/>
        <v>3135.9632000000001</v>
      </c>
      <c r="D57">
        <f t="shared" si="1"/>
        <v>6271.9264000000003</v>
      </c>
      <c r="E57">
        <f t="shared" si="7"/>
        <v>6272</v>
      </c>
      <c r="M57" t="s">
        <v>60</v>
      </c>
      <c r="N57">
        <v>195.99770000000001</v>
      </c>
      <c r="O57" s="2">
        <f t="shared" si="2"/>
        <v>40816.805503329881</v>
      </c>
      <c r="P57">
        <f t="shared" si="3"/>
        <v>5102.1006879162351</v>
      </c>
      <c r="Q57">
        <f t="shared" si="4"/>
        <v>637.76258598952938</v>
      </c>
      <c r="S57">
        <v>40816.805503329881</v>
      </c>
      <c r="T57">
        <f t="shared" si="6"/>
        <v>40817</v>
      </c>
      <c r="U57" s="2"/>
    </row>
    <row r="58" spans="1:21">
      <c r="A58" t="s">
        <v>61</v>
      </c>
      <c r="B58">
        <v>207.6523</v>
      </c>
      <c r="C58">
        <f t="shared" si="0"/>
        <v>3322.4367999999999</v>
      </c>
      <c r="D58">
        <f t="shared" si="1"/>
        <v>6644.8735999999999</v>
      </c>
      <c r="E58">
        <f t="shared" si="7"/>
        <v>6645</v>
      </c>
      <c r="M58" t="s">
        <v>61</v>
      </c>
      <c r="N58">
        <v>207.6523</v>
      </c>
      <c r="O58" s="2">
        <f t="shared" si="2"/>
        <v>38525.939756024854</v>
      </c>
      <c r="P58">
        <f t="shared" si="3"/>
        <v>4815.7424695031068</v>
      </c>
      <c r="Q58">
        <f t="shared" si="4"/>
        <v>601.96780868788835</v>
      </c>
      <c r="S58">
        <v>38525.939756024854</v>
      </c>
      <c r="T58">
        <f t="shared" si="6"/>
        <v>38526</v>
      </c>
      <c r="U58" s="2"/>
    </row>
    <row r="59" spans="1:21">
      <c r="A59" t="s">
        <v>62</v>
      </c>
      <c r="B59">
        <v>220</v>
      </c>
      <c r="C59">
        <f t="shared" si="0"/>
        <v>3520</v>
      </c>
      <c r="D59">
        <f t="shared" si="1"/>
        <v>7040</v>
      </c>
      <c r="E59">
        <f t="shared" si="7"/>
        <v>7040</v>
      </c>
      <c r="M59" t="s">
        <v>62</v>
      </c>
      <c r="N59">
        <v>220</v>
      </c>
      <c r="O59" s="2">
        <f t="shared" si="2"/>
        <v>36363.63636363636</v>
      </c>
      <c r="P59">
        <f t="shared" si="3"/>
        <v>4545.454545454545</v>
      </c>
      <c r="Q59">
        <f t="shared" si="4"/>
        <v>568.18181818181813</v>
      </c>
      <c r="S59">
        <v>36363.63636363636</v>
      </c>
      <c r="T59">
        <f t="shared" si="6"/>
        <v>36364</v>
      </c>
      <c r="U59" s="2"/>
    </row>
    <row r="60" spans="1:21">
      <c r="A60" t="s">
        <v>63</v>
      </c>
      <c r="B60">
        <v>233.08189999999999</v>
      </c>
      <c r="C60">
        <f t="shared" si="0"/>
        <v>3729.3103999999998</v>
      </c>
      <c r="D60">
        <f t="shared" si="1"/>
        <v>7458.6207999999997</v>
      </c>
      <c r="E60">
        <f t="shared" si="7"/>
        <v>7459</v>
      </c>
      <c r="M60" t="s">
        <v>63</v>
      </c>
      <c r="N60">
        <v>233.08189999999999</v>
      </c>
      <c r="O60" s="2">
        <f t="shared" si="2"/>
        <v>34322.699445988728</v>
      </c>
      <c r="P60">
        <f t="shared" si="3"/>
        <v>4290.337430748591</v>
      </c>
      <c r="Q60">
        <f t="shared" si="4"/>
        <v>536.29217884357388</v>
      </c>
      <c r="S60">
        <v>34322.699445988728</v>
      </c>
      <c r="T60">
        <f t="shared" si="6"/>
        <v>34323</v>
      </c>
      <c r="U60" s="2"/>
    </row>
    <row r="61" spans="1:21">
      <c r="A61" t="s">
        <v>64</v>
      </c>
      <c r="B61">
        <v>246.9417</v>
      </c>
      <c r="C61">
        <f t="shared" si="0"/>
        <v>3951.0672</v>
      </c>
      <c r="D61">
        <f t="shared" si="1"/>
        <v>7902.1343999999999</v>
      </c>
      <c r="E61">
        <f t="shared" si="7"/>
        <v>7902</v>
      </c>
      <c r="M61" t="s">
        <v>64</v>
      </c>
      <c r="N61">
        <v>246.9417</v>
      </c>
      <c r="O61" s="2">
        <f t="shared" si="2"/>
        <v>32396.310546173449</v>
      </c>
      <c r="P61">
        <f t="shared" si="3"/>
        <v>4049.5388182716811</v>
      </c>
      <c r="Q61">
        <f t="shared" si="4"/>
        <v>506.19235228396013</v>
      </c>
      <c r="S61">
        <v>32396.310546173449</v>
      </c>
      <c r="T61">
        <f t="shared" si="6"/>
        <v>32396</v>
      </c>
      <c r="U61" s="2"/>
    </row>
    <row r="62" spans="1:21">
      <c r="A62" t="s">
        <v>65</v>
      </c>
      <c r="B62">
        <v>261.62560000000002</v>
      </c>
      <c r="C62">
        <f t="shared" si="0"/>
        <v>4186.0096000000003</v>
      </c>
      <c r="D62">
        <f t="shared" si="1"/>
        <v>8372.0192000000006</v>
      </c>
      <c r="E62">
        <f t="shared" si="7"/>
        <v>8372</v>
      </c>
      <c r="M62" t="s">
        <v>65</v>
      </c>
      <c r="N62">
        <v>261.62560000000002</v>
      </c>
      <c r="O62" s="2">
        <f t="shared" si="2"/>
        <v>30578.0474082047</v>
      </c>
      <c r="P62">
        <f t="shared" si="3"/>
        <v>3822.2559260255875</v>
      </c>
      <c r="Q62">
        <f t="shared" si="4"/>
        <v>477.78199075319844</v>
      </c>
      <c r="S62">
        <v>30578.0474082047</v>
      </c>
      <c r="T62">
        <f t="shared" si="6"/>
        <v>30578</v>
      </c>
      <c r="U62" s="2"/>
    </row>
    <row r="63" spans="1:21">
      <c r="A63" t="s">
        <v>66</v>
      </c>
      <c r="B63">
        <v>277.18259999999998</v>
      </c>
      <c r="C63">
        <f t="shared" si="0"/>
        <v>4434.9215999999997</v>
      </c>
      <c r="D63">
        <f t="shared" si="1"/>
        <v>8869.8431999999993</v>
      </c>
      <c r="E63">
        <f t="shared" si="7"/>
        <v>8870</v>
      </c>
      <c r="M63" t="s">
        <v>66</v>
      </c>
      <c r="N63">
        <v>277.18259999999998</v>
      </c>
      <c r="O63" s="2">
        <f t="shared" si="2"/>
        <v>28861.840534001774</v>
      </c>
      <c r="P63">
        <f t="shared" si="3"/>
        <v>3607.7300667502218</v>
      </c>
      <c r="Q63">
        <f t="shared" si="4"/>
        <v>450.96625834377772</v>
      </c>
      <c r="S63">
        <v>28861.840534001774</v>
      </c>
      <c r="T63">
        <f t="shared" si="6"/>
        <v>28862</v>
      </c>
      <c r="U63" s="2"/>
    </row>
    <row r="64" spans="1:21">
      <c r="A64" t="s">
        <v>67</v>
      </c>
      <c r="B64">
        <v>293.66480000000001</v>
      </c>
      <c r="C64">
        <f t="shared" si="0"/>
        <v>4698.6368000000002</v>
      </c>
      <c r="D64">
        <f t="shared" si="1"/>
        <v>9397.2736000000004</v>
      </c>
      <c r="E64">
        <f t="shared" si="7"/>
        <v>9397</v>
      </c>
      <c r="M64" t="s">
        <v>67</v>
      </c>
      <c r="N64">
        <v>293.66480000000001</v>
      </c>
      <c r="O64" s="2">
        <f t="shared" si="2"/>
        <v>27241.943876147227</v>
      </c>
      <c r="P64">
        <f t="shared" si="3"/>
        <v>3405.2429845184033</v>
      </c>
      <c r="Q64">
        <f t="shared" si="4"/>
        <v>425.65537306480041</v>
      </c>
      <c r="S64">
        <v>27241.943876147227</v>
      </c>
      <c r="T64">
        <f t="shared" si="6"/>
        <v>27242</v>
      </c>
      <c r="U64" s="2"/>
    </row>
    <row r="65" spans="1:21">
      <c r="A65" t="s">
        <v>68</v>
      </c>
      <c r="B65">
        <v>311.12700000000001</v>
      </c>
      <c r="C65">
        <f t="shared" si="0"/>
        <v>4978.0320000000002</v>
      </c>
      <c r="D65">
        <f t="shared" si="1"/>
        <v>9956.0640000000003</v>
      </c>
      <c r="E65">
        <f t="shared" si="7"/>
        <v>9956</v>
      </c>
      <c r="M65" t="s">
        <v>68</v>
      </c>
      <c r="N65">
        <v>311.12700000000001</v>
      </c>
      <c r="O65" s="2">
        <f t="shared" si="2"/>
        <v>25712.972516046502</v>
      </c>
      <c r="P65">
        <f t="shared" si="3"/>
        <v>3214.1215645058128</v>
      </c>
      <c r="Q65">
        <f t="shared" si="4"/>
        <v>401.7651955632266</v>
      </c>
      <c r="S65">
        <v>25712.972516046502</v>
      </c>
      <c r="T65">
        <f t="shared" si="6"/>
        <v>25713</v>
      </c>
      <c r="U65" s="2"/>
    </row>
    <row r="66" spans="1:21">
      <c r="A66" t="s">
        <v>69</v>
      </c>
      <c r="B66">
        <v>329.62759999999997</v>
      </c>
      <c r="C66">
        <f t="shared" si="0"/>
        <v>5274.0415999999996</v>
      </c>
      <c r="D66">
        <f t="shared" si="1"/>
        <v>10548.083199999999</v>
      </c>
      <c r="E66">
        <f t="shared" si="7"/>
        <v>10548</v>
      </c>
      <c r="M66" t="s">
        <v>69</v>
      </c>
      <c r="N66">
        <v>329.62759999999997</v>
      </c>
      <c r="O66" s="2">
        <f t="shared" si="2"/>
        <v>24269.812357945757</v>
      </c>
      <c r="P66">
        <f t="shared" si="3"/>
        <v>3033.7265447432196</v>
      </c>
      <c r="Q66">
        <f t="shared" si="4"/>
        <v>379.21581809290245</v>
      </c>
      <c r="S66">
        <v>24269.812357945757</v>
      </c>
      <c r="T66">
        <f t="shared" si="6"/>
        <v>24270</v>
      </c>
      <c r="U66" s="2"/>
    </row>
    <row r="67" spans="1:21">
      <c r="A67" t="s">
        <v>70</v>
      </c>
      <c r="B67">
        <v>349.22820000000002</v>
      </c>
      <c r="C67">
        <f t="shared" ref="C67:C129" si="8">B67*16</f>
        <v>5587.6512000000002</v>
      </c>
      <c r="D67">
        <f t="shared" ref="D67:D130" si="9">B67*32</f>
        <v>11175.3024</v>
      </c>
      <c r="E67">
        <f t="shared" si="7"/>
        <v>11175</v>
      </c>
      <c r="M67" t="s">
        <v>70</v>
      </c>
      <c r="N67">
        <v>349.22820000000002</v>
      </c>
      <c r="O67" s="2">
        <f t="shared" ref="O67:O129" si="10">16000000/(N67*2)</f>
        <v>22907.657514484796</v>
      </c>
      <c r="P67">
        <f t="shared" ref="P67:P129" si="11">2000000/(N67*2)</f>
        <v>2863.4571893105995</v>
      </c>
      <c r="Q67">
        <f t="shared" ref="Q67:Q129" si="12">250000/(N67*2)</f>
        <v>357.93214866382493</v>
      </c>
      <c r="S67">
        <v>22907.657514484796</v>
      </c>
      <c r="T67">
        <f t="shared" ref="T67:T129" si="13">ROUND(S67,0)</f>
        <v>22908</v>
      </c>
      <c r="U67" s="2"/>
    </row>
    <row r="68" spans="1:21">
      <c r="A68" t="s">
        <v>71</v>
      </c>
      <c r="B68">
        <v>369.99439999999998</v>
      </c>
      <c r="C68">
        <f t="shared" si="8"/>
        <v>5919.9103999999998</v>
      </c>
      <c r="D68">
        <f t="shared" si="9"/>
        <v>11839.8208</v>
      </c>
      <c r="E68">
        <f t="shared" ref="E68:E130" si="14">ROUND(D68,0)</f>
        <v>11840</v>
      </c>
      <c r="M68" t="s">
        <v>71</v>
      </c>
      <c r="N68">
        <v>369.99439999999998</v>
      </c>
      <c r="O68" s="2">
        <f t="shared" si="10"/>
        <v>21621.948872739697</v>
      </c>
      <c r="P68">
        <f t="shared" si="11"/>
        <v>2702.7436090924621</v>
      </c>
      <c r="Q68">
        <f t="shared" si="12"/>
        <v>337.84295113655776</v>
      </c>
      <c r="S68">
        <v>21621.948872739697</v>
      </c>
      <c r="T68">
        <f t="shared" si="13"/>
        <v>21622</v>
      </c>
      <c r="U68" s="2"/>
    </row>
    <row r="69" spans="1:21">
      <c r="A69" t="s">
        <v>72</v>
      </c>
      <c r="B69">
        <v>391.99540000000002</v>
      </c>
      <c r="C69">
        <f t="shared" si="8"/>
        <v>6271.9264000000003</v>
      </c>
      <c r="D69">
        <f t="shared" si="9"/>
        <v>12543.852800000001</v>
      </c>
      <c r="E69">
        <f t="shared" si="14"/>
        <v>12544</v>
      </c>
      <c r="M69" t="s">
        <v>72</v>
      </c>
      <c r="N69">
        <v>391.99540000000002</v>
      </c>
      <c r="O69" s="2">
        <f t="shared" si="10"/>
        <v>20408.40275166494</v>
      </c>
      <c r="P69">
        <f t="shared" si="11"/>
        <v>2551.0503439581175</v>
      </c>
      <c r="Q69">
        <f t="shared" si="12"/>
        <v>318.88129299476469</v>
      </c>
      <c r="S69">
        <v>20408.40275166494</v>
      </c>
      <c r="T69">
        <f t="shared" si="13"/>
        <v>20408</v>
      </c>
      <c r="U69" s="2"/>
    </row>
    <row r="70" spans="1:21">
      <c r="A70" t="s">
        <v>73</v>
      </c>
      <c r="B70">
        <v>415.30470000000003</v>
      </c>
      <c r="C70">
        <f t="shared" si="8"/>
        <v>6644.8752000000004</v>
      </c>
      <c r="D70">
        <f t="shared" si="9"/>
        <v>13289.750400000001</v>
      </c>
      <c r="E70">
        <f t="shared" si="14"/>
        <v>13290</v>
      </c>
      <c r="M70" t="s">
        <v>73</v>
      </c>
      <c r="N70">
        <v>415.30470000000003</v>
      </c>
      <c r="O70" s="2">
        <f t="shared" si="10"/>
        <v>19262.965239738438</v>
      </c>
      <c r="P70">
        <f t="shared" si="11"/>
        <v>2407.8706549673047</v>
      </c>
      <c r="Q70">
        <f t="shared" si="12"/>
        <v>300.98383187091309</v>
      </c>
      <c r="S70">
        <v>19262.965239738438</v>
      </c>
      <c r="T70">
        <f t="shared" si="13"/>
        <v>19263</v>
      </c>
      <c r="U70" s="2"/>
    </row>
    <row r="71" spans="1:21">
      <c r="A71" t="s">
        <v>74</v>
      </c>
      <c r="B71">
        <v>440</v>
      </c>
      <c r="C71">
        <f t="shared" si="8"/>
        <v>7040</v>
      </c>
      <c r="D71">
        <f t="shared" si="9"/>
        <v>14080</v>
      </c>
      <c r="E71">
        <f t="shared" si="14"/>
        <v>14080</v>
      </c>
      <c r="M71" t="s">
        <v>74</v>
      </c>
      <c r="N71">
        <v>440</v>
      </c>
      <c r="O71" s="2">
        <f t="shared" si="10"/>
        <v>18181.81818181818</v>
      </c>
      <c r="P71">
        <f t="shared" si="11"/>
        <v>2272.7272727272725</v>
      </c>
      <c r="Q71">
        <f t="shared" si="12"/>
        <v>284.09090909090907</v>
      </c>
      <c r="S71">
        <v>18181.81818181818</v>
      </c>
      <c r="T71">
        <f t="shared" si="13"/>
        <v>18182</v>
      </c>
      <c r="U71" s="2"/>
    </row>
    <row r="72" spans="1:21">
      <c r="A72" t="s">
        <v>75</v>
      </c>
      <c r="B72">
        <v>466.16379999999998</v>
      </c>
      <c r="C72">
        <f t="shared" si="8"/>
        <v>7458.6207999999997</v>
      </c>
      <c r="D72">
        <f t="shared" si="9"/>
        <v>14917.241599999999</v>
      </c>
      <c r="E72">
        <f t="shared" si="14"/>
        <v>14917</v>
      </c>
      <c r="M72" t="s">
        <v>75</v>
      </c>
      <c r="N72">
        <v>466.16379999999998</v>
      </c>
      <c r="O72" s="2">
        <f t="shared" si="10"/>
        <v>17161.349722994364</v>
      </c>
      <c r="P72">
        <f t="shared" si="11"/>
        <v>2145.1687153742955</v>
      </c>
      <c r="Q72">
        <f t="shared" si="12"/>
        <v>268.14608942178694</v>
      </c>
      <c r="S72">
        <v>17161.349722994364</v>
      </c>
      <c r="T72">
        <f t="shared" si="13"/>
        <v>17161</v>
      </c>
      <c r="U72" s="2"/>
    </row>
    <row r="73" spans="1:21">
      <c r="A73" t="s">
        <v>76</v>
      </c>
      <c r="B73">
        <v>493.88330000000002</v>
      </c>
      <c r="C73">
        <f t="shared" si="8"/>
        <v>7902.1328000000003</v>
      </c>
      <c r="D73">
        <f t="shared" si="9"/>
        <v>15804.265600000001</v>
      </c>
      <c r="E73">
        <f t="shared" si="14"/>
        <v>15804</v>
      </c>
      <c r="M73" t="s">
        <v>76</v>
      </c>
      <c r="N73">
        <v>493.88330000000002</v>
      </c>
      <c r="O73" s="2">
        <f t="shared" si="10"/>
        <v>16198.158552840316</v>
      </c>
      <c r="P73">
        <f t="shared" si="11"/>
        <v>2024.7698191050395</v>
      </c>
      <c r="Q73">
        <f t="shared" si="12"/>
        <v>253.09622738812993</v>
      </c>
      <c r="S73">
        <v>16198.158552840316</v>
      </c>
      <c r="T73">
        <f t="shared" si="13"/>
        <v>16198</v>
      </c>
      <c r="U73" s="2"/>
    </row>
    <row r="74" spans="1:21">
      <c r="A74" t="s">
        <v>77</v>
      </c>
      <c r="B74">
        <v>523.25109999999995</v>
      </c>
      <c r="C74">
        <f t="shared" si="8"/>
        <v>8372.0175999999992</v>
      </c>
      <c r="D74">
        <f t="shared" si="9"/>
        <v>16744.035199999998</v>
      </c>
      <c r="E74">
        <f t="shared" si="14"/>
        <v>16744</v>
      </c>
      <c r="M74" t="s">
        <v>77</v>
      </c>
      <c r="N74">
        <v>523.25109999999995</v>
      </c>
      <c r="O74" s="2">
        <f t="shared" si="10"/>
        <v>15289.026626030984</v>
      </c>
      <c r="P74">
        <f t="shared" si="11"/>
        <v>1911.128328253873</v>
      </c>
      <c r="Q74">
        <f t="shared" si="12"/>
        <v>238.89104103173412</v>
      </c>
      <c r="S74">
        <v>15289.026626030984</v>
      </c>
      <c r="T74">
        <f t="shared" si="13"/>
        <v>15289</v>
      </c>
      <c r="U74" s="2"/>
    </row>
    <row r="75" spans="1:21">
      <c r="A75" t="s">
        <v>78</v>
      </c>
      <c r="B75">
        <v>554.36530000000005</v>
      </c>
      <c r="C75">
        <f t="shared" si="8"/>
        <v>8869.8448000000008</v>
      </c>
      <c r="D75">
        <f t="shared" si="9"/>
        <v>17739.689600000002</v>
      </c>
      <c r="E75">
        <f t="shared" si="14"/>
        <v>17740</v>
      </c>
      <c r="M75" t="s">
        <v>78</v>
      </c>
      <c r="N75">
        <v>554.36530000000005</v>
      </c>
      <c r="O75" s="2">
        <f t="shared" si="10"/>
        <v>14430.917663858108</v>
      </c>
      <c r="P75">
        <f t="shared" si="11"/>
        <v>1803.8647079822636</v>
      </c>
      <c r="Q75">
        <f t="shared" si="12"/>
        <v>225.48308849778294</v>
      </c>
      <c r="S75">
        <v>14430.917663858108</v>
      </c>
      <c r="T75">
        <f t="shared" si="13"/>
        <v>14431</v>
      </c>
      <c r="U75" s="2"/>
    </row>
    <row r="76" spans="1:21">
      <c r="A76" t="s">
        <v>79</v>
      </c>
      <c r="B76">
        <v>587.32950000000005</v>
      </c>
      <c r="C76">
        <f t="shared" si="8"/>
        <v>9397.2720000000008</v>
      </c>
      <c r="D76">
        <f t="shared" si="9"/>
        <v>18794.544000000002</v>
      </c>
      <c r="E76">
        <f t="shared" si="14"/>
        <v>18795</v>
      </c>
      <c r="M76" t="s">
        <v>79</v>
      </c>
      <c r="N76">
        <v>587.32950000000005</v>
      </c>
      <c r="O76" s="2">
        <f t="shared" si="10"/>
        <v>13620.974257209964</v>
      </c>
      <c r="P76">
        <f t="shared" si="11"/>
        <v>1702.6217821512455</v>
      </c>
      <c r="Q76">
        <f t="shared" si="12"/>
        <v>212.82772276890569</v>
      </c>
      <c r="S76">
        <v>13620.974257209964</v>
      </c>
      <c r="T76">
        <f t="shared" si="13"/>
        <v>13621</v>
      </c>
      <c r="U76" s="2"/>
    </row>
    <row r="77" spans="1:21">
      <c r="A77" t="s">
        <v>80</v>
      </c>
      <c r="B77">
        <v>622.25400000000002</v>
      </c>
      <c r="C77">
        <f t="shared" si="8"/>
        <v>9956.0640000000003</v>
      </c>
      <c r="D77">
        <f t="shared" si="9"/>
        <v>19912.128000000001</v>
      </c>
      <c r="E77">
        <f t="shared" si="14"/>
        <v>19912</v>
      </c>
      <c r="M77" t="s">
        <v>80</v>
      </c>
      <c r="N77">
        <v>622.25400000000002</v>
      </c>
      <c r="O77" s="2">
        <f t="shared" si="10"/>
        <v>12856.486258023251</v>
      </c>
      <c r="P77">
        <f t="shared" si="11"/>
        <v>1607.0607822529064</v>
      </c>
      <c r="Q77">
        <f t="shared" si="12"/>
        <v>200.8825977816133</v>
      </c>
      <c r="S77">
        <v>12856.486258023251</v>
      </c>
      <c r="T77">
        <f t="shared" si="13"/>
        <v>12856</v>
      </c>
      <c r="U77" s="2"/>
    </row>
    <row r="78" spans="1:21">
      <c r="A78" t="s">
        <v>81</v>
      </c>
      <c r="B78">
        <v>659.25509999999997</v>
      </c>
      <c r="C78">
        <f t="shared" si="8"/>
        <v>10548.0816</v>
      </c>
      <c r="D78">
        <f t="shared" si="9"/>
        <v>21096.163199999999</v>
      </c>
      <c r="E78">
        <f t="shared" si="14"/>
        <v>21096</v>
      </c>
      <c r="M78" t="s">
        <v>81</v>
      </c>
      <c r="N78">
        <v>659.25509999999997</v>
      </c>
      <c r="O78" s="2">
        <f t="shared" si="10"/>
        <v>12134.908019672506</v>
      </c>
      <c r="P78">
        <f t="shared" si="11"/>
        <v>1516.8635024590633</v>
      </c>
      <c r="Q78">
        <f t="shared" si="12"/>
        <v>189.60793780738291</v>
      </c>
      <c r="S78">
        <v>12134.908019672506</v>
      </c>
      <c r="T78">
        <f t="shared" si="13"/>
        <v>12135</v>
      </c>
      <c r="U78" s="2"/>
    </row>
    <row r="79" spans="1:21">
      <c r="A79" t="s">
        <v>82</v>
      </c>
      <c r="B79">
        <v>698.45650000000001</v>
      </c>
      <c r="C79">
        <f t="shared" si="8"/>
        <v>11175.304</v>
      </c>
      <c r="D79">
        <f t="shared" si="9"/>
        <v>22350.608</v>
      </c>
      <c r="E79">
        <f t="shared" si="14"/>
        <v>22351</v>
      </c>
      <c r="M79" t="s">
        <v>82</v>
      </c>
      <c r="N79">
        <v>698.45650000000001</v>
      </c>
      <c r="O79" s="2">
        <f t="shared" si="10"/>
        <v>11453.827117365219</v>
      </c>
      <c r="P79">
        <f t="shared" si="11"/>
        <v>1431.7283896706524</v>
      </c>
      <c r="Q79">
        <f t="shared" si="12"/>
        <v>178.96604870883155</v>
      </c>
      <c r="S79">
        <v>11453.827117365219</v>
      </c>
      <c r="T79">
        <f t="shared" si="13"/>
        <v>11454</v>
      </c>
      <c r="U79" s="2"/>
    </row>
    <row r="80" spans="1:21">
      <c r="A80" t="s">
        <v>83</v>
      </c>
      <c r="B80">
        <v>739.98879999999997</v>
      </c>
      <c r="C80">
        <f t="shared" si="8"/>
        <v>11839.8208</v>
      </c>
      <c r="D80">
        <f t="shared" si="9"/>
        <v>23679.641599999999</v>
      </c>
      <c r="E80">
        <f t="shared" si="14"/>
        <v>23680</v>
      </c>
      <c r="M80" t="s">
        <v>83</v>
      </c>
      <c r="N80">
        <v>739.98879999999997</v>
      </c>
      <c r="O80" s="2">
        <f t="shared" si="10"/>
        <v>10810.974436369848</v>
      </c>
      <c r="P80">
        <f t="shared" si="11"/>
        <v>1351.371804546231</v>
      </c>
      <c r="Q80">
        <f t="shared" si="12"/>
        <v>168.92147556827888</v>
      </c>
      <c r="S80">
        <v>10810.974436369848</v>
      </c>
      <c r="T80">
        <f t="shared" si="13"/>
        <v>10811</v>
      </c>
      <c r="U80" s="2"/>
    </row>
    <row r="81" spans="1:21">
      <c r="A81" t="s">
        <v>84</v>
      </c>
      <c r="B81">
        <v>783.99090000000001</v>
      </c>
      <c r="C81">
        <f t="shared" si="8"/>
        <v>12543.8544</v>
      </c>
      <c r="D81">
        <f t="shared" si="9"/>
        <v>25087.7088</v>
      </c>
      <c r="E81">
        <f t="shared" si="14"/>
        <v>25088</v>
      </c>
      <c r="M81" t="s">
        <v>84</v>
      </c>
      <c r="N81">
        <v>783.99090000000001</v>
      </c>
      <c r="O81" s="2">
        <f t="shared" si="10"/>
        <v>10204.200074261065</v>
      </c>
      <c r="P81">
        <f t="shared" si="11"/>
        <v>1275.5250092826332</v>
      </c>
      <c r="Q81">
        <f t="shared" si="12"/>
        <v>159.44062616032915</v>
      </c>
      <c r="S81">
        <v>10204.200074261065</v>
      </c>
      <c r="T81">
        <f t="shared" si="13"/>
        <v>10204</v>
      </c>
      <c r="U81" s="2"/>
    </row>
    <row r="82" spans="1:21">
      <c r="A82" t="s">
        <v>85</v>
      </c>
      <c r="B82">
        <v>830.60940000000005</v>
      </c>
      <c r="C82">
        <f t="shared" si="8"/>
        <v>13289.750400000001</v>
      </c>
      <c r="D82">
        <f t="shared" si="9"/>
        <v>26579.500800000002</v>
      </c>
      <c r="E82">
        <f t="shared" si="14"/>
        <v>26580</v>
      </c>
      <c r="M82" t="s">
        <v>85</v>
      </c>
      <c r="N82">
        <v>830.60940000000005</v>
      </c>
      <c r="O82" s="2">
        <f t="shared" si="10"/>
        <v>9631.482619869219</v>
      </c>
      <c r="P82">
        <f t="shared" si="11"/>
        <v>1203.9353274836524</v>
      </c>
      <c r="Q82">
        <f t="shared" si="12"/>
        <v>150.49191593545655</v>
      </c>
      <c r="S82">
        <v>9631.482619869219</v>
      </c>
      <c r="T82">
        <f t="shared" si="13"/>
        <v>9631</v>
      </c>
      <c r="U82" s="2"/>
    </row>
    <row r="83" spans="1:21">
      <c r="A83" t="s">
        <v>86</v>
      </c>
      <c r="B83">
        <v>880</v>
      </c>
      <c r="C83">
        <f t="shared" si="8"/>
        <v>14080</v>
      </c>
      <c r="D83">
        <f t="shared" si="9"/>
        <v>28160</v>
      </c>
      <c r="E83">
        <f t="shared" si="14"/>
        <v>28160</v>
      </c>
      <c r="M83" t="s">
        <v>86</v>
      </c>
      <c r="N83">
        <v>880</v>
      </c>
      <c r="O83" s="2">
        <f t="shared" si="10"/>
        <v>9090.9090909090901</v>
      </c>
      <c r="P83">
        <f t="shared" si="11"/>
        <v>1136.3636363636363</v>
      </c>
      <c r="Q83">
        <f t="shared" si="12"/>
        <v>142.04545454545453</v>
      </c>
      <c r="S83">
        <v>9090.9090909090901</v>
      </c>
      <c r="T83">
        <f t="shared" si="13"/>
        <v>9091</v>
      </c>
      <c r="U83" s="2"/>
    </row>
    <row r="84" spans="1:21">
      <c r="A84" t="s">
        <v>87</v>
      </c>
      <c r="B84">
        <v>932.32749999999999</v>
      </c>
      <c r="C84">
        <f t="shared" si="8"/>
        <v>14917.24</v>
      </c>
      <c r="D84">
        <f t="shared" si="9"/>
        <v>29834.48</v>
      </c>
      <c r="E84">
        <f t="shared" si="14"/>
        <v>29834</v>
      </c>
      <c r="M84" t="s">
        <v>87</v>
      </c>
      <c r="N84">
        <v>932.32749999999999</v>
      </c>
      <c r="O84" s="2">
        <f t="shared" si="10"/>
        <v>8580.6757818470451</v>
      </c>
      <c r="P84">
        <f t="shared" si="11"/>
        <v>1072.5844727308806</v>
      </c>
      <c r="Q84">
        <f t="shared" si="12"/>
        <v>134.07305909136008</v>
      </c>
      <c r="S84">
        <v>8580.6757818470451</v>
      </c>
      <c r="T84">
        <f t="shared" si="13"/>
        <v>8581</v>
      </c>
      <c r="U84" s="2"/>
    </row>
    <row r="85" spans="1:21">
      <c r="A85" t="s">
        <v>88</v>
      </c>
      <c r="B85">
        <v>987.76660000000004</v>
      </c>
      <c r="C85">
        <f t="shared" si="8"/>
        <v>15804.265600000001</v>
      </c>
      <c r="D85">
        <f t="shared" si="9"/>
        <v>31608.531200000001</v>
      </c>
      <c r="E85">
        <f t="shared" si="14"/>
        <v>31609</v>
      </c>
      <c r="M85" t="s">
        <v>88</v>
      </c>
      <c r="N85">
        <v>987.76660000000004</v>
      </c>
      <c r="O85" s="2">
        <f t="shared" si="10"/>
        <v>8099.0792764201578</v>
      </c>
      <c r="P85">
        <f t="shared" si="11"/>
        <v>1012.3849095525197</v>
      </c>
      <c r="Q85">
        <f t="shared" si="12"/>
        <v>126.54811369406497</v>
      </c>
      <c r="S85">
        <v>8099.0792764201578</v>
      </c>
      <c r="T85">
        <f t="shared" si="13"/>
        <v>8099</v>
      </c>
      <c r="U85" s="2"/>
    </row>
    <row r="86" spans="1:21">
      <c r="A86" t="s">
        <v>89</v>
      </c>
      <c r="B86" s="1">
        <v>1046.5023000000001</v>
      </c>
      <c r="C86">
        <f t="shared" si="8"/>
        <v>16744.036800000002</v>
      </c>
      <c r="D86">
        <f t="shared" si="9"/>
        <v>33488.073600000003</v>
      </c>
      <c r="E86">
        <f t="shared" si="14"/>
        <v>33488</v>
      </c>
      <c r="M86" t="s">
        <v>89</v>
      </c>
      <c r="N86" s="1">
        <v>1046.5023000000001</v>
      </c>
      <c r="O86" s="2">
        <f t="shared" si="10"/>
        <v>7644.5125825332625</v>
      </c>
      <c r="P86">
        <f t="shared" si="11"/>
        <v>955.56407281665781</v>
      </c>
      <c r="Q86">
        <f t="shared" si="12"/>
        <v>119.44550910208223</v>
      </c>
      <c r="S86">
        <v>7644.5125825332625</v>
      </c>
      <c r="T86">
        <f t="shared" si="13"/>
        <v>7645</v>
      </c>
      <c r="U86" s="2"/>
    </row>
    <row r="87" spans="1:21">
      <c r="A87" t="s">
        <v>90</v>
      </c>
      <c r="B87" s="1">
        <v>1108.7304999999999</v>
      </c>
      <c r="C87">
        <f t="shared" si="8"/>
        <v>17739.687999999998</v>
      </c>
      <c r="D87">
        <f t="shared" si="9"/>
        <v>35479.375999999997</v>
      </c>
      <c r="E87">
        <f t="shared" si="14"/>
        <v>35479</v>
      </c>
      <c r="M87" t="s">
        <v>90</v>
      </c>
      <c r="N87" s="1">
        <v>1108.7304999999999</v>
      </c>
      <c r="O87" s="2">
        <f t="shared" si="10"/>
        <v>7215.4594827146911</v>
      </c>
      <c r="P87">
        <f t="shared" si="11"/>
        <v>901.93243533933639</v>
      </c>
      <c r="Q87">
        <f t="shared" si="12"/>
        <v>112.74155441741705</v>
      </c>
      <c r="S87">
        <v>7215.4594827146911</v>
      </c>
      <c r="T87">
        <f t="shared" si="13"/>
        <v>7215</v>
      </c>
      <c r="U87" s="2"/>
    </row>
    <row r="88" spans="1:21">
      <c r="A88" t="s">
        <v>91</v>
      </c>
      <c r="B88" s="1">
        <v>1174.6591000000001</v>
      </c>
      <c r="C88">
        <f t="shared" si="8"/>
        <v>18794.545600000001</v>
      </c>
      <c r="D88">
        <f t="shared" si="9"/>
        <v>37589.091200000003</v>
      </c>
      <c r="E88">
        <f t="shared" si="14"/>
        <v>37589</v>
      </c>
      <c r="M88" t="s">
        <v>91</v>
      </c>
      <c r="N88" s="1">
        <v>1174.6591000000001</v>
      </c>
      <c r="O88" s="2">
        <f t="shared" si="10"/>
        <v>6810.4865488208443</v>
      </c>
      <c r="P88">
        <f t="shared" si="11"/>
        <v>851.31081860260554</v>
      </c>
      <c r="Q88">
        <f t="shared" si="12"/>
        <v>106.41385232532569</v>
      </c>
      <c r="S88">
        <v>6810.4865488208443</v>
      </c>
      <c r="T88">
        <f t="shared" si="13"/>
        <v>6810</v>
      </c>
      <c r="U88" s="2"/>
    </row>
    <row r="89" spans="1:21">
      <c r="A89" t="s">
        <v>92</v>
      </c>
      <c r="B89" s="1">
        <v>1244.5079000000001</v>
      </c>
      <c r="C89">
        <f t="shared" si="8"/>
        <v>19912.126400000001</v>
      </c>
      <c r="D89">
        <f t="shared" si="9"/>
        <v>39824.252800000002</v>
      </c>
      <c r="E89">
        <f t="shared" si="14"/>
        <v>39824</v>
      </c>
      <c r="M89" t="s">
        <v>92</v>
      </c>
      <c r="N89" s="1">
        <v>1244.5079000000001</v>
      </c>
      <c r="O89" s="2">
        <f t="shared" si="10"/>
        <v>6428.2436455405386</v>
      </c>
      <c r="P89">
        <f t="shared" si="11"/>
        <v>803.53045569256733</v>
      </c>
      <c r="Q89">
        <f t="shared" si="12"/>
        <v>100.44130696157092</v>
      </c>
      <c r="S89">
        <v>6428.2436455405386</v>
      </c>
      <c r="T89">
        <f t="shared" si="13"/>
        <v>6428</v>
      </c>
      <c r="U89" s="2"/>
    </row>
    <row r="90" spans="1:21">
      <c r="A90" t="s">
        <v>93</v>
      </c>
      <c r="B90" s="1">
        <v>1318.5101999999999</v>
      </c>
      <c r="C90">
        <f t="shared" si="8"/>
        <v>21096.163199999999</v>
      </c>
      <c r="D90">
        <f t="shared" si="9"/>
        <v>42192.326399999998</v>
      </c>
      <c r="E90">
        <f t="shared" si="14"/>
        <v>42192</v>
      </c>
      <c r="M90" t="s">
        <v>93</v>
      </c>
      <c r="N90" s="1">
        <v>1318.5101999999999</v>
      </c>
      <c r="O90" s="2">
        <f t="shared" si="10"/>
        <v>6067.4540098362531</v>
      </c>
      <c r="P90">
        <f t="shared" si="11"/>
        <v>758.43175122953164</v>
      </c>
      <c r="Q90">
        <f t="shared" si="12"/>
        <v>94.803968903691455</v>
      </c>
      <c r="S90">
        <v>6067.4540098362531</v>
      </c>
      <c r="T90">
        <f t="shared" si="13"/>
        <v>6067</v>
      </c>
      <c r="U90" s="2"/>
    </row>
    <row r="91" spans="1:21">
      <c r="A91" t="s">
        <v>94</v>
      </c>
      <c r="B91" s="1">
        <v>1396.9129</v>
      </c>
      <c r="C91">
        <f t="shared" si="8"/>
        <v>22350.606400000001</v>
      </c>
      <c r="D91">
        <f t="shared" si="9"/>
        <v>44701.212800000001</v>
      </c>
      <c r="E91">
        <f t="shared" si="14"/>
        <v>44701</v>
      </c>
      <c r="M91" t="s">
        <v>94</v>
      </c>
      <c r="N91" s="1">
        <v>1396.9129</v>
      </c>
      <c r="O91" s="2">
        <f t="shared" si="10"/>
        <v>5726.9139686518747</v>
      </c>
      <c r="P91">
        <f t="shared" si="11"/>
        <v>715.86424608148434</v>
      </c>
      <c r="Q91">
        <f t="shared" si="12"/>
        <v>89.483030760185542</v>
      </c>
      <c r="S91">
        <v>5726.9139686518747</v>
      </c>
      <c r="T91">
        <f t="shared" si="13"/>
        <v>5727</v>
      </c>
      <c r="U91" s="2"/>
    </row>
    <row r="92" spans="1:21">
      <c r="A92" t="s">
        <v>95</v>
      </c>
      <c r="B92" s="1">
        <v>1479.9776999999999</v>
      </c>
      <c r="C92">
        <f t="shared" si="8"/>
        <v>23679.643199999999</v>
      </c>
      <c r="D92">
        <f t="shared" si="9"/>
        <v>47359.286399999997</v>
      </c>
      <c r="E92">
        <f t="shared" si="14"/>
        <v>47359</v>
      </c>
      <c r="M92" t="s">
        <v>95</v>
      </c>
      <c r="N92" s="1">
        <v>1479.9776999999999</v>
      </c>
      <c r="O92" s="2">
        <f t="shared" si="10"/>
        <v>5405.4868529437981</v>
      </c>
      <c r="P92">
        <f t="shared" si="11"/>
        <v>675.68585661797476</v>
      </c>
      <c r="Q92">
        <f t="shared" si="12"/>
        <v>84.460732077246846</v>
      </c>
      <c r="S92">
        <v>5405.4868529437981</v>
      </c>
      <c r="T92">
        <f t="shared" si="13"/>
        <v>5405</v>
      </c>
      <c r="U92" s="2"/>
    </row>
    <row r="93" spans="1:21">
      <c r="A93" t="s">
        <v>96</v>
      </c>
      <c r="B93" s="1">
        <v>1567.9817</v>
      </c>
      <c r="C93">
        <f t="shared" si="8"/>
        <v>25087.707200000001</v>
      </c>
      <c r="D93">
        <f t="shared" si="9"/>
        <v>50175.414400000001</v>
      </c>
      <c r="E93">
        <f t="shared" si="14"/>
        <v>50175</v>
      </c>
      <c r="M93" t="s">
        <v>96</v>
      </c>
      <c r="N93" s="1">
        <v>1567.9817</v>
      </c>
      <c r="O93" s="2">
        <f t="shared" si="10"/>
        <v>5102.1003625233634</v>
      </c>
      <c r="P93">
        <f t="shared" si="11"/>
        <v>637.76254531542043</v>
      </c>
      <c r="Q93">
        <f t="shared" si="12"/>
        <v>79.720318164427553</v>
      </c>
      <c r="S93">
        <v>5102.1003625233634</v>
      </c>
      <c r="T93">
        <f t="shared" si="13"/>
        <v>5102</v>
      </c>
      <c r="U93" s="2"/>
    </row>
    <row r="94" spans="1:21">
      <c r="A94" t="s">
        <v>97</v>
      </c>
      <c r="B94" s="1">
        <v>1661.2188000000001</v>
      </c>
      <c r="C94">
        <f t="shared" si="8"/>
        <v>26579.500800000002</v>
      </c>
      <c r="D94">
        <f t="shared" si="9"/>
        <v>53159.001600000003</v>
      </c>
      <c r="E94">
        <f t="shared" si="14"/>
        <v>53159</v>
      </c>
      <c r="M94" t="s">
        <v>97</v>
      </c>
      <c r="N94" s="1">
        <v>1661.2188000000001</v>
      </c>
      <c r="O94" s="2">
        <f t="shared" si="10"/>
        <v>4815.7413099346095</v>
      </c>
      <c r="P94">
        <f t="shared" si="11"/>
        <v>601.96766374182619</v>
      </c>
      <c r="Q94">
        <f t="shared" si="12"/>
        <v>75.245957967728273</v>
      </c>
      <c r="S94">
        <v>4815.7413099346095</v>
      </c>
      <c r="T94">
        <f t="shared" si="13"/>
        <v>4816</v>
      </c>
      <c r="U94" s="2"/>
    </row>
    <row r="95" spans="1:21">
      <c r="A95" t="s">
        <v>98</v>
      </c>
      <c r="B95" s="1">
        <v>1760</v>
      </c>
      <c r="C95">
        <f t="shared" si="8"/>
        <v>28160</v>
      </c>
      <c r="D95">
        <f t="shared" si="9"/>
        <v>56320</v>
      </c>
      <c r="E95">
        <f t="shared" si="14"/>
        <v>56320</v>
      </c>
      <c r="M95" t="s">
        <v>98</v>
      </c>
      <c r="N95" s="1">
        <v>1760</v>
      </c>
      <c r="O95" s="2">
        <f t="shared" si="10"/>
        <v>4545.454545454545</v>
      </c>
      <c r="P95">
        <f t="shared" si="11"/>
        <v>568.18181818181813</v>
      </c>
      <c r="Q95">
        <f t="shared" si="12"/>
        <v>71.022727272727266</v>
      </c>
      <c r="S95">
        <v>4545.454545454545</v>
      </c>
      <c r="T95">
        <f t="shared" si="13"/>
        <v>4545</v>
      </c>
      <c r="U95" s="2"/>
    </row>
    <row r="96" spans="1:21">
      <c r="A96" t="s">
        <v>99</v>
      </c>
      <c r="B96" s="1">
        <v>1864.655</v>
      </c>
      <c r="C96">
        <f t="shared" si="8"/>
        <v>29834.48</v>
      </c>
      <c r="D96">
        <f t="shared" si="9"/>
        <v>59668.959999999999</v>
      </c>
      <c r="E96">
        <f t="shared" si="14"/>
        <v>59669</v>
      </c>
      <c r="M96" t="s">
        <v>99</v>
      </c>
      <c r="N96" s="1">
        <v>1864.655</v>
      </c>
      <c r="O96" s="2">
        <f t="shared" si="10"/>
        <v>4290.3378909235225</v>
      </c>
      <c r="P96">
        <f t="shared" si="11"/>
        <v>536.29223636544032</v>
      </c>
      <c r="Q96">
        <f t="shared" si="12"/>
        <v>67.03652954568004</v>
      </c>
      <c r="S96">
        <v>4290.3378909235225</v>
      </c>
      <c r="T96">
        <f t="shared" si="13"/>
        <v>4290</v>
      </c>
      <c r="U96" s="2"/>
    </row>
    <row r="97" spans="1:21">
      <c r="A97" t="s">
        <v>100</v>
      </c>
      <c r="B97" s="1">
        <v>1975.5332000000001</v>
      </c>
      <c r="C97">
        <f t="shared" si="8"/>
        <v>31608.531200000001</v>
      </c>
      <c r="D97">
        <f t="shared" si="9"/>
        <v>63217.062400000003</v>
      </c>
      <c r="E97">
        <f t="shared" si="14"/>
        <v>63217</v>
      </c>
      <c r="M97" t="s">
        <v>100</v>
      </c>
      <c r="N97" s="1">
        <v>1975.5332000000001</v>
      </c>
      <c r="O97" s="2">
        <f t="shared" si="10"/>
        <v>4049.5396382100789</v>
      </c>
      <c r="P97">
        <f t="shared" si="11"/>
        <v>506.19245477625986</v>
      </c>
      <c r="Q97">
        <f t="shared" si="12"/>
        <v>63.274056847032483</v>
      </c>
      <c r="S97">
        <v>4049.5396382100789</v>
      </c>
      <c r="T97">
        <f t="shared" si="13"/>
        <v>4050</v>
      </c>
      <c r="U97" s="2"/>
    </row>
    <row r="98" spans="1:21">
      <c r="A98" t="s">
        <v>101</v>
      </c>
      <c r="B98" s="1">
        <v>2093.0045</v>
      </c>
      <c r="C98">
        <f t="shared" si="8"/>
        <v>33488.072</v>
      </c>
      <c r="D98">
        <f t="shared" si="9"/>
        <v>66976.144</v>
      </c>
      <c r="E98">
        <f t="shared" si="14"/>
        <v>66976</v>
      </c>
      <c r="M98" t="s">
        <v>101</v>
      </c>
      <c r="N98" s="1">
        <v>2093.0045</v>
      </c>
      <c r="O98" s="2">
        <f t="shared" si="10"/>
        <v>3822.2564738871797</v>
      </c>
      <c r="P98">
        <f t="shared" si="11"/>
        <v>477.78205923589746</v>
      </c>
      <c r="Q98">
        <f t="shared" si="12"/>
        <v>59.722757404487183</v>
      </c>
      <c r="S98">
        <v>3822.2564738871797</v>
      </c>
      <c r="T98">
        <f t="shared" si="13"/>
        <v>3822</v>
      </c>
      <c r="U98" s="2"/>
    </row>
    <row r="99" spans="1:21">
      <c r="A99" t="s">
        <v>102</v>
      </c>
      <c r="B99" s="1">
        <v>2217.4609999999998</v>
      </c>
      <c r="C99">
        <f t="shared" si="8"/>
        <v>35479.375999999997</v>
      </c>
      <c r="D99">
        <f t="shared" si="9"/>
        <v>70958.751999999993</v>
      </c>
      <c r="E99">
        <f t="shared" si="14"/>
        <v>70959</v>
      </c>
      <c r="M99" t="s">
        <v>102</v>
      </c>
      <c r="N99" s="1">
        <v>2217.4609999999998</v>
      </c>
      <c r="O99" s="2">
        <f t="shared" si="10"/>
        <v>3607.7297413573456</v>
      </c>
      <c r="P99">
        <f t="shared" si="11"/>
        <v>450.9662176696682</v>
      </c>
      <c r="Q99">
        <f t="shared" si="12"/>
        <v>56.370777208708525</v>
      </c>
      <c r="S99">
        <v>3607.7297413573456</v>
      </c>
      <c r="T99">
        <f t="shared" si="13"/>
        <v>3608</v>
      </c>
      <c r="U99" s="2"/>
    </row>
    <row r="100" spans="1:21">
      <c r="A100" t="s">
        <v>103</v>
      </c>
      <c r="B100" s="1">
        <v>2349.3181</v>
      </c>
      <c r="C100">
        <f t="shared" si="8"/>
        <v>37589.089599999999</v>
      </c>
      <c r="D100">
        <f t="shared" si="9"/>
        <v>75178.179199999999</v>
      </c>
      <c r="E100">
        <f t="shared" si="14"/>
        <v>75178</v>
      </c>
      <c r="M100" t="s">
        <v>103</v>
      </c>
      <c r="N100" s="1">
        <v>2349.3181</v>
      </c>
      <c r="O100" s="2">
        <f t="shared" si="10"/>
        <v>3405.2434193564509</v>
      </c>
      <c r="P100">
        <f t="shared" si="11"/>
        <v>425.65542741955636</v>
      </c>
      <c r="Q100">
        <f t="shared" si="12"/>
        <v>53.206928427444545</v>
      </c>
      <c r="S100">
        <v>3405.2434193564509</v>
      </c>
      <c r="T100">
        <f t="shared" si="13"/>
        <v>3405</v>
      </c>
      <c r="U100" s="2"/>
    </row>
    <row r="101" spans="1:21">
      <c r="A101" t="s">
        <v>104</v>
      </c>
      <c r="B101" s="1">
        <v>2489.0158999999999</v>
      </c>
      <c r="C101">
        <f t="shared" si="8"/>
        <v>39824.254399999998</v>
      </c>
      <c r="D101">
        <f t="shared" si="9"/>
        <v>79648.508799999996</v>
      </c>
      <c r="E101">
        <f t="shared" si="14"/>
        <v>79649</v>
      </c>
      <c r="M101" t="s">
        <v>104</v>
      </c>
      <c r="N101" s="1">
        <v>2489.0158999999999</v>
      </c>
      <c r="O101" s="2">
        <f t="shared" si="10"/>
        <v>3214.121693638036</v>
      </c>
      <c r="P101">
        <f t="shared" si="11"/>
        <v>401.76521170475451</v>
      </c>
      <c r="Q101">
        <f t="shared" si="12"/>
        <v>50.220651463094313</v>
      </c>
      <c r="S101">
        <v>3214.121693638036</v>
      </c>
      <c r="T101">
        <f t="shared" si="13"/>
        <v>3214</v>
      </c>
      <c r="U101" s="2"/>
    </row>
    <row r="102" spans="1:21">
      <c r="A102" t="s">
        <v>105</v>
      </c>
      <c r="B102" s="1">
        <v>2637.0205000000001</v>
      </c>
      <c r="C102">
        <f t="shared" si="8"/>
        <v>42192.328000000001</v>
      </c>
      <c r="D102">
        <f t="shared" si="9"/>
        <v>84384.656000000003</v>
      </c>
      <c r="E102">
        <f t="shared" si="14"/>
        <v>84385</v>
      </c>
      <c r="M102" t="s">
        <v>105</v>
      </c>
      <c r="N102" s="1">
        <v>2637.0205000000001</v>
      </c>
      <c r="O102" s="2">
        <f t="shared" si="10"/>
        <v>3033.7268898743864</v>
      </c>
      <c r="P102">
        <f t="shared" si="11"/>
        <v>379.2158612342983</v>
      </c>
      <c r="Q102">
        <f t="shared" si="12"/>
        <v>47.401982654287288</v>
      </c>
      <c r="S102">
        <v>3033.7268898743864</v>
      </c>
      <c r="T102">
        <f t="shared" si="13"/>
        <v>3034</v>
      </c>
      <c r="U102" s="2"/>
    </row>
    <row r="103" spans="1:21">
      <c r="A103" t="s">
        <v>106</v>
      </c>
      <c r="B103" s="1">
        <v>2793.8258999999998</v>
      </c>
      <c r="C103">
        <f t="shared" si="8"/>
        <v>44701.214399999997</v>
      </c>
      <c r="D103">
        <f t="shared" si="9"/>
        <v>89402.428799999994</v>
      </c>
      <c r="E103">
        <f t="shared" si="14"/>
        <v>89402</v>
      </c>
      <c r="M103" t="s">
        <v>106</v>
      </c>
      <c r="N103" s="1">
        <v>2793.8258999999998</v>
      </c>
      <c r="O103" s="2">
        <f t="shared" si="10"/>
        <v>2863.4568818336174</v>
      </c>
      <c r="P103">
        <f t="shared" si="11"/>
        <v>357.93211022920218</v>
      </c>
      <c r="Q103">
        <f t="shared" si="12"/>
        <v>44.741513778650273</v>
      </c>
      <c r="S103">
        <v>2863.4568818336174</v>
      </c>
      <c r="T103">
        <f t="shared" si="13"/>
        <v>2863</v>
      </c>
      <c r="U103" s="2"/>
    </row>
    <row r="104" spans="1:21">
      <c r="A104" t="s">
        <v>107</v>
      </c>
      <c r="B104" s="1">
        <v>2959.9553999999998</v>
      </c>
      <c r="C104">
        <f t="shared" si="8"/>
        <v>47359.286399999997</v>
      </c>
      <c r="D104">
        <f t="shared" si="9"/>
        <v>94718.572799999994</v>
      </c>
      <c r="E104">
        <f t="shared" si="14"/>
        <v>94719</v>
      </c>
      <c r="M104" t="s">
        <v>107</v>
      </c>
      <c r="N104" s="1">
        <v>2959.9553999999998</v>
      </c>
      <c r="O104" s="2">
        <f t="shared" si="10"/>
        <v>2702.7434264718991</v>
      </c>
      <c r="P104">
        <f t="shared" si="11"/>
        <v>337.84292830898738</v>
      </c>
      <c r="Q104">
        <f t="shared" si="12"/>
        <v>42.230366038623423</v>
      </c>
      <c r="S104">
        <v>2702.7434264718991</v>
      </c>
      <c r="T104">
        <f t="shared" si="13"/>
        <v>2703</v>
      </c>
      <c r="U104" s="2"/>
    </row>
    <row r="105" spans="1:21">
      <c r="A105" t="s">
        <v>108</v>
      </c>
      <c r="B105" s="1">
        <v>3135.9634999999998</v>
      </c>
      <c r="C105">
        <f t="shared" si="8"/>
        <v>50175.415999999997</v>
      </c>
      <c r="D105">
        <f t="shared" si="9"/>
        <v>100350.83199999999</v>
      </c>
      <c r="E105">
        <f t="shared" si="14"/>
        <v>100351</v>
      </c>
      <c r="M105" t="s">
        <v>108</v>
      </c>
      <c r="N105" s="1">
        <v>3135.9634999999998</v>
      </c>
      <c r="O105" s="2">
        <f t="shared" si="10"/>
        <v>2551.0500999134715</v>
      </c>
      <c r="P105">
        <f t="shared" si="11"/>
        <v>318.88126248918394</v>
      </c>
      <c r="Q105">
        <f t="shared" si="12"/>
        <v>39.860157811147992</v>
      </c>
      <c r="S105">
        <v>2551.0500999134715</v>
      </c>
      <c r="T105">
        <f t="shared" si="13"/>
        <v>2551</v>
      </c>
      <c r="U105" s="2"/>
    </row>
    <row r="106" spans="1:21">
      <c r="A106" t="s">
        <v>109</v>
      </c>
      <c r="B106" s="1">
        <v>3322.4376000000002</v>
      </c>
      <c r="C106">
        <f t="shared" si="8"/>
        <v>53159.001600000003</v>
      </c>
      <c r="D106">
        <f t="shared" si="9"/>
        <v>106318.00320000001</v>
      </c>
      <c r="E106">
        <f t="shared" si="14"/>
        <v>106318</v>
      </c>
      <c r="M106" t="s">
        <v>109</v>
      </c>
      <c r="N106" s="1">
        <v>3322.4376000000002</v>
      </c>
      <c r="O106" s="2">
        <f t="shared" si="10"/>
        <v>2407.8706549673047</v>
      </c>
      <c r="P106">
        <f t="shared" si="11"/>
        <v>300.98383187091309</v>
      </c>
      <c r="Q106">
        <f t="shared" si="12"/>
        <v>37.622978983864137</v>
      </c>
      <c r="S106">
        <v>2407.8706549673047</v>
      </c>
      <c r="T106">
        <f t="shared" si="13"/>
        <v>2408</v>
      </c>
      <c r="U106" s="2"/>
    </row>
    <row r="107" spans="1:21">
      <c r="A107" t="s">
        <v>110</v>
      </c>
      <c r="B107" s="1">
        <v>3520</v>
      </c>
      <c r="C107">
        <f t="shared" si="8"/>
        <v>56320</v>
      </c>
      <c r="D107">
        <f t="shared" si="9"/>
        <v>112640</v>
      </c>
      <c r="E107">
        <f t="shared" si="14"/>
        <v>112640</v>
      </c>
      <c r="M107" t="s">
        <v>110</v>
      </c>
      <c r="N107" s="1">
        <v>3520</v>
      </c>
      <c r="O107" s="2">
        <f t="shared" si="10"/>
        <v>2272.7272727272725</v>
      </c>
      <c r="P107">
        <f t="shared" si="11"/>
        <v>284.09090909090907</v>
      </c>
      <c r="Q107">
        <f t="shared" si="12"/>
        <v>35.511363636363633</v>
      </c>
      <c r="S107">
        <v>2272.7272727272725</v>
      </c>
      <c r="T107">
        <f t="shared" si="13"/>
        <v>2273</v>
      </c>
      <c r="U107" s="2"/>
    </row>
    <row r="108" spans="1:21">
      <c r="A108" t="s">
        <v>111</v>
      </c>
      <c r="B108" s="1">
        <v>3729.3101000000001</v>
      </c>
      <c r="C108">
        <f t="shared" si="8"/>
        <v>59668.961600000002</v>
      </c>
      <c r="D108">
        <f t="shared" si="9"/>
        <v>119337.9232</v>
      </c>
      <c r="E108">
        <f t="shared" si="14"/>
        <v>119338</v>
      </c>
      <c r="M108" t="s">
        <v>111</v>
      </c>
      <c r="N108" s="1">
        <v>3729.3101000000001</v>
      </c>
      <c r="O108" s="2">
        <f t="shared" si="10"/>
        <v>2145.1688879398898</v>
      </c>
      <c r="P108">
        <f t="shared" si="11"/>
        <v>268.14611099248623</v>
      </c>
      <c r="Q108">
        <f t="shared" si="12"/>
        <v>33.518263874060779</v>
      </c>
      <c r="S108">
        <v>2145.1688879398898</v>
      </c>
      <c r="T108">
        <f t="shared" si="13"/>
        <v>2145</v>
      </c>
      <c r="U108" s="2"/>
    </row>
    <row r="109" spans="1:21">
      <c r="A109" t="s">
        <v>112</v>
      </c>
      <c r="B109" s="1">
        <v>3951.0664000000002</v>
      </c>
      <c r="C109">
        <f t="shared" si="8"/>
        <v>63217.062400000003</v>
      </c>
      <c r="D109">
        <f t="shared" si="9"/>
        <v>126434.12480000001</v>
      </c>
      <c r="E109">
        <f t="shared" si="14"/>
        <v>126434</v>
      </c>
      <c r="M109" t="s">
        <v>112</v>
      </c>
      <c r="N109" s="1">
        <v>3951.0664000000002</v>
      </c>
      <c r="O109" s="2">
        <f t="shared" si="10"/>
        <v>2024.7698191050395</v>
      </c>
      <c r="P109">
        <f t="shared" si="11"/>
        <v>253.09622738812993</v>
      </c>
      <c r="Q109">
        <f t="shared" si="12"/>
        <v>31.637028423516242</v>
      </c>
      <c r="S109">
        <v>2024.7698191050395</v>
      </c>
      <c r="T109">
        <f t="shared" si="13"/>
        <v>2025</v>
      </c>
      <c r="U109" s="2"/>
    </row>
    <row r="110" spans="1:21">
      <c r="A110" t="s">
        <v>113</v>
      </c>
      <c r="B110" s="1">
        <v>4186.009</v>
      </c>
      <c r="C110">
        <f t="shared" si="8"/>
        <v>66976.144</v>
      </c>
      <c r="D110">
        <f t="shared" si="9"/>
        <v>133952.288</v>
      </c>
      <c r="E110">
        <f t="shared" si="14"/>
        <v>133952</v>
      </c>
      <c r="M110" t="s">
        <v>113</v>
      </c>
      <c r="N110" s="1">
        <v>4186.009</v>
      </c>
      <c r="O110" s="2">
        <f t="shared" si="10"/>
        <v>1911.1282369435899</v>
      </c>
      <c r="P110">
        <f t="shared" si="11"/>
        <v>238.89102961794873</v>
      </c>
      <c r="Q110">
        <f t="shared" si="12"/>
        <v>29.861378702243591</v>
      </c>
      <c r="S110">
        <v>1911.1282369435899</v>
      </c>
      <c r="T110">
        <f t="shared" si="13"/>
        <v>1911</v>
      </c>
      <c r="U110" s="2"/>
    </row>
    <row r="111" spans="1:21">
      <c r="A111" t="s">
        <v>114</v>
      </c>
      <c r="B111" s="1">
        <v>4434.9220999999998</v>
      </c>
      <c r="C111">
        <f t="shared" si="8"/>
        <v>70958.753599999996</v>
      </c>
      <c r="D111">
        <f t="shared" si="9"/>
        <v>141917.50719999999</v>
      </c>
      <c r="E111">
        <f t="shared" si="14"/>
        <v>141918</v>
      </c>
      <c r="M111" t="s">
        <v>114</v>
      </c>
      <c r="N111" s="1">
        <v>4434.9220999999998</v>
      </c>
      <c r="O111" s="2">
        <f t="shared" si="10"/>
        <v>1803.8648300045677</v>
      </c>
      <c r="P111">
        <f t="shared" si="11"/>
        <v>225.48310375057096</v>
      </c>
      <c r="Q111">
        <f t="shared" si="12"/>
        <v>28.18538796882137</v>
      </c>
      <c r="S111">
        <v>1803.8648300045677</v>
      </c>
      <c r="T111">
        <f t="shared" si="13"/>
        <v>1804</v>
      </c>
      <c r="U111" s="2"/>
    </row>
    <row r="112" spans="1:21">
      <c r="A112" t="s">
        <v>115</v>
      </c>
      <c r="B112" s="1">
        <v>4698.6363000000001</v>
      </c>
      <c r="C112">
        <f t="shared" si="8"/>
        <v>75178.180800000002</v>
      </c>
      <c r="D112">
        <f t="shared" si="9"/>
        <v>150356.3616</v>
      </c>
      <c r="E112">
        <f t="shared" si="14"/>
        <v>150356</v>
      </c>
      <c r="M112" t="s">
        <v>115</v>
      </c>
      <c r="N112" s="1">
        <v>4698.6363000000001</v>
      </c>
      <c r="O112" s="2">
        <f t="shared" si="10"/>
        <v>1702.6216734417176</v>
      </c>
      <c r="P112">
        <f t="shared" si="11"/>
        <v>212.8277091802147</v>
      </c>
      <c r="Q112">
        <f t="shared" si="12"/>
        <v>26.603463647526837</v>
      </c>
      <c r="S112">
        <v>1702.6216734417176</v>
      </c>
      <c r="T112">
        <f t="shared" si="13"/>
        <v>1703</v>
      </c>
      <c r="U112" s="2"/>
    </row>
    <row r="113" spans="1:21">
      <c r="A113" t="s">
        <v>116</v>
      </c>
      <c r="B113" s="1">
        <v>4978.0316999999995</v>
      </c>
      <c r="C113">
        <f t="shared" si="8"/>
        <v>79648.507199999993</v>
      </c>
      <c r="D113">
        <f t="shared" si="9"/>
        <v>159297.01439999999</v>
      </c>
      <c r="E113">
        <f t="shared" si="14"/>
        <v>159297</v>
      </c>
      <c r="M113" t="s">
        <v>116</v>
      </c>
      <c r="N113" s="1">
        <v>4978.0316999999995</v>
      </c>
      <c r="O113" s="2">
        <f t="shared" si="10"/>
        <v>1607.0608791020757</v>
      </c>
      <c r="P113">
        <f t="shared" si="11"/>
        <v>200.88260988775946</v>
      </c>
      <c r="Q113">
        <f t="shared" si="12"/>
        <v>25.110326235969932</v>
      </c>
      <c r="S113">
        <v>1607.0608791020757</v>
      </c>
      <c r="T113">
        <f t="shared" si="13"/>
        <v>1607</v>
      </c>
      <c r="U113" s="2"/>
    </row>
    <row r="114" spans="1:21">
      <c r="A114" t="s">
        <v>117</v>
      </c>
      <c r="B114" s="1">
        <v>5274.0409</v>
      </c>
      <c r="C114">
        <f t="shared" si="8"/>
        <v>84384.654399999999</v>
      </c>
      <c r="D114">
        <f t="shared" si="9"/>
        <v>168769.3088</v>
      </c>
      <c r="E114">
        <f t="shared" si="14"/>
        <v>168769</v>
      </c>
      <c r="M114" t="s">
        <v>117</v>
      </c>
      <c r="N114" s="1">
        <v>5274.0409</v>
      </c>
      <c r="O114" s="2">
        <f t="shared" si="10"/>
        <v>1516.8634736981278</v>
      </c>
      <c r="P114">
        <f t="shared" si="11"/>
        <v>189.60793421226597</v>
      </c>
      <c r="Q114">
        <f t="shared" si="12"/>
        <v>23.700991776533247</v>
      </c>
      <c r="S114">
        <v>1516.8634736981278</v>
      </c>
      <c r="T114">
        <f t="shared" si="13"/>
        <v>1517</v>
      </c>
      <c r="U114" s="2"/>
    </row>
    <row r="115" spans="1:21">
      <c r="A115" t="s">
        <v>118</v>
      </c>
      <c r="B115" s="1">
        <v>5587.6517000000003</v>
      </c>
      <c r="C115">
        <f t="shared" si="8"/>
        <v>89402.427200000006</v>
      </c>
      <c r="D115">
        <f t="shared" si="9"/>
        <v>178804.85440000001</v>
      </c>
      <c r="E115">
        <f t="shared" si="14"/>
        <v>178805</v>
      </c>
      <c r="M115" t="s">
        <v>118</v>
      </c>
      <c r="N115" s="1">
        <v>5587.6517000000003</v>
      </c>
      <c r="O115" s="2">
        <f t="shared" si="10"/>
        <v>1431.7284665398881</v>
      </c>
      <c r="P115">
        <f t="shared" si="11"/>
        <v>178.96605831748602</v>
      </c>
      <c r="Q115">
        <f t="shared" si="12"/>
        <v>22.370757289685752</v>
      </c>
      <c r="S115">
        <v>1431.7284665398881</v>
      </c>
      <c r="T115">
        <f t="shared" si="13"/>
        <v>1432</v>
      </c>
      <c r="U115" s="2"/>
    </row>
    <row r="116" spans="1:21">
      <c r="A116" t="s">
        <v>119</v>
      </c>
      <c r="B116" s="1">
        <v>5919.9107999999997</v>
      </c>
      <c r="C116">
        <f t="shared" si="8"/>
        <v>94718.572799999994</v>
      </c>
      <c r="D116">
        <f t="shared" si="9"/>
        <v>189437.14559999999</v>
      </c>
      <c r="E116">
        <f t="shared" si="14"/>
        <v>189437</v>
      </c>
      <c r="M116" t="s">
        <v>119</v>
      </c>
      <c r="N116" s="1">
        <v>5919.9107999999997</v>
      </c>
      <c r="O116" s="2">
        <f t="shared" si="10"/>
        <v>1351.3717132359495</v>
      </c>
      <c r="P116">
        <f t="shared" si="11"/>
        <v>168.92146415449369</v>
      </c>
      <c r="Q116">
        <f t="shared" si="12"/>
        <v>21.115183019311711</v>
      </c>
      <c r="S116">
        <v>1351.3717132359495</v>
      </c>
      <c r="T116">
        <f t="shared" si="13"/>
        <v>1351</v>
      </c>
      <c r="U116" s="2"/>
    </row>
    <row r="117" spans="1:21">
      <c r="A117" t="s">
        <v>120</v>
      </c>
      <c r="B117" s="1">
        <v>6271.9269999999997</v>
      </c>
      <c r="C117">
        <f t="shared" si="8"/>
        <v>100350.83199999999</v>
      </c>
      <c r="D117">
        <f t="shared" si="9"/>
        <v>200701.66399999999</v>
      </c>
      <c r="E117">
        <f t="shared" si="14"/>
        <v>200702</v>
      </c>
      <c r="M117" t="s">
        <v>120</v>
      </c>
      <c r="N117" s="1">
        <v>6271.9269999999997</v>
      </c>
      <c r="O117" s="2">
        <f t="shared" si="10"/>
        <v>1275.5250499567358</v>
      </c>
      <c r="P117">
        <f t="shared" si="11"/>
        <v>159.44063124459197</v>
      </c>
      <c r="Q117">
        <f t="shared" si="12"/>
        <v>19.930078905573996</v>
      </c>
      <c r="S117">
        <v>1275.5250499567358</v>
      </c>
      <c r="T117">
        <f t="shared" si="13"/>
        <v>1276</v>
      </c>
      <c r="U117" s="2"/>
    </row>
    <row r="118" spans="1:21">
      <c r="A118" t="s">
        <v>121</v>
      </c>
      <c r="B118" s="1">
        <v>6644.8752000000004</v>
      </c>
      <c r="C118">
        <f t="shared" si="8"/>
        <v>106318.00320000001</v>
      </c>
      <c r="D118">
        <f t="shared" si="9"/>
        <v>212636.00640000001</v>
      </c>
      <c r="E118">
        <f t="shared" si="14"/>
        <v>212636</v>
      </c>
      <c r="M118" t="s">
        <v>121</v>
      </c>
      <c r="N118" s="1">
        <v>6644.8752000000004</v>
      </c>
      <c r="O118" s="2">
        <f t="shared" si="10"/>
        <v>1203.9353274836524</v>
      </c>
      <c r="P118">
        <f t="shared" si="11"/>
        <v>150.49191593545655</v>
      </c>
      <c r="Q118">
        <f t="shared" si="12"/>
        <v>18.811489491932068</v>
      </c>
      <c r="S118">
        <v>1203.9353274836524</v>
      </c>
      <c r="T118">
        <f t="shared" si="13"/>
        <v>1204</v>
      </c>
      <c r="U118" s="2"/>
    </row>
    <row r="119" spans="1:21">
      <c r="A119" t="s">
        <v>122</v>
      </c>
      <c r="B119" s="1">
        <v>7040</v>
      </c>
      <c r="C119">
        <f t="shared" si="8"/>
        <v>112640</v>
      </c>
      <c r="D119">
        <f t="shared" si="9"/>
        <v>225280</v>
      </c>
      <c r="E119">
        <f t="shared" si="14"/>
        <v>225280</v>
      </c>
      <c r="M119" t="s">
        <v>122</v>
      </c>
      <c r="N119" s="1">
        <v>7040</v>
      </c>
      <c r="O119" s="2">
        <f t="shared" si="10"/>
        <v>1136.3636363636363</v>
      </c>
      <c r="P119">
        <f t="shared" si="11"/>
        <v>142.04545454545453</v>
      </c>
      <c r="Q119">
        <f t="shared" si="12"/>
        <v>17.755681818181817</v>
      </c>
      <c r="S119">
        <v>1136.3636363636363</v>
      </c>
      <c r="T119">
        <f t="shared" si="13"/>
        <v>1136</v>
      </c>
      <c r="U119" s="2"/>
    </row>
    <row r="120" spans="1:21">
      <c r="A120" t="s">
        <v>123</v>
      </c>
      <c r="B120" s="1">
        <v>7458.6202000000003</v>
      </c>
      <c r="C120">
        <f t="shared" si="8"/>
        <v>119337.9232</v>
      </c>
      <c r="D120">
        <f t="shared" si="9"/>
        <v>238675.84640000001</v>
      </c>
      <c r="E120">
        <f t="shared" si="14"/>
        <v>238676</v>
      </c>
      <c r="M120" t="s">
        <v>123</v>
      </c>
      <c r="N120" s="1">
        <v>7458.6202000000003</v>
      </c>
      <c r="O120" s="2">
        <f t="shared" si="10"/>
        <v>1072.5844439699449</v>
      </c>
      <c r="P120">
        <f t="shared" si="11"/>
        <v>134.07305549624311</v>
      </c>
      <c r="Q120">
        <f t="shared" si="12"/>
        <v>16.759131937030389</v>
      </c>
      <c r="S120">
        <v>1072.5844439699449</v>
      </c>
      <c r="T120">
        <f t="shared" si="13"/>
        <v>1073</v>
      </c>
      <c r="U120" s="2"/>
    </row>
    <row r="121" spans="1:21">
      <c r="A121" t="s">
        <v>124</v>
      </c>
      <c r="B121" s="1">
        <v>7902.1328000000003</v>
      </c>
      <c r="C121">
        <f t="shared" si="8"/>
        <v>126434.12480000001</v>
      </c>
      <c r="D121">
        <f t="shared" si="9"/>
        <v>252868.24960000001</v>
      </c>
      <c r="E121">
        <f t="shared" si="14"/>
        <v>252868</v>
      </c>
      <c r="M121" t="s">
        <v>124</v>
      </c>
      <c r="N121" s="1">
        <v>7902.1328000000003</v>
      </c>
      <c r="O121" s="2">
        <f t="shared" si="10"/>
        <v>1012.3849095525197</v>
      </c>
      <c r="P121">
        <f t="shared" si="11"/>
        <v>126.54811369406497</v>
      </c>
      <c r="Q121">
        <f t="shared" si="12"/>
        <v>15.818514211758121</v>
      </c>
      <c r="S121">
        <v>1012.3849095525197</v>
      </c>
      <c r="T121">
        <f t="shared" si="13"/>
        <v>1012</v>
      </c>
      <c r="U121" s="2"/>
    </row>
    <row r="122" spans="1:21">
      <c r="A122" t="s">
        <v>125</v>
      </c>
      <c r="B122" s="1">
        <v>8372.0180999999993</v>
      </c>
      <c r="C122">
        <f t="shared" si="8"/>
        <v>133952.28959999999</v>
      </c>
      <c r="D122">
        <f t="shared" si="9"/>
        <v>267904.57919999998</v>
      </c>
      <c r="E122">
        <f t="shared" si="14"/>
        <v>267905</v>
      </c>
      <c r="M122" t="s">
        <v>125</v>
      </c>
      <c r="N122" s="1">
        <v>8372.0180999999975</v>
      </c>
      <c r="O122" s="2">
        <f t="shared" si="10"/>
        <v>955.56410705801056</v>
      </c>
      <c r="P122">
        <f t="shared" si="11"/>
        <v>119.44551338225132</v>
      </c>
      <c r="Q122">
        <f t="shared" si="12"/>
        <v>14.930689172781415</v>
      </c>
      <c r="S122">
        <v>955.56410705801056</v>
      </c>
      <c r="T122">
        <f t="shared" si="13"/>
        <v>956</v>
      </c>
      <c r="U122" s="2"/>
    </row>
    <row r="123" spans="1:21">
      <c r="A123" t="s">
        <v>126</v>
      </c>
      <c r="B123" s="1">
        <v>8869.8441999999995</v>
      </c>
      <c r="C123">
        <f t="shared" si="8"/>
        <v>141917.50719999999</v>
      </c>
      <c r="D123">
        <f t="shared" si="9"/>
        <v>283835.01439999999</v>
      </c>
      <c r="E123">
        <f t="shared" si="14"/>
        <v>283835</v>
      </c>
      <c r="M123" t="s">
        <v>126</v>
      </c>
      <c r="N123" s="1">
        <v>8869.8441999999995</v>
      </c>
      <c r="O123" s="2">
        <f t="shared" si="10"/>
        <v>901.93241500228385</v>
      </c>
      <c r="P123">
        <f t="shared" si="11"/>
        <v>112.74155187528548</v>
      </c>
      <c r="Q123">
        <f t="shared" si="12"/>
        <v>14.092693984410685</v>
      </c>
      <c r="S123">
        <v>901.93241500228385</v>
      </c>
      <c r="T123">
        <f t="shared" si="13"/>
        <v>902</v>
      </c>
      <c r="U123" s="2"/>
    </row>
    <row r="124" spans="1:21">
      <c r="A124" t="s">
        <v>127</v>
      </c>
      <c r="B124" s="1">
        <v>9397.2726000000002</v>
      </c>
      <c r="C124">
        <f t="shared" si="8"/>
        <v>150356.3616</v>
      </c>
      <c r="D124">
        <f t="shared" si="9"/>
        <v>300712.72320000001</v>
      </c>
      <c r="E124">
        <f t="shared" si="14"/>
        <v>300713</v>
      </c>
      <c r="M124" t="s">
        <v>127</v>
      </c>
      <c r="N124" s="1">
        <v>9397.2726000000002</v>
      </c>
      <c r="O124" s="2">
        <f t="shared" si="10"/>
        <v>851.31083672085879</v>
      </c>
      <c r="P124">
        <f t="shared" si="11"/>
        <v>106.41385459010735</v>
      </c>
      <c r="Q124">
        <f t="shared" si="12"/>
        <v>13.301731823763419</v>
      </c>
      <c r="S124">
        <v>851.31083672085879</v>
      </c>
      <c r="T124">
        <f t="shared" si="13"/>
        <v>851</v>
      </c>
      <c r="U124" s="2"/>
    </row>
    <row r="125" spans="1:21">
      <c r="A125" t="s">
        <v>128</v>
      </c>
      <c r="B125" s="1">
        <v>9956.0635000000002</v>
      </c>
      <c r="C125">
        <f t="shared" si="8"/>
        <v>159297.016</v>
      </c>
      <c r="D125">
        <f t="shared" si="9"/>
        <v>318594.03200000001</v>
      </c>
      <c r="E125">
        <f t="shared" si="14"/>
        <v>318594</v>
      </c>
      <c r="M125" t="s">
        <v>128</v>
      </c>
      <c r="N125" s="1">
        <v>9956.0635000000002</v>
      </c>
      <c r="O125" s="2">
        <f t="shared" si="10"/>
        <v>803.53043148027325</v>
      </c>
      <c r="P125">
        <f t="shared" si="11"/>
        <v>100.44130393503416</v>
      </c>
      <c r="Q125">
        <f t="shared" si="12"/>
        <v>12.55516299187927</v>
      </c>
      <c r="S125">
        <v>803.53043148027325</v>
      </c>
      <c r="T125">
        <f t="shared" si="13"/>
        <v>804</v>
      </c>
      <c r="U125" s="2"/>
    </row>
    <row r="126" spans="1:21">
      <c r="A126" t="s">
        <v>129</v>
      </c>
      <c r="B126" s="1">
        <v>10548.0818</v>
      </c>
      <c r="C126">
        <f t="shared" si="8"/>
        <v>168769.3088</v>
      </c>
      <c r="D126">
        <f t="shared" si="9"/>
        <v>337538.6176</v>
      </c>
      <c r="E126">
        <f t="shared" si="14"/>
        <v>337539</v>
      </c>
      <c r="M126" t="s">
        <v>129</v>
      </c>
      <c r="N126" s="1">
        <v>10548.0818</v>
      </c>
      <c r="O126" s="2">
        <f t="shared" si="10"/>
        <v>758.4317368490639</v>
      </c>
      <c r="P126">
        <f t="shared" si="11"/>
        <v>94.803967106132987</v>
      </c>
      <c r="Q126">
        <f t="shared" si="12"/>
        <v>11.850495888266623</v>
      </c>
      <c r="S126">
        <v>758.4317368490639</v>
      </c>
      <c r="T126">
        <f t="shared" si="13"/>
        <v>758</v>
      </c>
      <c r="U126" s="2"/>
    </row>
    <row r="127" spans="1:21">
      <c r="A127" t="s">
        <v>130</v>
      </c>
      <c r="B127" s="1">
        <v>11175.303400000001</v>
      </c>
      <c r="C127">
        <f t="shared" si="8"/>
        <v>178804.85440000001</v>
      </c>
      <c r="D127">
        <f t="shared" si="9"/>
        <v>357609.70880000002</v>
      </c>
      <c r="E127">
        <f t="shared" si="14"/>
        <v>357610</v>
      </c>
      <c r="M127" t="s">
        <v>130</v>
      </c>
      <c r="N127" s="1">
        <v>11175.303400000001</v>
      </c>
      <c r="O127" s="2">
        <f t="shared" si="10"/>
        <v>715.86423326994407</v>
      </c>
      <c r="P127">
        <f t="shared" si="11"/>
        <v>89.483029158743008</v>
      </c>
      <c r="Q127">
        <f t="shared" si="12"/>
        <v>11.185378644842876</v>
      </c>
      <c r="S127">
        <v>715.86423326994407</v>
      </c>
      <c r="T127">
        <f t="shared" si="13"/>
        <v>716</v>
      </c>
      <c r="U127" s="2"/>
    </row>
    <row r="128" spans="1:21">
      <c r="A128" t="s">
        <v>131</v>
      </c>
      <c r="B128" s="1">
        <v>11839.8215</v>
      </c>
      <c r="C128">
        <f t="shared" si="8"/>
        <v>189437.144</v>
      </c>
      <c r="D128">
        <f t="shared" si="9"/>
        <v>378874.288</v>
      </c>
      <c r="E128">
        <f t="shared" si="14"/>
        <v>378874</v>
      </c>
      <c r="M128" t="s">
        <v>131</v>
      </c>
      <c r="N128" s="1">
        <v>11839.8215</v>
      </c>
      <c r="O128" s="2">
        <f t="shared" si="10"/>
        <v>675.685862324867</v>
      </c>
      <c r="P128">
        <f t="shared" si="11"/>
        <v>84.460732790608375</v>
      </c>
      <c r="Q128">
        <f t="shared" si="12"/>
        <v>10.557591598826047</v>
      </c>
      <c r="S128">
        <v>675.685862324867</v>
      </c>
      <c r="T128">
        <f t="shared" si="13"/>
        <v>676</v>
      </c>
      <c r="U128" s="2"/>
    </row>
    <row r="129" spans="1:21">
      <c r="A129" t="s">
        <v>132</v>
      </c>
      <c r="B129" s="1">
        <v>12543.853999999999</v>
      </c>
      <c r="C129">
        <f t="shared" si="8"/>
        <v>200701.66399999999</v>
      </c>
      <c r="D129">
        <f t="shared" si="9"/>
        <v>401403.32799999998</v>
      </c>
      <c r="E129">
        <f t="shared" si="14"/>
        <v>401403</v>
      </c>
      <c r="M129" t="s">
        <v>132</v>
      </c>
      <c r="N129" s="1">
        <v>12543.853999999999</v>
      </c>
      <c r="O129" s="2">
        <f t="shared" si="10"/>
        <v>637.76252497836788</v>
      </c>
      <c r="P129">
        <f t="shared" si="11"/>
        <v>79.720315622295985</v>
      </c>
      <c r="Q129">
        <f t="shared" si="12"/>
        <v>9.9650394527869981</v>
      </c>
      <c r="S129">
        <v>637.76252497836788</v>
      </c>
      <c r="T129">
        <f t="shared" si="13"/>
        <v>638</v>
      </c>
      <c r="U129" s="2"/>
    </row>
    <row r="130" spans="1:21">
      <c r="D130">
        <f t="shared" si="9"/>
        <v>0</v>
      </c>
      <c r="E130">
        <f t="shared" si="14"/>
        <v>0</v>
      </c>
    </row>
    <row r="131" spans="1:21">
      <c r="D131">
        <f t="shared" ref="D131:D133" si="15">B131*32</f>
        <v>0</v>
      </c>
    </row>
    <row r="132" spans="1:21">
      <c r="D132">
        <f t="shared" si="15"/>
        <v>0</v>
      </c>
    </row>
    <row r="133" spans="1:21">
      <c r="D133">
        <f t="shared" si="15"/>
        <v>0</v>
      </c>
    </row>
  </sheetData>
  <sheetCalcPr fullCalcOnLoad="1"/>
  <phoneticPr fontId="2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Bennis</dc:creator>
  <cp:lastModifiedBy>Arthur Bennis</cp:lastModifiedBy>
  <dcterms:created xsi:type="dcterms:W3CDTF">2010-06-15T19:33:25Z</dcterms:created>
  <dcterms:modified xsi:type="dcterms:W3CDTF">2010-06-16T19:06:12Z</dcterms:modified>
</cp:coreProperties>
</file>